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25" yWindow="-255" windowWidth="28920" windowHeight="7065" tabRatio="793"/>
  </bookViews>
  <sheets>
    <sheet name="декабрь (1 цк)" sheetId="72" r:id="rId1"/>
    <sheet name="декабрь (2 цк)" sheetId="98" r:id="rId2"/>
    <sheet name="декабрь (3 цк)" sheetId="82" r:id="rId3"/>
    <sheet name="декабрь(4 цк)" sheetId="85" r:id="rId4"/>
    <sheet name="декабрь (5 цк)" sheetId="86" r:id="rId5"/>
    <sheet name="декабрь(6 цк)" sheetId="96" r:id="rId6"/>
    <sheet name="цена АТС" sheetId="99" r:id="rId7"/>
    <sheet name="расчет ком" sheetId="100" r:id="rId8"/>
    <sheet name="цена(1,4 цк)" sheetId="101" r:id="rId9"/>
  </sheets>
  <definedNames>
    <definedName name="_xlnm.Print_Area" localSheetId="0">'декабрь (1 цк)'!$A$1:$N$79</definedName>
    <definedName name="_xlnm.Print_Area" localSheetId="1">'декабрь (2 цк)'!$A$1:$F$84</definedName>
    <definedName name="_xlnm.Print_Area" localSheetId="2">'декабрь (3 цк)'!$A$1:$Y$777</definedName>
    <definedName name="_xlnm.Print_Area" localSheetId="4">'декабрь (5 цк)'!$A$1:$Y$854</definedName>
    <definedName name="_xlnm.Print_Area" localSheetId="3">'декабрь(4 цк)'!$A$1:$Y$834</definedName>
    <definedName name="_xlnm.Print_Area" localSheetId="5">'декабрь(6 цк)'!$A$1:$Y$1030</definedName>
  </definedNames>
  <calcPr calcId="145621"/>
</workbook>
</file>

<file path=xl/calcChain.xml><?xml version="1.0" encoding="utf-8"?>
<calcChain xmlns="http://schemas.openxmlformats.org/spreadsheetml/2006/main">
  <c r="F815" i="85" l="1"/>
  <c r="B14" i="82" l="1"/>
  <c r="C21" i="72"/>
  <c r="C15" i="72" l="1"/>
  <c r="D14" i="100"/>
  <c r="D13" i="100" s="1"/>
  <c r="D10" i="100"/>
  <c r="D8" i="100"/>
  <c r="D7" i="100" s="1"/>
  <c r="D6" i="100" s="1"/>
  <c r="D22" i="100" s="1"/>
  <c r="D19" i="100" s="1"/>
  <c r="C17" i="72" l="1"/>
  <c r="B11" i="82"/>
  <c r="C22" i="98"/>
  <c r="C17" i="98"/>
  <c r="C12" i="98"/>
  <c r="B772" i="86"/>
  <c r="G50" i="99" l="1"/>
  <c r="C15" i="98" l="1"/>
  <c r="F44" i="98" s="1"/>
  <c r="C14" i="82" l="1"/>
  <c r="D14" i="82" s="1"/>
  <c r="D19" i="82" s="1"/>
  <c r="D24" i="82" s="1"/>
  <c r="D29" i="82" s="1"/>
  <c r="D34" i="82" s="1"/>
  <c r="D39" i="82" s="1"/>
  <c r="D44" i="82" s="1"/>
  <c r="D49" i="82" s="1"/>
  <c r="D54" i="82" s="1"/>
  <c r="D59" i="82" s="1"/>
  <c r="D64" i="82" s="1"/>
  <c r="D69" i="82" s="1"/>
  <c r="D74" i="82" s="1"/>
  <c r="D79" i="82" s="1"/>
  <c r="D84" i="82" s="1"/>
  <c r="D89" i="82" s="1"/>
  <c r="D94" i="82" s="1"/>
  <c r="D99" i="82" s="1"/>
  <c r="D104" i="82" s="1"/>
  <c r="D109" i="82" s="1"/>
  <c r="D114" i="82" s="1"/>
  <c r="D119" i="82" s="1"/>
  <c r="D124" i="82" s="1"/>
  <c r="D129" i="82" s="1"/>
  <c r="D134" i="82" s="1"/>
  <c r="D139" i="82" s="1"/>
  <c r="D144" i="82" s="1"/>
  <c r="D149" i="82" s="1"/>
  <c r="D154" i="82" s="1"/>
  <c r="D159" i="82" s="1"/>
  <c r="D164" i="82" s="1"/>
  <c r="D172" i="82" s="1"/>
  <c r="D182" i="82" s="1"/>
  <c r="D187" i="82" s="1"/>
  <c r="D192" i="82" s="1"/>
  <c r="D197" i="82" s="1"/>
  <c r="D202" i="82" s="1"/>
  <c r="D207" i="82" s="1"/>
  <c r="D212" i="82" s="1"/>
  <c r="D217" i="82" s="1"/>
  <c r="D222" i="82" s="1"/>
  <c r="D227" i="82" s="1"/>
  <c r="D232" i="82" s="1"/>
  <c r="D237" i="82" s="1"/>
  <c r="D242" i="82" s="1"/>
  <c r="D247" i="82" s="1"/>
  <c r="D252" i="82" s="1"/>
  <c r="D257" i="82" s="1"/>
  <c r="D262" i="82" s="1"/>
  <c r="D267" i="82" s="1"/>
  <c r="D272" i="82" s="1"/>
  <c r="D277" i="82" s="1"/>
  <c r="D282" i="82" s="1"/>
  <c r="D287" i="82" s="1"/>
  <c r="D292" i="82" s="1"/>
  <c r="D297" i="82" s="1"/>
  <c r="D302" i="82" s="1"/>
  <c r="D307" i="82" s="1"/>
  <c r="D312" i="82" s="1"/>
  <c r="D317" i="82" s="1"/>
  <c r="D322" i="82" s="1"/>
  <c r="D330" i="82" s="1"/>
  <c r="D335" i="82" s="1"/>
  <c r="D340" i="82" s="1"/>
  <c r="D345" i="82" s="1"/>
  <c r="D350" i="82" s="1"/>
  <c r="D355" i="82" s="1"/>
  <c r="D360" i="82" s="1"/>
  <c r="D365" i="82" s="1"/>
  <c r="D370" i="82" s="1"/>
  <c r="D375" i="82" s="1"/>
  <c r="D380" i="82" s="1"/>
  <c r="D385" i="82" s="1"/>
  <c r="D390" i="82" s="1"/>
  <c r="D395" i="82" s="1"/>
  <c r="D400" i="82" s="1"/>
  <c r="D405" i="82" s="1"/>
  <c r="D410" i="82" s="1"/>
  <c r="D415" i="82" s="1"/>
  <c r="D420" i="82" s="1"/>
  <c r="D425" i="82" s="1"/>
  <c r="D430" i="82" s="1"/>
  <c r="D435" i="82" s="1"/>
  <c r="D440" i="82" s="1"/>
  <c r="D445" i="82" s="1"/>
  <c r="D450" i="82" s="1"/>
  <c r="D455" i="82" s="1"/>
  <c r="D460" i="82" s="1"/>
  <c r="D465" i="82" s="1"/>
  <c r="D470" i="82" s="1"/>
  <c r="D475" i="82" s="1"/>
  <c r="D480" i="82" s="1"/>
  <c r="D488" i="82" s="1"/>
  <c r="D493" i="82" s="1"/>
  <c r="D498" i="82" s="1"/>
  <c r="D503" i="82" s="1"/>
  <c r="D508" i="82" s="1"/>
  <c r="D513" i="82" s="1"/>
  <c r="D518" i="82" s="1"/>
  <c r="D523" i="82" s="1"/>
  <c r="D528" i="82" s="1"/>
  <c r="D533" i="82" s="1"/>
  <c r="D538" i="82" s="1"/>
  <c r="D543" i="82" s="1"/>
  <c r="D548" i="82" s="1"/>
  <c r="D553" i="82" s="1"/>
  <c r="D558" i="82" s="1"/>
  <c r="D563" i="82" s="1"/>
  <c r="D568" i="82" s="1"/>
  <c r="D573" i="82" s="1"/>
  <c r="D578" i="82" s="1"/>
  <c r="D583" i="82" s="1"/>
  <c r="D588" i="82" s="1"/>
  <c r="D593" i="82" s="1"/>
  <c r="D598" i="82" s="1"/>
  <c r="D603" i="82" s="1"/>
  <c r="D608" i="82" s="1"/>
  <c r="D613" i="82" s="1"/>
  <c r="D618" i="82" s="1"/>
  <c r="D623" i="82" s="1"/>
  <c r="D628" i="82" s="1"/>
  <c r="D633" i="82" s="1"/>
  <c r="D638" i="82" s="1"/>
  <c r="D647" i="82" s="1"/>
  <c r="D651" i="82" s="1"/>
  <c r="D655" i="82" s="1"/>
  <c r="D659" i="82" s="1"/>
  <c r="D663" i="82" s="1"/>
  <c r="D667" i="82" s="1"/>
  <c r="D671" i="82" s="1"/>
  <c r="D675" i="82" s="1"/>
  <c r="D679" i="82" s="1"/>
  <c r="D683" i="82" s="1"/>
  <c r="D687" i="82" s="1"/>
  <c r="D691" i="82" s="1"/>
  <c r="D695" i="82" s="1"/>
  <c r="D699" i="82" s="1"/>
  <c r="D703" i="82" s="1"/>
  <c r="D707" i="82" s="1"/>
  <c r="D711" i="82" s="1"/>
  <c r="D715" i="82" s="1"/>
  <c r="D719" i="82" s="1"/>
  <c r="D723" i="82" s="1"/>
  <c r="D727" i="82" s="1"/>
  <c r="D731" i="82" s="1"/>
  <c r="D735" i="82" s="1"/>
  <c r="D739" i="82" s="1"/>
  <c r="D743" i="82" s="1"/>
  <c r="D747" i="82" s="1"/>
  <c r="D751" i="82" s="1"/>
  <c r="D755" i="82" s="1"/>
  <c r="D759" i="82" s="1"/>
  <c r="D763" i="82" s="1"/>
  <c r="D767" i="82" s="1"/>
  <c r="B14" i="96"/>
  <c r="B14" i="86"/>
  <c r="B13" i="85"/>
  <c r="C31" i="72"/>
  <c r="C36" i="72"/>
  <c r="F54" i="98"/>
  <c r="C38" i="98"/>
  <c r="C59" i="98"/>
  <c r="C34" i="98"/>
  <c r="C63" i="98"/>
  <c r="C67" i="98" s="1"/>
  <c r="C40" i="72"/>
  <c r="C20" i="98"/>
  <c r="C25" i="98"/>
  <c r="C26" i="72"/>
  <c r="F49" i="98"/>
  <c r="C30" i="98"/>
  <c r="B19" i="82"/>
  <c r="B24" i="82" s="1"/>
  <c r="B29" i="82" s="1"/>
  <c r="B34" i="82" s="1"/>
  <c r="B39" i="82" s="1"/>
  <c r="B44" i="82" s="1"/>
  <c r="B49" i="82" s="1"/>
  <c r="B54" i="82" s="1"/>
  <c r="B59" i="82" s="1"/>
  <c r="B64" i="82" s="1"/>
  <c r="B69" i="82" s="1"/>
  <c r="B74" i="82" s="1"/>
  <c r="B79" i="82" s="1"/>
  <c r="B84" i="82" s="1"/>
  <c r="B89" i="82" s="1"/>
  <c r="B94" i="82" s="1"/>
  <c r="B99" i="82" s="1"/>
  <c r="B104" i="82" s="1"/>
  <c r="B109" i="82" s="1"/>
  <c r="B114" i="82" s="1"/>
  <c r="B119" i="82" s="1"/>
  <c r="B124" i="82" s="1"/>
  <c r="B129" i="82" s="1"/>
  <c r="B134" i="82" s="1"/>
  <c r="B139" i="82" s="1"/>
  <c r="B144" i="82" s="1"/>
  <c r="B149" i="82" s="1"/>
  <c r="B154" i="82" s="1"/>
  <c r="B159" i="82" s="1"/>
  <c r="B164" i="82" s="1"/>
  <c r="B172" i="82" s="1"/>
  <c r="B182" i="82" s="1"/>
  <c r="B187" i="82" s="1"/>
  <c r="B192" i="82" s="1"/>
  <c r="B197" i="82" s="1"/>
  <c r="B202" i="82" s="1"/>
  <c r="B207" i="82" s="1"/>
  <c r="B212" i="82" s="1"/>
  <c r="B217" i="82" s="1"/>
  <c r="B222" i="82" s="1"/>
  <c r="B227" i="82" s="1"/>
  <c r="B232" i="82" s="1"/>
  <c r="B237" i="82" s="1"/>
  <c r="B242" i="82" s="1"/>
  <c r="B247" i="82" s="1"/>
  <c r="B252" i="82" s="1"/>
  <c r="B257" i="82" s="1"/>
  <c r="B262" i="82" s="1"/>
  <c r="B267" i="82" s="1"/>
  <c r="B272" i="82" s="1"/>
  <c r="B277" i="82" s="1"/>
  <c r="B282" i="82" s="1"/>
  <c r="B287" i="82" s="1"/>
  <c r="B292" i="82" s="1"/>
  <c r="B297" i="82" s="1"/>
  <c r="B302" i="82" s="1"/>
  <c r="B307" i="82" s="1"/>
  <c r="B312" i="82" s="1"/>
  <c r="B317" i="82" s="1"/>
  <c r="B322" i="82" s="1"/>
  <c r="B330" i="82" s="1"/>
  <c r="B335" i="82" s="1"/>
  <c r="B340" i="82" s="1"/>
  <c r="B345" i="82" s="1"/>
  <c r="B350" i="82" s="1"/>
  <c r="B355" i="82" s="1"/>
  <c r="B360" i="82" s="1"/>
  <c r="B365" i="82" s="1"/>
  <c r="B370" i="82" s="1"/>
  <c r="B375" i="82" s="1"/>
  <c r="B380" i="82" s="1"/>
  <c r="B385" i="82" s="1"/>
  <c r="B390" i="82" s="1"/>
  <c r="B395" i="82" s="1"/>
  <c r="B400" i="82" s="1"/>
  <c r="B405" i="82" s="1"/>
  <c r="B410" i="82" s="1"/>
  <c r="B415" i="82" s="1"/>
  <c r="B420" i="82" s="1"/>
  <c r="B425" i="82" s="1"/>
  <c r="B430" i="82" s="1"/>
  <c r="B435" i="82" s="1"/>
  <c r="B440" i="82" s="1"/>
  <c r="B445" i="82" s="1"/>
  <c r="B450" i="82" s="1"/>
  <c r="B455" i="82" s="1"/>
  <c r="B460" i="82" s="1"/>
  <c r="B465" i="82" s="1"/>
  <c r="B470" i="82" s="1"/>
  <c r="B475" i="82" s="1"/>
  <c r="B480" i="82" s="1"/>
  <c r="B488" i="82" s="1"/>
  <c r="B493" i="82" s="1"/>
  <c r="B498" i="82" s="1"/>
  <c r="B503" i="82" s="1"/>
  <c r="B508" i="82" s="1"/>
  <c r="B513" i="82" s="1"/>
  <c r="B518" i="82" s="1"/>
  <c r="B523" i="82" s="1"/>
  <c r="B528" i="82" s="1"/>
  <c r="B533" i="82" s="1"/>
  <c r="B538" i="82" s="1"/>
  <c r="B543" i="82" s="1"/>
  <c r="B548" i="82" s="1"/>
  <c r="B553" i="82" s="1"/>
  <c r="B558" i="82" s="1"/>
  <c r="B563" i="82" s="1"/>
  <c r="B568" i="82" s="1"/>
  <c r="B573" i="82" s="1"/>
  <c r="B578" i="82" s="1"/>
  <c r="B583" i="82" s="1"/>
  <c r="B588" i="82" s="1"/>
  <c r="B593" i="82" s="1"/>
  <c r="B598" i="82" s="1"/>
  <c r="B603" i="82" s="1"/>
  <c r="B608" i="82" s="1"/>
  <c r="B613" i="82" s="1"/>
  <c r="B618" i="82" s="1"/>
  <c r="B623" i="82" s="1"/>
  <c r="B628" i="82" s="1"/>
  <c r="B633" i="82" s="1"/>
  <c r="B638" i="82" s="1"/>
  <c r="B647" i="82" s="1"/>
  <c r="B651" i="82" s="1"/>
  <c r="B655" i="82" s="1"/>
  <c r="B659" i="82" s="1"/>
  <c r="B663" i="82" s="1"/>
  <c r="B667" i="82" s="1"/>
  <c r="B671" i="82" s="1"/>
  <c r="B675" i="82" s="1"/>
  <c r="B679" i="82" s="1"/>
  <c r="B683" i="82" s="1"/>
  <c r="B687" i="82" s="1"/>
  <c r="B691" i="82" s="1"/>
  <c r="B695" i="82" s="1"/>
  <c r="B699" i="82" s="1"/>
  <c r="B703" i="82" s="1"/>
  <c r="B707" i="82" s="1"/>
  <c r="B711" i="82" s="1"/>
  <c r="B715" i="82" s="1"/>
  <c r="B719" i="82" s="1"/>
  <c r="B723" i="82" s="1"/>
  <c r="B727" i="82" s="1"/>
  <c r="B731" i="82" s="1"/>
  <c r="B735" i="82" s="1"/>
  <c r="B739" i="82" s="1"/>
  <c r="B743" i="82" s="1"/>
  <c r="B747" i="82" s="1"/>
  <c r="B751" i="82" s="1"/>
  <c r="B755" i="82" s="1"/>
  <c r="B759" i="82" s="1"/>
  <c r="B763" i="82" s="1"/>
  <c r="B767" i="82" s="1"/>
  <c r="E14" i="82" l="1"/>
  <c r="C14" i="86"/>
  <c r="B19" i="86"/>
  <c r="B24" i="86" s="1"/>
  <c r="B29" i="86" s="1"/>
  <c r="B34" i="86" s="1"/>
  <c r="B39" i="86" s="1"/>
  <c r="B44" i="86" s="1"/>
  <c r="B49" i="86" s="1"/>
  <c r="B54" i="86" s="1"/>
  <c r="B59" i="86" s="1"/>
  <c r="B64" i="86" s="1"/>
  <c r="B69" i="86" s="1"/>
  <c r="B74" i="86" s="1"/>
  <c r="B79" i="86" s="1"/>
  <c r="B84" i="86" s="1"/>
  <c r="B89" i="86" s="1"/>
  <c r="B94" i="86" s="1"/>
  <c r="B99" i="86" s="1"/>
  <c r="B104" i="86" s="1"/>
  <c r="B109" i="86" s="1"/>
  <c r="B114" i="86" s="1"/>
  <c r="B119" i="86" s="1"/>
  <c r="B124" i="86" s="1"/>
  <c r="B129" i="86" s="1"/>
  <c r="B134" i="86" s="1"/>
  <c r="B139" i="86" s="1"/>
  <c r="B144" i="86" s="1"/>
  <c r="B149" i="86" s="1"/>
  <c r="B154" i="86" s="1"/>
  <c r="B159" i="86" s="1"/>
  <c r="B164" i="86" s="1"/>
  <c r="B172" i="86" s="1"/>
  <c r="B177" i="86" s="1"/>
  <c r="B182" i="86" s="1"/>
  <c r="B187" i="86" s="1"/>
  <c r="B192" i="86" s="1"/>
  <c r="B197" i="86" s="1"/>
  <c r="B202" i="86" s="1"/>
  <c r="B207" i="86" s="1"/>
  <c r="B212" i="86" s="1"/>
  <c r="B217" i="86" s="1"/>
  <c r="B222" i="86" s="1"/>
  <c r="B227" i="86" s="1"/>
  <c r="B232" i="86" s="1"/>
  <c r="B237" i="86" s="1"/>
  <c r="B242" i="86" s="1"/>
  <c r="B247" i="86" s="1"/>
  <c r="B252" i="86" s="1"/>
  <c r="B257" i="86" s="1"/>
  <c r="B262" i="86" s="1"/>
  <c r="B267" i="86" s="1"/>
  <c r="B272" i="86" s="1"/>
  <c r="B277" i="86" s="1"/>
  <c r="B282" i="86" s="1"/>
  <c r="B287" i="86" s="1"/>
  <c r="B292" i="86" s="1"/>
  <c r="B297" i="86" s="1"/>
  <c r="B302" i="86" s="1"/>
  <c r="B307" i="86" s="1"/>
  <c r="B312" i="86" s="1"/>
  <c r="B317" i="86" s="1"/>
  <c r="B322" i="86" s="1"/>
  <c r="B330" i="86" s="1"/>
  <c r="B335" i="86" s="1"/>
  <c r="B340" i="86" s="1"/>
  <c r="B345" i="86" s="1"/>
  <c r="B350" i="86" s="1"/>
  <c r="B355" i="86" s="1"/>
  <c r="B360" i="86" s="1"/>
  <c r="B365" i="86" s="1"/>
  <c r="B370" i="86" s="1"/>
  <c r="B375" i="86" s="1"/>
  <c r="B380" i="86" s="1"/>
  <c r="B385" i="86" s="1"/>
  <c r="B390" i="86" s="1"/>
  <c r="B395" i="86" s="1"/>
  <c r="B400" i="86" s="1"/>
  <c r="B405" i="86" s="1"/>
  <c r="B410" i="86" s="1"/>
  <c r="B415" i="86" s="1"/>
  <c r="B420" i="86" s="1"/>
  <c r="B425" i="86" s="1"/>
  <c r="B430" i="86" s="1"/>
  <c r="B435" i="86" s="1"/>
  <c r="B440" i="86" s="1"/>
  <c r="B445" i="86" s="1"/>
  <c r="B450" i="86" s="1"/>
  <c r="B455" i="86" s="1"/>
  <c r="B460" i="86" s="1"/>
  <c r="B465" i="86" s="1"/>
  <c r="B470" i="86" s="1"/>
  <c r="B475" i="86" s="1"/>
  <c r="B480" i="86" s="1"/>
  <c r="B488" i="86" s="1"/>
  <c r="B493" i="86" s="1"/>
  <c r="B498" i="86" s="1"/>
  <c r="B503" i="86" s="1"/>
  <c r="B508" i="86" s="1"/>
  <c r="B513" i="86" s="1"/>
  <c r="B518" i="86" s="1"/>
  <c r="B523" i="86" s="1"/>
  <c r="B528" i="86" s="1"/>
  <c r="B533" i="86" s="1"/>
  <c r="B538" i="86" s="1"/>
  <c r="B543" i="86" s="1"/>
  <c r="B548" i="86" s="1"/>
  <c r="B553" i="86" s="1"/>
  <c r="B558" i="86" s="1"/>
  <c r="B563" i="86" s="1"/>
  <c r="B568" i="86" s="1"/>
  <c r="B573" i="86" s="1"/>
  <c r="B578" i="86" s="1"/>
  <c r="B583" i="86" s="1"/>
  <c r="B588" i="86" s="1"/>
  <c r="B593" i="86" s="1"/>
  <c r="B598" i="86" s="1"/>
  <c r="B603" i="86" s="1"/>
  <c r="B608" i="86" s="1"/>
  <c r="B613" i="86" s="1"/>
  <c r="B618" i="86" s="1"/>
  <c r="B623" i="86" s="1"/>
  <c r="B628" i="86" s="1"/>
  <c r="B633" i="86" s="1"/>
  <c r="B638" i="86" s="1"/>
  <c r="B647" i="86" s="1"/>
  <c r="B651" i="86" s="1"/>
  <c r="B655" i="86" s="1"/>
  <c r="B659" i="86" s="1"/>
  <c r="B663" i="86" s="1"/>
  <c r="B667" i="86" s="1"/>
  <c r="B671" i="86" s="1"/>
  <c r="B675" i="86" s="1"/>
  <c r="B679" i="86" s="1"/>
  <c r="B683" i="86" s="1"/>
  <c r="B687" i="86" s="1"/>
  <c r="B691" i="86" s="1"/>
  <c r="B695" i="86" s="1"/>
  <c r="B699" i="86" s="1"/>
  <c r="B703" i="86" s="1"/>
  <c r="B707" i="86" s="1"/>
  <c r="B711" i="86" s="1"/>
  <c r="B715" i="86" s="1"/>
  <c r="B719" i="86" s="1"/>
  <c r="B723" i="86" s="1"/>
  <c r="B727" i="86" s="1"/>
  <c r="B731" i="86" s="1"/>
  <c r="B735" i="86" s="1"/>
  <c r="B739" i="86" s="1"/>
  <c r="B743" i="86" s="1"/>
  <c r="B747" i="86" s="1"/>
  <c r="B751" i="86" s="1"/>
  <c r="B755" i="86" s="1"/>
  <c r="B759" i="86" s="1"/>
  <c r="B763" i="86" s="1"/>
  <c r="B767" i="86" s="1"/>
  <c r="C14" i="96"/>
  <c r="B19" i="96"/>
  <c r="B24" i="96" s="1"/>
  <c r="B29" i="96" s="1"/>
  <c r="B34" i="96" s="1"/>
  <c r="B39" i="96" s="1"/>
  <c r="B44" i="96" s="1"/>
  <c r="B49" i="96" s="1"/>
  <c r="B54" i="96" s="1"/>
  <c r="B59" i="96" s="1"/>
  <c r="B64" i="96" s="1"/>
  <c r="B69" i="96" s="1"/>
  <c r="B74" i="96" s="1"/>
  <c r="B79" i="96" s="1"/>
  <c r="B84" i="96" s="1"/>
  <c r="B89" i="96" s="1"/>
  <c r="B94" i="96" s="1"/>
  <c r="B99" i="96" s="1"/>
  <c r="B104" i="96" s="1"/>
  <c r="B109" i="96" s="1"/>
  <c r="B114" i="96" s="1"/>
  <c r="B119" i="96" s="1"/>
  <c r="B124" i="96" s="1"/>
  <c r="B129" i="96" s="1"/>
  <c r="B134" i="96" s="1"/>
  <c r="B139" i="96" s="1"/>
  <c r="B144" i="96" s="1"/>
  <c r="B149" i="96" s="1"/>
  <c r="B154" i="96" s="1"/>
  <c r="B159" i="96" s="1"/>
  <c r="B164" i="96" s="1"/>
  <c r="B172" i="96" s="1"/>
  <c r="B177" i="96" s="1"/>
  <c r="B182" i="96" s="1"/>
  <c r="B187" i="96" s="1"/>
  <c r="B192" i="96" s="1"/>
  <c r="B197" i="96" s="1"/>
  <c r="B202" i="96" s="1"/>
  <c r="B207" i="96" s="1"/>
  <c r="B212" i="96" s="1"/>
  <c r="B217" i="96" s="1"/>
  <c r="B222" i="96" s="1"/>
  <c r="B227" i="96" s="1"/>
  <c r="B232" i="96" s="1"/>
  <c r="B237" i="96" s="1"/>
  <c r="B242" i="96" s="1"/>
  <c r="B247" i="96" s="1"/>
  <c r="B252" i="96" s="1"/>
  <c r="B257" i="96" s="1"/>
  <c r="B262" i="96" s="1"/>
  <c r="B267" i="96" s="1"/>
  <c r="B272" i="96" s="1"/>
  <c r="B277" i="96" s="1"/>
  <c r="B282" i="96" s="1"/>
  <c r="B287" i="96" s="1"/>
  <c r="B292" i="96" s="1"/>
  <c r="B297" i="96" s="1"/>
  <c r="B302" i="96" s="1"/>
  <c r="B307" i="96" s="1"/>
  <c r="B312" i="96" s="1"/>
  <c r="B317" i="96" s="1"/>
  <c r="B322" i="96" s="1"/>
  <c r="B330" i="96" s="1"/>
  <c r="B335" i="96" s="1"/>
  <c r="B340" i="96" s="1"/>
  <c r="B345" i="96" s="1"/>
  <c r="B350" i="96" s="1"/>
  <c r="B355" i="96" s="1"/>
  <c r="B360" i="96" s="1"/>
  <c r="B365" i="96" s="1"/>
  <c r="B370" i="96" s="1"/>
  <c r="B375" i="96" s="1"/>
  <c r="B380" i="96" s="1"/>
  <c r="B385" i="96" s="1"/>
  <c r="B390" i="96" s="1"/>
  <c r="B395" i="96" s="1"/>
  <c r="B400" i="96" s="1"/>
  <c r="B405" i="96" s="1"/>
  <c r="B410" i="96" s="1"/>
  <c r="B415" i="96" s="1"/>
  <c r="B420" i="96" s="1"/>
  <c r="B425" i="96" s="1"/>
  <c r="B430" i="96" s="1"/>
  <c r="B435" i="96" s="1"/>
  <c r="B440" i="96" s="1"/>
  <c r="B445" i="96" s="1"/>
  <c r="B450" i="96" s="1"/>
  <c r="B455" i="96" s="1"/>
  <c r="B460" i="96" s="1"/>
  <c r="B465" i="96" s="1"/>
  <c r="B470" i="96" s="1"/>
  <c r="B475" i="96" s="1"/>
  <c r="B480" i="96" s="1"/>
  <c r="B488" i="96" s="1"/>
  <c r="B493" i="96" s="1"/>
  <c r="B498" i="96" s="1"/>
  <c r="B503" i="96" s="1"/>
  <c r="B508" i="96" s="1"/>
  <c r="B513" i="96" s="1"/>
  <c r="B518" i="96" s="1"/>
  <c r="B523" i="96" s="1"/>
  <c r="B528" i="96" s="1"/>
  <c r="B533" i="96" s="1"/>
  <c r="B538" i="96" s="1"/>
  <c r="B543" i="96" s="1"/>
  <c r="B548" i="96" s="1"/>
  <c r="B553" i="96" s="1"/>
  <c r="B558" i="96" s="1"/>
  <c r="B563" i="96" s="1"/>
  <c r="B568" i="96" s="1"/>
  <c r="B573" i="96" s="1"/>
  <c r="B578" i="96" s="1"/>
  <c r="B583" i="96" s="1"/>
  <c r="B588" i="96" s="1"/>
  <c r="B593" i="96" s="1"/>
  <c r="B598" i="96" s="1"/>
  <c r="B603" i="96" s="1"/>
  <c r="B608" i="96" s="1"/>
  <c r="B613" i="96" s="1"/>
  <c r="B618" i="96" s="1"/>
  <c r="B623" i="96" s="1"/>
  <c r="B628" i="96" s="1"/>
  <c r="B633" i="96" s="1"/>
  <c r="B638" i="96" s="1"/>
  <c r="B648" i="96" s="1"/>
  <c r="B653" i="96" s="1"/>
  <c r="B658" i="96" s="1"/>
  <c r="B663" i="96" s="1"/>
  <c r="B668" i="96" s="1"/>
  <c r="B673" i="96" s="1"/>
  <c r="B678" i="96" s="1"/>
  <c r="B683" i="96" s="1"/>
  <c r="B688" i="96" s="1"/>
  <c r="B693" i="96" s="1"/>
  <c r="B698" i="96" s="1"/>
  <c r="B703" i="96" s="1"/>
  <c r="B708" i="96" s="1"/>
  <c r="B713" i="96" s="1"/>
  <c r="B718" i="96" s="1"/>
  <c r="B723" i="96" s="1"/>
  <c r="B728" i="96" s="1"/>
  <c r="B733" i="96" s="1"/>
  <c r="B738" i="96" s="1"/>
  <c r="B743" i="96" s="1"/>
  <c r="B748" i="96" s="1"/>
  <c r="B753" i="96" s="1"/>
  <c r="B758" i="96" s="1"/>
  <c r="B763" i="96" s="1"/>
  <c r="B768" i="96" s="1"/>
  <c r="B773" i="96" s="1"/>
  <c r="B778" i="96" s="1"/>
  <c r="B783" i="96" s="1"/>
  <c r="B788" i="96" s="1"/>
  <c r="B793" i="96" s="1"/>
  <c r="B798" i="96" s="1"/>
  <c r="B808" i="96" s="1"/>
  <c r="B812" i="96" s="1"/>
  <c r="B816" i="96" s="1"/>
  <c r="B820" i="96" s="1"/>
  <c r="B824" i="96" s="1"/>
  <c r="B828" i="96" s="1"/>
  <c r="B832" i="96" s="1"/>
  <c r="B836" i="96" s="1"/>
  <c r="B840" i="96" s="1"/>
  <c r="B844" i="96" s="1"/>
  <c r="B848" i="96" s="1"/>
  <c r="B852" i="96" s="1"/>
  <c r="B856" i="96" s="1"/>
  <c r="B860" i="96" s="1"/>
  <c r="B864" i="96" s="1"/>
  <c r="B868" i="96" s="1"/>
  <c r="B872" i="96" s="1"/>
  <c r="B876" i="96" s="1"/>
  <c r="B880" i="96" s="1"/>
  <c r="B884" i="96" s="1"/>
  <c r="B888" i="96" s="1"/>
  <c r="B892" i="96" s="1"/>
  <c r="B896" i="96" s="1"/>
  <c r="B900" i="96" s="1"/>
  <c r="B904" i="96" s="1"/>
  <c r="B908" i="96" s="1"/>
  <c r="B912" i="96" s="1"/>
  <c r="B916" i="96" s="1"/>
  <c r="B920" i="96" s="1"/>
  <c r="B924" i="96" s="1"/>
  <c r="B928" i="96" s="1"/>
  <c r="C19" i="82"/>
  <c r="C24" i="82" s="1"/>
  <c r="C29" i="82" s="1"/>
  <c r="C34" i="82" s="1"/>
  <c r="C39" i="82" s="1"/>
  <c r="C44" i="82" s="1"/>
  <c r="C49" i="82" s="1"/>
  <c r="C54" i="82" s="1"/>
  <c r="C59" i="82" s="1"/>
  <c r="C64" i="82" s="1"/>
  <c r="C69" i="82" s="1"/>
  <c r="C74" i="82" s="1"/>
  <c r="C79" i="82" s="1"/>
  <c r="C84" i="82" s="1"/>
  <c r="C89" i="82" s="1"/>
  <c r="C94" i="82" s="1"/>
  <c r="C99" i="82" s="1"/>
  <c r="C104" i="82" s="1"/>
  <c r="C109" i="82" s="1"/>
  <c r="C114" i="82" s="1"/>
  <c r="C119" i="82" s="1"/>
  <c r="C124" i="82" s="1"/>
  <c r="C129" i="82" s="1"/>
  <c r="C134" i="82" s="1"/>
  <c r="C139" i="82" s="1"/>
  <c r="C144" i="82" s="1"/>
  <c r="C149" i="82" s="1"/>
  <c r="C154" i="82" s="1"/>
  <c r="C159" i="82" s="1"/>
  <c r="C164" i="82" s="1"/>
  <c r="C172" i="82" s="1"/>
  <c r="C182" i="82" s="1"/>
  <c r="C187" i="82" s="1"/>
  <c r="C192" i="82" s="1"/>
  <c r="C197" i="82" s="1"/>
  <c r="C202" i="82" s="1"/>
  <c r="C207" i="82" s="1"/>
  <c r="C212" i="82" s="1"/>
  <c r="C217" i="82" s="1"/>
  <c r="C222" i="82" s="1"/>
  <c r="C227" i="82" s="1"/>
  <c r="C232" i="82" s="1"/>
  <c r="C237" i="82" s="1"/>
  <c r="C242" i="82" s="1"/>
  <c r="C247" i="82" s="1"/>
  <c r="C252" i="82" s="1"/>
  <c r="C257" i="82" s="1"/>
  <c r="C262" i="82" s="1"/>
  <c r="C267" i="82" s="1"/>
  <c r="C272" i="82" s="1"/>
  <c r="C277" i="82" s="1"/>
  <c r="C282" i="82" s="1"/>
  <c r="C287" i="82" s="1"/>
  <c r="C292" i="82" s="1"/>
  <c r="C297" i="82" s="1"/>
  <c r="C302" i="82" s="1"/>
  <c r="C307" i="82" s="1"/>
  <c r="C312" i="82" s="1"/>
  <c r="C317" i="82" s="1"/>
  <c r="C322" i="82" s="1"/>
  <c r="C330" i="82" s="1"/>
  <c r="C335" i="82" s="1"/>
  <c r="C340" i="82" s="1"/>
  <c r="C345" i="82" s="1"/>
  <c r="C350" i="82" s="1"/>
  <c r="C355" i="82" s="1"/>
  <c r="C360" i="82" s="1"/>
  <c r="C365" i="82" s="1"/>
  <c r="C370" i="82" s="1"/>
  <c r="C375" i="82" s="1"/>
  <c r="C380" i="82" s="1"/>
  <c r="C385" i="82" s="1"/>
  <c r="C390" i="82" s="1"/>
  <c r="C395" i="82" s="1"/>
  <c r="C400" i="82" s="1"/>
  <c r="C405" i="82" s="1"/>
  <c r="C410" i="82" s="1"/>
  <c r="C415" i="82" s="1"/>
  <c r="C420" i="82" s="1"/>
  <c r="C425" i="82" s="1"/>
  <c r="C430" i="82" s="1"/>
  <c r="C435" i="82" s="1"/>
  <c r="C440" i="82" s="1"/>
  <c r="C445" i="82" s="1"/>
  <c r="C450" i="82" s="1"/>
  <c r="C455" i="82" s="1"/>
  <c r="C460" i="82" s="1"/>
  <c r="C465" i="82" s="1"/>
  <c r="C470" i="82" s="1"/>
  <c r="C475" i="82" s="1"/>
  <c r="C480" i="82" s="1"/>
  <c r="C488" i="82" s="1"/>
  <c r="C493" i="82" s="1"/>
  <c r="C498" i="82" s="1"/>
  <c r="C503" i="82" s="1"/>
  <c r="C508" i="82" s="1"/>
  <c r="C513" i="82" s="1"/>
  <c r="C518" i="82" s="1"/>
  <c r="C523" i="82" s="1"/>
  <c r="C528" i="82" s="1"/>
  <c r="C533" i="82" s="1"/>
  <c r="C538" i="82" s="1"/>
  <c r="C543" i="82" s="1"/>
  <c r="C548" i="82" s="1"/>
  <c r="C553" i="82" s="1"/>
  <c r="C558" i="82" s="1"/>
  <c r="C563" i="82" s="1"/>
  <c r="C568" i="82" s="1"/>
  <c r="C573" i="82" s="1"/>
  <c r="C578" i="82" s="1"/>
  <c r="C583" i="82" s="1"/>
  <c r="C588" i="82" s="1"/>
  <c r="C593" i="82" s="1"/>
  <c r="C598" i="82" s="1"/>
  <c r="C603" i="82" s="1"/>
  <c r="C608" i="82" s="1"/>
  <c r="C613" i="82" s="1"/>
  <c r="C618" i="82" s="1"/>
  <c r="C623" i="82" s="1"/>
  <c r="C628" i="82" s="1"/>
  <c r="C633" i="82" s="1"/>
  <c r="C638" i="82" s="1"/>
  <c r="C647" i="82" s="1"/>
  <c r="C651" i="82" s="1"/>
  <c r="C655" i="82" s="1"/>
  <c r="C659" i="82" s="1"/>
  <c r="C663" i="82" s="1"/>
  <c r="C667" i="82" s="1"/>
  <c r="C671" i="82" s="1"/>
  <c r="C675" i="82" s="1"/>
  <c r="C679" i="82" s="1"/>
  <c r="C683" i="82" s="1"/>
  <c r="C687" i="82" s="1"/>
  <c r="C691" i="82" s="1"/>
  <c r="C695" i="82" s="1"/>
  <c r="C699" i="82" s="1"/>
  <c r="C703" i="82" s="1"/>
  <c r="C707" i="82" s="1"/>
  <c r="C711" i="82" s="1"/>
  <c r="C715" i="82" s="1"/>
  <c r="C719" i="82" s="1"/>
  <c r="C723" i="82" s="1"/>
  <c r="C727" i="82" s="1"/>
  <c r="C731" i="82" s="1"/>
  <c r="C735" i="82" s="1"/>
  <c r="C739" i="82" s="1"/>
  <c r="C743" i="82" s="1"/>
  <c r="C747" i="82" s="1"/>
  <c r="C751" i="82" s="1"/>
  <c r="C755" i="82" s="1"/>
  <c r="C759" i="82" s="1"/>
  <c r="C763" i="82" s="1"/>
  <c r="C767" i="82" s="1"/>
  <c r="B17" i="85"/>
  <c r="B21" i="85" s="1"/>
  <c r="B25" i="85" s="1"/>
  <c r="B29" i="85" s="1"/>
  <c r="B33" i="85" s="1"/>
  <c r="B37" i="85" s="1"/>
  <c r="B41" i="85" s="1"/>
  <c r="B45" i="85" s="1"/>
  <c r="B49" i="85" s="1"/>
  <c r="B53" i="85" s="1"/>
  <c r="B57" i="85" s="1"/>
  <c r="B61" i="85" s="1"/>
  <c r="B65" i="85" s="1"/>
  <c r="B69" i="85" s="1"/>
  <c r="B73" i="85" s="1"/>
  <c r="B77" i="85" s="1"/>
  <c r="B81" i="85" s="1"/>
  <c r="B85" i="85" s="1"/>
  <c r="B89" i="85" s="1"/>
  <c r="B93" i="85" s="1"/>
  <c r="B97" i="85" s="1"/>
  <c r="B101" i="85" s="1"/>
  <c r="B105" i="85" s="1"/>
  <c r="B109" i="85" s="1"/>
  <c r="B113" i="85" s="1"/>
  <c r="B117" i="85" s="1"/>
  <c r="B121" i="85" s="1"/>
  <c r="B125" i="85" s="1"/>
  <c r="B129" i="85" s="1"/>
  <c r="B133" i="85" s="1"/>
  <c r="B140" i="85" s="1"/>
  <c r="B144" i="85" s="1"/>
  <c r="B148" i="85" s="1"/>
  <c r="B152" i="85" s="1"/>
  <c r="B156" i="85" s="1"/>
  <c r="B160" i="85" s="1"/>
  <c r="B164" i="85" s="1"/>
  <c r="B168" i="85" s="1"/>
  <c r="B172" i="85" s="1"/>
  <c r="B176" i="85" s="1"/>
  <c r="B180" i="85" s="1"/>
  <c r="B184" i="85" s="1"/>
  <c r="B188" i="85" s="1"/>
  <c r="B192" i="85" s="1"/>
  <c r="B196" i="85" s="1"/>
  <c r="B200" i="85" s="1"/>
  <c r="B204" i="85" s="1"/>
  <c r="B208" i="85" s="1"/>
  <c r="B212" i="85" s="1"/>
  <c r="B216" i="85" s="1"/>
  <c r="B220" i="85" s="1"/>
  <c r="B224" i="85" s="1"/>
  <c r="B228" i="85" s="1"/>
  <c r="B232" i="85" s="1"/>
  <c r="B236" i="85" s="1"/>
  <c r="B240" i="85" s="1"/>
  <c r="B244" i="85" s="1"/>
  <c r="B248" i="85" s="1"/>
  <c r="B252" i="85" s="1"/>
  <c r="B256" i="85" s="1"/>
  <c r="B260" i="85" s="1"/>
  <c r="B267" i="85" s="1"/>
  <c r="B271" i="85" s="1"/>
  <c r="B275" i="85" s="1"/>
  <c r="B279" i="85" s="1"/>
  <c r="B283" i="85" s="1"/>
  <c r="B287" i="85" s="1"/>
  <c r="B291" i="85" s="1"/>
  <c r="B295" i="85" s="1"/>
  <c r="B299" i="85" s="1"/>
  <c r="B303" i="85" s="1"/>
  <c r="B307" i="85" s="1"/>
  <c r="B311" i="85" s="1"/>
  <c r="B315" i="85" s="1"/>
  <c r="B319" i="85" s="1"/>
  <c r="B323" i="85" s="1"/>
  <c r="B327" i="85" s="1"/>
  <c r="B331" i="85" s="1"/>
  <c r="B335" i="85" s="1"/>
  <c r="B339" i="85" s="1"/>
  <c r="B343" i="85" s="1"/>
  <c r="B347" i="85" s="1"/>
  <c r="B351" i="85" s="1"/>
  <c r="B355" i="85" s="1"/>
  <c r="B359" i="85" s="1"/>
  <c r="B363" i="85" s="1"/>
  <c r="B367" i="85" s="1"/>
  <c r="B371" i="85" s="1"/>
  <c r="B375" i="85" s="1"/>
  <c r="B379" i="85" s="1"/>
  <c r="B383" i="85" s="1"/>
  <c r="B387" i="85" s="1"/>
  <c r="B394" i="85" s="1"/>
  <c r="B398" i="85" s="1"/>
  <c r="B402" i="85" s="1"/>
  <c r="B406" i="85" s="1"/>
  <c r="B410" i="85" s="1"/>
  <c r="B414" i="85" s="1"/>
  <c r="B418" i="85" s="1"/>
  <c r="B422" i="85" s="1"/>
  <c r="B426" i="85" s="1"/>
  <c r="B430" i="85" s="1"/>
  <c r="B434" i="85" s="1"/>
  <c r="B438" i="85" s="1"/>
  <c r="B442" i="85" s="1"/>
  <c r="B446" i="85" s="1"/>
  <c r="B450" i="85" s="1"/>
  <c r="B454" i="85" s="1"/>
  <c r="B458" i="85" s="1"/>
  <c r="B462" i="85" s="1"/>
  <c r="B466" i="85" s="1"/>
  <c r="B470" i="85" s="1"/>
  <c r="B474" i="85" s="1"/>
  <c r="B478" i="85" s="1"/>
  <c r="B482" i="85" s="1"/>
  <c r="B486" i="85" s="1"/>
  <c r="B490" i="85" s="1"/>
  <c r="B494" i="85" s="1"/>
  <c r="B498" i="85" s="1"/>
  <c r="B502" i="85" s="1"/>
  <c r="B506" i="85" s="1"/>
  <c r="B510" i="85" s="1"/>
  <c r="B514" i="85" s="1"/>
  <c r="B525" i="85" s="1"/>
  <c r="B530" i="85" s="1"/>
  <c r="B535" i="85" s="1"/>
  <c r="B540" i="85" s="1"/>
  <c r="B545" i="85" s="1"/>
  <c r="B550" i="85" s="1"/>
  <c r="B555" i="85" s="1"/>
  <c r="B560" i="85" s="1"/>
  <c r="B565" i="85" s="1"/>
  <c r="B570" i="85" s="1"/>
  <c r="B575" i="85" s="1"/>
  <c r="B580" i="85" s="1"/>
  <c r="B585" i="85" s="1"/>
  <c r="B590" i="85" s="1"/>
  <c r="B595" i="85" s="1"/>
  <c r="B600" i="85" s="1"/>
  <c r="B605" i="85" s="1"/>
  <c r="B610" i="85" s="1"/>
  <c r="B615" i="85" s="1"/>
  <c r="B620" i="85" s="1"/>
  <c r="B625" i="85" s="1"/>
  <c r="B630" i="85" s="1"/>
  <c r="B635" i="85" s="1"/>
  <c r="B640" i="85" s="1"/>
  <c r="B645" i="85" s="1"/>
  <c r="B650" i="85" s="1"/>
  <c r="B655" i="85" s="1"/>
  <c r="B660" i="85" s="1"/>
  <c r="B665" i="85" s="1"/>
  <c r="B670" i="85" s="1"/>
  <c r="B675" i="85" s="1"/>
  <c r="B685" i="85" s="1"/>
  <c r="B689" i="85" s="1"/>
  <c r="B693" i="85" s="1"/>
  <c r="B697" i="85" s="1"/>
  <c r="B701" i="85" s="1"/>
  <c r="B705" i="85" s="1"/>
  <c r="B709" i="85" s="1"/>
  <c r="B713" i="85" s="1"/>
  <c r="B717" i="85" s="1"/>
  <c r="B721" i="85" s="1"/>
  <c r="B725" i="85" s="1"/>
  <c r="B729" i="85" s="1"/>
  <c r="B733" i="85" s="1"/>
  <c r="B737" i="85" s="1"/>
  <c r="B741" i="85" s="1"/>
  <c r="B745" i="85" s="1"/>
  <c r="B749" i="85" s="1"/>
  <c r="B753" i="85" s="1"/>
  <c r="B757" i="85" s="1"/>
  <c r="B761" i="85" s="1"/>
  <c r="B765" i="85" s="1"/>
  <c r="B769" i="85" s="1"/>
  <c r="B773" i="85" s="1"/>
  <c r="B777" i="85" s="1"/>
  <c r="B781" i="85" s="1"/>
  <c r="B785" i="85" s="1"/>
  <c r="B789" i="85" s="1"/>
  <c r="B793" i="85" s="1"/>
  <c r="B797" i="85" s="1"/>
  <c r="B801" i="85" s="1"/>
  <c r="B805" i="85" s="1"/>
  <c r="C13" i="85"/>
  <c r="F14" i="82"/>
  <c r="E19" i="82"/>
  <c r="E24" i="82" s="1"/>
  <c r="E29" i="82" s="1"/>
  <c r="E34" i="82" s="1"/>
  <c r="E39" i="82" s="1"/>
  <c r="E44" i="82" s="1"/>
  <c r="E49" i="82" s="1"/>
  <c r="E54" i="82" s="1"/>
  <c r="E59" i="82" s="1"/>
  <c r="E64" i="82" s="1"/>
  <c r="E69" i="82" s="1"/>
  <c r="E74" i="82" s="1"/>
  <c r="E79" i="82" s="1"/>
  <c r="E84" i="82" s="1"/>
  <c r="E89" i="82" s="1"/>
  <c r="E94" i="82" s="1"/>
  <c r="E99" i="82" s="1"/>
  <c r="E104" i="82" s="1"/>
  <c r="E109" i="82" s="1"/>
  <c r="E114" i="82" s="1"/>
  <c r="E119" i="82" s="1"/>
  <c r="E124" i="82" s="1"/>
  <c r="E129" i="82" s="1"/>
  <c r="E134" i="82" s="1"/>
  <c r="E139" i="82" s="1"/>
  <c r="E144" i="82" s="1"/>
  <c r="E149" i="82" s="1"/>
  <c r="E154" i="82" s="1"/>
  <c r="E159" i="82" s="1"/>
  <c r="E164" i="82" s="1"/>
  <c r="E172" i="82" s="1"/>
  <c r="E182" i="82" s="1"/>
  <c r="E187" i="82" s="1"/>
  <c r="E192" i="82" s="1"/>
  <c r="E197" i="82" s="1"/>
  <c r="E202" i="82" s="1"/>
  <c r="E207" i="82" s="1"/>
  <c r="E212" i="82" s="1"/>
  <c r="E217" i="82" s="1"/>
  <c r="E222" i="82" s="1"/>
  <c r="E227" i="82" s="1"/>
  <c r="E232" i="82" s="1"/>
  <c r="E237" i="82" s="1"/>
  <c r="E242" i="82" s="1"/>
  <c r="E247" i="82" s="1"/>
  <c r="E252" i="82" s="1"/>
  <c r="E257" i="82" s="1"/>
  <c r="E262" i="82" s="1"/>
  <c r="E267" i="82" s="1"/>
  <c r="E272" i="82" s="1"/>
  <c r="E277" i="82" s="1"/>
  <c r="E282" i="82" s="1"/>
  <c r="E287" i="82" s="1"/>
  <c r="E292" i="82" s="1"/>
  <c r="E297" i="82" s="1"/>
  <c r="E302" i="82" s="1"/>
  <c r="E307" i="82" s="1"/>
  <c r="E312" i="82" s="1"/>
  <c r="E317" i="82" s="1"/>
  <c r="E322" i="82" s="1"/>
  <c r="E330" i="82" s="1"/>
  <c r="E335" i="82" s="1"/>
  <c r="E340" i="82" s="1"/>
  <c r="E345" i="82" s="1"/>
  <c r="E350" i="82" s="1"/>
  <c r="E355" i="82" s="1"/>
  <c r="E360" i="82" s="1"/>
  <c r="E365" i="82" s="1"/>
  <c r="E370" i="82" s="1"/>
  <c r="E375" i="82" s="1"/>
  <c r="E380" i="82" s="1"/>
  <c r="E385" i="82" s="1"/>
  <c r="E390" i="82" s="1"/>
  <c r="E395" i="82" s="1"/>
  <c r="E400" i="82" s="1"/>
  <c r="E405" i="82" s="1"/>
  <c r="E410" i="82" s="1"/>
  <c r="E415" i="82" s="1"/>
  <c r="E420" i="82" s="1"/>
  <c r="E425" i="82" s="1"/>
  <c r="E430" i="82" s="1"/>
  <c r="E435" i="82" s="1"/>
  <c r="E440" i="82" s="1"/>
  <c r="E445" i="82" s="1"/>
  <c r="E450" i="82" s="1"/>
  <c r="E455" i="82" s="1"/>
  <c r="E460" i="82" s="1"/>
  <c r="E465" i="82" s="1"/>
  <c r="E470" i="82" s="1"/>
  <c r="E475" i="82" s="1"/>
  <c r="E480" i="82" s="1"/>
  <c r="E488" i="82" s="1"/>
  <c r="E493" i="82" s="1"/>
  <c r="E498" i="82" s="1"/>
  <c r="E503" i="82" s="1"/>
  <c r="E508" i="82" s="1"/>
  <c r="E513" i="82" s="1"/>
  <c r="E518" i="82" s="1"/>
  <c r="E523" i="82" s="1"/>
  <c r="E528" i="82" s="1"/>
  <c r="E533" i="82" s="1"/>
  <c r="E538" i="82" s="1"/>
  <c r="E543" i="82" s="1"/>
  <c r="E548" i="82" s="1"/>
  <c r="E553" i="82" s="1"/>
  <c r="E558" i="82" s="1"/>
  <c r="E563" i="82" s="1"/>
  <c r="E568" i="82" s="1"/>
  <c r="E573" i="82" s="1"/>
  <c r="E578" i="82" s="1"/>
  <c r="E583" i="82" s="1"/>
  <c r="E588" i="82" s="1"/>
  <c r="E593" i="82" s="1"/>
  <c r="E598" i="82" s="1"/>
  <c r="E603" i="82" s="1"/>
  <c r="E608" i="82" s="1"/>
  <c r="E613" i="82" s="1"/>
  <c r="E618" i="82" s="1"/>
  <c r="E623" i="82" s="1"/>
  <c r="E628" i="82" s="1"/>
  <c r="E633" i="82" s="1"/>
  <c r="E638" i="82" s="1"/>
  <c r="E647" i="82" s="1"/>
  <c r="E651" i="82" s="1"/>
  <c r="E655" i="82" s="1"/>
  <c r="E659" i="82" s="1"/>
  <c r="E663" i="82" s="1"/>
  <c r="E667" i="82" s="1"/>
  <c r="E671" i="82" s="1"/>
  <c r="E675" i="82" s="1"/>
  <c r="E679" i="82" s="1"/>
  <c r="E683" i="82" s="1"/>
  <c r="E687" i="82" s="1"/>
  <c r="E691" i="82" s="1"/>
  <c r="E695" i="82" s="1"/>
  <c r="E699" i="82" s="1"/>
  <c r="E703" i="82" s="1"/>
  <c r="E707" i="82" s="1"/>
  <c r="E711" i="82" s="1"/>
  <c r="E715" i="82" s="1"/>
  <c r="E719" i="82" s="1"/>
  <c r="E723" i="82" s="1"/>
  <c r="E727" i="82" s="1"/>
  <c r="E731" i="82" s="1"/>
  <c r="E735" i="82" s="1"/>
  <c r="E739" i="82" s="1"/>
  <c r="E743" i="82" s="1"/>
  <c r="E747" i="82" s="1"/>
  <c r="E751" i="82" s="1"/>
  <c r="E755" i="82" s="1"/>
  <c r="E759" i="82" s="1"/>
  <c r="E763" i="82" s="1"/>
  <c r="E767" i="82" s="1"/>
  <c r="C17" i="85" l="1"/>
  <c r="C21" i="85" s="1"/>
  <c r="C25" i="85" s="1"/>
  <c r="C29" i="85" s="1"/>
  <c r="C33" i="85" s="1"/>
  <c r="C37" i="85" s="1"/>
  <c r="C41" i="85" s="1"/>
  <c r="C45" i="85" s="1"/>
  <c r="C49" i="85" s="1"/>
  <c r="C53" i="85" s="1"/>
  <c r="C57" i="85" s="1"/>
  <c r="C61" i="85" s="1"/>
  <c r="C65" i="85" s="1"/>
  <c r="C69" i="85" s="1"/>
  <c r="C73" i="85" s="1"/>
  <c r="C77" i="85" s="1"/>
  <c r="C81" i="85" s="1"/>
  <c r="C85" i="85" s="1"/>
  <c r="C89" i="85" s="1"/>
  <c r="C93" i="85" s="1"/>
  <c r="C97" i="85" s="1"/>
  <c r="C101" i="85" s="1"/>
  <c r="C105" i="85" s="1"/>
  <c r="C109" i="85" s="1"/>
  <c r="C113" i="85" s="1"/>
  <c r="C117" i="85" s="1"/>
  <c r="C121" i="85" s="1"/>
  <c r="C125" i="85" s="1"/>
  <c r="C129" i="85" s="1"/>
  <c r="C133" i="85" s="1"/>
  <c r="C140" i="85" s="1"/>
  <c r="C144" i="85" s="1"/>
  <c r="C148" i="85" s="1"/>
  <c r="C152" i="85" s="1"/>
  <c r="C156" i="85" s="1"/>
  <c r="C160" i="85" s="1"/>
  <c r="C164" i="85" s="1"/>
  <c r="C168" i="85" s="1"/>
  <c r="C172" i="85" s="1"/>
  <c r="C176" i="85" s="1"/>
  <c r="C180" i="85" s="1"/>
  <c r="C184" i="85" s="1"/>
  <c r="C188" i="85" s="1"/>
  <c r="C192" i="85" s="1"/>
  <c r="C196" i="85" s="1"/>
  <c r="C200" i="85" s="1"/>
  <c r="C204" i="85" s="1"/>
  <c r="C208" i="85" s="1"/>
  <c r="C212" i="85" s="1"/>
  <c r="C216" i="85" s="1"/>
  <c r="C220" i="85" s="1"/>
  <c r="C224" i="85" s="1"/>
  <c r="C228" i="85" s="1"/>
  <c r="C232" i="85" s="1"/>
  <c r="C236" i="85" s="1"/>
  <c r="C240" i="85" s="1"/>
  <c r="C244" i="85" s="1"/>
  <c r="C248" i="85" s="1"/>
  <c r="C252" i="85" s="1"/>
  <c r="C256" i="85" s="1"/>
  <c r="C260" i="85" s="1"/>
  <c r="C267" i="85" s="1"/>
  <c r="C271" i="85" s="1"/>
  <c r="C275" i="85" s="1"/>
  <c r="C279" i="85" s="1"/>
  <c r="C283" i="85" s="1"/>
  <c r="C287" i="85" s="1"/>
  <c r="C291" i="85" s="1"/>
  <c r="C295" i="85" s="1"/>
  <c r="C299" i="85" s="1"/>
  <c r="C303" i="85" s="1"/>
  <c r="C307" i="85" s="1"/>
  <c r="C311" i="85" s="1"/>
  <c r="C315" i="85" s="1"/>
  <c r="C319" i="85" s="1"/>
  <c r="C323" i="85" s="1"/>
  <c r="C327" i="85" s="1"/>
  <c r="C331" i="85" s="1"/>
  <c r="C335" i="85" s="1"/>
  <c r="C339" i="85" s="1"/>
  <c r="C343" i="85" s="1"/>
  <c r="C347" i="85" s="1"/>
  <c r="C351" i="85" s="1"/>
  <c r="C355" i="85" s="1"/>
  <c r="C359" i="85" s="1"/>
  <c r="C363" i="85" s="1"/>
  <c r="C367" i="85" s="1"/>
  <c r="C371" i="85" s="1"/>
  <c r="C375" i="85" s="1"/>
  <c r="C379" i="85" s="1"/>
  <c r="C383" i="85" s="1"/>
  <c r="C387" i="85" s="1"/>
  <c r="C394" i="85" s="1"/>
  <c r="C398" i="85" s="1"/>
  <c r="C402" i="85" s="1"/>
  <c r="C406" i="85" s="1"/>
  <c r="C410" i="85" s="1"/>
  <c r="C414" i="85" s="1"/>
  <c r="C418" i="85" s="1"/>
  <c r="C422" i="85" s="1"/>
  <c r="C426" i="85" s="1"/>
  <c r="C430" i="85" s="1"/>
  <c r="C434" i="85" s="1"/>
  <c r="C438" i="85" s="1"/>
  <c r="C442" i="85" s="1"/>
  <c r="C446" i="85" s="1"/>
  <c r="C450" i="85" s="1"/>
  <c r="C454" i="85" s="1"/>
  <c r="C458" i="85" s="1"/>
  <c r="C462" i="85" s="1"/>
  <c r="C466" i="85" s="1"/>
  <c r="C470" i="85" s="1"/>
  <c r="C474" i="85" s="1"/>
  <c r="C478" i="85" s="1"/>
  <c r="C482" i="85" s="1"/>
  <c r="C486" i="85" s="1"/>
  <c r="C490" i="85" s="1"/>
  <c r="C494" i="85" s="1"/>
  <c r="C498" i="85" s="1"/>
  <c r="C502" i="85" s="1"/>
  <c r="C506" i="85" s="1"/>
  <c r="C510" i="85" s="1"/>
  <c r="C514" i="85" s="1"/>
  <c r="C525" i="85" s="1"/>
  <c r="C530" i="85" s="1"/>
  <c r="C535" i="85" s="1"/>
  <c r="C540" i="85" s="1"/>
  <c r="C545" i="85" s="1"/>
  <c r="C550" i="85" s="1"/>
  <c r="C555" i="85" s="1"/>
  <c r="C560" i="85" s="1"/>
  <c r="C565" i="85" s="1"/>
  <c r="C570" i="85" s="1"/>
  <c r="C575" i="85" s="1"/>
  <c r="C580" i="85" s="1"/>
  <c r="C585" i="85" s="1"/>
  <c r="C590" i="85" s="1"/>
  <c r="C595" i="85" s="1"/>
  <c r="C600" i="85" s="1"/>
  <c r="C605" i="85" s="1"/>
  <c r="C610" i="85" s="1"/>
  <c r="C615" i="85" s="1"/>
  <c r="C620" i="85" s="1"/>
  <c r="C625" i="85" s="1"/>
  <c r="C630" i="85" s="1"/>
  <c r="C635" i="85" s="1"/>
  <c r="C640" i="85" s="1"/>
  <c r="C645" i="85" s="1"/>
  <c r="C650" i="85" s="1"/>
  <c r="C655" i="85" s="1"/>
  <c r="C660" i="85" s="1"/>
  <c r="C665" i="85" s="1"/>
  <c r="C670" i="85" s="1"/>
  <c r="C675" i="85" s="1"/>
  <c r="C685" i="85" s="1"/>
  <c r="C689" i="85" s="1"/>
  <c r="C693" i="85" s="1"/>
  <c r="C697" i="85" s="1"/>
  <c r="C701" i="85" s="1"/>
  <c r="C705" i="85" s="1"/>
  <c r="C709" i="85" s="1"/>
  <c r="C713" i="85" s="1"/>
  <c r="C717" i="85" s="1"/>
  <c r="C721" i="85" s="1"/>
  <c r="C725" i="85" s="1"/>
  <c r="C729" i="85" s="1"/>
  <c r="C733" i="85" s="1"/>
  <c r="C737" i="85" s="1"/>
  <c r="C741" i="85" s="1"/>
  <c r="C745" i="85" s="1"/>
  <c r="C749" i="85" s="1"/>
  <c r="C753" i="85" s="1"/>
  <c r="C757" i="85" s="1"/>
  <c r="C761" i="85" s="1"/>
  <c r="C765" i="85" s="1"/>
  <c r="C769" i="85" s="1"/>
  <c r="C773" i="85" s="1"/>
  <c r="C777" i="85" s="1"/>
  <c r="C781" i="85" s="1"/>
  <c r="C785" i="85" s="1"/>
  <c r="C789" i="85" s="1"/>
  <c r="C793" i="85" s="1"/>
  <c r="C797" i="85" s="1"/>
  <c r="C801" i="85" s="1"/>
  <c r="C805" i="85" s="1"/>
  <c r="D13" i="85"/>
  <c r="C19" i="96"/>
  <c r="C24" i="96" s="1"/>
  <c r="C29" i="96" s="1"/>
  <c r="C34" i="96" s="1"/>
  <c r="C39" i="96" s="1"/>
  <c r="C44" i="96" s="1"/>
  <c r="C49" i="96" s="1"/>
  <c r="C54" i="96" s="1"/>
  <c r="C59" i="96" s="1"/>
  <c r="C64" i="96" s="1"/>
  <c r="C69" i="96" s="1"/>
  <c r="C74" i="96" s="1"/>
  <c r="C79" i="96" s="1"/>
  <c r="C84" i="96" s="1"/>
  <c r="C89" i="96" s="1"/>
  <c r="C94" i="96" s="1"/>
  <c r="C99" i="96" s="1"/>
  <c r="C104" i="96" s="1"/>
  <c r="C109" i="96" s="1"/>
  <c r="C114" i="96" s="1"/>
  <c r="C119" i="96" s="1"/>
  <c r="C124" i="96" s="1"/>
  <c r="C129" i="96" s="1"/>
  <c r="C134" i="96" s="1"/>
  <c r="C139" i="96" s="1"/>
  <c r="C144" i="96" s="1"/>
  <c r="C149" i="96" s="1"/>
  <c r="C154" i="96" s="1"/>
  <c r="C159" i="96" s="1"/>
  <c r="C164" i="96" s="1"/>
  <c r="C172" i="96" s="1"/>
  <c r="C177" i="96" s="1"/>
  <c r="C182" i="96" s="1"/>
  <c r="C187" i="96" s="1"/>
  <c r="C192" i="96" s="1"/>
  <c r="C197" i="96" s="1"/>
  <c r="C202" i="96" s="1"/>
  <c r="C207" i="96" s="1"/>
  <c r="C212" i="96" s="1"/>
  <c r="C217" i="96" s="1"/>
  <c r="C222" i="96" s="1"/>
  <c r="C227" i="96" s="1"/>
  <c r="C232" i="96" s="1"/>
  <c r="C237" i="96" s="1"/>
  <c r="C242" i="96" s="1"/>
  <c r="C247" i="96" s="1"/>
  <c r="C252" i="96" s="1"/>
  <c r="C257" i="96" s="1"/>
  <c r="C262" i="96" s="1"/>
  <c r="C267" i="96" s="1"/>
  <c r="C272" i="96" s="1"/>
  <c r="C277" i="96" s="1"/>
  <c r="C282" i="96" s="1"/>
  <c r="C287" i="96" s="1"/>
  <c r="C292" i="96" s="1"/>
  <c r="C297" i="96" s="1"/>
  <c r="C302" i="96" s="1"/>
  <c r="C307" i="96" s="1"/>
  <c r="C312" i="96" s="1"/>
  <c r="C317" i="96" s="1"/>
  <c r="C322" i="96" s="1"/>
  <c r="C330" i="96" s="1"/>
  <c r="C335" i="96" s="1"/>
  <c r="C340" i="96" s="1"/>
  <c r="C345" i="96" s="1"/>
  <c r="C350" i="96" s="1"/>
  <c r="C355" i="96" s="1"/>
  <c r="C360" i="96" s="1"/>
  <c r="C365" i="96" s="1"/>
  <c r="C370" i="96" s="1"/>
  <c r="C375" i="96" s="1"/>
  <c r="C380" i="96" s="1"/>
  <c r="C385" i="96" s="1"/>
  <c r="C390" i="96" s="1"/>
  <c r="C395" i="96" s="1"/>
  <c r="C400" i="96" s="1"/>
  <c r="C405" i="96" s="1"/>
  <c r="C410" i="96" s="1"/>
  <c r="C415" i="96" s="1"/>
  <c r="C420" i="96" s="1"/>
  <c r="C425" i="96" s="1"/>
  <c r="C430" i="96" s="1"/>
  <c r="C435" i="96" s="1"/>
  <c r="C440" i="96" s="1"/>
  <c r="C445" i="96" s="1"/>
  <c r="C450" i="96" s="1"/>
  <c r="C455" i="96" s="1"/>
  <c r="C460" i="96" s="1"/>
  <c r="C465" i="96" s="1"/>
  <c r="C470" i="96" s="1"/>
  <c r="C475" i="96" s="1"/>
  <c r="C480" i="96" s="1"/>
  <c r="C488" i="96" s="1"/>
  <c r="C493" i="96" s="1"/>
  <c r="C498" i="96" s="1"/>
  <c r="C503" i="96" s="1"/>
  <c r="C508" i="96" s="1"/>
  <c r="C513" i="96" s="1"/>
  <c r="C518" i="96" s="1"/>
  <c r="C523" i="96" s="1"/>
  <c r="C528" i="96" s="1"/>
  <c r="C533" i="96" s="1"/>
  <c r="C538" i="96" s="1"/>
  <c r="C543" i="96" s="1"/>
  <c r="C548" i="96" s="1"/>
  <c r="C553" i="96" s="1"/>
  <c r="C558" i="96" s="1"/>
  <c r="C563" i="96" s="1"/>
  <c r="C568" i="96" s="1"/>
  <c r="C573" i="96" s="1"/>
  <c r="C578" i="96" s="1"/>
  <c r="C583" i="96" s="1"/>
  <c r="C588" i="96" s="1"/>
  <c r="C593" i="96" s="1"/>
  <c r="C598" i="96" s="1"/>
  <c r="C603" i="96" s="1"/>
  <c r="C608" i="96" s="1"/>
  <c r="C613" i="96" s="1"/>
  <c r="C618" i="96" s="1"/>
  <c r="C623" i="96" s="1"/>
  <c r="C628" i="96" s="1"/>
  <c r="C633" i="96" s="1"/>
  <c r="C638" i="96" s="1"/>
  <c r="C648" i="96" s="1"/>
  <c r="C653" i="96" s="1"/>
  <c r="C658" i="96" s="1"/>
  <c r="C663" i="96" s="1"/>
  <c r="C668" i="96" s="1"/>
  <c r="C673" i="96" s="1"/>
  <c r="C678" i="96" s="1"/>
  <c r="C683" i="96" s="1"/>
  <c r="C688" i="96" s="1"/>
  <c r="C693" i="96" s="1"/>
  <c r="C698" i="96" s="1"/>
  <c r="C703" i="96" s="1"/>
  <c r="C708" i="96" s="1"/>
  <c r="C713" i="96" s="1"/>
  <c r="C718" i="96" s="1"/>
  <c r="C723" i="96" s="1"/>
  <c r="C728" i="96" s="1"/>
  <c r="C733" i="96" s="1"/>
  <c r="C738" i="96" s="1"/>
  <c r="C743" i="96" s="1"/>
  <c r="C748" i="96" s="1"/>
  <c r="C753" i="96" s="1"/>
  <c r="C758" i="96" s="1"/>
  <c r="C763" i="96" s="1"/>
  <c r="C768" i="96" s="1"/>
  <c r="C773" i="96" s="1"/>
  <c r="C778" i="96" s="1"/>
  <c r="C783" i="96" s="1"/>
  <c r="C788" i="96" s="1"/>
  <c r="C793" i="96" s="1"/>
  <c r="C798" i="96" s="1"/>
  <c r="C808" i="96" s="1"/>
  <c r="C812" i="96" s="1"/>
  <c r="C816" i="96" s="1"/>
  <c r="C820" i="96" s="1"/>
  <c r="C824" i="96" s="1"/>
  <c r="C828" i="96" s="1"/>
  <c r="C832" i="96" s="1"/>
  <c r="C836" i="96" s="1"/>
  <c r="C840" i="96" s="1"/>
  <c r="C844" i="96" s="1"/>
  <c r="C848" i="96" s="1"/>
  <c r="C852" i="96" s="1"/>
  <c r="C856" i="96" s="1"/>
  <c r="C860" i="96" s="1"/>
  <c r="C864" i="96" s="1"/>
  <c r="C868" i="96" s="1"/>
  <c r="C872" i="96" s="1"/>
  <c r="C876" i="96" s="1"/>
  <c r="C880" i="96" s="1"/>
  <c r="C884" i="96" s="1"/>
  <c r="C888" i="96" s="1"/>
  <c r="C892" i="96" s="1"/>
  <c r="C896" i="96" s="1"/>
  <c r="C900" i="96" s="1"/>
  <c r="C904" i="96" s="1"/>
  <c r="C908" i="96" s="1"/>
  <c r="C912" i="96" s="1"/>
  <c r="C916" i="96" s="1"/>
  <c r="C920" i="96" s="1"/>
  <c r="C924" i="96" s="1"/>
  <c r="C928" i="96" s="1"/>
  <c r="D14" i="96"/>
  <c r="C19" i="86"/>
  <c r="C24" i="86" s="1"/>
  <c r="C29" i="86" s="1"/>
  <c r="C34" i="86" s="1"/>
  <c r="C39" i="86" s="1"/>
  <c r="C44" i="86" s="1"/>
  <c r="C49" i="86" s="1"/>
  <c r="C54" i="86" s="1"/>
  <c r="C59" i="86" s="1"/>
  <c r="C64" i="86" s="1"/>
  <c r="C69" i="86" s="1"/>
  <c r="C74" i="86" s="1"/>
  <c r="C79" i="86" s="1"/>
  <c r="C84" i="86" s="1"/>
  <c r="C89" i="86" s="1"/>
  <c r="C94" i="86" s="1"/>
  <c r="C99" i="86" s="1"/>
  <c r="C104" i="86" s="1"/>
  <c r="C109" i="86" s="1"/>
  <c r="C114" i="86" s="1"/>
  <c r="C119" i="86" s="1"/>
  <c r="C124" i="86" s="1"/>
  <c r="C129" i="86" s="1"/>
  <c r="C134" i="86" s="1"/>
  <c r="C139" i="86" s="1"/>
  <c r="C144" i="86" s="1"/>
  <c r="C149" i="86" s="1"/>
  <c r="C154" i="86" s="1"/>
  <c r="C159" i="86" s="1"/>
  <c r="C164" i="86" s="1"/>
  <c r="C172" i="86" s="1"/>
  <c r="C177" i="86" s="1"/>
  <c r="C182" i="86" s="1"/>
  <c r="C187" i="86" s="1"/>
  <c r="C192" i="86" s="1"/>
  <c r="C197" i="86" s="1"/>
  <c r="C202" i="86" s="1"/>
  <c r="C207" i="86" s="1"/>
  <c r="C212" i="86" s="1"/>
  <c r="C217" i="86" s="1"/>
  <c r="C222" i="86" s="1"/>
  <c r="C227" i="86" s="1"/>
  <c r="C232" i="86" s="1"/>
  <c r="C237" i="86" s="1"/>
  <c r="C242" i="86" s="1"/>
  <c r="C247" i="86" s="1"/>
  <c r="C252" i="86" s="1"/>
  <c r="C257" i="86" s="1"/>
  <c r="C262" i="86" s="1"/>
  <c r="C267" i="86" s="1"/>
  <c r="C272" i="86" s="1"/>
  <c r="C277" i="86" s="1"/>
  <c r="C282" i="86" s="1"/>
  <c r="C287" i="86" s="1"/>
  <c r="C292" i="86" s="1"/>
  <c r="C297" i="86" s="1"/>
  <c r="C302" i="86" s="1"/>
  <c r="C307" i="86" s="1"/>
  <c r="C312" i="86" s="1"/>
  <c r="C317" i="86" s="1"/>
  <c r="C322" i="86" s="1"/>
  <c r="C330" i="86" s="1"/>
  <c r="C335" i="86" s="1"/>
  <c r="C340" i="86" s="1"/>
  <c r="C345" i="86" s="1"/>
  <c r="C350" i="86" s="1"/>
  <c r="C355" i="86" s="1"/>
  <c r="C360" i="86" s="1"/>
  <c r="C365" i="86" s="1"/>
  <c r="C370" i="86" s="1"/>
  <c r="C375" i="86" s="1"/>
  <c r="C380" i="86" s="1"/>
  <c r="C385" i="86" s="1"/>
  <c r="C390" i="86" s="1"/>
  <c r="C395" i="86" s="1"/>
  <c r="C400" i="86" s="1"/>
  <c r="C405" i="86" s="1"/>
  <c r="C410" i="86" s="1"/>
  <c r="C415" i="86" s="1"/>
  <c r="C420" i="86" s="1"/>
  <c r="C425" i="86" s="1"/>
  <c r="C430" i="86" s="1"/>
  <c r="C435" i="86" s="1"/>
  <c r="C440" i="86" s="1"/>
  <c r="C445" i="86" s="1"/>
  <c r="C450" i="86" s="1"/>
  <c r="C455" i="86" s="1"/>
  <c r="C460" i="86" s="1"/>
  <c r="C465" i="86" s="1"/>
  <c r="C470" i="86" s="1"/>
  <c r="C475" i="86" s="1"/>
  <c r="C480" i="86" s="1"/>
  <c r="C488" i="86" s="1"/>
  <c r="C493" i="86" s="1"/>
  <c r="C498" i="86" s="1"/>
  <c r="C503" i="86" s="1"/>
  <c r="C508" i="86" s="1"/>
  <c r="C513" i="86" s="1"/>
  <c r="C518" i="86" s="1"/>
  <c r="C523" i="86" s="1"/>
  <c r="C528" i="86" s="1"/>
  <c r="C533" i="86" s="1"/>
  <c r="C538" i="86" s="1"/>
  <c r="C543" i="86" s="1"/>
  <c r="C548" i="86" s="1"/>
  <c r="C553" i="86" s="1"/>
  <c r="C558" i="86" s="1"/>
  <c r="C563" i="86" s="1"/>
  <c r="C568" i="86" s="1"/>
  <c r="C573" i="86" s="1"/>
  <c r="C578" i="86" s="1"/>
  <c r="C583" i="86" s="1"/>
  <c r="C588" i="86" s="1"/>
  <c r="C593" i="86" s="1"/>
  <c r="C598" i="86" s="1"/>
  <c r="C603" i="86" s="1"/>
  <c r="C608" i="86" s="1"/>
  <c r="C613" i="86" s="1"/>
  <c r="C618" i="86" s="1"/>
  <c r="C623" i="86" s="1"/>
  <c r="C628" i="86" s="1"/>
  <c r="C633" i="86" s="1"/>
  <c r="C638" i="86" s="1"/>
  <c r="C647" i="86" s="1"/>
  <c r="C651" i="86" s="1"/>
  <c r="C655" i="86" s="1"/>
  <c r="C659" i="86" s="1"/>
  <c r="C663" i="86" s="1"/>
  <c r="C667" i="86" s="1"/>
  <c r="C671" i="86" s="1"/>
  <c r="C675" i="86" s="1"/>
  <c r="C679" i="86" s="1"/>
  <c r="C683" i="86" s="1"/>
  <c r="C687" i="86" s="1"/>
  <c r="C691" i="86" s="1"/>
  <c r="C695" i="86" s="1"/>
  <c r="C699" i="86" s="1"/>
  <c r="C703" i="86" s="1"/>
  <c r="C707" i="86" s="1"/>
  <c r="C711" i="86" s="1"/>
  <c r="C715" i="86" s="1"/>
  <c r="C719" i="86" s="1"/>
  <c r="C723" i="86" s="1"/>
  <c r="C727" i="86" s="1"/>
  <c r="C731" i="86" s="1"/>
  <c r="C735" i="86" s="1"/>
  <c r="C739" i="86" s="1"/>
  <c r="C743" i="86" s="1"/>
  <c r="C747" i="86" s="1"/>
  <c r="C751" i="86" s="1"/>
  <c r="C755" i="86" s="1"/>
  <c r="C759" i="86" s="1"/>
  <c r="C763" i="86" s="1"/>
  <c r="C767" i="86" s="1"/>
  <c r="D14" i="86"/>
  <c r="G14" i="82"/>
  <c r="F19" i="82"/>
  <c r="F24" i="82" s="1"/>
  <c r="F29" i="82" s="1"/>
  <c r="F34" i="82" s="1"/>
  <c r="F39" i="82" s="1"/>
  <c r="F44" i="82" s="1"/>
  <c r="F49" i="82" s="1"/>
  <c r="F54" i="82" s="1"/>
  <c r="F59" i="82" s="1"/>
  <c r="F64" i="82" s="1"/>
  <c r="F69" i="82" s="1"/>
  <c r="F74" i="82" s="1"/>
  <c r="F79" i="82" s="1"/>
  <c r="F84" i="82" s="1"/>
  <c r="F89" i="82" s="1"/>
  <c r="F94" i="82" s="1"/>
  <c r="F99" i="82" s="1"/>
  <c r="F104" i="82" s="1"/>
  <c r="F109" i="82" s="1"/>
  <c r="F114" i="82" s="1"/>
  <c r="F119" i="82" s="1"/>
  <c r="F124" i="82" s="1"/>
  <c r="F129" i="82" s="1"/>
  <c r="F134" i="82" s="1"/>
  <c r="F139" i="82" s="1"/>
  <c r="F144" i="82" s="1"/>
  <c r="F149" i="82" s="1"/>
  <c r="F154" i="82" s="1"/>
  <c r="F159" i="82" s="1"/>
  <c r="F164" i="82" s="1"/>
  <c r="F172" i="82" s="1"/>
  <c r="F182" i="82" s="1"/>
  <c r="F187" i="82" s="1"/>
  <c r="F192" i="82" s="1"/>
  <c r="F197" i="82" s="1"/>
  <c r="F202" i="82" s="1"/>
  <c r="F207" i="82" s="1"/>
  <c r="F212" i="82" s="1"/>
  <c r="F217" i="82" s="1"/>
  <c r="F222" i="82" s="1"/>
  <c r="F227" i="82" s="1"/>
  <c r="F232" i="82" s="1"/>
  <c r="F237" i="82" s="1"/>
  <c r="F242" i="82" s="1"/>
  <c r="F247" i="82" s="1"/>
  <c r="F252" i="82" s="1"/>
  <c r="F257" i="82" s="1"/>
  <c r="F262" i="82" s="1"/>
  <c r="F267" i="82" s="1"/>
  <c r="F272" i="82" s="1"/>
  <c r="F277" i="82" s="1"/>
  <c r="F282" i="82" s="1"/>
  <c r="F287" i="82" s="1"/>
  <c r="F292" i="82" s="1"/>
  <c r="F297" i="82" s="1"/>
  <c r="F302" i="82" s="1"/>
  <c r="F307" i="82" s="1"/>
  <c r="F312" i="82" s="1"/>
  <c r="F317" i="82" s="1"/>
  <c r="F322" i="82" s="1"/>
  <c r="F330" i="82" s="1"/>
  <c r="F335" i="82" s="1"/>
  <c r="F340" i="82" s="1"/>
  <c r="F345" i="82" s="1"/>
  <c r="F350" i="82" s="1"/>
  <c r="F355" i="82" s="1"/>
  <c r="F360" i="82" s="1"/>
  <c r="F365" i="82" s="1"/>
  <c r="F370" i="82" s="1"/>
  <c r="F375" i="82" s="1"/>
  <c r="F380" i="82" s="1"/>
  <c r="F385" i="82" s="1"/>
  <c r="F390" i="82" s="1"/>
  <c r="F395" i="82" s="1"/>
  <c r="F400" i="82" s="1"/>
  <c r="F405" i="82" s="1"/>
  <c r="F410" i="82" s="1"/>
  <c r="F415" i="82" s="1"/>
  <c r="F420" i="82" s="1"/>
  <c r="F425" i="82" s="1"/>
  <c r="F430" i="82" s="1"/>
  <c r="F435" i="82" s="1"/>
  <c r="F440" i="82" s="1"/>
  <c r="F445" i="82" s="1"/>
  <c r="F450" i="82" s="1"/>
  <c r="F455" i="82" s="1"/>
  <c r="F460" i="82" s="1"/>
  <c r="F465" i="82" s="1"/>
  <c r="F470" i="82" s="1"/>
  <c r="F475" i="82" s="1"/>
  <c r="F480" i="82" s="1"/>
  <c r="F488" i="82" s="1"/>
  <c r="F493" i="82" s="1"/>
  <c r="F498" i="82" s="1"/>
  <c r="F503" i="82" s="1"/>
  <c r="F508" i="82" s="1"/>
  <c r="F513" i="82" s="1"/>
  <c r="F518" i="82" s="1"/>
  <c r="F523" i="82" s="1"/>
  <c r="F528" i="82" s="1"/>
  <c r="F533" i="82" s="1"/>
  <c r="F538" i="82" s="1"/>
  <c r="F543" i="82" s="1"/>
  <c r="F548" i="82" s="1"/>
  <c r="F553" i="82" s="1"/>
  <c r="F558" i="82" s="1"/>
  <c r="F563" i="82" s="1"/>
  <c r="F568" i="82" s="1"/>
  <c r="F573" i="82" s="1"/>
  <c r="F578" i="82" s="1"/>
  <c r="F583" i="82" s="1"/>
  <c r="F588" i="82" s="1"/>
  <c r="F593" i="82" s="1"/>
  <c r="F598" i="82" s="1"/>
  <c r="F603" i="82" s="1"/>
  <c r="F608" i="82" s="1"/>
  <c r="F613" i="82" s="1"/>
  <c r="F618" i="82" s="1"/>
  <c r="F623" i="82" s="1"/>
  <c r="F628" i="82" s="1"/>
  <c r="F633" i="82" s="1"/>
  <c r="F638" i="82" s="1"/>
  <c r="F647" i="82" s="1"/>
  <c r="F651" i="82" s="1"/>
  <c r="F655" i="82" s="1"/>
  <c r="F659" i="82" s="1"/>
  <c r="F663" i="82" s="1"/>
  <c r="F667" i="82" s="1"/>
  <c r="F671" i="82" s="1"/>
  <c r="F675" i="82" s="1"/>
  <c r="F679" i="82" s="1"/>
  <c r="F683" i="82" s="1"/>
  <c r="F687" i="82" s="1"/>
  <c r="F691" i="82" s="1"/>
  <c r="F695" i="82" s="1"/>
  <c r="F699" i="82" s="1"/>
  <c r="F703" i="82" s="1"/>
  <c r="F707" i="82" s="1"/>
  <c r="F711" i="82" s="1"/>
  <c r="F715" i="82" s="1"/>
  <c r="F719" i="82" s="1"/>
  <c r="F723" i="82" s="1"/>
  <c r="F727" i="82" s="1"/>
  <c r="F731" i="82" s="1"/>
  <c r="F735" i="82" s="1"/>
  <c r="F739" i="82" s="1"/>
  <c r="F743" i="82" s="1"/>
  <c r="F747" i="82" s="1"/>
  <c r="F751" i="82" s="1"/>
  <c r="F755" i="82" s="1"/>
  <c r="F759" i="82" s="1"/>
  <c r="F763" i="82" s="1"/>
  <c r="F767" i="82" s="1"/>
  <c r="E14" i="96" l="1"/>
  <c r="D19" i="96"/>
  <c r="D24" i="96" s="1"/>
  <c r="D29" i="96" s="1"/>
  <c r="D34" i="96" s="1"/>
  <c r="D39" i="96" s="1"/>
  <c r="D44" i="96" s="1"/>
  <c r="D49" i="96" s="1"/>
  <c r="D54" i="96" s="1"/>
  <c r="D59" i="96" s="1"/>
  <c r="D64" i="96" s="1"/>
  <c r="D69" i="96" s="1"/>
  <c r="D74" i="96" s="1"/>
  <c r="D79" i="96" s="1"/>
  <c r="D84" i="96" s="1"/>
  <c r="D89" i="96" s="1"/>
  <c r="D94" i="96" s="1"/>
  <c r="D99" i="96" s="1"/>
  <c r="D104" i="96" s="1"/>
  <c r="D109" i="96" s="1"/>
  <c r="D114" i="96" s="1"/>
  <c r="D119" i="96" s="1"/>
  <c r="D124" i="96" s="1"/>
  <c r="D129" i="96" s="1"/>
  <c r="D134" i="96" s="1"/>
  <c r="D139" i="96" s="1"/>
  <c r="D144" i="96" s="1"/>
  <c r="D149" i="96" s="1"/>
  <c r="D154" i="96" s="1"/>
  <c r="D159" i="96" s="1"/>
  <c r="D164" i="96" s="1"/>
  <c r="D172" i="96" s="1"/>
  <c r="D177" i="96" s="1"/>
  <c r="D182" i="96" s="1"/>
  <c r="D187" i="96" s="1"/>
  <c r="D192" i="96" s="1"/>
  <c r="D197" i="96" s="1"/>
  <c r="D202" i="96" s="1"/>
  <c r="D207" i="96" s="1"/>
  <c r="D212" i="96" s="1"/>
  <c r="D217" i="96" s="1"/>
  <c r="D222" i="96" s="1"/>
  <c r="D227" i="96" s="1"/>
  <c r="D232" i="96" s="1"/>
  <c r="D237" i="96" s="1"/>
  <c r="D242" i="96" s="1"/>
  <c r="D247" i="96" s="1"/>
  <c r="D252" i="96" s="1"/>
  <c r="D257" i="96" s="1"/>
  <c r="D262" i="96" s="1"/>
  <c r="D267" i="96" s="1"/>
  <c r="D272" i="96" s="1"/>
  <c r="D277" i="96" s="1"/>
  <c r="D282" i="96" s="1"/>
  <c r="D287" i="96" s="1"/>
  <c r="D292" i="96" s="1"/>
  <c r="D297" i="96" s="1"/>
  <c r="D302" i="96" s="1"/>
  <c r="D307" i="96" s="1"/>
  <c r="D312" i="96" s="1"/>
  <c r="D317" i="96" s="1"/>
  <c r="D322" i="96" s="1"/>
  <c r="D330" i="96" s="1"/>
  <c r="D335" i="96" s="1"/>
  <c r="D340" i="96" s="1"/>
  <c r="D345" i="96" s="1"/>
  <c r="D350" i="96" s="1"/>
  <c r="D355" i="96" s="1"/>
  <c r="D360" i="96" s="1"/>
  <c r="D365" i="96" s="1"/>
  <c r="D370" i="96" s="1"/>
  <c r="D375" i="96" s="1"/>
  <c r="D380" i="96" s="1"/>
  <c r="D385" i="96" s="1"/>
  <c r="D390" i="96" s="1"/>
  <c r="D395" i="96" s="1"/>
  <c r="D400" i="96" s="1"/>
  <c r="D405" i="96" s="1"/>
  <c r="D410" i="96" s="1"/>
  <c r="D415" i="96" s="1"/>
  <c r="D420" i="96" s="1"/>
  <c r="D425" i="96" s="1"/>
  <c r="D430" i="96" s="1"/>
  <c r="D435" i="96" s="1"/>
  <c r="D440" i="96" s="1"/>
  <c r="D445" i="96" s="1"/>
  <c r="D450" i="96" s="1"/>
  <c r="D455" i="96" s="1"/>
  <c r="D460" i="96" s="1"/>
  <c r="D465" i="96" s="1"/>
  <c r="D470" i="96" s="1"/>
  <c r="D475" i="96" s="1"/>
  <c r="D480" i="96" s="1"/>
  <c r="D488" i="96" s="1"/>
  <c r="D493" i="96" s="1"/>
  <c r="D498" i="96" s="1"/>
  <c r="D503" i="96" s="1"/>
  <c r="D508" i="96" s="1"/>
  <c r="D513" i="96" s="1"/>
  <c r="D518" i="96" s="1"/>
  <c r="D523" i="96" s="1"/>
  <c r="D528" i="96" s="1"/>
  <c r="D533" i="96" s="1"/>
  <c r="D538" i="96" s="1"/>
  <c r="D543" i="96" s="1"/>
  <c r="D548" i="96" s="1"/>
  <c r="D553" i="96" s="1"/>
  <c r="D558" i="96" s="1"/>
  <c r="D563" i="96" s="1"/>
  <c r="D568" i="96" s="1"/>
  <c r="D573" i="96" s="1"/>
  <c r="D578" i="96" s="1"/>
  <c r="D583" i="96" s="1"/>
  <c r="D588" i="96" s="1"/>
  <c r="D593" i="96" s="1"/>
  <c r="D598" i="96" s="1"/>
  <c r="D603" i="96" s="1"/>
  <c r="D608" i="96" s="1"/>
  <c r="D613" i="96" s="1"/>
  <c r="D618" i="96" s="1"/>
  <c r="D623" i="96" s="1"/>
  <c r="D628" i="96" s="1"/>
  <c r="D633" i="96" s="1"/>
  <c r="D638" i="96" s="1"/>
  <c r="D648" i="96" s="1"/>
  <c r="D653" i="96" s="1"/>
  <c r="D658" i="96" s="1"/>
  <c r="D663" i="96" s="1"/>
  <c r="D668" i="96" s="1"/>
  <c r="D673" i="96" s="1"/>
  <c r="D678" i="96" s="1"/>
  <c r="D683" i="96" s="1"/>
  <c r="D688" i="96" s="1"/>
  <c r="D693" i="96" s="1"/>
  <c r="D698" i="96" s="1"/>
  <c r="D703" i="96" s="1"/>
  <c r="D708" i="96" s="1"/>
  <c r="D713" i="96" s="1"/>
  <c r="D718" i="96" s="1"/>
  <c r="D723" i="96" s="1"/>
  <c r="D728" i="96" s="1"/>
  <c r="D733" i="96" s="1"/>
  <c r="D738" i="96" s="1"/>
  <c r="D743" i="96" s="1"/>
  <c r="D748" i="96" s="1"/>
  <c r="D753" i="96" s="1"/>
  <c r="D758" i="96" s="1"/>
  <c r="D763" i="96" s="1"/>
  <c r="D768" i="96" s="1"/>
  <c r="D773" i="96" s="1"/>
  <c r="D778" i="96" s="1"/>
  <c r="D783" i="96" s="1"/>
  <c r="D788" i="96" s="1"/>
  <c r="D793" i="96" s="1"/>
  <c r="D798" i="96" s="1"/>
  <c r="D808" i="96" s="1"/>
  <c r="D812" i="96" s="1"/>
  <c r="D816" i="96" s="1"/>
  <c r="D820" i="96" s="1"/>
  <c r="D824" i="96" s="1"/>
  <c r="D828" i="96" s="1"/>
  <c r="D832" i="96" s="1"/>
  <c r="D836" i="96" s="1"/>
  <c r="D840" i="96" s="1"/>
  <c r="D844" i="96" s="1"/>
  <c r="D848" i="96" s="1"/>
  <c r="D852" i="96" s="1"/>
  <c r="D856" i="96" s="1"/>
  <c r="D860" i="96" s="1"/>
  <c r="D864" i="96" s="1"/>
  <c r="D868" i="96" s="1"/>
  <c r="D872" i="96" s="1"/>
  <c r="D876" i="96" s="1"/>
  <c r="D880" i="96" s="1"/>
  <c r="D884" i="96" s="1"/>
  <c r="D888" i="96" s="1"/>
  <c r="D892" i="96" s="1"/>
  <c r="D896" i="96" s="1"/>
  <c r="D900" i="96" s="1"/>
  <c r="D904" i="96" s="1"/>
  <c r="D908" i="96" s="1"/>
  <c r="D912" i="96" s="1"/>
  <c r="D916" i="96" s="1"/>
  <c r="D920" i="96" s="1"/>
  <c r="D924" i="96" s="1"/>
  <c r="D928" i="96" s="1"/>
  <c r="D19" i="86"/>
  <c r="D24" i="86" s="1"/>
  <c r="D29" i="86" s="1"/>
  <c r="D34" i="86" s="1"/>
  <c r="D39" i="86" s="1"/>
  <c r="D44" i="86" s="1"/>
  <c r="D49" i="86" s="1"/>
  <c r="D54" i="86" s="1"/>
  <c r="D59" i="86" s="1"/>
  <c r="D64" i="86" s="1"/>
  <c r="D69" i="86" s="1"/>
  <c r="D74" i="86" s="1"/>
  <c r="D79" i="86" s="1"/>
  <c r="D84" i="86" s="1"/>
  <c r="D89" i="86" s="1"/>
  <c r="D94" i="86" s="1"/>
  <c r="D99" i="86" s="1"/>
  <c r="D104" i="86" s="1"/>
  <c r="D109" i="86" s="1"/>
  <c r="D114" i="86" s="1"/>
  <c r="D119" i="86" s="1"/>
  <c r="D124" i="86" s="1"/>
  <c r="D129" i="86" s="1"/>
  <c r="D134" i="86" s="1"/>
  <c r="D139" i="86" s="1"/>
  <c r="D144" i="86" s="1"/>
  <c r="D149" i="86" s="1"/>
  <c r="D154" i="86" s="1"/>
  <c r="D159" i="86" s="1"/>
  <c r="D164" i="86" s="1"/>
  <c r="D172" i="86" s="1"/>
  <c r="D177" i="86" s="1"/>
  <c r="D182" i="86" s="1"/>
  <c r="D187" i="86" s="1"/>
  <c r="D192" i="86" s="1"/>
  <c r="D197" i="86" s="1"/>
  <c r="D202" i="86" s="1"/>
  <c r="D207" i="86" s="1"/>
  <c r="D212" i="86" s="1"/>
  <c r="D217" i="86" s="1"/>
  <c r="D222" i="86" s="1"/>
  <c r="D227" i="86" s="1"/>
  <c r="D232" i="86" s="1"/>
  <c r="D237" i="86" s="1"/>
  <c r="D242" i="86" s="1"/>
  <c r="D247" i="86" s="1"/>
  <c r="D252" i="86" s="1"/>
  <c r="D257" i="86" s="1"/>
  <c r="D262" i="86" s="1"/>
  <c r="D267" i="86" s="1"/>
  <c r="D272" i="86" s="1"/>
  <c r="D277" i="86" s="1"/>
  <c r="D282" i="86" s="1"/>
  <c r="D287" i="86" s="1"/>
  <c r="D292" i="86" s="1"/>
  <c r="D297" i="86" s="1"/>
  <c r="D302" i="86" s="1"/>
  <c r="D307" i="86" s="1"/>
  <c r="D312" i="86" s="1"/>
  <c r="D317" i="86" s="1"/>
  <c r="D322" i="86" s="1"/>
  <c r="D330" i="86" s="1"/>
  <c r="D335" i="86" s="1"/>
  <c r="D340" i="86" s="1"/>
  <c r="D345" i="86" s="1"/>
  <c r="D350" i="86" s="1"/>
  <c r="D355" i="86" s="1"/>
  <c r="D360" i="86" s="1"/>
  <c r="D365" i="86" s="1"/>
  <c r="D370" i="86" s="1"/>
  <c r="D375" i="86" s="1"/>
  <c r="D380" i="86" s="1"/>
  <c r="D385" i="86" s="1"/>
  <c r="D390" i="86" s="1"/>
  <c r="D395" i="86" s="1"/>
  <c r="D400" i="86" s="1"/>
  <c r="D405" i="86" s="1"/>
  <c r="D410" i="86" s="1"/>
  <c r="D415" i="86" s="1"/>
  <c r="D420" i="86" s="1"/>
  <c r="D425" i="86" s="1"/>
  <c r="D430" i="86" s="1"/>
  <c r="D435" i="86" s="1"/>
  <c r="D440" i="86" s="1"/>
  <c r="D445" i="86" s="1"/>
  <c r="D450" i="86" s="1"/>
  <c r="D455" i="86" s="1"/>
  <c r="D460" i="86" s="1"/>
  <c r="D465" i="86" s="1"/>
  <c r="D470" i="86" s="1"/>
  <c r="D475" i="86" s="1"/>
  <c r="D480" i="86" s="1"/>
  <c r="D488" i="86" s="1"/>
  <c r="D493" i="86" s="1"/>
  <c r="D498" i="86" s="1"/>
  <c r="D503" i="86" s="1"/>
  <c r="D508" i="86" s="1"/>
  <c r="D513" i="86" s="1"/>
  <c r="D518" i="86" s="1"/>
  <c r="D523" i="86" s="1"/>
  <c r="D528" i="86" s="1"/>
  <c r="D533" i="86" s="1"/>
  <c r="D538" i="86" s="1"/>
  <c r="D543" i="86" s="1"/>
  <c r="D548" i="86" s="1"/>
  <c r="D553" i="86" s="1"/>
  <c r="D558" i="86" s="1"/>
  <c r="D563" i="86" s="1"/>
  <c r="D568" i="86" s="1"/>
  <c r="D573" i="86" s="1"/>
  <c r="D578" i="86" s="1"/>
  <c r="D583" i="86" s="1"/>
  <c r="D588" i="86" s="1"/>
  <c r="D593" i="86" s="1"/>
  <c r="D598" i="86" s="1"/>
  <c r="D603" i="86" s="1"/>
  <c r="D608" i="86" s="1"/>
  <c r="D613" i="86" s="1"/>
  <c r="D618" i="86" s="1"/>
  <c r="D623" i="86" s="1"/>
  <c r="D628" i="86" s="1"/>
  <c r="D633" i="86" s="1"/>
  <c r="D638" i="86" s="1"/>
  <c r="D647" i="86" s="1"/>
  <c r="D651" i="86" s="1"/>
  <c r="D655" i="86" s="1"/>
  <c r="D659" i="86" s="1"/>
  <c r="D663" i="86" s="1"/>
  <c r="D667" i="86" s="1"/>
  <c r="D671" i="86" s="1"/>
  <c r="D675" i="86" s="1"/>
  <c r="D679" i="86" s="1"/>
  <c r="D683" i="86" s="1"/>
  <c r="D687" i="86" s="1"/>
  <c r="D691" i="86" s="1"/>
  <c r="D695" i="86" s="1"/>
  <c r="D699" i="86" s="1"/>
  <c r="D703" i="86" s="1"/>
  <c r="D707" i="86" s="1"/>
  <c r="D711" i="86" s="1"/>
  <c r="D715" i="86" s="1"/>
  <c r="D719" i="86" s="1"/>
  <c r="D723" i="86" s="1"/>
  <c r="D727" i="86" s="1"/>
  <c r="D731" i="86" s="1"/>
  <c r="D735" i="86" s="1"/>
  <c r="D739" i="86" s="1"/>
  <c r="D743" i="86" s="1"/>
  <c r="D747" i="86" s="1"/>
  <c r="D751" i="86" s="1"/>
  <c r="D755" i="86" s="1"/>
  <c r="D759" i="86" s="1"/>
  <c r="D763" i="86" s="1"/>
  <c r="D767" i="86" s="1"/>
  <c r="E14" i="86"/>
  <c r="E13" i="85"/>
  <c r="D17" i="85"/>
  <c r="D21" i="85" s="1"/>
  <c r="D25" i="85" s="1"/>
  <c r="D29" i="85" s="1"/>
  <c r="D33" i="85" s="1"/>
  <c r="D37" i="85" s="1"/>
  <c r="D41" i="85" s="1"/>
  <c r="D45" i="85" s="1"/>
  <c r="D49" i="85" s="1"/>
  <c r="D53" i="85" s="1"/>
  <c r="D57" i="85" s="1"/>
  <c r="D61" i="85" s="1"/>
  <c r="D65" i="85" s="1"/>
  <c r="D69" i="85" s="1"/>
  <c r="D73" i="85" s="1"/>
  <c r="D77" i="85" s="1"/>
  <c r="D81" i="85" s="1"/>
  <c r="D85" i="85" s="1"/>
  <c r="D89" i="85" s="1"/>
  <c r="D93" i="85" s="1"/>
  <c r="D97" i="85" s="1"/>
  <c r="D101" i="85" s="1"/>
  <c r="D105" i="85" s="1"/>
  <c r="D109" i="85" s="1"/>
  <c r="D113" i="85" s="1"/>
  <c r="D117" i="85" s="1"/>
  <c r="D121" i="85" s="1"/>
  <c r="D125" i="85" s="1"/>
  <c r="D129" i="85" s="1"/>
  <c r="D133" i="85" s="1"/>
  <c r="D140" i="85" s="1"/>
  <c r="D144" i="85" s="1"/>
  <c r="D148" i="85" s="1"/>
  <c r="D152" i="85" s="1"/>
  <c r="D156" i="85" s="1"/>
  <c r="D160" i="85" s="1"/>
  <c r="D164" i="85" s="1"/>
  <c r="D168" i="85" s="1"/>
  <c r="D172" i="85" s="1"/>
  <c r="D176" i="85" s="1"/>
  <c r="D180" i="85" s="1"/>
  <c r="D184" i="85" s="1"/>
  <c r="D188" i="85" s="1"/>
  <c r="D192" i="85" s="1"/>
  <c r="D196" i="85" s="1"/>
  <c r="D200" i="85" s="1"/>
  <c r="D204" i="85" s="1"/>
  <c r="D208" i="85" s="1"/>
  <c r="D212" i="85" s="1"/>
  <c r="D216" i="85" s="1"/>
  <c r="D220" i="85" s="1"/>
  <c r="D224" i="85" s="1"/>
  <c r="D228" i="85" s="1"/>
  <c r="D232" i="85" s="1"/>
  <c r="D236" i="85" s="1"/>
  <c r="D240" i="85" s="1"/>
  <c r="D244" i="85" s="1"/>
  <c r="D248" i="85" s="1"/>
  <c r="D252" i="85" s="1"/>
  <c r="D256" i="85" s="1"/>
  <c r="D260" i="85" s="1"/>
  <c r="D267" i="85" s="1"/>
  <c r="D271" i="85" s="1"/>
  <c r="D275" i="85" s="1"/>
  <c r="D279" i="85" s="1"/>
  <c r="D283" i="85" s="1"/>
  <c r="D287" i="85" s="1"/>
  <c r="D291" i="85" s="1"/>
  <c r="D295" i="85" s="1"/>
  <c r="D299" i="85" s="1"/>
  <c r="D303" i="85" s="1"/>
  <c r="D307" i="85" s="1"/>
  <c r="D311" i="85" s="1"/>
  <c r="D315" i="85" s="1"/>
  <c r="D319" i="85" s="1"/>
  <c r="D323" i="85" s="1"/>
  <c r="D327" i="85" s="1"/>
  <c r="D331" i="85" s="1"/>
  <c r="D335" i="85" s="1"/>
  <c r="D339" i="85" s="1"/>
  <c r="D343" i="85" s="1"/>
  <c r="D347" i="85" s="1"/>
  <c r="D351" i="85" s="1"/>
  <c r="D355" i="85" s="1"/>
  <c r="D359" i="85" s="1"/>
  <c r="D363" i="85" s="1"/>
  <c r="D367" i="85" s="1"/>
  <c r="D371" i="85" s="1"/>
  <c r="D375" i="85" s="1"/>
  <c r="D379" i="85" s="1"/>
  <c r="D383" i="85" s="1"/>
  <c r="D387" i="85" s="1"/>
  <c r="D394" i="85" s="1"/>
  <c r="D398" i="85" s="1"/>
  <c r="D402" i="85" s="1"/>
  <c r="D406" i="85" s="1"/>
  <c r="D410" i="85" s="1"/>
  <c r="D414" i="85" s="1"/>
  <c r="D418" i="85" s="1"/>
  <c r="D422" i="85" s="1"/>
  <c r="D426" i="85" s="1"/>
  <c r="D430" i="85" s="1"/>
  <c r="D434" i="85" s="1"/>
  <c r="D438" i="85" s="1"/>
  <c r="D442" i="85" s="1"/>
  <c r="D446" i="85" s="1"/>
  <c r="D450" i="85" s="1"/>
  <c r="D454" i="85" s="1"/>
  <c r="D458" i="85" s="1"/>
  <c r="D462" i="85" s="1"/>
  <c r="D466" i="85" s="1"/>
  <c r="D470" i="85" s="1"/>
  <c r="D474" i="85" s="1"/>
  <c r="D478" i="85" s="1"/>
  <c r="D482" i="85" s="1"/>
  <c r="D486" i="85" s="1"/>
  <c r="D490" i="85" s="1"/>
  <c r="D494" i="85" s="1"/>
  <c r="D498" i="85" s="1"/>
  <c r="D502" i="85" s="1"/>
  <c r="D506" i="85" s="1"/>
  <c r="D510" i="85" s="1"/>
  <c r="D514" i="85" s="1"/>
  <c r="D525" i="85" s="1"/>
  <c r="D530" i="85" s="1"/>
  <c r="D535" i="85" s="1"/>
  <c r="D540" i="85" s="1"/>
  <c r="D545" i="85" s="1"/>
  <c r="D550" i="85" s="1"/>
  <c r="D555" i="85" s="1"/>
  <c r="D560" i="85" s="1"/>
  <c r="D565" i="85" s="1"/>
  <c r="D570" i="85" s="1"/>
  <c r="D575" i="85" s="1"/>
  <c r="D580" i="85" s="1"/>
  <c r="D585" i="85" s="1"/>
  <c r="D590" i="85" s="1"/>
  <c r="D595" i="85" s="1"/>
  <c r="D600" i="85" s="1"/>
  <c r="D605" i="85" s="1"/>
  <c r="D610" i="85" s="1"/>
  <c r="D615" i="85" s="1"/>
  <c r="D620" i="85" s="1"/>
  <c r="D625" i="85" s="1"/>
  <c r="D630" i="85" s="1"/>
  <c r="D635" i="85" s="1"/>
  <c r="D640" i="85" s="1"/>
  <c r="D645" i="85" s="1"/>
  <c r="D650" i="85" s="1"/>
  <c r="D655" i="85" s="1"/>
  <c r="D660" i="85" s="1"/>
  <c r="D665" i="85" s="1"/>
  <c r="D670" i="85" s="1"/>
  <c r="D675" i="85" s="1"/>
  <c r="D685" i="85" s="1"/>
  <c r="D689" i="85" s="1"/>
  <c r="D693" i="85" s="1"/>
  <c r="D697" i="85" s="1"/>
  <c r="D701" i="85" s="1"/>
  <c r="D705" i="85" s="1"/>
  <c r="D709" i="85" s="1"/>
  <c r="D713" i="85" s="1"/>
  <c r="D717" i="85" s="1"/>
  <c r="D721" i="85" s="1"/>
  <c r="D725" i="85" s="1"/>
  <c r="D729" i="85" s="1"/>
  <c r="D733" i="85" s="1"/>
  <c r="D737" i="85" s="1"/>
  <c r="D741" i="85" s="1"/>
  <c r="D745" i="85" s="1"/>
  <c r="D749" i="85" s="1"/>
  <c r="D753" i="85" s="1"/>
  <c r="D757" i="85" s="1"/>
  <c r="D761" i="85" s="1"/>
  <c r="D765" i="85" s="1"/>
  <c r="D769" i="85" s="1"/>
  <c r="D773" i="85" s="1"/>
  <c r="D777" i="85" s="1"/>
  <c r="D781" i="85" s="1"/>
  <c r="D785" i="85" s="1"/>
  <c r="D789" i="85" s="1"/>
  <c r="D793" i="85" s="1"/>
  <c r="D797" i="85" s="1"/>
  <c r="D801" i="85" s="1"/>
  <c r="D805" i="85" s="1"/>
  <c r="H14" i="82"/>
  <c r="G19" i="82"/>
  <c r="G24" i="82" s="1"/>
  <c r="G29" i="82" s="1"/>
  <c r="G34" i="82" s="1"/>
  <c r="G39" i="82" s="1"/>
  <c r="G44" i="82" s="1"/>
  <c r="G49" i="82" s="1"/>
  <c r="G54" i="82" s="1"/>
  <c r="G59" i="82" s="1"/>
  <c r="G64" i="82" s="1"/>
  <c r="G69" i="82" s="1"/>
  <c r="G74" i="82" s="1"/>
  <c r="G79" i="82" s="1"/>
  <c r="G84" i="82" s="1"/>
  <c r="G89" i="82" s="1"/>
  <c r="G94" i="82" s="1"/>
  <c r="G99" i="82" s="1"/>
  <c r="G104" i="82" s="1"/>
  <c r="G109" i="82" s="1"/>
  <c r="G114" i="82" s="1"/>
  <c r="G119" i="82" s="1"/>
  <c r="G124" i="82" s="1"/>
  <c r="G129" i="82" s="1"/>
  <c r="G134" i="82" s="1"/>
  <c r="G139" i="82" s="1"/>
  <c r="G144" i="82" s="1"/>
  <c r="G149" i="82" s="1"/>
  <c r="G154" i="82" s="1"/>
  <c r="G159" i="82" s="1"/>
  <c r="G164" i="82" s="1"/>
  <c r="G172" i="82" s="1"/>
  <c r="G182" i="82" s="1"/>
  <c r="G187" i="82" s="1"/>
  <c r="G192" i="82" s="1"/>
  <c r="G197" i="82" s="1"/>
  <c r="G202" i="82" s="1"/>
  <c r="G207" i="82" s="1"/>
  <c r="G212" i="82" s="1"/>
  <c r="G217" i="82" s="1"/>
  <c r="G222" i="82" s="1"/>
  <c r="G227" i="82" s="1"/>
  <c r="G232" i="82" s="1"/>
  <c r="G237" i="82" s="1"/>
  <c r="G242" i="82" s="1"/>
  <c r="G247" i="82" s="1"/>
  <c r="G252" i="82" s="1"/>
  <c r="G257" i="82" s="1"/>
  <c r="G262" i="82" s="1"/>
  <c r="G267" i="82" s="1"/>
  <c r="G272" i="82" s="1"/>
  <c r="G277" i="82" s="1"/>
  <c r="G282" i="82" s="1"/>
  <c r="G287" i="82" s="1"/>
  <c r="G292" i="82" s="1"/>
  <c r="G297" i="82" s="1"/>
  <c r="G302" i="82" s="1"/>
  <c r="G307" i="82" s="1"/>
  <c r="G312" i="82" s="1"/>
  <c r="G317" i="82" s="1"/>
  <c r="G322" i="82" s="1"/>
  <c r="G330" i="82" s="1"/>
  <c r="G335" i="82" s="1"/>
  <c r="G340" i="82" s="1"/>
  <c r="G345" i="82" s="1"/>
  <c r="G350" i="82" s="1"/>
  <c r="G355" i="82" s="1"/>
  <c r="G360" i="82" s="1"/>
  <c r="G365" i="82" s="1"/>
  <c r="G370" i="82" s="1"/>
  <c r="G375" i="82" s="1"/>
  <c r="G380" i="82" s="1"/>
  <c r="G385" i="82" s="1"/>
  <c r="G390" i="82" s="1"/>
  <c r="G395" i="82" s="1"/>
  <c r="G400" i="82" s="1"/>
  <c r="G405" i="82" s="1"/>
  <c r="G410" i="82" s="1"/>
  <c r="G415" i="82" s="1"/>
  <c r="G420" i="82" s="1"/>
  <c r="G425" i="82" s="1"/>
  <c r="G430" i="82" s="1"/>
  <c r="G435" i="82" s="1"/>
  <c r="G440" i="82" s="1"/>
  <c r="G445" i="82" s="1"/>
  <c r="G450" i="82" s="1"/>
  <c r="G455" i="82" s="1"/>
  <c r="G460" i="82" s="1"/>
  <c r="G465" i="82" s="1"/>
  <c r="G470" i="82" s="1"/>
  <c r="G475" i="82" s="1"/>
  <c r="G480" i="82" s="1"/>
  <c r="G488" i="82" s="1"/>
  <c r="G493" i="82" s="1"/>
  <c r="G498" i="82" s="1"/>
  <c r="G503" i="82" s="1"/>
  <c r="G508" i="82" s="1"/>
  <c r="G513" i="82" s="1"/>
  <c r="G518" i="82" s="1"/>
  <c r="G523" i="82" s="1"/>
  <c r="G528" i="82" s="1"/>
  <c r="G533" i="82" s="1"/>
  <c r="G538" i="82" s="1"/>
  <c r="G543" i="82" s="1"/>
  <c r="G548" i="82" s="1"/>
  <c r="G553" i="82" s="1"/>
  <c r="G558" i="82" s="1"/>
  <c r="G563" i="82" s="1"/>
  <c r="G568" i="82" s="1"/>
  <c r="G573" i="82" s="1"/>
  <c r="G578" i="82" s="1"/>
  <c r="G583" i="82" s="1"/>
  <c r="G588" i="82" s="1"/>
  <c r="G593" i="82" s="1"/>
  <c r="G598" i="82" s="1"/>
  <c r="G603" i="82" s="1"/>
  <c r="G608" i="82" s="1"/>
  <c r="G613" i="82" s="1"/>
  <c r="G618" i="82" s="1"/>
  <c r="G623" i="82" s="1"/>
  <c r="G628" i="82" s="1"/>
  <c r="G633" i="82" s="1"/>
  <c r="G638" i="82" s="1"/>
  <c r="G647" i="82" s="1"/>
  <c r="G651" i="82" s="1"/>
  <c r="G655" i="82" s="1"/>
  <c r="G659" i="82" s="1"/>
  <c r="G663" i="82" s="1"/>
  <c r="G667" i="82" s="1"/>
  <c r="G671" i="82" s="1"/>
  <c r="G675" i="82" s="1"/>
  <c r="G679" i="82" s="1"/>
  <c r="G683" i="82" s="1"/>
  <c r="G687" i="82" s="1"/>
  <c r="G691" i="82" s="1"/>
  <c r="G695" i="82" s="1"/>
  <c r="G699" i="82" s="1"/>
  <c r="G703" i="82" s="1"/>
  <c r="G707" i="82" s="1"/>
  <c r="G711" i="82" s="1"/>
  <c r="G715" i="82" s="1"/>
  <c r="G719" i="82" s="1"/>
  <c r="G723" i="82" s="1"/>
  <c r="G727" i="82" s="1"/>
  <c r="G731" i="82" s="1"/>
  <c r="G735" i="82" s="1"/>
  <c r="G739" i="82" s="1"/>
  <c r="G743" i="82" s="1"/>
  <c r="G747" i="82" s="1"/>
  <c r="G751" i="82" s="1"/>
  <c r="G755" i="82" s="1"/>
  <c r="G759" i="82" s="1"/>
  <c r="G763" i="82" s="1"/>
  <c r="G767" i="82" s="1"/>
  <c r="F14" i="86" l="1"/>
  <c r="E19" i="86"/>
  <c r="E24" i="86" s="1"/>
  <c r="E29" i="86" s="1"/>
  <c r="E34" i="86" s="1"/>
  <c r="E39" i="86" s="1"/>
  <c r="E44" i="86" s="1"/>
  <c r="E49" i="86" s="1"/>
  <c r="E54" i="86" s="1"/>
  <c r="E59" i="86" s="1"/>
  <c r="E64" i="86" s="1"/>
  <c r="E69" i="86" s="1"/>
  <c r="E74" i="86" s="1"/>
  <c r="E79" i="86" s="1"/>
  <c r="E84" i="86" s="1"/>
  <c r="E89" i="86" s="1"/>
  <c r="E94" i="86" s="1"/>
  <c r="E99" i="86" s="1"/>
  <c r="E104" i="86" s="1"/>
  <c r="E109" i="86" s="1"/>
  <c r="E114" i="86" s="1"/>
  <c r="E119" i="86" s="1"/>
  <c r="E124" i="86" s="1"/>
  <c r="E129" i="86" s="1"/>
  <c r="E134" i="86" s="1"/>
  <c r="E139" i="86" s="1"/>
  <c r="E144" i="86" s="1"/>
  <c r="E149" i="86" s="1"/>
  <c r="E154" i="86" s="1"/>
  <c r="E159" i="86" s="1"/>
  <c r="E164" i="86" s="1"/>
  <c r="E172" i="86" s="1"/>
  <c r="E177" i="86" s="1"/>
  <c r="E182" i="86" s="1"/>
  <c r="E187" i="86" s="1"/>
  <c r="E192" i="86" s="1"/>
  <c r="E197" i="86" s="1"/>
  <c r="E202" i="86" s="1"/>
  <c r="E207" i="86" s="1"/>
  <c r="E212" i="86" s="1"/>
  <c r="E217" i="86" s="1"/>
  <c r="E222" i="86" s="1"/>
  <c r="E227" i="86" s="1"/>
  <c r="E232" i="86" s="1"/>
  <c r="E237" i="86" s="1"/>
  <c r="E242" i="86" s="1"/>
  <c r="E247" i="86" s="1"/>
  <c r="E252" i="86" s="1"/>
  <c r="E257" i="86" s="1"/>
  <c r="E262" i="86" s="1"/>
  <c r="E267" i="86" s="1"/>
  <c r="E272" i="86" s="1"/>
  <c r="E277" i="86" s="1"/>
  <c r="E282" i="86" s="1"/>
  <c r="E287" i="86" s="1"/>
  <c r="E292" i="86" s="1"/>
  <c r="E297" i="86" s="1"/>
  <c r="E302" i="86" s="1"/>
  <c r="E307" i="86" s="1"/>
  <c r="E312" i="86" s="1"/>
  <c r="E317" i="86" s="1"/>
  <c r="E322" i="86" s="1"/>
  <c r="E330" i="86" s="1"/>
  <c r="E335" i="86" s="1"/>
  <c r="E340" i="86" s="1"/>
  <c r="E345" i="86" s="1"/>
  <c r="E350" i="86" s="1"/>
  <c r="E355" i="86" s="1"/>
  <c r="E360" i="86" s="1"/>
  <c r="E365" i="86" s="1"/>
  <c r="E370" i="86" s="1"/>
  <c r="E375" i="86" s="1"/>
  <c r="E380" i="86" s="1"/>
  <c r="E385" i="86" s="1"/>
  <c r="E390" i="86" s="1"/>
  <c r="E395" i="86" s="1"/>
  <c r="E400" i="86" s="1"/>
  <c r="E405" i="86" s="1"/>
  <c r="E410" i="86" s="1"/>
  <c r="E415" i="86" s="1"/>
  <c r="E420" i="86" s="1"/>
  <c r="E425" i="86" s="1"/>
  <c r="E430" i="86" s="1"/>
  <c r="E435" i="86" s="1"/>
  <c r="E440" i="86" s="1"/>
  <c r="E445" i="86" s="1"/>
  <c r="E450" i="86" s="1"/>
  <c r="E455" i="86" s="1"/>
  <c r="E460" i="86" s="1"/>
  <c r="E465" i="86" s="1"/>
  <c r="E470" i="86" s="1"/>
  <c r="E475" i="86" s="1"/>
  <c r="E480" i="86" s="1"/>
  <c r="E488" i="86" s="1"/>
  <c r="E493" i="86" s="1"/>
  <c r="E498" i="86" s="1"/>
  <c r="E503" i="86" s="1"/>
  <c r="E508" i="86" s="1"/>
  <c r="E513" i="86" s="1"/>
  <c r="E518" i="86" s="1"/>
  <c r="E523" i="86" s="1"/>
  <c r="E528" i="86" s="1"/>
  <c r="E533" i="86" s="1"/>
  <c r="E538" i="86" s="1"/>
  <c r="E543" i="86" s="1"/>
  <c r="E548" i="86" s="1"/>
  <c r="E553" i="86" s="1"/>
  <c r="E558" i="86" s="1"/>
  <c r="E563" i="86" s="1"/>
  <c r="E568" i="86" s="1"/>
  <c r="E573" i="86" s="1"/>
  <c r="E578" i="86" s="1"/>
  <c r="E583" i="86" s="1"/>
  <c r="E588" i="86" s="1"/>
  <c r="E593" i="86" s="1"/>
  <c r="E598" i="86" s="1"/>
  <c r="E603" i="86" s="1"/>
  <c r="E608" i="86" s="1"/>
  <c r="E613" i="86" s="1"/>
  <c r="E618" i="86" s="1"/>
  <c r="E623" i="86" s="1"/>
  <c r="E628" i="86" s="1"/>
  <c r="E633" i="86" s="1"/>
  <c r="E638" i="86" s="1"/>
  <c r="E647" i="86" s="1"/>
  <c r="E651" i="86" s="1"/>
  <c r="E655" i="86" s="1"/>
  <c r="E659" i="86" s="1"/>
  <c r="E663" i="86" s="1"/>
  <c r="E667" i="86" s="1"/>
  <c r="E671" i="86" s="1"/>
  <c r="E675" i="86" s="1"/>
  <c r="E679" i="86" s="1"/>
  <c r="E683" i="86" s="1"/>
  <c r="E687" i="86" s="1"/>
  <c r="E691" i="86" s="1"/>
  <c r="E695" i="86" s="1"/>
  <c r="E699" i="86" s="1"/>
  <c r="E703" i="86" s="1"/>
  <c r="E707" i="86" s="1"/>
  <c r="E711" i="86" s="1"/>
  <c r="E715" i="86" s="1"/>
  <c r="E719" i="86" s="1"/>
  <c r="E723" i="86" s="1"/>
  <c r="E727" i="86" s="1"/>
  <c r="E731" i="86" s="1"/>
  <c r="E735" i="86" s="1"/>
  <c r="E739" i="86" s="1"/>
  <c r="E743" i="86" s="1"/>
  <c r="E747" i="86" s="1"/>
  <c r="E751" i="86" s="1"/>
  <c r="E755" i="86" s="1"/>
  <c r="E759" i="86" s="1"/>
  <c r="E763" i="86" s="1"/>
  <c r="E767" i="86" s="1"/>
  <c r="F13" i="85"/>
  <c r="E17" i="85"/>
  <c r="E21" i="85" s="1"/>
  <c r="E25" i="85" s="1"/>
  <c r="E29" i="85" s="1"/>
  <c r="E33" i="85" s="1"/>
  <c r="E37" i="85" s="1"/>
  <c r="E41" i="85" s="1"/>
  <c r="E45" i="85" s="1"/>
  <c r="E49" i="85" s="1"/>
  <c r="E53" i="85" s="1"/>
  <c r="E57" i="85" s="1"/>
  <c r="E61" i="85" s="1"/>
  <c r="E65" i="85" s="1"/>
  <c r="E69" i="85" s="1"/>
  <c r="E73" i="85" s="1"/>
  <c r="E77" i="85" s="1"/>
  <c r="E81" i="85" s="1"/>
  <c r="E85" i="85" s="1"/>
  <c r="E89" i="85" s="1"/>
  <c r="E93" i="85" s="1"/>
  <c r="E97" i="85" s="1"/>
  <c r="E101" i="85" s="1"/>
  <c r="E105" i="85" s="1"/>
  <c r="E109" i="85" s="1"/>
  <c r="E113" i="85" s="1"/>
  <c r="E117" i="85" s="1"/>
  <c r="E121" i="85" s="1"/>
  <c r="E125" i="85" s="1"/>
  <c r="E129" i="85" s="1"/>
  <c r="E133" i="85" s="1"/>
  <c r="E140" i="85" s="1"/>
  <c r="E144" i="85" s="1"/>
  <c r="E148" i="85" s="1"/>
  <c r="E152" i="85" s="1"/>
  <c r="E156" i="85" s="1"/>
  <c r="E160" i="85" s="1"/>
  <c r="E164" i="85" s="1"/>
  <c r="E168" i="85" s="1"/>
  <c r="E172" i="85" s="1"/>
  <c r="E176" i="85" s="1"/>
  <c r="E180" i="85" s="1"/>
  <c r="E184" i="85" s="1"/>
  <c r="E188" i="85" s="1"/>
  <c r="E192" i="85" s="1"/>
  <c r="E196" i="85" s="1"/>
  <c r="E200" i="85" s="1"/>
  <c r="E204" i="85" s="1"/>
  <c r="E208" i="85" s="1"/>
  <c r="E212" i="85" s="1"/>
  <c r="E216" i="85" s="1"/>
  <c r="E220" i="85" s="1"/>
  <c r="E224" i="85" s="1"/>
  <c r="E228" i="85" s="1"/>
  <c r="E232" i="85" s="1"/>
  <c r="E236" i="85" s="1"/>
  <c r="E240" i="85" s="1"/>
  <c r="E244" i="85" s="1"/>
  <c r="E248" i="85" s="1"/>
  <c r="E252" i="85" s="1"/>
  <c r="E256" i="85" s="1"/>
  <c r="E260" i="85" s="1"/>
  <c r="E267" i="85" s="1"/>
  <c r="E271" i="85" s="1"/>
  <c r="E275" i="85" s="1"/>
  <c r="E279" i="85" s="1"/>
  <c r="E283" i="85" s="1"/>
  <c r="E287" i="85" s="1"/>
  <c r="E291" i="85" s="1"/>
  <c r="E295" i="85" s="1"/>
  <c r="E299" i="85" s="1"/>
  <c r="E303" i="85" s="1"/>
  <c r="E307" i="85" s="1"/>
  <c r="E311" i="85" s="1"/>
  <c r="E315" i="85" s="1"/>
  <c r="E319" i="85" s="1"/>
  <c r="E323" i="85" s="1"/>
  <c r="E327" i="85" s="1"/>
  <c r="E331" i="85" s="1"/>
  <c r="E335" i="85" s="1"/>
  <c r="E339" i="85" s="1"/>
  <c r="E343" i="85" s="1"/>
  <c r="E347" i="85" s="1"/>
  <c r="E351" i="85" s="1"/>
  <c r="E355" i="85" s="1"/>
  <c r="E359" i="85" s="1"/>
  <c r="E363" i="85" s="1"/>
  <c r="E367" i="85" s="1"/>
  <c r="E371" i="85" s="1"/>
  <c r="E375" i="85" s="1"/>
  <c r="E379" i="85" s="1"/>
  <c r="E383" i="85" s="1"/>
  <c r="E387" i="85" s="1"/>
  <c r="E394" i="85" s="1"/>
  <c r="E398" i="85" s="1"/>
  <c r="E402" i="85" s="1"/>
  <c r="E406" i="85" s="1"/>
  <c r="E410" i="85" s="1"/>
  <c r="E414" i="85" s="1"/>
  <c r="E418" i="85" s="1"/>
  <c r="E422" i="85" s="1"/>
  <c r="E426" i="85" s="1"/>
  <c r="E430" i="85" s="1"/>
  <c r="E434" i="85" s="1"/>
  <c r="E438" i="85" s="1"/>
  <c r="E442" i="85" s="1"/>
  <c r="E446" i="85" s="1"/>
  <c r="E450" i="85" s="1"/>
  <c r="E454" i="85" s="1"/>
  <c r="E458" i="85" s="1"/>
  <c r="E462" i="85" s="1"/>
  <c r="E466" i="85" s="1"/>
  <c r="E470" i="85" s="1"/>
  <c r="E474" i="85" s="1"/>
  <c r="E478" i="85" s="1"/>
  <c r="E482" i="85" s="1"/>
  <c r="E486" i="85" s="1"/>
  <c r="E490" i="85" s="1"/>
  <c r="E494" i="85" s="1"/>
  <c r="E498" i="85" s="1"/>
  <c r="E502" i="85" s="1"/>
  <c r="E506" i="85" s="1"/>
  <c r="E510" i="85" s="1"/>
  <c r="E514" i="85" s="1"/>
  <c r="E525" i="85" s="1"/>
  <c r="E530" i="85" s="1"/>
  <c r="E535" i="85" s="1"/>
  <c r="E540" i="85" s="1"/>
  <c r="E545" i="85" s="1"/>
  <c r="E550" i="85" s="1"/>
  <c r="E555" i="85" s="1"/>
  <c r="E560" i="85" s="1"/>
  <c r="E565" i="85" s="1"/>
  <c r="E570" i="85" s="1"/>
  <c r="E575" i="85" s="1"/>
  <c r="E580" i="85" s="1"/>
  <c r="E585" i="85" s="1"/>
  <c r="E590" i="85" s="1"/>
  <c r="E595" i="85" s="1"/>
  <c r="E600" i="85" s="1"/>
  <c r="E605" i="85" s="1"/>
  <c r="E610" i="85" s="1"/>
  <c r="E615" i="85" s="1"/>
  <c r="E620" i="85" s="1"/>
  <c r="E625" i="85" s="1"/>
  <c r="E630" i="85" s="1"/>
  <c r="E635" i="85" s="1"/>
  <c r="E640" i="85" s="1"/>
  <c r="E645" i="85" s="1"/>
  <c r="E650" i="85" s="1"/>
  <c r="E655" i="85" s="1"/>
  <c r="E660" i="85" s="1"/>
  <c r="E665" i="85" s="1"/>
  <c r="E670" i="85" s="1"/>
  <c r="E675" i="85" s="1"/>
  <c r="E685" i="85" s="1"/>
  <c r="E689" i="85" s="1"/>
  <c r="E693" i="85" s="1"/>
  <c r="E697" i="85" s="1"/>
  <c r="E701" i="85" s="1"/>
  <c r="E705" i="85" s="1"/>
  <c r="E709" i="85" s="1"/>
  <c r="E713" i="85" s="1"/>
  <c r="E717" i="85" s="1"/>
  <c r="E721" i="85" s="1"/>
  <c r="E725" i="85" s="1"/>
  <c r="E729" i="85" s="1"/>
  <c r="E733" i="85" s="1"/>
  <c r="E737" i="85" s="1"/>
  <c r="E741" i="85" s="1"/>
  <c r="E745" i="85" s="1"/>
  <c r="E749" i="85" s="1"/>
  <c r="E753" i="85" s="1"/>
  <c r="E757" i="85" s="1"/>
  <c r="E761" i="85" s="1"/>
  <c r="E765" i="85" s="1"/>
  <c r="E769" i="85" s="1"/>
  <c r="E773" i="85" s="1"/>
  <c r="E777" i="85" s="1"/>
  <c r="E781" i="85" s="1"/>
  <c r="E785" i="85" s="1"/>
  <c r="E789" i="85" s="1"/>
  <c r="E793" i="85" s="1"/>
  <c r="E797" i="85" s="1"/>
  <c r="E801" i="85" s="1"/>
  <c r="E805" i="85" s="1"/>
  <c r="F14" i="96"/>
  <c r="E19" i="96"/>
  <c r="E24" i="96" s="1"/>
  <c r="E29" i="96" s="1"/>
  <c r="E34" i="96" s="1"/>
  <c r="E39" i="96" s="1"/>
  <c r="E44" i="96" s="1"/>
  <c r="E49" i="96" s="1"/>
  <c r="E54" i="96" s="1"/>
  <c r="E59" i="96" s="1"/>
  <c r="E64" i="96" s="1"/>
  <c r="E69" i="96" s="1"/>
  <c r="E74" i="96" s="1"/>
  <c r="E79" i="96" s="1"/>
  <c r="E84" i="96" s="1"/>
  <c r="E89" i="96" s="1"/>
  <c r="E94" i="96" s="1"/>
  <c r="E99" i="96" s="1"/>
  <c r="E104" i="96" s="1"/>
  <c r="E109" i="96" s="1"/>
  <c r="E114" i="96" s="1"/>
  <c r="E119" i="96" s="1"/>
  <c r="E124" i="96" s="1"/>
  <c r="E129" i="96" s="1"/>
  <c r="E134" i="96" s="1"/>
  <c r="E139" i="96" s="1"/>
  <c r="E144" i="96" s="1"/>
  <c r="E149" i="96" s="1"/>
  <c r="E154" i="96" s="1"/>
  <c r="E159" i="96" s="1"/>
  <c r="E164" i="96" s="1"/>
  <c r="E172" i="96" s="1"/>
  <c r="E177" i="96" s="1"/>
  <c r="E182" i="96" s="1"/>
  <c r="E187" i="96" s="1"/>
  <c r="E192" i="96" s="1"/>
  <c r="E197" i="96" s="1"/>
  <c r="E202" i="96" s="1"/>
  <c r="E207" i="96" s="1"/>
  <c r="E212" i="96" s="1"/>
  <c r="E217" i="96" s="1"/>
  <c r="E222" i="96" s="1"/>
  <c r="E227" i="96" s="1"/>
  <c r="E232" i="96" s="1"/>
  <c r="E237" i="96" s="1"/>
  <c r="E242" i="96" s="1"/>
  <c r="E247" i="96" s="1"/>
  <c r="E252" i="96" s="1"/>
  <c r="E257" i="96" s="1"/>
  <c r="E262" i="96" s="1"/>
  <c r="E267" i="96" s="1"/>
  <c r="E272" i="96" s="1"/>
  <c r="E277" i="96" s="1"/>
  <c r="E282" i="96" s="1"/>
  <c r="E287" i="96" s="1"/>
  <c r="E292" i="96" s="1"/>
  <c r="E297" i="96" s="1"/>
  <c r="E302" i="96" s="1"/>
  <c r="E307" i="96" s="1"/>
  <c r="E312" i="96" s="1"/>
  <c r="E317" i="96" s="1"/>
  <c r="E322" i="96" s="1"/>
  <c r="E330" i="96" s="1"/>
  <c r="E335" i="96" s="1"/>
  <c r="E340" i="96" s="1"/>
  <c r="E345" i="96" s="1"/>
  <c r="E350" i="96" s="1"/>
  <c r="E355" i="96" s="1"/>
  <c r="E360" i="96" s="1"/>
  <c r="E365" i="96" s="1"/>
  <c r="E370" i="96" s="1"/>
  <c r="E375" i="96" s="1"/>
  <c r="E380" i="96" s="1"/>
  <c r="E385" i="96" s="1"/>
  <c r="E390" i="96" s="1"/>
  <c r="E395" i="96" s="1"/>
  <c r="E400" i="96" s="1"/>
  <c r="E405" i="96" s="1"/>
  <c r="E410" i="96" s="1"/>
  <c r="E415" i="96" s="1"/>
  <c r="E420" i="96" s="1"/>
  <c r="E425" i="96" s="1"/>
  <c r="E430" i="96" s="1"/>
  <c r="E435" i="96" s="1"/>
  <c r="E440" i="96" s="1"/>
  <c r="E445" i="96" s="1"/>
  <c r="E450" i="96" s="1"/>
  <c r="E455" i="96" s="1"/>
  <c r="E460" i="96" s="1"/>
  <c r="E465" i="96" s="1"/>
  <c r="E470" i="96" s="1"/>
  <c r="E475" i="96" s="1"/>
  <c r="E480" i="96" s="1"/>
  <c r="E488" i="96" s="1"/>
  <c r="E493" i="96" s="1"/>
  <c r="E498" i="96" s="1"/>
  <c r="E503" i="96" s="1"/>
  <c r="E508" i="96" s="1"/>
  <c r="E513" i="96" s="1"/>
  <c r="E518" i="96" s="1"/>
  <c r="E523" i="96" s="1"/>
  <c r="E528" i="96" s="1"/>
  <c r="E533" i="96" s="1"/>
  <c r="E538" i="96" s="1"/>
  <c r="E543" i="96" s="1"/>
  <c r="E548" i="96" s="1"/>
  <c r="E553" i="96" s="1"/>
  <c r="E558" i="96" s="1"/>
  <c r="E563" i="96" s="1"/>
  <c r="E568" i="96" s="1"/>
  <c r="E573" i="96" s="1"/>
  <c r="E578" i="96" s="1"/>
  <c r="E583" i="96" s="1"/>
  <c r="E588" i="96" s="1"/>
  <c r="E593" i="96" s="1"/>
  <c r="E598" i="96" s="1"/>
  <c r="E603" i="96" s="1"/>
  <c r="E608" i="96" s="1"/>
  <c r="E613" i="96" s="1"/>
  <c r="E618" i="96" s="1"/>
  <c r="E623" i="96" s="1"/>
  <c r="E628" i="96" s="1"/>
  <c r="E633" i="96" s="1"/>
  <c r="E638" i="96" s="1"/>
  <c r="E648" i="96" s="1"/>
  <c r="E653" i="96" s="1"/>
  <c r="E658" i="96" s="1"/>
  <c r="E663" i="96" s="1"/>
  <c r="E668" i="96" s="1"/>
  <c r="E673" i="96" s="1"/>
  <c r="E678" i="96" s="1"/>
  <c r="E683" i="96" s="1"/>
  <c r="E688" i="96" s="1"/>
  <c r="E693" i="96" s="1"/>
  <c r="E698" i="96" s="1"/>
  <c r="E703" i="96" s="1"/>
  <c r="E708" i="96" s="1"/>
  <c r="E713" i="96" s="1"/>
  <c r="E718" i="96" s="1"/>
  <c r="E723" i="96" s="1"/>
  <c r="E728" i="96" s="1"/>
  <c r="E733" i="96" s="1"/>
  <c r="E738" i="96" s="1"/>
  <c r="E743" i="96" s="1"/>
  <c r="E748" i="96" s="1"/>
  <c r="E753" i="96" s="1"/>
  <c r="E758" i="96" s="1"/>
  <c r="E763" i="96" s="1"/>
  <c r="E768" i="96" s="1"/>
  <c r="E773" i="96" s="1"/>
  <c r="E778" i="96" s="1"/>
  <c r="E783" i="96" s="1"/>
  <c r="E788" i="96" s="1"/>
  <c r="E793" i="96" s="1"/>
  <c r="E798" i="96" s="1"/>
  <c r="E808" i="96" s="1"/>
  <c r="E812" i="96" s="1"/>
  <c r="E816" i="96" s="1"/>
  <c r="E820" i="96" s="1"/>
  <c r="E824" i="96" s="1"/>
  <c r="E828" i="96" s="1"/>
  <c r="E832" i="96" s="1"/>
  <c r="E836" i="96" s="1"/>
  <c r="E840" i="96" s="1"/>
  <c r="E844" i="96" s="1"/>
  <c r="E848" i="96" s="1"/>
  <c r="E852" i="96" s="1"/>
  <c r="E856" i="96" s="1"/>
  <c r="E860" i="96" s="1"/>
  <c r="E864" i="96" s="1"/>
  <c r="E868" i="96" s="1"/>
  <c r="E872" i="96" s="1"/>
  <c r="E876" i="96" s="1"/>
  <c r="E880" i="96" s="1"/>
  <c r="E884" i="96" s="1"/>
  <c r="E888" i="96" s="1"/>
  <c r="E892" i="96" s="1"/>
  <c r="E896" i="96" s="1"/>
  <c r="E900" i="96" s="1"/>
  <c r="E904" i="96" s="1"/>
  <c r="E908" i="96" s="1"/>
  <c r="E912" i="96" s="1"/>
  <c r="E916" i="96" s="1"/>
  <c r="E920" i="96" s="1"/>
  <c r="E924" i="96" s="1"/>
  <c r="E928" i="96" s="1"/>
  <c r="H19" i="82"/>
  <c r="H24" i="82" s="1"/>
  <c r="H29" i="82" s="1"/>
  <c r="H34" i="82" s="1"/>
  <c r="H39" i="82" s="1"/>
  <c r="H44" i="82" s="1"/>
  <c r="H49" i="82" s="1"/>
  <c r="H54" i="82" s="1"/>
  <c r="H59" i="82" s="1"/>
  <c r="H64" i="82" s="1"/>
  <c r="H69" i="82" s="1"/>
  <c r="H74" i="82" s="1"/>
  <c r="H79" i="82" s="1"/>
  <c r="H84" i="82" s="1"/>
  <c r="H89" i="82" s="1"/>
  <c r="H94" i="82" s="1"/>
  <c r="H99" i="82" s="1"/>
  <c r="H104" i="82" s="1"/>
  <c r="H109" i="82" s="1"/>
  <c r="H114" i="82" s="1"/>
  <c r="H119" i="82" s="1"/>
  <c r="H124" i="82" s="1"/>
  <c r="H129" i="82" s="1"/>
  <c r="H134" i="82" s="1"/>
  <c r="H139" i="82" s="1"/>
  <c r="H144" i="82" s="1"/>
  <c r="H149" i="82" s="1"/>
  <c r="H154" i="82" s="1"/>
  <c r="H159" i="82" s="1"/>
  <c r="H164" i="82" s="1"/>
  <c r="H172" i="82" s="1"/>
  <c r="H182" i="82" s="1"/>
  <c r="H187" i="82" s="1"/>
  <c r="H192" i="82" s="1"/>
  <c r="H197" i="82" s="1"/>
  <c r="H202" i="82" s="1"/>
  <c r="H207" i="82" s="1"/>
  <c r="H212" i="82" s="1"/>
  <c r="H217" i="82" s="1"/>
  <c r="H222" i="82" s="1"/>
  <c r="H227" i="82" s="1"/>
  <c r="H232" i="82" s="1"/>
  <c r="H237" i="82" s="1"/>
  <c r="H242" i="82" s="1"/>
  <c r="H247" i="82" s="1"/>
  <c r="H252" i="82" s="1"/>
  <c r="H257" i="82" s="1"/>
  <c r="H262" i="82" s="1"/>
  <c r="H267" i="82" s="1"/>
  <c r="H272" i="82" s="1"/>
  <c r="H277" i="82" s="1"/>
  <c r="H282" i="82" s="1"/>
  <c r="H287" i="82" s="1"/>
  <c r="H292" i="82" s="1"/>
  <c r="H297" i="82" s="1"/>
  <c r="H302" i="82" s="1"/>
  <c r="H307" i="82" s="1"/>
  <c r="H312" i="82" s="1"/>
  <c r="H317" i="82" s="1"/>
  <c r="H322" i="82" s="1"/>
  <c r="H330" i="82" s="1"/>
  <c r="H335" i="82" s="1"/>
  <c r="H340" i="82" s="1"/>
  <c r="H345" i="82" s="1"/>
  <c r="H350" i="82" s="1"/>
  <c r="H355" i="82" s="1"/>
  <c r="H360" i="82" s="1"/>
  <c r="H365" i="82" s="1"/>
  <c r="H370" i="82" s="1"/>
  <c r="H375" i="82" s="1"/>
  <c r="H380" i="82" s="1"/>
  <c r="H385" i="82" s="1"/>
  <c r="H390" i="82" s="1"/>
  <c r="H395" i="82" s="1"/>
  <c r="H400" i="82" s="1"/>
  <c r="H405" i="82" s="1"/>
  <c r="H410" i="82" s="1"/>
  <c r="H415" i="82" s="1"/>
  <c r="H420" i="82" s="1"/>
  <c r="H425" i="82" s="1"/>
  <c r="H430" i="82" s="1"/>
  <c r="H435" i="82" s="1"/>
  <c r="H440" i="82" s="1"/>
  <c r="H445" i="82" s="1"/>
  <c r="H450" i="82" s="1"/>
  <c r="H455" i="82" s="1"/>
  <c r="H460" i="82" s="1"/>
  <c r="H465" i="82" s="1"/>
  <c r="H470" i="82" s="1"/>
  <c r="H475" i="82" s="1"/>
  <c r="H480" i="82" s="1"/>
  <c r="H488" i="82" s="1"/>
  <c r="H493" i="82" s="1"/>
  <c r="H498" i="82" s="1"/>
  <c r="H503" i="82" s="1"/>
  <c r="H508" i="82" s="1"/>
  <c r="H513" i="82" s="1"/>
  <c r="H518" i="82" s="1"/>
  <c r="H523" i="82" s="1"/>
  <c r="H528" i="82" s="1"/>
  <c r="H533" i="82" s="1"/>
  <c r="H538" i="82" s="1"/>
  <c r="H543" i="82" s="1"/>
  <c r="H548" i="82" s="1"/>
  <c r="H553" i="82" s="1"/>
  <c r="H558" i="82" s="1"/>
  <c r="H563" i="82" s="1"/>
  <c r="H568" i="82" s="1"/>
  <c r="H573" i="82" s="1"/>
  <c r="H578" i="82" s="1"/>
  <c r="H583" i="82" s="1"/>
  <c r="H588" i="82" s="1"/>
  <c r="H593" i="82" s="1"/>
  <c r="H598" i="82" s="1"/>
  <c r="H603" i="82" s="1"/>
  <c r="H608" i="82" s="1"/>
  <c r="H613" i="82" s="1"/>
  <c r="H618" i="82" s="1"/>
  <c r="H623" i="82" s="1"/>
  <c r="H628" i="82" s="1"/>
  <c r="H633" i="82" s="1"/>
  <c r="H638" i="82" s="1"/>
  <c r="H647" i="82" s="1"/>
  <c r="H651" i="82" s="1"/>
  <c r="H655" i="82" s="1"/>
  <c r="H659" i="82" s="1"/>
  <c r="H663" i="82" s="1"/>
  <c r="H667" i="82" s="1"/>
  <c r="H671" i="82" s="1"/>
  <c r="H675" i="82" s="1"/>
  <c r="H679" i="82" s="1"/>
  <c r="H683" i="82" s="1"/>
  <c r="H687" i="82" s="1"/>
  <c r="H691" i="82" s="1"/>
  <c r="H695" i="82" s="1"/>
  <c r="H699" i="82" s="1"/>
  <c r="H703" i="82" s="1"/>
  <c r="H707" i="82" s="1"/>
  <c r="H711" i="82" s="1"/>
  <c r="H715" i="82" s="1"/>
  <c r="H719" i="82" s="1"/>
  <c r="H723" i="82" s="1"/>
  <c r="H727" i="82" s="1"/>
  <c r="H731" i="82" s="1"/>
  <c r="H735" i="82" s="1"/>
  <c r="H739" i="82" s="1"/>
  <c r="H743" i="82" s="1"/>
  <c r="H747" i="82" s="1"/>
  <c r="H751" i="82" s="1"/>
  <c r="H755" i="82" s="1"/>
  <c r="H759" i="82" s="1"/>
  <c r="H763" i="82" s="1"/>
  <c r="H767" i="82" s="1"/>
  <c r="I14" i="82"/>
  <c r="G14" i="96" l="1"/>
  <c r="F19" i="96"/>
  <c r="F24" i="96" s="1"/>
  <c r="F29" i="96" s="1"/>
  <c r="F34" i="96" s="1"/>
  <c r="F39" i="96" s="1"/>
  <c r="F44" i="96" s="1"/>
  <c r="F49" i="96" s="1"/>
  <c r="F54" i="96" s="1"/>
  <c r="F59" i="96" s="1"/>
  <c r="F64" i="96" s="1"/>
  <c r="F69" i="96" s="1"/>
  <c r="F74" i="96" s="1"/>
  <c r="F79" i="96" s="1"/>
  <c r="F84" i="96" s="1"/>
  <c r="F89" i="96" s="1"/>
  <c r="F94" i="96" s="1"/>
  <c r="F99" i="96" s="1"/>
  <c r="F104" i="96" s="1"/>
  <c r="F109" i="96" s="1"/>
  <c r="F114" i="96" s="1"/>
  <c r="F119" i="96" s="1"/>
  <c r="F124" i="96" s="1"/>
  <c r="F129" i="96" s="1"/>
  <c r="F134" i="96" s="1"/>
  <c r="F139" i="96" s="1"/>
  <c r="F144" i="96" s="1"/>
  <c r="F149" i="96" s="1"/>
  <c r="F154" i="96" s="1"/>
  <c r="F159" i="96" s="1"/>
  <c r="F164" i="96" s="1"/>
  <c r="F172" i="96" s="1"/>
  <c r="F177" i="96" s="1"/>
  <c r="F182" i="96" s="1"/>
  <c r="F187" i="96" s="1"/>
  <c r="F192" i="96" s="1"/>
  <c r="F197" i="96" s="1"/>
  <c r="F202" i="96" s="1"/>
  <c r="F207" i="96" s="1"/>
  <c r="F212" i="96" s="1"/>
  <c r="F217" i="96" s="1"/>
  <c r="F222" i="96" s="1"/>
  <c r="F227" i="96" s="1"/>
  <c r="F232" i="96" s="1"/>
  <c r="F237" i="96" s="1"/>
  <c r="F242" i="96" s="1"/>
  <c r="F247" i="96" s="1"/>
  <c r="F252" i="96" s="1"/>
  <c r="F257" i="96" s="1"/>
  <c r="F262" i="96" s="1"/>
  <c r="F267" i="96" s="1"/>
  <c r="F272" i="96" s="1"/>
  <c r="F277" i="96" s="1"/>
  <c r="F282" i="96" s="1"/>
  <c r="F287" i="96" s="1"/>
  <c r="F292" i="96" s="1"/>
  <c r="F297" i="96" s="1"/>
  <c r="F302" i="96" s="1"/>
  <c r="F307" i="96" s="1"/>
  <c r="F312" i="96" s="1"/>
  <c r="F317" i="96" s="1"/>
  <c r="F322" i="96" s="1"/>
  <c r="F330" i="96" s="1"/>
  <c r="F335" i="96" s="1"/>
  <c r="F340" i="96" s="1"/>
  <c r="F345" i="96" s="1"/>
  <c r="F350" i="96" s="1"/>
  <c r="F355" i="96" s="1"/>
  <c r="F360" i="96" s="1"/>
  <c r="F365" i="96" s="1"/>
  <c r="F370" i="96" s="1"/>
  <c r="F375" i="96" s="1"/>
  <c r="F380" i="96" s="1"/>
  <c r="F385" i="96" s="1"/>
  <c r="F390" i="96" s="1"/>
  <c r="F395" i="96" s="1"/>
  <c r="F400" i="96" s="1"/>
  <c r="F405" i="96" s="1"/>
  <c r="F410" i="96" s="1"/>
  <c r="F415" i="96" s="1"/>
  <c r="F420" i="96" s="1"/>
  <c r="F425" i="96" s="1"/>
  <c r="F430" i="96" s="1"/>
  <c r="F435" i="96" s="1"/>
  <c r="F440" i="96" s="1"/>
  <c r="F445" i="96" s="1"/>
  <c r="F450" i="96" s="1"/>
  <c r="F455" i="96" s="1"/>
  <c r="F460" i="96" s="1"/>
  <c r="F465" i="96" s="1"/>
  <c r="F470" i="96" s="1"/>
  <c r="F475" i="96" s="1"/>
  <c r="F480" i="96" s="1"/>
  <c r="F488" i="96" s="1"/>
  <c r="F493" i="96" s="1"/>
  <c r="F498" i="96" s="1"/>
  <c r="F503" i="96" s="1"/>
  <c r="F508" i="96" s="1"/>
  <c r="F513" i="96" s="1"/>
  <c r="F518" i="96" s="1"/>
  <c r="F523" i="96" s="1"/>
  <c r="F528" i="96" s="1"/>
  <c r="F533" i="96" s="1"/>
  <c r="F538" i="96" s="1"/>
  <c r="F543" i="96" s="1"/>
  <c r="F548" i="96" s="1"/>
  <c r="F553" i="96" s="1"/>
  <c r="F558" i="96" s="1"/>
  <c r="F563" i="96" s="1"/>
  <c r="F568" i="96" s="1"/>
  <c r="F573" i="96" s="1"/>
  <c r="F578" i="96" s="1"/>
  <c r="F583" i="96" s="1"/>
  <c r="F588" i="96" s="1"/>
  <c r="F593" i="96" s="1"/>
  <c r="F598" i="96" s="1"/>
  <c r="F603" i="96" s="1"/>
  <c r="F608" i="96" s="1"/>
  <c r="F613" i="96" s="1"/>
  <c r="F618" i="96" s="1"/>
  <c r="F623" i="96" s="1"/>
  <c r="F628" i="96" s="1"/>
  <c r="F633" i="96" s="1"/>
  <c r="F638" i="96" s="1"/>
  <c r="F648" i="96" s="1"/>
  <c r="F653" i="96" s="1"/>
  <c r="F658" i="96" s="1"/>
  <c r="F663" i="96" s="1"/>
  <c r="F668" i="96" s="1"/>
  <c r="F673" i="96" s="1"/>
  <c r="F678" i="96" s="1"/>
  <c r="F683" i="96" s="1"/>
  <c r="F688" i="96" s="1"/>
  <c r="F693" i="96" s="1"/>
  <c r="F698" i="96" s="1"/>
  <c r="F703" i="96" s="1"/>
  <c r="F708" i="96" s="1"/>
  <c r="F713" i="96" s="1"/>
  <c r="F718" i="96" s="1"/>
  <c r="F723" i="96" s="1"/>
  <c r="F728" i="96" s="1"/>
  <c r="F733" i="96" s="1"/>
  <c r="F738" i="96" s="1"/>
  <c r="F743" i="96" s="1"/>
  <c r="F748" i="96" s="1"/>
  <c r="F753" i="96" s="1"/>
  <c r="F758" i="96" s="1"/>
  <c r="F763" i="96" s="1"/>
  <c r="F768" i="96" s="1"/>
  <c r="F773" i="96" s="1"/>
  <c r="F778" i="96" s="1"/>
  <c r="F783" i="96" s="1"/>
  <c r="F788" i="96" s="1"/>
  <c r="F793" i="96" s="1"/>
  <c r="F798" i="96" s="1"/>
  <c r="F808" i="96" s="1"/>
  <c r="F812" i="96" s="1"/>
  <c r="F816" i="96" s="1"/>
  <c r="F820" i="96" s="1"/>
  <c r="F824" i="96" s="1"/>
  <c r="F828" i="96" s="1"/>
  <c r="F832" i="96" s="1"/>
  <c r="F836" i="96" s="1"/>
  <c r="F840" i="96" s="1"/>
  <c r="F844" i="96" s="1"/>
  <c r="F848" i="96" s="1"/>
  <c r="F852" i="96" s="1"/>
  <c r="F856" i="96" s="1"/>
  <c r="F860" i="96" s="1"/>
  <c r="F864" i="96" s="1"/>
  <c r="F868" i="96" s="1"/>
  <c r="F872" i="96" s="1"/>
  <c r="F876" i="96" s="1"/>
  <c r="F880" i="96" s="1"/>
  <c r="F884" i="96" s="1"/>
  <c r="F888" i="96" s="1"/>
  <c r="F892" i="96" s="1"/>
  <c r="F896" i="96" s="1"/>
  <c r="F900" i="96" s="1"/>
  <c r="F904" i="96" s="1"/>
  <c r="F908" i="96" s="1"/>
  <c r="F912" i="96" s="1"/>
  <c r="F916" i="96" s="1"/>
  <c r="F920" i="96" s="1"/>
  <c r="F924" i="96" s="1"/>
  <c r="F928" i="96" s="1"/>
  <c r="G14" i="86"/>
  <c r="F19" i="86"/>
  <c r="F24" i="86" s="1"/>
  <c r="F29" i="86" s="1"/>
  <c r="F34" i="86" s="1"/>
  <c r="F39" i="86" s="1"/>
  <c r="F44" i="86" s="1"/>
  <c r="F49" i="86" s="1"/>
  <c r="F54" i="86" s="1"/>
  <c r="F59" i="86" s="1"/>
  <c r="F64" i="86" s="1"/>
  <c r="F69" i="86" s="1"/>
  <c r="F74" i="86" s="1"/>
  <c r="F79" i="86" s="1"/>
  <c r="F84" i="86" s="1"/>
  <c r="F89" i="86" s="1"/>
  <c r="F94" i="86" s="1"/>
  <c r="F99" i="86" s="1"/>
  <c r="F104" i="86" s="1"/>
  <c r="F109" i="86" s="1"/>
  <c r="F114" i="86" s="1"/>
  <c r="F119" i="86" s="1"/>
  <c r="F124" i="86" s="1"/>
  <c r="F129" i="86" s="1"/>
  <c r="F134" i="86" s="1"/>
  <c r="F139" i="86" s="1"/>
  <c r="F144" i="86" s="1"/>
  <c r="F149" i="86" s="1"/>
  <c r="F154" i="86" s="1"/>
  <c r="F159" i="86" s="1"/>
  <c r="F164" i="86" s="1"/>
  <c r="F172" i="86" s="1"/>
  <c r="F177" i="86" s="1"/>
  <c r="F182" i="86" s="1"/>
  <c r="F187" i="86" s="1"/>
  <c r="F192" i="86" s="1"/>
  <c r="F197" i="86" s="1"/>
  <c r="F202" i="86" s="1"/>
  <c r="F207" i="86" s="1"/>
  <c r="F212" i="86" s="1"/>
  <c r="F217" i="86" s="1"/>
  <c r="F222" i="86" s="1"/>
  <c r="F227" i="86" s="1"/>
  <c r="F232" i="86" s="1"/>
  <c r="F237" i="86" s="1"/>
  <c r="F242" i="86" s="1"/>
  <c r="F247" i="86" s="1"/>
  <c r="F252" i="86" s="1"/>
  <c r="F257" i="86" s="1"/>
  <c r="F262" i="86" s="1"/>
  <c r="F267" i="86" s="1"/>
  <c r="F272" i="86" s="1"/>
  <c r="F277" i="86" s="1"/>
  <c r="F282" i="86" s="1"/>
  <c r="F287" i="86" s="1"/>
  <c r="F292" i="86" s="1"/>
  <c r="F297" i="86" s="1"/>
  <c r="F302" i="86" s="1"/>
  <c r="F307" i="86" s="1"/>
  <c r="F312" i="86" s="1"/>
  <c r="F317" i="86" s="1"/>
  <c r="F322" i="86" s="1"/>
  <c r="F330" i="86" s="1"/>
  <c r="F335" i="86" s="1"/>
  <c r="F340" i="86" s="1"/>
  <c r="F345" i="86" s="1"/>
  <c r="F350" i="86" s="1"/>
  <c r="F355" i="86" s="1"/>
  <c r="F360" i="86" s="1"/>
  <c r="F365" i="86" s="1"/>
  <c r="F370" i="86" s="1"/>
  <c r="F375" i="86" s="1"/>
  <c r="F380" i="86" s="1"/>
  <c r="F385" i="86" s="1"/>
  <c r="F390" i="86" s="1"/>
  <c r="F395" i="86" s="1"/>
  <c r="F400" i="86" s="1"/>
  <c r="F405" i="86" s="1"/>
  <c r="F410" i="86" s="1"/>
  <c r="F415" i="86" s="1"/>
  <c r="F420" i="86" s="1"/>
  <c r="F425" i="86" s="1"/>
  <c r="F430" i="86" s="1"/>
  <c r="F435" i="86" s="1"/>
  <c r="F440" i="86" s="1"/>
  <c r="F445" i="86" s="1"/>
  <c r="F450" i="86" s="1"/>
  <c r="F455" i="86" s="1"/>
  <c r="F460" i="86" s="1"/>
  <c r="F465" i="86" s="1"/>
  <c r="F470" i="86" s="1"/>
  <c r="F475" i="86" s="1"/>
  <c r="F480" i="86" s="1"/>
  <c r="F488" i="86" s="1"/>
  <c r="F493" i="86" s="1"/>
  <c r="F498" i="86" s="1"/>
  <c r="F503" i="86" s="1"/>
  <c r="F508" i="86" s="1"/>
  <c r="F513" i="86" s="1"/>
  <c r="F518" i="86" s="1"/>
  <c r="F523" i="86" s="1"/>
  <c r="F528" i="86" s="1"/>
  <c r="F533" i="86" s="1"/>
  <c r="F538" i="86" s="1"/>
  <c r="F543" i="86" s="1"/>
  <c r="F548" i="86" s="1"/>
  <c r="F553" i="86" s="1"/>
  <c r="F558" i="86" s="1"/>
  <c r="F563" i="86" s="1"/>
  <c r="F568" i="86" s="1"/>
  <c r="F573" i="86" s="1"/>
  <c r="F578" i="86" s="1"/>
  <c r="F583" i="86" s="1"/>
  <c r="F588" i="86" s="1"/>
  <c r="F593" i="86" s="1"/>
  <c r="F598" i="86" s="1"/>
  <c r="F603" i="86" s="1"/>
  <c r="F608" i="86" s="1"/>
  <c r="F613" i="86" s="1"/>
  <c r="F618" i="86" s="1"/>
  <c r="F623" i="86" s="1"/>
  <c r="F628" i="86" s="1"/>
  <c r="F633" i="86" s="1"/>
  <c r="F638" i="86" s="1"/>
  <c r="F647" i="86" s="1"/>
  <c r="F651" i="86" s="1"/>
  <c r="F655" i="86" s="1"/>
  <c r="F659" i="86" s="1"/>
  <c r="F663" i="86" s="1"/>
  <c r="F667" i="86" s="1"/>
  <c r="F671" i="86" s="1"/>
  <c r="F675" i="86" s="1"/>
  <c r="F679" i="86" s="1"/>
  <c r="F683" i="86" s="1"/>
  <c r="F687" i="86" s="1"/>
  <c r="F691" i="86" s="1"/>
  <c r="F695" i="86" s="1"/>
  <c r="F699" i="86" s="1"/>
  <c r="F703" i="86" s="1"/>
  <c r="F707" i="86" s="1"/>
  <c r="F711" i="86" s="1"/>
  <c r="F715" i="86" s="1"/>
  <c r="F719" i="86" s="1"/>
  <c r="F723" i="86" s="1"/>
  <c r="F727" i="86" s="1"/>
  <c r="F731" i="86" s="1"/>
  <c r="F735" i="86" s="1"/>
  <c r="F739" i="86" s="1"/>
  <c r="F743" i="86" s="1"/>
  <c r="F747" i="86" s="1"/>
  <c r="F751" i="86" s="1"/>
  <c r="F755" i="86" s="1"/>
  <c r="F759" i="86" s="1"/>
  <c r="F763" i="86" s="1"/>
  <c r="F767" i="86" s="1"/>
  <c r="G13" i="85"/>
  <c r="F17" i="85"/>
  <c r="F21" i="85" s="1"/>
  <c r="F25" i="85" s="1"/>
  <c r="F29" i="85" s="1"/>
  <c r="F33" i="85" s="1"/>
  <c r="F37" i="85" s="1"/>
  <c r="F41" i="85" s="1"/>
  <c r="F45" i="85" s="1"/>
  <c r="F49" i="85" s="1"/>
  <c r="F53" i="85" s="1"/>
  <c r="F57" i="85" s="1"/>
  <c r="F61" i="85" s="1"/>
  <c r="F65" i="85" s="1"/>
  <c r="F69" i="85" s="1"/>
  <c r="F73" i="85" s="1"/>
  <c r="F77" i="85" s="1"/>
  <c r="F81" i="85" s="1"/>
  <c r="F85" i="85" s="1"/>
  <c r="F89" i="85" s="1"/>
  <c r="F93" i="85" s="1"/>
  <c r="F97" i="85" s="1"/>
  <c r="F101" i="85" s="1"/>
  <c r="F105" i="85" s="1"/>
  <c r="F109" i="85" s="1"/>
  <c r="F113" i="85" s="1"/>
  <c r="F117" i="85" s="1"/>
  <c r="F121" i="85" s="1"/>
  <c r="F125" i="85" s="1"/>
  <c r="F129" i="85" s="1"/>
  <c r="F133" i="85" s="1"/>
  <c r="F140" i="85" s="1"/>
  <c r="F144" i="85" s="1"/>
  <c r="F148" i="85" s="1"/>
  <c r="F152" i="85" s="1"/>
  <c r="F156" i="85" s="1"/>
  <c r="F160" i="85" s="1"/>
  <c r="F164" i="85" s="1"/>
  <c r="F168" i="85" s="1"/>
  <c r="F172" i="85" s="1"/>
  <c r="F176" i="85" s="1"/>
  <c r="F180" i="85" s="1"/>
  <c r="F184" i="85" s="1"/>
  <c r="F188" i="85" s="1"/>
  <c r="F192" i="85" s="1"/>
  <c r="F196" i="85" s="1"/>
  <c r="F200" i="85" s="1"/>
  <c r="F204" i="85" s="1"/>
  <c r="F208" i="85" s="1"/>
  <c r="F212" i="85" s="1"/>
  <c r="F216" i="85" s="1"/>
  <c r="F220" i="85" s="1"/>
  <c r="F224" i="85" s="1"/>
  <c r="F228" i="85" s="1"/>
  <c r="F232" i="85" s="1"/>
  <c r="F236" i="85" s="1"/>
  <c r="F240" i="85" s="1"/>
  <c r="F244" i="85" s="1"/>
  <c r="F248" i="85" s="1"/>
  <c r="F252" i="85" s="1"/>
  <c r="F256" i="85" s="1"/>
  <c r="F260" i="85" s="1"/>
  <c r="F267" i="85" s="1"/>
  <c r="F271" i="85" s="1"/>
  <c r="F275" i="85" s="1"/>
  <c r="F279" i="85" s="1"/>
  <c r="F283" i="85" s="1"/>
  <c r="F287" i="85" s="1"/>
  <c r="F291" i="85" s="1"/>
  <c r="F295" i="85" s="1"/>
  <c r="F299" i="85" s="1"/>
  <c r="F303" i="85" s="1"/>
  <c r="F307" i="85" s="1"/>
  <c r="F311" i="85" s="1"/>
  <c r="F315" i="85" s="1"/>
  <c r="F319" i="85" s="1"/>
  <c r="F323" i="85" s="1"/>
  <c r="F327" i="85" s="1"/>
  <c r="F331" i="85" s="1"/>
  <c r="F335" i="85" s="1"/>
  <c r="F339" i="85" s="1"/>
  <c r="F343" i="85" s="1"/>
  <c r="F347" i="85" s="1"/>
  <c r="F351" i="85" s="1"/>
  <c r="F355" i="85" s="1"/>
  <c r="F359" i="85" s="1"/>
  <c r="F363" i="85" s="1"/>
  <c r="F367" i="85" s="1"/>
  <c r="F371" i="85" s="1"/>
  <c r="F375" i="85" s="1"/>
  <c r="F379" i="85" s="1"/>
  <c r="F383" i="85" s="1"/>
  <c r="F387" i="85" s="1"/>
  <c r="F394" i="85" s="1"/>
  <c r="F398" i="85" s="1"/>
  <c r="F402" i="85" s="1"/>
  <c r="F406" i="85" s="1"/>
  <c r="F410" i="85" s="1"/>
  <c r="F414" i="85" s="1"/>
  <c r="F418" i="85" s="1"/>
  <c r="F422" i="85" s="1"/>
  <c r="F426" i="85" s="1"/>
  <c r="F430" i="85" s="1"/>
  <c r="F434" i="85" s="1"/>
  <c r="F438" i="85" s="1"/>
  <c r="F442" i="85" s="1"/>
  <c r="F446" i="85" s="1"/>
  <c r="F450" i="85" s="1"/>
  <c r="F454" i="85" s="1"/>
  <c r="F458" i="85" s="1"/>
  <c r="F462" i="85" s="1"/>
  <c r="F466" i="85" s="1"/>
  <c r="F470" i="85" s="1"/>
  <c r="F474" i="85" s="1"/>
  <c r="F478" i="85" s="1"/>
  <c r="F482" i="85" s="1"/>
  <c r="F486" i="85" s="1"/>
  <c r="F490" i="85" s="1"/>
  <c r="F494" i="85" s="1"/>
  <c r="F498" i="85" s="1"/>
  <c r="F502" i="85" s="1"/>
  <c r="F506" i="85" s="1"/>
  <c r="F510" i="85" s="1"/>
  <c r="F514" i="85" s="1"/>
  <c r="F525" i="85" s="1"/>
  <c r="F530" i="85" s="1"/>
  <c r="F535" i="85" s="1"/>
  <c r="F540" i="85" s="1"/>
  <c r="F545" i="85" s="1"/>
  <c r="F550" i="85" s="1"/>
  <c r="F555" i="85" s="1"/>
  <c r="F560" i="85" s="1"/>
  <c r="F565" i="85" s="1"/>
  <c r="F570" i="85" s="1"/>
  <c r="F575" i="85" s="1"/>
  <c r="F580" i="85" s="1"/>
  <c r="F585" i="85" s="1"/>
  <c r="F590" i="85" s="1"/>
  <c r="F595" i="85" s="1"/>
  <c r="F600" i="85" s="1"/>
  <c r="F605" i="85" s="1"/>
  <c r="F610" i="85" s="1"/>
  <c r="F615" i="85" s="1"/>
  <c r="F620" i="85" s="1"/>
  <c r="F625" i="85" s="1"/>
  <c r="F630" i="85" s="1"/>
  <c r="F635" i="85" s="1"/>
  <c r="F640" i="85" s="1"/>
  <c r="F645" i="85" s="1"/>
  <c r="F650" i="85" s="1"/>
  <c r="F655" i="85" s="1"/>
  <c r="F660" i="85" s="1"/>
  <c r="F665" i="85" s="1"/>
  <c r="F670" i="85" s="1"/>
  <c r="F675" i="85" s="1"/>
  <c r="F685" i="85" s="1"/>
  <c r="F689" i="85" s="1"/>
  <c r="F693" i="85" s="1"/>
  <c r="F697" i="85" s="1"/>
  <c r="F701" i="85" s="1"/>
  <c r="F705" i="85" s="1"/>
  <c r="F709" i="85" s="1"/>
  <c r="F713" i="85" s="1"/>
  <c r="F717" i="85" s="1"/>
  <c r="F721" i="85" s="1"/>
  <c r="F725" i="85" s="1"/>
  <c r="F729" i="85" s="1"/>
  <c r="F733" i="85" s="1"/>
  <c r="F737" i="85" s="1"/>
  <c r="F741" i="85" s="1"/>
  <c r="F745" i="85" s="1"/>
  <c r="F749" i="85" s="1"/>
  <c r="F753" i="85" s="1"/>
  <c r="F757" i="85" s="1"/>
  <c r="F761" i="85" s="1"/>
  <c r="F765" i="85" s="1"/>
  <c r="F769" i="85" s="1"/>
  <c r="F773" i="85" s="1"/>
  <c r="F777" i="85" s="1"/>
  <c r="F781" i="85" s="1"/>
  <c r="F785" i="85" s="1"/>
  <c r="F789" i="85" s="1"/>
  <c r="F793" i="85" s="1"/>
  <c r="F797" i="85" s="1"/>
  <c r="F801" i="85" s="1"/>
  <c r="F805" i="85" s="1"/>
  <c r="J14" i="82"/>
  <c r="I19" i="82"/>
  <c r="I24" i="82" s="1"/>
  <c r="I29" i="82" s="1"/>
  <c r="I34" i="82" s="1"/>
  <c r="I39" i="82" s="1"/>
  <c r="I44" i="82" s="1"/>
  <c r="I49" i="82" s="1"/>
  <c r="I54" i="82" s="1"/>
  <c r="I59" i="82" s="1"/>
  <c r="I64" i="82" s="1"/>
  <c r="I69" i="82" s="1"/>
  <c r="I74" i="82" s="1"/>
  <c r="I79" i="82" s="1"/>
  <c r="I84" i="82" s="1"/>
  <c r="I89" i="82" s="1"/>
  <c r="I94" i="82" s="1"/>
  <c r="I99" i="82" s="1"/>
  <c r="I104" i="82" s="1"/>
  <c r="I109" i="82" s="1"/>
  <c r="I114" i="82" s="1"/>
  <c r="I119" i="82" s="1"/>
  <c r="I124" i="82" s="1"/>
  <c r="I129" i="82" s="1"/>
  <c r="I134" i="82" s="1"/>
  <c r="I139" i="82" s="1"/>
  <c r="I144" i="82" s="1"/>
  <c r="I149" i="82" s="1"/>
  <c r="I154" i="82" s="1"/>
  <c r="I159" i="82" s="1"/>
  <c r="I164" i="82" s="1"/>
  <c r="I172" i="82" s="1"/>
  <c r="I182" i="82" s="1"/>
  <c r="I187" i="82" s="1"/>
  <c r="I192" i="82" s="1"/>
  <c r="I197" i="82" s="1"/>
  <c r="I202" i="82" s="1"/>
  <c r="I207" i="82" s="1"/>
  <c r="I212" i="82" s="1"/>
  <c r="I217" i="82" s="1"/>
  <c r="I222" i="82" s="1"/>
  <c r="I227" i="82" s="1"/>
  <c r="I232" i="82" s="1"/>
  <c r="I237" i="82" s="1"/>
  <c r="I242" i="82" s="1"/>
  <c r="I247" i="82" s="1"/>
  <c r="I252" i="82" s="1"/>
  <c r="I257" i="82" s="1"/>
  <c r="I262" i="82" s="1"/>
  <c r="I267" i="82" s="1"/>
  <c r="I272" i="82" s="1"/>
  <c r="I277" i="82" s="1"/>
  <c r="I282" i="82" s="1"/>
  <c r="I287" i="82" s="1"/>
  <c r="I292" i="82" s="1"/>
  <c r="I297" i="82" s="1"/>
  <c r="I302" i="82" s="1"/>
  <c r="I307" i="82" s="1"/>
  <c r="I312" i="82" s="1"/>
  <c r="I317" i="82" s="1"/>
  <c r="I322" i="82" s="1"/>
  <c r="I330" i="82" s="1"/>
  <c r="I335" i="82" s="1"/>
  <c r="I340" i="82" s="1"/>
  <c r="I345" i="82" s="1"/>
  <c r="I350" i="82" s="1"/>
  <c r="I355" i="82" s="1"/>
  <c r="I360" i="82" s="1"/>
  <c r="I365" i="82" s="1"/>
  <c r="I370" i="82" s="1"/>
  <c r="I375" i="82" s="1"/>
  <c r="I380" i="82" s="1"/>
  <c r="I385" i="82" s="1"/>
  <c r="I390" i="82" s="1"/>
  <c r="I395" i="82" s="1"/>
  <c r="I400" i="82" s="1"/>
  <c r="I405" i="82" s="1"/>
  <c r="I410" i="82" s="1"/>
  <c r="I415" i="82" s="1"/>
  <c r="I420" i="82" s="1"/>
  <c r="I425" i="82" s="1"/>
  <c r="I430" i="82" s="1"/>
  <c r="I435" i="82" s="1"/>
  <c r="I440" i="82" s="1"/>
  <c r="I445" i="82" s="1"/>
  <c r="I450" i="82" s="1"/>
  <c r="I455" i="82" s="1"/>
  <c r="I460" i="82" s="1"/>
  <c r="I465" i="82" s="1"/>
  <c r="I470" i="82" s="1"/>
  <c r="I475" i="82" s="1"/>
  <c r="I480" i="82" s="1"/>
  <c r="I488" i="82" s="1"/>
  <c r="I493" i="82" s="1"/>
  <c r="I498" i="82" s="1"/>
  <c r="I503" i="82" s="1"/>
  <c r="I508" i="82" s="1"/>
  <c r="I513" i="82" s="1"/>
  <c r="I518" i="82" s="1"/>
  <c r="I523" i="82" s="1"/>
  <c r="I528" i="82" s="1"/>
  <c r="I533" i="82" s="1"/>
  <c r="I538" i="82" s="1"/>
  <c r="I543" i="82" s="1"/>
  <c r="I548" i="82" s="1"/>
  <c r="I553" i="82" s="1"/>
  <c r="I558" i="82" s="1"/>
  <c r="I563" i="82" s="1"/>
  <c r="I568" i="82" s="1"/>
  <c r="I573" i="82" s="1"/>
  <c r="I578" i="82" s="1"/>
  <c r="I583" i="82" s="1"/>
  <c r="I588" i="82" s="1"/>
  <c r="I593" i="82" s="1"/>
  <c r="I598" i="82" s="1"/>
  <c r="I603" i="82" s="1"/>
  <c r="I608" i="82" s="1"/>
  <c r="I613" i="82" s="1"/>
  <c r="I618" i="82" s="1"/>
  <c r="I623" i="82" s="1"/>
  <c r="I628" i="82" s="1"/>
  <c r="I633" i="82" s="1"/>
  <c r="I638" i="82" s="1"/>
  <c r="I647" i="82" s="1"/>
  <c r="I651" i="82" s="1"/>
  <c r="I655" i="82" s="1"/>
  <c r="I659" i="82" s="1"/>
  <c r="I663" i="82" s="1"/>
  <c r="I667" i="82" s="1"/>
  <c r="I671" i="82" s="1"/>
  <c r="I675" i="82" s="1"/>
  <c r="I679" i="82" s="1"/>
  <c r="I683" i="82" s="1"/>
  <c r="I687" i="82" s="1"/>
  <c r="I691" i="82" s="1"/>
  <c r="I695" i="82" s="1"/>
  <c r="I699" i="82" s="1"/>
  <c r="I703" i="82" s="1"/>
  <c r="I707" i="82" s="1"/>
  <c r="I711" i="82" s="1"/>
  <c r="I715" i="82" s="1"/>
  <c r="I719" i="82" s="1"/>
  <c r="I723" i="82" s="1"/>
  <c r="I727" i="82" s="1"/>
  <c r="I731" i="82" s="1"/>
  <c r="I735" i="82" s="1"/>
  <c r="I739" i="82" s="1"/>
  <c r="I743" i="82" s="1"/>
  <c r="I747" i="82" s="1"/>
  <c r="I751" i="82" s="1"/>
  <c r="I755" i="82" s="1"/>
  <c r="I759" i="82" s="1"/>
  <c r="I763" i="82" s="1"/>
  <c r="I767" i="82" s="1"/>
  <c r="H14" i="86" l="1"/>
  <c r="G19" i="86"/>
  <c r="G24" i="86" s="1"/>
  <c r="G29" i="86" s="1"/>
  <c r="G34" i="86" s="1"/>
  <c r="G39" i="86" s="1"/>
  <c r="G44" i="86" s="1"/>
  <c r="G49" i="86" s="1"/>
  <c r="G54" i="86" s="1"/>
  <c r="G59" i="86" s="1"/>
  <c r="G64" i="86" s="1"/>
  <c r="G69" i="86" s="1"/>
  <c r="G74" i="86" s="1"/>
  <c r="G79" i="86" s="1"/>
  <c r="G84" i="86" s="1"/>
  <c r="G89" i="86" s="1"/>
  <c r="G94" i="86" s="1"/>
  <c r="G99" i="86" s="1"/>
  <c r="G104" i="86" s="1"/>
  <c r="G109" i="86" s="1"/>
  <c r="G114" i="86" s="1"/>
  <c r="G119" i="86" s="1"/>
  <c r="G124" i="86" s="1"/>
  <c r="G129" i="86" s="1"/>
  <c r="G134" i="86" s="1"/>
  <c r="G139" i="86" s="1"/>
  <c r="G144" i="86" s="1"/>
  <c r="G149" i="86" s="1"/>
  <c r="G154" i="86" s="1"/>
  <c r="G159" i="86" s="1"/>
  <c r="G164" i="86" s="1"/>
  <c r="G172" i="86" s="1"/>
  <c r="G177" i="86" s="1"/>
  <c r="G182" i="86" s="1"/>
  <c r="G187" i="86" s="1"/>
  <c r="G192" i="86" s="1"/>
  <c r="G197" i="86" s="1"/>
  <c r="G202" i="86" s="1"/>
  <c r="G207" i="86" s="1"/>
  <c r="G212" i="86" s="1"/>
  <c r="G217" i="86" s="1"/>
  <c r="G222" i="86" s="1"/>
  <c r="G227" i="86" s="1"/>
  <c r="G232" i="86" s="1"/>
  <c r="G237" i="86" s="1"/>
  <c r="G242" i="86" s="1"/>
  <c r="G247" i="86" s="1"/>
  <c r="G252" i="86" s="1"/>
  <c r="G257" i="86" s="1"/>
  <c r="G262" i="86" s="1"/>
  <c r="G267" i="86" s="1"/>
  <c r="G272" i="86" s="1"/>
  <c r="G277" i="86" s="1"/>
  <c r="G282" i="86" s="1"/>
  <c r="G287" i="86" s="1"/>
  <c r="G292" i="86" s="1"/>
  <c r="G297" i="86" s="1"/>
  <c r="G302" i="86" s="1"/>
  <c r="G307" i="86" s="1"/>
  <c r="G312" i="86" s="1"/>
  <c r="G317" i="86" s="1"/>
  <c r="G322" i="86" s="1"/>
  <c r="G330" i="86" s="1"/>
  <c r="G335" i="86" s="1"/>
  <c r="G340" i="86" s="1"/>
  <c r="G345" i="86" s="1"/>
  <c r="G350" i="86" s="1"/>
  <c r="G355" i="86" s="1"/>
  <c r="G360" i="86" s="1"/>
  <c r="G365" i="86" s="1"/>
  <c r="G370" i="86" s="1"/>
  <c r="G375" i="86" s="1"/>
  <c r="G380" i="86" s="1"/>
  <c r="G385" i="86" s="1"/>
  <c r="G390" i="86" s="1"/>
  <c r="G395" i="86" s="1"/>
  <c r="G400" i="86" s="1"/>
  <c r="G405" i="86" s="1"/>
  <c r="G410" i="86" s="1"/>
  <c r="G415" i="86" s="1"/>
  <c r="G420" i="86" s="1"/>
  <c r="G425" i="86" s="1"/>
  <c r="G430" i="86" s="1"/>
  <c r="G435" i="86" s="1"/>
  <c r="G440" i="86" s="1"/>
  <c r="G445" i="86" s="1"/>
  <c r="G450" i="86" s="1"/>
  <c r="G455" i="86" s="1"/>
  <c r="G460" i="86" s="1"/>
  <c r="G465" i="86" s="1"/>
  <c r="G470" i="86" s="1"/>
  <c r="G475" i="86" s="1"/>
  <c r="G480" i="86" s="1"/>
  <c r="G488" i="86" s="1"/>
  <c r="G493" i="86" s="1"/>
  <c r="G498" i="86" s="1"/>
  <c r="G503" i="86" s="1"/>
  <c r="G508" i="86" s="1"/>
  <c r="G513" i="86" s="1"/>
  <c r="G518" i="86" s="1"/>
  <c r="G523" i="86" s="1"/>
  <c r="G528" i="86" s="1"/>
  <c r="G533" i="86" s="1"/>
  <c r="G538" i="86" s="1"/>
  <c r="G543" i="86" s="1"/>
  <c r="G548" i="86" s="1"/>
  <c r="G553" i="86" s="1"/>
  <c r="G558" i="86" s="1"/>
  <c r="G563" i="86" s="1"/>
  <c r="G568" i="86" s="1"/>
  <c r="G573" i="86" s="1"/>
  <c r="G578" i="86" s="1"/>
  <c r="G583" i="86" s="1"/>
  <c r="G588" i="86" s="1"/>
  <c r="G593" i="86" s="1"/>
  <c r="G598" i="86" s="1"/>
  <c r="G603" i="86" s="1"/>
  <c r="G608" i="86" s="1"/>
  <c r="G613" i="86" s="1"/>
  <c r="G618" i="86" s="1"/>
  <c r="G623" i="86" s="1"/>
  <c r="G628" i="86" s="1"/>
  <c r="G633" i="86" s="1"/>
  <c r="G638" i="86" s="1"/>
  <c r="G647" i="86" s="1"/>
  <c r="G651" i="86" s="1"/>
  <c r="G655" i="86" s="1"/>
  <c r="G659" i="86" s="1"/>
  <c r="G663" i="86" s="1"/>
  <c r="G667" i="86" s="1"/>
  <c r="G671" i="86" s="1"/>
  <c r="G675" i="86" s="1"/>
  <c r="G679" i="86" s="1"/>
  <c r="G683" i="86" s="1"/>
  <c r="G687" i="86" s="1"/>
  <c r="G691" i="86" s="1"/>
  <c r="G695" i="86" s="1"/>
  <c r="G699" i="86" s="1"/>
  <c r="G703" i="86" s="1"/>
  <c r="G707" i="86" s="1"/>
  <c r="G711" i="86" s="1"/>
  <c r="G715" i="86" s="1"/>
  <c r="G719" i="86" s="1"/>
  <c r="G723" i="86" s="1"/>
  <c r="G727" i="86" s="1"/>
  <c r="G731" i="86" s="1"/>
  <c r="G735" i="86" s="1"/>
  <c r="G739" i="86" s="1"/>
  <c r="G743" i="86" s="1"/>
  <c r="G747" i="86" s="1"/>
  <c r="G751" i="86" s="1"/>
  <c r="G755" i="86" s="1"/>
  <c r="G759" i="86" s="1"/>
  <c r="G763" i="86" s="1"/>
  <c r="G767" i="86" s="1"/>
  <c r="H13" i="85"/>
  <c r="G17" i="85"/>
  <c r="G21" i="85" s="1"/>
  <c r="G25" i="85" s="1"/>
  <c r="G29" i="85" s="1"/>
  <c r="G33" i="85" s="1"/>
  <c r="G37" i="85" s="1"/>
  <c r="G41" i="85" s="1"/>
  <c r="G45" i="85" s="1"/>
  <c r="G49" i="85" s="1"/>
  <c r="G53" i="85" s="1"/>
  <c r="G57" i="85" s="1"/>
  <c r="G61" i="85" s="1"/>
  <c r="G65" i="85" s="1"/>
  <c r="G69" i="85" s="1"/>
  <c r="G73" i="85" s="1"/>
  <c r="G77" i="85" s="1"/>
  <c r="G81" i="85" s="1"/>
  <c r="G85" i="85" s="1"/>
  <c r="G89" i="85" s="1"/>
  <c r="G93" i="85" s="1"/>
  <c r="G97" i="85" s="1"/>
  <c r="G101" i="85" s="1"/>
  <c r="G105" i="85" s="1"/>
  <c r="G109" i="85" s="1"/>
  <c r="G113" i="85" s="1"/>
  <c r="G117" i="85" s="1"/>
  <c r="G121" i="85" s="1"/>
  <c r="G125" i="85" s="1"/>
  <c r="G129" i="85" s="1"/>
  <c r="G133" i="85" s="1"/>
  <c r="G140" i="85" s="1"/>
  <c r="G144" i="85" s="1"/>
  <c r="G148" i="85" s="1"/>
  <c r="G152" i="85" s="1"/>
  <c r="G156" i="85" s="1"/>
  <c r="G160" i="85" s="1"/>
  <c r="G164" i="85" s="1"/>
  <c r="G168" i="85" s="1"/>
  <c r="G172" i="85" s="1"/>
  <c r="G176" i="85" s="1"/>
  <c r="G180" i="85" s="1"/>
  <c r="G184" i="85" s="1"/>
  <c r="G188" i="85" s="1"/>
  <c r="G192" i="85" s="1"/>
  <c r="G196" i="85" s="1"/>
  <c r="G200" i="85" s="1"/>
  <c r="G204" i="85" s="1"/>
  <c r="G208" i="85" s="1"/>
  <c r="G212" i="85" s="1"/>
  <c r="G216" i="85" s="1"/>
  <c r="G220" i="85" s="1"/>
  <c r="G224" i="85" s="1"/>
  <c r="G228" i="85" s="1"/>
  <c r="G232" i="85" s="1"/>
  <c r="G236" i="85" s="1"/>
  <c r="G240" i="85" s="1"/>
  <c r="G244" i="85" s="1"/>
  <c r="G248" i="85" s="1"/>
  <c r="G252" i="85" s="1"/>
  <c r="G256" i="85" s="1"/>
  <c r="G260" i="85" s="1"/>
  <c r="G267" i="85" s="1"/>
  <c r="G271" i="85" s="1"/>
  <c r="G275" i="85" s="1"/>
  <c r="G279" i="85" s="1"/>
  <c r="G283" i="85" s="1"/>
  <c r="G287" i="85" s="1"/>
  <c r="G291" i="85" s="1"/>
  <c r="G295" i="85" s="1"/>
  <c r="G299" i="85" s="1"/>
  <c r="G303" i="85" s="1"/>
  <c r="G307" i="85" s="1"/>
  <c r="G311" i="85" s="1"/>
  <c r="G315" i="85" s="1"/>
  <c r="G319" i="85" s="1"/>
  <c r="G323" i="85" s="1"/>
  <c r="G327" i="85" s="1"/>
  <c r="G331" i="85" s="1"/>
  <c r="G335" i="85" s="1"/>
  <c r="G339" i="85" s="1"/>
  <c r="G343" i="85" s="1"/>
  <c r="G347" i="85" s="1"/>
  <c r="G351" i="85" s="1"/>
  <c r="G355" i="85" s="1"/>
  <c r="G359" i="85" s="1"/>
  <c r="G363" i="85" s="1"/>
  <c r="G367" i="85" s="1"/>
  <c r="G371" i="85" s="1"/>
  <c r="G375" i="85" s="1"/>
  <c r="G379" i="85" s="1"/>
  <c r="G383" i="85" s="1"/>
  <c r="G387" i="85" s="1"/>
  <c r="G394" i="85" s="1"/>
  <c r="G398" i="85" s="1"/>
  <c r="G402" i="85" s="1"/>
  <c r="G406" i="85" s="1"/>
  <c r="G410" i="85" s="1"/>
  <c r="G414" i="85" s="1"/>
  <c r="G418" i="85" s="1"/>
  <c r="G422" i="85" s="1"/>
  <c r="G426" i="85" s="1"/>
  <c r="G430" i="85" s="1"/>
  <c r="G434" i="85" s="1"/>
  <c r="G438" i="85" s="1"/>
  <c r="G442" i="85" s="1"/>
  <c r="G446" i="85" s="1"/>
  <c r="G450" i="85" s="1"/>
  <c r="G454" i="85" s="1"/>
  <c r="G458" i="85" s="1"/>
  <c r="G462" i="85" s="1"/>
  <c r="G466" i="85" s="1"/>
  <c r="G470" i="85" s="1"/>
  <c r="G474" i="85" s="1"/>
  <c r="G478" i="85" s="1"/>
  <c r="G482" i="85" s="1"/>
  <c r="G486" i="85" s="1"/>
  <c r="G490" i="85" s="1"/>
  <c r="G494" i="85" s="1"/>
  <c r="G498" i="85" s="1"/>
  <c r="G502" i="85" s="1"/>
  <c r="G506" i="85" s="1"/>
  <c r="G510" i="85" s="1"/>
  <c r="G514" i="85" s="1"/>
  <c r="G525" i="85" s="1"/>
  <c r="G530" i="85" s="1"/>
  <c r="G535" i="85" s="1"/>
  <c r="G540" i="85" s="1"/>
  <c r="G545" i="85" s="1"/>
  <c r="G550" i="85" s="1"/>
  <c r="G555" i="85" s="1"/>
  <c r="G560" i="85" s="1"/>
  <c r="G565" i="85" s="1"/>
  <c r="G570" i="85" s="1"/>
  <c r="G575" i="85" s="1"/>
  <c r="G580" i="85" s="1"/>
  <c r="G585" i="85" s="1"/>
  <c r="G590" i="85" s="1"/>
  <c r="G595" i="85" s="1"/>
  <c r="G600" i="85" s="1"/>
  <c r="G605" i="85" s="1"/>
  <c r="G610" i="85" s="1"/>
  <c r="G615" i="85" s="1"/>
  <c r="G620" i="85" s="1"/>
  <c r="G625" i="85" s="1"/>
  <c r="G630" i="85" s="1"/>
  <c r="G635" i="85" s="1"/>
  <c r="G640" i="85" s="1"/>
  <c r="G645" i="85" s="1"/>
  <c r="G650" i="85" s="1"/>
  <c r="G655" i="85" s="1"/>
  <c r="G660" i="85" s="1"/>
  <c r="G665" i="85" s="1"/>
  <c r="G670" i="85" s="1"/>
  <c r="G675" i="85" s="1"/>
  <c r="G685" i="85" s="1"/>
  <c r="G689" i="85" s="1"/>
  <c r="G693" i="85" s="1"/>
  <c r="G697" i="85" s="1"/>
  <c r="G701" i="85" s="1"/>
  <c r="G705" i="85" s="1"/>
  <c r="G709" i="85" s="1"/>
  <c r="G713" i="85" s="1"/>
  <c r="G717" i="85" s="1"/>
  <c r="G721" i="85" s="1"/>
  <c r="G725" i="85" s="1"/>
  <c r="G729" i="85" s="1"/>
  <c r="G733" i="85" s="1"/>
  <c r="G737" i="85" s="1"/>
  <c r="G741" i="85" s="1"/>
  <c r="G745" i="85" s="1"/>
  <c r="G749" i="85" s="1"/>
  <c r="G753" i="85" s="1"/>
  <c r="G757" i="85" s="1"/>
  <c r="G761" i="85" s="1"/>
  <c r="G765" i="85" s="1"/>
  <c r="G769" i="85" s="1"/>
  <c r="G773" i="85" s="1"/>
  <c r="G777" i="85" s="1"/>
  <c r="G781" i="85" s="1"/>
  <c r="G785" i="85" s="1"/>
  <c r="G789" i="85" s="1"/>
  <c r="G793" i="85" s="1"/>
  <c r="G797" i="85" s="1"/>
  <c r="G801" i="85" s="1"/>
  <c r="G805" i="85" s="1"/>
  <c r="H14" i="96"/>
  <c r="G19" i="96"/>
  <c r="G24" i="96" s="1"/>
  <c r="G29" i="96" s="1"/>
  <c r="G34" i="96" s="1"/>
  <c r="G39" i="96" s="1"/>
  <c r="G44" i="96" s="1"/>
  <c r="G49" i="96" s="1"/>
  <c r="G54" i="96" s="1"/>
  <c r="G59" i="96" s="1"/>
  <c r="G64" i="96" s="1"/>
  <c r="G69" i="96" s="1"/>
  <c r="G74" i="96" s="1"/>
  <c r="G79" i="96" s="1"/>
  <c r="G84" i="96" s="1"/>
  <c r="G89" i="96" s="1"/>
  <c r="G94" i="96" s="1"/>
  <c r="G99" i="96" s="1"/>
  <c r="G104" i="96" s="1"/>
  <c r="G109" i="96" s="1"/>
  <c r="G114" i="96" s="1"/>
  <c r="G119" i="96" s="1"/>
  <c r="G124" i="96" s="1"/>
  <c r="G129" i="96" s="1"/>
  <c r="G134" i="96" s="1"/>
  <c r="G139" i="96" s="1"/>
  <c r="G144" i="96" s="1"/>
  <c r="G149" i="96" s="1"/>
  <c r="G154" i="96" s="1"/>
  <c r="G159" i="96" s="1"/>
  <c r="G164" i="96" s="1"/>
  <c r="G172" i="96" s="1"/>
  <c r="G177" i="96" s="1"/>
  <c r="G182" i="96" s="1"/>
  <c r="G187" i="96" s="1"/>
  <c r="G192" i="96" s="1"/>
  <c r="G197" i="96" s="1"/>
  <c r="G202" i="96" s="1"/>
  <c r="G207" i="96" s="1"/>
  <c r="G212" i="96" s="1"/>
  <c r="G217" i="96" s="1"/>
  <c r="G222" i="96" s="1"/>
  <c r="G227" i="96" s="1"/>
  <c r="G232" i="96" s="1"/>
  <c r="G237" i="96" s="1"/>
  <c r="G242" i="96" s="1"/>
  <c r="G247" i="96" s="1"/>
  <c r="G252" i="96" s="1"/>
  <c r="G257" i="96" s="1"/>
  <c r="G262" i="96" s="1"/>
  <c r="G267" i="96" s="1"/>
  <c r="G272" i="96" s="1"/>
  <c r="G277" i="96" s="1"/>
  <c r="G282" i="96" s="1"/>
  <c r="G287" i="96" s="1"/>
  <c r="G292" i="96" s="1"/>
  <c r="G297" i="96" s="1"/>
  <c r="G302" i="96" s="1"/>
  <c r="G307" i="96" s="1"/>
  <c r="G312" i="96" s="1"/>
  <c r="G317" i="96" s="1"/>
  <c r="G322" i="96" s="1"/>
  <c r="G330" i="96" s="1"/>
  <c r="G335" i="96" s="1"/>
  <c r="G340" i="96" s="1"/>
  <c r="G345" i="96" s="1"/>
  <c r="G350" i="96" s="1"/>
  <c r="G355" i="96" s="1"/>
  <c r="G360" i="96" s="1"/>
  <c r="G365" i="96" s="1"/>
  <c r="G370" i="96" s="1"/>
  <c r="G375" i="96" s="1"/>
  <c r="G380" i="96" s="1"/>
  <c r="G385" i="96" s="1"/>
  <c r="G390" i="96" s="1"/>
  <c r="G395" i="96" s="1"/>
  <c r="G400" i="96" s="1"/>
  <c r="G405" i="96" s="1"/>
  <c r="G410" i="96" s="1"/>
  <c r="G415" i="96" s="1"/>
  <c r="G420" i="96" s="1"/>
  <c r="G425" i="96" s="1"/>
  <c r="G430" i="96" s="1"/>
  <c r="G435" i="96" s="1"/>
  <c r="G440" i="96" s="1"/>
  <c r="G445" i="96" s="1"/>
  <c r="G450" i="96" s="1"/>
  <c r="G455" i="96" s="1"/>
  <c r="G460" i="96" s="1"/>
  <c r="G465" i="96" s="1"/>
  <c r="G470" i="96" s="1"/>
  <c r="G475" i="96" s="1"/>
  <c r="G480" i="96" s="1"/>
  <c r="G488" i="96" s="1"/>
  <c r="G493" i="96" s="1"/>
  <c r="G498" i="96" s="1"/>
  <c r="G503" i="96" s="1"/>
  <c r="G508" i="96" s="1"/>
  <c r="G513" i="96" s="1"/>
  <c r="G518" i="96" s="1"/>
  <c r="G523" i="96" s="1"/>
  <c r="G528" i="96" s="1"/>
  <c r="G533" i="96" s="1"/>
  <c r="G538" i="96" s="1"/>
  <c r="G543" i="96" s="1"/>
  <c r="G548" i="96" s="1"/>
  <c r="G553" i="96" s="1"/>
  <c r="G558" i="96" s="1"/>
  <c r="G563" i="96" s="1"/>
  <c r="G568" i="96" s="1"/>
  <c r="G573" i="96" s="1"/>
  <c r="G578" i="96" s="1"/>
  <c r="G583" i="96" s="1"/>
  <c r="G588" i="96" s="1"/>
  <c r="G593" i="96" s="1"/>
  <c r="G598" i="96" s="1"/>
  <c r="G603" i="96" s="1"/>
  <c r="G608" i="96" s="1"/>
  <c r="G613" i="96" s="1"/>
  <c r="G618" i="96" s="1"/>
  <c r="G623" i="96" s="1"/>
  <c r="G628" i="96" s="1"/>
  <c r="G633" i="96" s="1"/>
  <c r="G638" i="96" s="1"/>
  <c r="G648" i="96" s="1"/>
  <c r="G653" i="96" s="1"/>
  <c r="G658" i="96" s="1"/>
  <c r="G663" i="96" s="1"/>
  <c r="G668" i="96" s="1"/>
  <c r="G673" i="96" s="1"/>
  <c r="G678" i="96" s="1"/>
  <c r="G683" i="96" s="1"/>
  <c r="G688" i="96" s="1"/>
  <c r="G693" i="96" s="1"/>
  <c r="G698" i="96" s="1"/>
  <c r="G703" i="96" s="1"/>
  <c r="G708" i="96" s="1"/>
  <c r="G713" i="96" s="1"/>
  <c r="G718" i="96" s="1"/>
  <c r="G723" i="96" s="1"/>
  <c r="G728" i="96" s="1"/>
  <c r="G733" i="96" s="1"/>
  <c r="G738" i="96" s="1"/>
  <c r="G743" i="96" s="1"/>
  <c r="G748" i="96" s="1"/>
  <c r="G753" i="96" s="1"/>
  <c r="G758" i="96" s="1"/>
  <c r="G763" i="96" s="1"/>
  <c r="G768" i="96" s="1"/>
  <c r="G773" i="96" s="1"/>
  <c r="G778" i="96" s="1"/>
  <c r="G783" i="96" s="1"/>
  <c r="G788" i="96" s="1"/>
  <c r="G793" i="96" s="1"/>
  <c r="G798" i="96" s="1"/>
  <c r="G808" i="96" s="1"/>
  <c r="G812" i="96" s="1"/>
  <c r="G816" i="96" s="1"/>
  <c r="G820" i="96" s="1"/>
  <c r="G824" i="96" s="1"/>
  <c r="G828" i="96" s="1"/>
  <c r="G832" i="96" s="1"/>
  <c r="G836" i="96" s="1"/>
  <c r="G840" i="96" s="1"/>
  <c r="G844" i="96" s="1"/>
  <c r="G848" i="96" s="1"/>
  <c r="G852" i="96" s="1"/>
  <c r="G856" i="96" s="1"/>
  <c r="G860" i="96" s="1"/>
  <c r="G864" i="96" s="1"/>
  <c r="G868" i="96" s="1"/>
  <c r="G872" i="96" s="1"/>
  <c r="G876" i="96" s="1"/>
  <c r="G880" i="96" s="1"/>
  <c r="G884" i="96" s="1"/>
  <c r="G888" i="96" s="1"/>
  <c r="G892" i="96" s="1"/>
  <c r="G896" i="96" s="1"/>
  <c r="G900" i="96" s="1"/>
  <c r="G904" i="96" s="1"/>
  <c r="G908" i="96" s="1"/>
  <c r="G912" i="96" s="1"/>
  <c r="G916" i="96" s="1"/>
  <c r="G920" i="96" s="1"/>
  <c r="G924" i="96" s="1"/>
  <c r="G928" i="96" s="1"/>
  <c r="K14" i="82"/>
  <c r="J19" i="82"/>
  <c r="J24" i="82" s="1"/>
  <c r="J29" i="82" s="1"/>
  <c r="J34" i="82" s="1"/>
  <c r="J39" i="82" s="1"/>
  <c r="J44" i="82" s="1"/>
  <c r="J49" i="82" s="1"/>
  <c r="J54" i="82" s="1"/>
  <c r="J59" i="82" s="1"/>
  <c r="J64" i="82" s="1"/>
  <c r="J69" i="82" s="1"/>
  <c r="J74" i="82" s="1"/>
  <c r="J79" i="82" s="1"/>
  <c r="J84" i="82" s="1"/>
  <c r="J89" i="82" s="1"/>
  <c r="J94" i="82" s="1"/>
  <c r="J99" i="82" s="1"/>
  <c r="J104" i="82" s="1"/>
  <c r="J109" i="82" s="1"/>
  <c r="J114" i="82" s="1"/>
  <c r="J119" i="82" s="1"/>
  <c r="J124" i="82" s="1"/>
  <c r="J129" i="82" s="1"/>
  <c r="J134" i="82" s="1"/>
  <c r="J139" i="82" s="1"/>
  <c r="J144" i="82" s="1"/>
  <c r="J149" i="82" s="1"/>
  <c r="J154" i="82" s="1"/>
  <c r="J159" i="82" s="1"/>
  <c r="J164" i="82" s="1"/>
  <c r="J172" i="82" s="1"/>
  <c r="J182" i="82" s="1"/>
  <c r="J187" i="82" s="1"/>
  <c r="J192" i="82" s="1"/>
  <c r="J197" i="82" s="1"/>
  <c r="J202" i="82" s="1"/>
  <c r="J207" i="82" s="1"/>
  <c r="J212" i="82" s="1"/>
  <c r="J217" i="82" s="1"/>
  <c r="J222" i="82" s="1"/>
  <c r="J227" i="82" s="1"/>
  <c r="J232" i="82" s="1"/>
  <c r="J237" i="82" s="1"/>
  <c r="J242" i="82" s="1"/>
  <c r="J247" i="82" s="1"/>
  <c r="J252" i="82" s="1"/>
  <c r="J257" i="82" s="1"/>
  <c r="J262" i="82" s="1"/>
  <c r="J267" i="82" s="1"/>
  <c r="J272" i="82" s="1"/>
  <c r="J277" i="82" s="1"/>
  <c r="J282" i="82" s="1"/>
  <c r="J287" i="82" s="1"/>
  <c r="J292" i="82" s="1"/>
  <c r="J297" i="82" s="1"/>
  <c r="J302" i="82" s="1"/>
  <c r="J307" i="82" s="1"/>
  <c r="J312" i="82" s="1"/>
  <c r="J317" i="82" s="1"/>
  <c r="J322" i="82" s="1"/>
  <c r="J330" i="82" s="1"/>
  <c r="J335" i="82" s="1"/>
  <c r="J340" i="82" s="1"/>
  <c r="J345" i="82" s="1"/>
  <c r="J350" i="82" s="1"/>
  <c r="J355" i="82" s="1"/>
  <c r="J360" i="82" s="1"/>
  <c r="J365" i="82" s="1"/>
  <c r="J370" i="82" s="1"/>
  <c r="J375" i="82" s="1"/>
  <c r="J380" i="82" s="1"/>
  <c r="J385" i="82" s="1"/>
  <c r="J390" i="82" s="1"/>
  <c r="J395" i="82" s="1"/>
  <c r="J400" i="82" s="1"/>
  <c r="J405" i="82" s="1"/>
  <c r="J410" i="82" s="1"/>
  <c r="J415" i="82" s="1"/>
  <c r="J420" i="82" s="1"/>
  <c r="J425" i="82" s="1"/>
  <c r="J430" i="82" s="1"/>
  <c r="J435" i="82" s="1"/>
  <c r="J440" i="82" s="1"/>
  <c r="J445" i="82" s="1"/>
  <c r="J450" i="82" s="1"/>
  <c r="J455" i="82" s="1"/>
  <c r="J460" i="82" s="1"/>
  <c r="J465" i="82" s="1"/>
  <c r="J470" i="82" s="1"/>
  <c r="J475" i="82" s="1"/>
  <c r="J480" i="82" s="1"/>
  <c r="J488" i="82" s="1"/>
  <c r="J493" i="82" s="1"/>
  <c r="J498" i="82" s="1"/>
  <c r="J503" i="82" s="1"/>
  <c r="J508" i="82" s="1"/>
  <c r="J513" i="82" s="1"/>
  <c r="J518" i="82" s="1"/>
  <c r="J523" i="82" s="1"/>
  <c r="J528" i="82" s="1"/>
  <c r="J533" i="82" s="1"/>
  <c r="J538" i="82" s="1"/>
  <c r="J543" i="82" s="1"/>
  <c r="J548" i="82" s="1"/>
  <c r="J553" i="82" s="1"/>
  <c r="J558" i="82" s="1"/>
  <c r="J563" i="82" s="1"/>
  <c r="J568" i="82" s="1"/>
  <c r="J573" i="82" s="1"/>
  <c r="J578" i="82" s="1"/>
  <c r="J583" i="82" s="1"/>
  <c r="J588" i="82" s="1"/>
  <c r="J593" i="82" s="1"/>
  <c r="J598" i="82" s="1"/>
  <c r="J603" i="82" s="1"/>
  <c r="J608" i="82" s="1"/>
  <c r="J613" i="82" s="1"/>
  <c r="J618" i="82" s="1"/>
  <c r="J623" i="82" s="1"/>
  <c r="J628" i="82" s="1"/>
  <c r="J633" i="82" s="1"/>
  <c r="J638" i="82" s="1"/>
  <c r="J647" i="82" s="1"/>
  <c r="J651" i="82" s="1"/>
  <c r="J655" i="82" s="1"/>
  <c r="J659" i="82" s="1"/>
  <c r="J663" i="82" s="1"/>
  <c r="J667" i="82" s="1"/>
  <c r="J671" i="82" s="1"/>
  <c r="J675" i="82" s="1"/>
  <c r="J679" i="82" s="1"/>
  <c r="J683" i="82" s="1"/>
  <c r="J687" i="82" s="1"/>
  <c r="J691" i="82" s="1"/>
  <c r="J695" i="82" s="1"/>
  <c r="J699" i="82" s="1"/>
  <c r="J703" i="82" s="1"/>
  <c r="J707" i="82" s="1"/>
  <c r="J711" i="82" s="1"/>
  <c r="J715" i="82" s="1"/>
  <c r="J719" i="82" s="1"/>
  <c r="J723" i="82" s="1"/>
  <c r="J727" i="82" s="1"/>
  <c r="J731" i="82" s="1"/>
  <c r="J735" i="82" s="1"/>
  <c r="J739" i="82" s="1"/>
  <c r="J743" i="82" s="1"/>
  <c r="J747" i="82" s="1"/>
  <c r="J751" i="82" s="1"/>
  <c r="J755" i="82" s="1"/>
  <c r="J759" i="82" s="1"/>
  <c r="J763" i="82" s="1"/>
  <c r="J767" i="82" s="1"/>
  <c r="F814" i="85"/>
  <c r="I13" i="85" l="1"/>
  <c r="H17" i="85"/>
  <c r="H21" i="85" s="1"/>
  <c r="H25" i="85" s="1"/>
  <c r="H29" i="85" s="1"/>
  <c r="H33" i="85" s="1"/>
  <c r="H37" i="85" s="1"/>
  <c r="H41" i="85" s="1"/>
  <c r="H45" i="85" s="1"/>
  <c r="H49" i="85" s="1"/>
  <c r="H53" i="85" s="1"/>
  <c r="H57" i="85" s="1"/>
  <c r="H61" i="85" s="1"/>
  <c r="H65" i="85" s="1"/>
  <c r="H69" i="85" s="1"/>
  <c r="H73" i="85" s="1"/>
  <c r="H77" i="85" s="1"/>
  <c r="H81" i="85" s="1"/>
  <c r="H85" i="85" s="1"/>
  <c r="H89" i="85" s="1"/>
  <c r="H93" i="85" s="1"/>
  <c r="H97" i="85" s="1"/>
  <c r="H101" i="85" s="1"/>
  <c r="H105" i="85" s="1"/>
  <c r="H109" i="85" s="1"/>
  <c r="H113" i="85" s="1"/>
  <c r="H117" i="85" s="1"/>
  <c r="H121" i="85" s="1"/>
  <c r="H125" i="85" s="1"/>
  <c r="H129" i="85" s="1"/>
  <c r="H133" i="85" s="1"/>
  <c r="H140" i="85" s="1"/>
  <c r="H144" i="85" s="1"/>
  <c r="H148" i="85" s="1"/>
  <c r="H152" i="85" s="1"/>
  <c r="H156" i="85" s="1"/>
  <c r="H160" i="85" s="1"/>
  <c r="H164" i="85" s="1"/>
  <c r="H168" i="85" s="1"/>
  <c r="H172" i="85" s="1"/>
  <c r="H176" i="85" s="1"/>
  <c r="H180" i="85" s="1"/>
  <c r="H184" i="85" s="1"/>
  <c r="H188" i="85" s="1"/>
  <c r="H192" i="85" s="1"/>
  <c r="H196" i="85" s="1"/>
  <c r="H200" i="85" s="1"/>
  <c r="H204" i="85" s="1"/>
  <c r="H208" i="85" s="1"/>
  <c r="H212" i="85" s="1"/>
  <c r="H216" i="85" s="1"/>
  <c r="H220" i="85" s="1"/>
  <c r="H224" i="85" s="1"/>
  <c r="H228" i="85" s="1"/>
  <c r="H232" i="85" s="1"/>
  <c r="H236" i="85" s="1"/>
  <c r="H240" i="85" s="1"/>
  <c r="H244" i="85" s="1"/>
  <c r="H248" i="85" s="1"/>
  <c r="H252" i="85" s="1"/>
  <c r="H256" i="85" s="1"/>
  <c r="H260" i="85" s="1"/>
  <c r="H267" i="85" s="1"/>
  <c r="H271" i="85" s="1"/>
  <c r="H275" i="85" s="1"/>
  <c r="H279" i="85" s="1"/>
  <c r="H283" i="85" s="1"/>
  <c r="H287" i="85" s="1"/>
  <c r="H291" i="85" s="1"/>
  <c r="H295" i="85" s="1"/>
  <c r="H299" i="85" s="1"/>
  <c r="H303" i="85" s="1"/>
  <c r="H307" i="85" s="1"/>
  <c r="H311" i="85" s="1"/>
  <c r="H315" i="85" s="1"/>
  <c r="H319" i="85" s="1"/>
  <c r="H323" i="85" s="1"/>
  <c r="H327" i="85" s="1"/>
  <c r="H331" i="85" s="1"/>
  <c r="H335" i="85" s="1"/>
  <c r="H339" i="85" s="1"/>
  <c r="H343" i="85" s="1"/>
  <c r="H347" i="85" s="1"/>
  <c r="H351" i="85" s="1"/>
  <c r="H355" i="85" s="1"/>
  <c r="H359" i="85" s="1"/>
  <c r="H363" i="85" s="1"/>
  <c r="H367" i="85" s="1"/>
  <c r="H371" i="85" s="1"/>
  <c r="H375" i="85" s="1"/>
  <c r="H379" i="85" s="1"/>
  <c r="H383" i="85" s="1"/>
  <c r="H387" i="85" s="1"/>
  <c r="H394" i="85" s="1"/>
  <c r="H398" i="85" s="1"/>
  <c r="H402" i="85" s="1"/>
  <c r="H406" i="85" s="1"/>
  <c r="H410" i="85" s="1"/>
  <c r="H414" i="85" s="1"/>
  <c r="H418" i="85" s="1"/>
  <c r="H422" i="85" s="1"/>
  <c r="H426" i="85" s="1"/>
  <c r="H430" i="85" s="1"/>
  <c r="H434" i="85" s="1"/>
  <c r="H438" i="85" s="1"/>
  <c r="H442" i="85" s="1"/>
  <c r="H446" i="85" s="1"/>
  <c r="H450" i="85" s="1"/>
  <c r="H454" i="85" s="1"/>
  <c r="H458" i="85" s="1"/>
  <c r="H462" i="85" s="1"/>
  <c r="H466" i="85" s="1"/>
  <c r="H470" i="85" s="1"/>
  <c r="H474" i="85" s="1"/>
  <c r="H478" i="85" s="1"/>
  <c r="H482" i="85" s="1"/>
  <c r="H486" i="85" s="1"/>
  <c r="H490" i="85" s="1"/>
  <c r="H494" i="85" s="1"/>
  <c r="H498" i="85" s="1"/>
  <c r="H502" i="85" s="1"/>
  <c r="H506" i="85" s="1"/>
  <c r="H510" i="85" s="1"/>
  <c r="H514" i="85" s="1"/>
  <c r="H525" i="85" s="1"/>
  <c r="H530" i="85" s="1"/>
  <c r="H535" i="85" s="1"/>
  <c r="H540" i="85" s="1"/>
  <c r="H545" i="85" s="1"/>
  <c r="H550" i="85" s="1"/>
  <c r="H555" i="85" s="1"/>
  <c r="H560" i="85" s="1"/>
  <c r="H565" i="85" s="1"/>
  <c r="H570" i="85" s="1"/>
  <c r="H575" i="85" s="1"/>
  <c r="H580" i="85" s="1"/>
  <c r="H585" i="85" s="1"/>
  <c r="H590" i="85" s="1"/>
  <c r="H595" i="85" s="1"/>
  <c r="H600" i="85" s="1"/>
  <c r="H605" i="85" s="1"/>
  <c r="H610" i="85" s="1"/>
  <c r="H615" i="85" s="1"/>
  <c r="H620" i="85" s="1"/>
  <c r="H625" i="85" s="1"/>
  <c r="H630" i="85" s="1"/>
  <c r="H635" i="85" s="1"/>
  <c r="H640" i="85" s="1"/>
  <c r="H645" i="85" s="1"/>
  <c r="H650" i="85" s="1"/>
  <c r="H655" i="85" s="1"/>
  <c r="H660" i="85" s="1"/>
  <c r="H665" i="85" s="1"/>
  <c r="H670" i="85" s="1"/>
  <c r="H675" i="85" s="1"/>
  <c r="H685" i="85" s="1"/>
  <c r="H689" i="85" s="1"/>
  <c r="H693" i="85" s="1"/>
  <c r="H697" i="85" s="1"/>
  <c r="H701" i="85" s="1"/>
  <c r="H705" i="85" s="1"/>
  <c r="H709" i="85" s="1"/>
  <c r="H713" i="85" s="1"/>
  <c r="H717" i="85" s="1"/>
  <c r="H721" i="85" s="1"/>
  <c r="H725" i="85" s="1"/>
  <c r="H729" i="85" s="1"/>
  <c r="H733" i="85" s="1"/>
  <c r="H737" i="85" s="1"/>
  <c r="H741" i="85" s="1"/>
  <c r="H745" i="85" s="1"/>
  <c r="H749" i="85" s="1"/>
  <c r="H753" i="85" s="1"/>
  <c r="H757" i="85" s="1"/>
  <c r="H761" i="85" s="1"/>
  <c r="H765" i="85" s="1"/>
  <c r="H769" i="85" s="1"/>
  <c r="H773" i="85" s="1"/>
  <c r="H777" i="85" s="1"/>
  <c r="H781" i="85" s="1"/>
  <c r="H785" i="85" s="1"/>
  <c r="H789" i="85" s="1"/>
  <c r="H793" i="85" s="1"/>
  <c r="H797" i="85" s="1"/>
  <c r="H801" i="85" s="1"/>
  <c r="H805" i="85" s="1"/>
  <c r="I14" i="96"/>
  <c r="H19" i="96"/>
  <c r="H24" i="96" s="1"/>
  <c r="H29" i="96" s="1"/>
  <c r="H34" i="96" s="1"/>
  <c r="H39" i="96" s="1"/>
  <c r="H44" i="96" s="1"/>
  <c r="H49" i="96" s="1"/>
  <c r="H54" i="96" s="1"/>
  <c r="H59" i="96" s="1"/>
  <c r="H64" i="96" s="1"/>
  <c r="H69" i="96" s="1"/>
  <c r="H74" i="96" s="1"/>
  <c r="H79" i="96" s="1"/>
  <c r="H84" i="96" s="1"/>
  <c r="H89" i="96" s="1"/>
  <c r="H94" i="96" s="1"/>
  <c r="H99" i="96" s="1"/>
  <c r="H104" i="96" s="1"/>
  <c r="H109" i="96" s="1"/>
  <c r="H114" i="96" s="1"/>
  <c r="H119" i="96" s="1"/>
  <c r="H124" i="96" s="1"/>
  <c r="H129" i="96" s="1"/>
  <c r="H134" i="96" s="1"/>
  <c r="H139" i="96" s="1"/>
  <c r="H144" i="96" s="1"/>
  <c r="H149" i="96" s="1"/>
  <c r="H154" i="96" s="1"/>
  <c r="H159" i="96" s="1"/>
  <c r="H164" i="96" s="1"/>
  <c r="H172" i="96" s="1"/>
  <c r="H177" i="96" s="1"/>
  <c r="H182" i="96" s="1"/>
  <c r="H187" i="96" s="1"/>
  <c r="H192" i="96" s="1"/>
  <c r="H197" i="96" s="1"/>
  <c r="H202" i="96" s="1"/>
  <c r="H207" i="96" s="1"/>
  <c r="H212" i="96" s="1"/>
  <c r="H217" i="96" s="1"/>
  <c r="H222" i="96" s="1"/>
  <c r="H227" i="96" s="1"/>
  <c r="H232" i="96" s="1"/>
  <c r="H237" i="96" s="1"/>
  <c r="H242" i="96" s="1"/>
  <c r="H247" i="96" s="1"/>
  <c r="H252" i="96" s="1"/>
  <c r="H257" i="96" s="1"/>
  <c r="H262" i="96" s="1"/>
  <c r="H267" i="96" s="1"/>
  <c r="H272" i="96" s="1"/>
  <c r="H277" i="96" s="1"/>
  <c r="H282" i="96" s="1"/>
  <c r="H287" i="96" s="1"/>
  <c r="H292" i="96" s="1"/>
  <c r="H297" i="96" s="1"/>
  <c r="H302" i="96" s="1"/>
  <c r="H307" i="96" s="1"/>
  <c r="H312" i="96" s="1"/>
  <c r="H317" i="96" s="1"/>
  <c r="H322" i="96" s="1"/>
  <c r="H330" i="96" s="1"/>
  <c r="H335" i="96" s="1"/>
  <c r="H340" i="96" s="1"/>
  <c r="H345" i="96" s="1"/>
  <c r="H350" i="96" s="1"/>
  <c r="H355" i="96" s="1"/>
  <c r="H360" i="96" s="1"/>
  <c r="H365" i="96" s="1"/>
  <c r="H370" i="96" s="1"/>
  <c r="H375" i="96" s="1"/>
  <c r="H380" i="96" s="1"/>
  <c r="H385" i="96" s="1"/>
  <c r="H390" i="96" s="1"/>
  <c r="H395" i="96" s="1"/>
  <c r="H400" i="96" s="1"/>
  <c r="H405" i="96" s="1"/>
  <c r="H410" i="96" s="1"/>
  <c r="H415" i="96" s="1"/>
  <c r="H420" i="96" s="1"/>
  <c r="H425" i="96" s="1"/>
  <c r="H430" i="96" s="1"/>
  <c r="H435" i="96" s="1"/>
  <c r="H440" i="96" s="1"/>
  <c r="H445" i="96" s="1"/>
  <c r="H450" i="96" s="1"/>
  <c r="H455" i="96" s="1"/>
  <c r="H460" i="96" s="1"/>
  <c r="H465" i="96" s="1"/>
  <c r="H470" i="96" s="1"/>
  <c r="H475" i="96" s="1"/>
  <c r="H480" i="96" s="1"/>
  <c r="H488" i="96" s="1"/>
  <c r="H493" i="96" s="1"/>
  <c r="H498" i="96" s="1"/>
  <c r="H503" i="96" s="1"/>
  <c r="H508" i="96" s="1"/>
  <c r="H513" i="96" s="1"/>
  <c r="H518" i="96" s="1"/>
  <c r="H523" i="96" s="1"/>
  <c r="H528" i="96" s="1"/>
  <c r="H533" i="96" s="1"/>
  <c r="H538" i="96" s="1"/>
  <c r="H543" i="96" s="1"/>
  <c r="H548" i="96" s="1"/>
  <c r="H553" i="96" s="1"/>
  <c r="H558" i="96" s="1"/>
  <c r="H563" i="96" s="1"/>
  <c r="H568" i="96" s="1"/>
  <c r="H573" i="96" s="1"/>
  <c r="H578" i="96" s="1"/>
  <c r="H583" i="96" s="1"/>
  <c r="H588" i="96" s="1"/>
  <c r="H593" i="96" s="1"/>
  <c r="H598" i="96" s="1"/>
  <c r="H603" i="96" s="1"/>
  <c r="H608" i="96" s="1"/>
  <c r="H613" i="96" s="1"/>
  <c r="H618" i="96" s="1"/>
  <c r="H623" i="96" s="1"/>
  <c r="H628" i="96" s="1"/>
  <c r="H633" i="96" s="1"/>
  <c r="H638" i="96" s="1"/>
  <c r="H648" i="96" s="1"/>
  <c r="H653" i="96" s="1"/>
  <c r="H658" i="96" s="1"/>
  <c r="H663" i="96" s="1"/>
  <c r="H668" i="96" s="1"/>
  <c r="H673" i="96" s="1"/>
  <c r="H678" i="96" s="1"/>
  <c r="H683" i="96" s="1"/>
  <c r="H688" i="96" s="1"/>
  <c r="H693" i="96" s="1"/>
  <c r="H698" i="96" s="1"/>
  <c r="H703" i="96" s="1"/>
  <c r="H708" i="96" s="1"/>
  <c r="H713" i="96" s="1"/>
  <c r="H718" i="96" s="1"/>
  <c r="H723" i="96" s="1"/>
  <c r="H728" i="96" s="1"/>
  <c r="H733" i="96" s="1"/>
  <c r="H738" i="96" s="1"/>
  <c r="H743" i="96" s="1"/>
  <c r="H748" i="96" s="1"/>
  <c r="H753" i="96" s="1"/>
  <c r="H758" i="96" s="1"/>
  <c r="H763" i="96" s="1"/>
  <c r="H768" i="96" s="1"/>
  <c r="H773" i="96" s="1"/>
  <c r="H778" i="96" s="1"/>
  <c r="H783" i="96" s="1"/>
  <c r="H788" i="96" s="1"/>
  <c r="H793" i="96" s="1"/>
  <c r="H798" i="96" s="1"/>
  <c r="H808" i="96" s="1"/>
  <c r="H812" i="96" s="1"/>
  <c r="H816" i="96" s="1"/>
  <c r="H820" i="96" s="1"/>
  <c r="H824" i="96" s="1"/>
  <c r="H828" i="96" s="1"/>
  <c r="H832" i="96" s="1"/>
  <c r="H836" i="96" s="1"/>
  <c r="H840" i="96" s="1"/>
  <c r="H844" i="96" s="1"/>
  <c r="H848" i="96" s="1"/>
  <c r="H852" i="96" s="1"/>
  <c r="H856" i="96" s="1"/>
  <c r="H860" i="96" s="1"/>
  <c r="H864" i="96" s="1"/>
  <c r="H868" i="96" s="1"/>
  <c r="H872" i="96" s="1"/>
  <c r="H876" i="96" s="1"/>
  <c r="H880" i="96" s="1"/>
  <c r="H884" i="96" s="1"/>
  <c r="H888" i="96" s="1"/>
  <c r="H892" i="96" s="1"/>
  <c r="H896" i="96" s="1"/>
  <c r="H900" i="96" s="1"/>
  <c r="H904" i="96" s="1"/>
  <c r="H908" i="96" s="1"/>
  <c r="H912" i="96" s="1"/>
  <c r="H916" i="96" s="1"/>
  <c r="H920" i="96" s="1"/>
  <c r="H924" i="96" s="1"/>
  <c r="H928" i="96" s="1"/>
  <c r="I14" i="86"/>
  <c r="H19" i="86"/>
  <c r="H24" i="86" s="1"/>
  <c r="H29" i="86" s="1"/>
  <c r="H34" i="86" s="1"/>
  <c r="H39" i="86" s="1"/>
  <c r="H44" i="86" s="1"/>
  <c r="H49" i="86" s="1"/>
  <c r="H54" i="86" s="1"/>
  <c r="H59" i="86" s="1"/>
  <c r="H64" i="86" s="1"/>
  <c r="H69" i="86" s="1"/>
  <c r="H74" i="86" s="1"/>
  <c r="H79" i="86" s="1"/>
  <c r="H84" i="86" s="1"/>
  <c r="H89" i="86" s="1"/>
  <c r="H94" i="86" s="1"/>
  <c r="H99" i="86" s="1"/>
  <c r="H104" i="86" s="1"/>
  <c r="H109" i="86" s="1"/>
  <c r="H114" i="86" s="1"/>
  <c r="H119" i="86" s="1"/>
  <c r="H124" i="86" s="1"/>
  <c r="H129" i="86" s="1"/>
  <c r="H134" i="86" s="1"/>
  <c r="H139" i="86" s="1"/>
  <c r="H144" i="86" s="1"/>
  <c r="H149" i="86" s="1"/>
  <c r="H154" i="86" s="1"/>
  <c r="H159" i="86" s="1"/>
  <c r="H164" i="86" s="1"/>
  <c r="H172" i="86" s="1"/>
  <c r="H177" i="86" s="1"/>
  <c r="H182" i="86" s="1"/>
  <c r="H187" i="86" s="1"/>
  <c r="H192" i="86" s="1"/>
  <c r="H197" i="86" s="1"/>
  <c r="H202" i="86" s="1"/>
  <c r="H207" i="86" s="1"/>
  <c r="H212" i="86" s="1"/>
  <c r="H217" i="86" s="1"/>
  <c r="H222" i="86" s="1"/>
  <c r="H227" i="86" s="1"/>
  <c r="H232" i="86" s="1"/>
  <c r="H237" i="86" s="1"/>
  <c r="H242" i="86" s="1"/>
  <c r="H247" i="86" s="1"/>
  <c r="H252" i="86" s="1"/>
  <c r="H257" i="86" s="1"/>
  <c r="H262" i="86" s="1"/>
  <c r="H267" i="86" s="1"/>
  <c r="H272" i="86" s="1"/>
  <c r="H277" i="86" s="1"/>
  <c r="H282" i="86" s="1"/>
  <c r="H287" i="86" s="1"/>
  <c r="H292" i="86" s="1"/>
  <c r="H297" i="86" s="1"/>
  <c r="H302" i="86" s="1"/>
  <c r="H307" i="86" s="1"/>
  <c r="H312" i="86" s="1"/>
  <c r="H317" i="86" s="1"/>
  <c r="H322" i="86" s="1"/>
  <c r="H330" i="86" s="1"/>
  <c r="H335" i="86" s="1"/>
  <c r="H340" i="86" s="1"/>
  <c r="H345" i="86" s="1"/>
  <c r="H350" i="86" s="1"/>
  <c r="H355" i="86" s="1"/>
  <c r="H360" i="86" s="1"/>
  <c r="H365" i="86" s="1"/>
  <c r="H370" i="86" s="1"/>
  <c r="H375" i="86" s="1"/>
  <c r="H380" i="86" s="1"/>
  <c r="H385" i="86" s="1"/>
  <c r="H390" i="86" s="1"/>
  <c r="H395" i="86" s="1"/>
  <c r="H400" i="86" s="1"/>
  <c r="H405" i="86" s="1"/>
  <c r="H410" i="86" s="1"/>
  <c r="H415" i="86" s="1"/>
  <c r="H420" i="86" s="1"/>
  <c r="H425" i="86" s="1"/>
  <c r="H430" i="86" s="1"/>
  <c r="H435" i="86" s="1"/>
  <c r="H440" i="86" s="1"/>
  <c r="H445" i="86" s="1"/>
  <c r="H450" i="86" s="1"/>
  <c r="H455" i="86" s="1"/>
  <c r="H460" i="86" s="1"/>
  <c r="H465" i="86" s="1"/>
  <c r="H470" i="86" s="1"/>
  <c r="H475" i="86" s="1"/>
  <c r="H480" i="86" s="1"/>
  <c r="H488" i="86" s="1"/>
  <c r="H493" i="86" s="1"/>
  <c r="H498" i="86" s="1"/>
  <c r="H503" i="86" s="1"/>
  <c r="H508" i="86" s="1"/>
  <c r="H513" i="86" s="1"/>
  <c r="H518" i="86" s="1"/>
  <c r="H523" i="86" s="1"/>
  <c r="H528" i="86" s="1"/>
  <c r="H533" i="86" s="1"/>
  <c r="H538" i="86" s="1"/>
  <c r="H543" i="86" s="1"/>
  <c r="H548" i="86" s="1"/>
  <c r="H553" i="86" s="1"/>
  <c r="H558" i="86" s="1"/>
  <c r="H563" i="86" s="1"/>
  <c r="H568" i="86" s="1"/>
  <c r="H573" i="86" s="1"/>
  <c r="H578" i="86" s="1"/>
  <c r="H583" i="86" s="1"/>
  <c r="H588" i="86" s="1"/>
  <c r="H593" i="86" s="1"/>
  <c r="H598" i="86" s="1"/>
  <c r="H603" i="86" s="1"/>
  <c r="H608" i="86" s="1"/>
  <c r="H613" i="86" s="1"/>
  <c r="H618" i="86" s="1"/>
  <c r="H623" i="86" s="1"/>
  <c r="H628" i="86" s="1"/>
  <c r="H633" i="86" s="1"/>
  <c r="H638" i="86" s="1"/>
  <c r="H647" i="86" s="1"/>
  <c r="H651" i="86" s="1"/>
  <c r="H655" i="86" s="1"/>
  <c r="H659" i="86" s="1"/>
  <c r="H663" i="86" s="1"/>
  <c r="H667" i="86" s="1"/>
  <c r="H671" i="86" s="1"/>
  <c r="H675" i="86" s="1"/>
  <c r="H679" i="86" s="1"/>
  <c r="H683" i="86" s="1"/>
  <c r="H687" i="86" s="1"/>
  <c r="H691" i="86" s="1"/>
  <c r="H695" i="86" s="1"/>
  <c r="H699" i="86" s="1"/>
  <c r="H703" i="86" s="1"/>
  <c r="H707" i="86" s="1"/>
  <c r="H711" i="86" s="1"/>
  <c r="H715" i="86" s="1"/>
  <c r="H719" i="86" s="1"/>
  <c r="H723" i="86" s="1"/>
  <c r="H727" i="86" s="1"/>
  <c r="H731" i="86" s="1"/>
  <c r="H735" i="86" s="1"/>
  <c r="H739" i="86" s="1"/>
  <c r="H743" i="86" s="1"/>
  <c r="H747" i="86" s="1"/>
  <c r="H751" i="86" s="1"/>
  <c r="H755" i="86" s="1"/>
  <c r="H759" i="86" s="1"/>
  <c r="H763" i="86" s="1"/>
  <c r="H767" i="86" s="1"/>
  <c r="L14" i="82"/>
  <c r="K19" i="82"/>
  <c r="K24" i="82" s="1"/>
  <c r="K29" i="82" s="1"/>
  <c r="K34" i="82" s="1"/>
  <c r="K39" i="82" s="1"/>
  <c r="K44" i="82" s="1"/>
  <c r="K49" i="82" s="1"/>
  <c r="K54" i="82" s="1"/>
  <c r="K59" i="82" s="1"/>
  <c r="K64" i="82" s="1"/>
  <c r="K69" i="82" s="1"/>
  <c r="K74" i="82" s="1"/>
  <c r="K79" i="82" s="1"/>
  <c r="K84" i="82" s="1"/>
  <c r="K89" i="82" s="1"/>
  <c r="K94" i="82" s="1"/>
  <c r="K99" i="82" s="1"/>
  <c r="K104" i="82" s="1"/>
  <c r="K109" i="82" s="1"/>
  <c r="K114" i="82" s="1"/>
  <c r="K119" i="82" s="1"/>
  <c r="K124" i="82" s="1"/>
  <c r="K129" i="82" s="1"/>
  <c r="K134" i="82" s="1"/>
  <c r="K139" i="82" s="1"/>
  <c r="K144" i="82" s="1"/>
  <c r="K149" i="82" s="1"/>
  <c r="K154" i="82" s="1"/>
  <c r="K159" i="82" s="1"/>
  <c r="K164" i="82" s="1"/>
  <c r="K172" i="82" s="1"/>
  <c r="K182" i="82" s="1"/>
  <c r="K187" i="82" s="1"/>
  <c r="K192" i="82" s="1"/>
  <c r="K197" i="82" s="1"/>
  <c r="K202" i="82" s="1"/>
  <c r="K207" i="82" s="1"/>
  <c r="K212" i="82" s="1"/>
  <c r="K217" i="82" s="1"/>
  <c r="K222" i="82" s="1"/>
  <c r="K227" i="82" s="1"/>
  <c r="K232" i="82" s="1"/>
  <c r="K237" i="82" s="1"/>
  <c r="K242" i="82" s="1"/>
  <c r="K247" i="82" s="1"/>
  <c r="K252" i="82" s="1"/>
  <c r="K257" i="82" s="1"/>
  <c r="K262" i="82" s="1"/>
  <c r="K267" i="82" s="1"/>
  <c r="K272" i="82" s="1"/>
  <c r="K277" i="82" s="1"/>
  <c r="K282" i="82" s="1"/>
  <c r="K287" i="82" s="1"/>
  <c r="K292" i="82" s="1"/>
  <c r="K297" i="82" s="1"/>
  <c r="K302" i="82" s="1"/>
  <c r="K307" i="82" s="1"/>
  <c r="K312" i="82" s="1"/>
  <c r="K317" i="82" s="1"/>
  <c r="K322" i="82" s="1"/>
  <c r="K330" i="82" s="1"/>
  <c r="K335" i="82" s="1"/>
  <c r="K340" i="82" s="1"/>
  <c r="K345" i="82" s="1"/>
  <c r="K350" i="82" s="1"/>
  <c r="K355" i="82" s="1"/>
  <c r="K360" i="82" s="1"/>
  <c r="K365" i="82" s="1"/>
  <c r="K370" i="82" s="1"/>
  <c r="K375" i="82" s="1"/>
  <c r="K380" i="82" s="1"/>
  <c r="K385" i="82" s="1"/>
  <c r="K390" i="82" s="1"/>
  <c r="K395" i="82" s="1"/>
  <c r="K400" i="82" s="1"/>
  <c r="K405" i="82" s="1"/>
  <c r="K410" i="82" s="1"/>
  <c r="K415" i="82" s="1"/>
  <c r="K420" i="82" s="1"/>
  <c r="K425" i="82" s="1"/>
  <c r="K430" i="82" s="1"/>
  <c r="K435" i="82" s="1"/>
  <c r="K440" i="82" s="1"/>
  <c r="K445" i="82" s="1"/>
  <c r="K450" i="82" s="1"/>
  <c r="K455" i="82" s="1"/>
  <c r="K460" i="82" s="1"/>
  <c r="K465" i="82" s="1"/>
  <c r="K470" i="82" s="1"/>
  <c r="K475" i="82" s="1"/>
  <c r="K480" i="82" s="1"/>
  <c r="K488" i="82" s="1"/>
  <c r="K493" i="82" s="1"/>
  <c r="K498" i="82" s="1"/>
  <c r="K503" i="82" s="1"/>
  <c r="K508" i="82" s="1"/>
  <c r="K513" i="82" s="1"/>
  <c r="K518" i="82" s="1"/>
  <c r="K523" i="82" s="1"/>
  <c r="K528" i="82" s="1"/>
  <c r="K533" i="82" s="1"/>
  <c r="K538" i="82" s="1"/>
  <c r="K543" i="82" s="1"/>
  <c r="K548" i="82" s="1"/>
  <c r="K553" i="82" s="1"/>
  <c r="K558" i="82" s="1"/>
  <c r="K563" i="82" s="1"/>
  <c r="K568" i="82" s="1"/>
  <c r="K573" i="82" s="1"/>
  <c r="K578" i="82" s="1"/>
  <c r="K583" i="82" s="1"/>
  <c r="K588" i="82" s="1"/>
  <c r="K593" i="82" s="1"/>
  <c r="K598" i="82" s="1"/>
  <c r="K603" i="82" s="1"/>
  <c r="K608" i="82" s="1"/>
  <c r="K613" i="82" s="1"/>
  <c r="K618" i="82" s="1"/>
  <c r="K623" i="82" s="1"/>
  <c r="K628" i="82" s="1"/>
  <c r="K633" i="82" s="1"/>
  <c r="K638" i="82" s="1"/>
  <c r="K647" i="82" s="1"/>
  <c r="K651" i="82" s="1"/>
  <c r="K655" i="82" s="1"/>
  <c r="K659" i="82" s="1"/>
  <c r="K663" i="82" s="1"/>
  <c r="K667" i="82" s="1"/>
  <c r="K671" i="82" s="1"/>
  <c r="K675" i="82" s="1"/>
  <c r="K679" i="82" s="1"/>
  <c r="K683" i="82" s="1"/>
  <c r="K687" i="82" s="1"/>
  <c r="K691" i="82" s="1"/>
  <c r="K695" i="82" s="1"/>
  <c r="K699" i="82" s="1"/>
  <c r="K703" i="82" s="1"/>
  <c r="K707" i="82" s="1"/>
  <c r="K711" i="82" s="1"/>
  <c r="K715" i="82" s="1"/>
  <c r="K719" i="82" s="1"/>
  <c r="K723" i="82" s="1"/>
  <c r="K727" i="82" s="1"/>
  <c r="K731" i="82" s="1"/>
  <c r="K735" i="82" s="1"/>
  <c r="K739" i="82" s="1"/>
  <c r="K743" i="82" s="1"/>
  <c r="K747" i="82" s="1"/>
  <c r="K751" i="82" s="1"/>
  <c r="K755" i="82" s="1"/>
  <c r="K759" i="82" s="1"/>
  <c r="K763" i="82" s="1"/>
  <c r="K767" i="82" s="1"/>
  <c r="J14" i="96" l="1"/>
  <c r="I19" i="96"/>
  <c r="I24" i="96" s="1"/>
  <c r="I29" i="96" s="1"/>
  <c r="I34" i="96" s="1"/>
  <c r="I39" i="96" s="1"/>
  <c r="I44" i="96" s="1"/>
  <c r="I49" i="96" s="1"/>
  <c r="I54" i="96" s="1"/>
  <c r="I59" i="96" s="1"/>
  <c r="I64" i="96" s="1"/>
  <c r="I69" i="96" s="1"/>
  <c r="I74" i="96" s="1"/>
  <c r="I79" i="96" s="1"/>
  <c r="I84" i="96" s="1"/>
  <c r="I89" i="96" s="1"/>
  <c r="I94" i="96" s="1"/>
  <c r="I99" i="96" s="1"/>
  <c r="I104" i="96" s="1"/>
  <c r="I109" i="96" s="1"/>
  <c r="I114" i="96" s="1"/>
  <c r="I119" i="96" s="1"/>
  <c r="I124" i="96" s="1"/>
  <c r="I129" i="96" s="1"/>
  <c r="I134" i="96" s="1"/>
  <c r="I139" i="96" s="1"/>
  <c r="I144" i="96" s="1"/>
  <c r="I149" i="96" s="1"/>
  <c r="I154" i="96" s="1"/>
  <c r="I159" i="96" s="1"/>
  <c r="I164" i="96" s="1"/>
  <c r="I172" i="96" s="1"/>
  <c r="I177" i="96" s="1"/>
  <c r="I182" i="96" s="1"/>
  <c r="I187" i="96" s="1"/>
  <c r="I192" i="96" s="1"/>
  <c r="I197" i="96" s="1"/>
  <c r="I202" i="96" s="1"/>
  <c r="I207" i="96" s="1"/>
  <c r="I212" i="96" s="1"/>
  <c r="I217" i="96" s="1"/>
  <c r="I222" i="96" s="1"/>
  <c r="I227" i="96" s="1"/>
  <c r="I232" i="96" s="1"/>
  <c r="I237" i="96" s="1"/>
  <c r="I242" i="96" s="1"/>
  <c r="I247" i="96" s="1"/>
  <c r="I252" i="96" s="1"/>
  <c r="I257" i="96" s="1"/>
  <c r="I262" i="96" s="1"/>
  <c r="I267" i="96" s="1"/>
  <c r="I272" i="96" s="1"/>
  <c r="I277" i="96" s="1"/>
  <c r="I282" i="96" s="1"/>
  <c r="I287" i="96" s="1"/>
  <c r="I292" i="96" s="1"/>
  <c r="I297" i="96" s="1"/>
  <c r="I302" i="96" s="1"/>
  <c r="I307" i="96" s="1"/>
  <c r="I312" i="96" s="1"/>
  <c r="I317" i="96" s="1"/>
  <c r="I322" i="96" s="1"/>
  <c r="I330" i="96" s="1"/>
  <c r="I335" i="96" s="1"/>
  <c r="I340" i="96" s="1"/>
  <c r="I345" i="96" s="1"/>
  <c r="I350" i="96" s="1"/>
  <c r="I355" i="96" s="1"/>
  <c r="I360" i="96" s="1"/>
  <c r="I365" i="96" s="1"/>
  <c r="I370" i="96" s="1"/>
  <c r="I375" i="96" s="1"/>
  <c r="I380" i="96" s="1"/>
  <c r="I385" i="96" s="1"/>
  <c r="I390" i="96" s="1"/>
  <c r="I395" i="96" s="1"/>
  <c r="I400" i="96" s="1"/>
  <c r="I405" i="96" s="1"/>
  <c r="I410" i="96" s="1"/>
  <c r="I415" i="96" s="1"/>
  <c r="I420" i="96" s="1"/>
  <c r="I425" i="96" s="1"/>
  <c r="I430" i="96" s="1"/>
  <c r="I435" i="96" s="1"/>
  <c r="I440" i="96" s="1"/>
  <c r="I445" i="96" s="1"/>
  <c r="I450" i="96" s="1"/>
  <c r="I455" i="96" s="1"/>
  <c r="I460" i="96" s="1"/>
  <c r="I465" i="96" s="1"/>
  <c r="I470" i="96" s="1"/>
  <c r="I475" i="96" s="1"/>
  <c r="I480" i="96" s="1"/>
  <c r="I488" i="96" s="1"/>
  <c r="I493" i="96" s="1"/>
  <c r="I498" i="96" s="1"/>
  <c r="I503" i="96" s="1"/>
  <c r="I508" i="96" s="1"/>
  <c r="I513" i="96" s="1"/>
  <c r="I518" i="96" s="1"/>
  <c r="I523" i="96" s="1"/>
  <c r="I528" i="96" s="1"/>
  <c r="I533" i="96" s="1"/>
  <c r="I538" i="96" s="1"/>
  <c r="I543" i="96" s="1"/>
  <c r="I548" i="96" s="1"/>
  <c r="I553" i="96" s="1"/>
  <c r="I558" i="96" s="1"/>
  <c r="I563" i="96" s="1"/>
  <c r="I568" i="96" s="1"/>
  <c r="I573" i="96" s="1"/>
  <c r="I578" i="96" s="1"/>
  <c r="I583" i="96" s="1"/>
  <c r="I588" i="96" s="1"/>
  <c r="I593" i="96" s="1"/>
  <c r="I598" i="96" s="1"/>
  <c r="I603" i="96" s="1"/>
  <c r="I608" i="96" s="1"/>
  <c r="I613" i="96" s="1"/>
  <c r="I618" i="96" s="1"/>
  <c r="I623" i="96" s="1"/>
  <c r="I628" i="96" s="1"/>
  <c r="I633" i="96" s="1"/>
  <c r="I638" i="96" s="1"/>
  <c r="I648" i="96" s="1"/>
  <c r="I653" i="96" s="1"/>
  <c r="I658" i="96" s="1"/>
  <c r="I663" i="96" s="1"/>
  <c r="I668" i="96" s="1"/>
  <c r="I673" i="96" s="1"/>
  <c r="I678" i="96" s="1"/>
  <c r="I683" i="96" s="1"/>
  <c r="I688" i="96" s="1"/>
  <c r="I693" i="96" s="1"/>
  <c r="I698" i="96" s="1"/>
  <c r="I703" i="96" s="1"/>
  <c r="I708" i="96" s="1"/>
  <c r="I713" i="96" s="1"/>
  <c r="I718" i="96" s="1"/>
  <c r="I723" i="96" s="1"/>
  <c r="I728" i="96" s="1"/>
  <c r="I733" i="96" s="1"/>
  <c r="I738" i="96" s="1"/>
  <c r="I743" i="96" s="1"/>
  <c r="I748" i="96" s="1"/>
  <c r="I753" i="96" s="1"/>
  <c r="I758" i="96" s="1"/>
  <c r="I763" i="96" s="1"/>
  <c r="I768" i="96" s="1"/>
  <c r="I773" i="96" s="1"/>
  <c r="I778" i="96" s="1"/>
  <c r="I783" i="96" s="1"/>
  <c r="I788" i="96" s="1"/>
  <c r="I793" i="96" s="1"/>
  <c r="I798" i="96" s="1"/>
  <c r="I808" i="96" s="1"/>
  <c r="I812" i="96" s="1"/>
  <c r="I816" i="96" s="1"/>
  <c r="I820" i="96" s="1"/>
  <c r="I824" i="96" s="1"/>
  <c r="I828" i="96" s="1"/>
  <c r="I832" i="96" s="1"/>
  <c r="I836" i="96" s="1"/>
  <c r="I840" i="96" s="1"/>
  <c r="I844" i="96" s="1"/>
  <c r="I848" i="96" s="1"/>
  <c r="I852" i="96" s="1"/>
  <c r="I856" i="96" s="1"/>
  <c r="I860" i="96" s="1"/>
  <c r="I864" i="96" s="1"/>
  <c r="I868" i="96" s="1"/>
  <c r="I872" i="96" s="1"/>
  <c r="I876" i="96" s="1"/>
  <c r="I880" i="96" s="1"/>
  <c r="I884" i="96" s="1"/>
  <c r="I888" i="96" s="1"/>
  <c r="I892" i="96" s="1"/>
  <c r="I896" i="96" s="1"/>
  <c r="I900" i="96" s="1"/>
  <c r="I904" i="96" s="1"/>
  <c r="I908" i="96" s="1"/>
  <c r="I912" i="96" s="1"/>
  <c r="I916" i="96" s="1"/>
  <c r="I920" i="96" s="1"/>
  <c r="I924" i="96" s="1"/>
  <c r="I928" i="96" s="1"/>
  <c r="J14" i="86"/>
  <c r="I19" i="86"/>
  <c r="I24" i="86" s="1"/>
  <c r="I29" i="86" s="1"/>
  <c r="I34" i="86" s="1"/>
  <c r="I39" i="86" s="1"/>
  <c r="I44" i="86" s="1"/>
  <c r="I49" i="86" s="1"/>
  <c r="I54" i="86" s="1"/>
  <c r="I59" i="86" s="1"/>
  <c r="I64" i="86" s="1"/>
  <c r="I69" i="86" s="1"/>
  <c r="I74" i="86" s="1"/>
  <c r="I79" i="86" s="1"/>
  <c r="I84" i="86" s="1"/>
  <c r="I89" i="86" s="1"/>
  <c r="I94" i="86" s="1"/>
  <c r="I99" i="86" s="1"/>
  <c r="I104" i="86" s="1"/>
  <c r="I109" i="86" s="1"/>
  <c r="I114" i="86" s="1"/>
  <c r="I119" i="86" s="1"/>
  <c r="I124" i="86" s="1"/>
  <c r="I129" i="86" s="1"/>
  <c r="I134" i="86" s="1"/>
  <c r="I139" i="86" s="1"/>
  <c r="I144" i="86" s="1"/>
  <c r="I149" i="86" s="1"/>
  <c r="I154" i="86" s="1"/>
  <c r="I159" i="86" s="1"/>
  <c r="I164" i="86" s="1"/>
  <c r="I172" i="86" s="1"/>
  <c r="I177" i="86" s="1"/>
  <c r="I182" i="86" s="1"/>
  <c r="I187" i="86" s="1"/>
  <c r="I192" i="86" s="1"/>
  <c r="I197" i="86" s="1"/>
  <c r="I202" i="86" s="1"/>
  <c r="I207" i="86" s="1"/>
  <c r="I212" i="86" s="1"/>
  <c r="I217" i="86" s="1"/>
  <c r="I222" i="86" s="1"/>
  <c r="I227" i="86" s="1"/>
  <c r="I232" i="86" s="1"/>
  <c r="I237" i="86" s="1"/>
  <c r="I242" i="86" s="1"/>
  <c r="I247" i="86" s="1"/>
  <c r="I252" i="86" s="1"/>
  <c r="I257" i="86" s="1"/>
  <c r="I262" i="86" s="1"/>
  <c r="I267" i="86" s="1"/>
  <c r="I272" i="86" s="1"/>
  <c r="I277" i="86" s="1"/>
  <c r="I282" i="86" s="1"/>
  <c r="I287" i="86" s="1"/>
  <c r="I292" i="86" s="1"/>
  <c r="I297" i="86" s="1"/>
  <c r="I302" i="86" s="1"/>
  <c r="I307" i="86" s="1"/>
  <c r="I312" i="86" s="1"/>
  <c r="I317" i="86" s="1"/>
  <c r="I322" i="86" s="1"/>
  <c r="I330" i="86" s="1"/>
  <c r="I335" i="86" s="1"/>
  <c r="I340" i="86" s="1"/>
  <c r="I345" i="86" s="1"/>
  <c r="I350" i="86" s="1"/>
  <c r="I355" i="86" s="1"/>
  <c r="I360" i="86" s="1"/>
  <c r="I365" i="86" s="1"/>
  <c r="I370" i="86" s="1"/>
  <c r="I375" i="86" s="1"/>
  <c r="I380" i="86" s="1"/>
  <c r="I385" i="86" s="1"/>
  <c r="I390" i="86" s="1"/>
  <c r="I395" i="86" s="1"/>
  <c r="I400" i="86" s="1"/>
  <c r="I405" i="86" s="1"/>
  <c r="I410" i="86" s="1"/>
  <c r="I415" i="86" s="1"/>
  <c r="I420" i="86" s="1"/>
  <c r="I425" i="86" s="1"/>
  <c r="I430" i="86" s="1"/>
  <c r="I435" i="86" s="1"/>
  <c r="I440" i="86" s="1"/>
  <c r="I445" i="86" s="1"/>
  <c r="I450" i="86" s="1"/>
  <c r="I455" i="86" s="1"/>
  <c r="I460" i="86" s="1"/>
  <c r="I465" i="86" s="1"/>
  <c r="I470" i="86" s="1"/>
  <c r="I475" i="86" s="1"/>
  <c r="I480" i="86" s="1"/>
  <c r="I488" i="86" s="1"/>
  <c r="I493" i="86" s="1"/>
  <c r="I498" i="86" s="1"/>
  <c r="I503" i="86" s="1"/>
  <c r="I508" i="86" s="1"/>
  <c r="I513" i="86" s="1"/>
  <c r="I518" i="86" s="1"/>
  <c r="I523" i="86" s="1"/>
  <c r="I528" i="86" s="1"/>
  <c r="I533" i="86" s="1"/>
  <c r="I538" i="86" s="1"/>
  <c r="I543" i="86" s="1"/>
  <c r="I548" i="86" s="1"/>
  <c r="I553" i="86" s="1"/>
  <c r="I558" i="86" s="1"/>
  <c r="I563" i="86" s="1"/>
  <c r="I568" i="86" s="1"/>
  <c r="I573" i="86" s="1"/>
  <c r="I578" i="86" s="1"/>
  <c r="I583" i="86" s="1"/>
  <c r="I588" i="86" s="1"/>
  <c r="I593" i="86" s="1"/>
  <c r="I598" i="86" s="1"/>
  <c r="I603" i="86" s="1"/>
  <c r="I608" i="86" s="1"/>
  <c r="I613" i="86" s="1"/>
  <c r="I618" i="86" s="1"/>
  <c r="I623" i="86" s="1"/>
  <c r="I628" i="86" s="1"/>
  <c r="I633" i="86" s="1"/>
  <c r="I638" i="86" s="1"/>
  <c r="I647" i="86" s="1"/>
  <c r="I651" i="86" s="1"/>
  <c r="I655" i="86" s="1"/>
  <c r="I659" i="86" s="1"/>
  <c r="I663" i="86" s="1"/>
  <c r="I667" i="86" s="1"/>
  <c r="I671" i="86" s="1"/>
  <c r="I675" i="86" s="1"/>
  <c r="I679" i="86" s="1"/>
  <c r="I683" i="86" s="1"/>
  <c r="I687" i="86" s="1"/>
  <c r="I691" i="86" s="1"/>
  <c r="I695" i="86" s="1"/>
  <c r="I699" i="86" s="1"/>
  <c r="I703" i="86" s="1"/>
  <c r="I707" i="86" s="1"/>
  <c r="I711" i="86" s="1"/>
  <c r="I715" i="86" s="1"/>
  <c r="I719" i="86" s="1"/>
  <c r="I723" i="86" s="1"/>
  <c r="I727" i="86" s="1"/>
  <c r="I731" i="86" s="1"/>
  <c r="I735" i="86" s="1"/>
  <c r="I739" i="86" s="1"/>
  <c r="I743" i="86" s="1"/>
  <c r="I747" i="86" s="1"/>
  <c r="I751" i="86" s="1"/>
  <c r="I755" i="86" s="1"/>
  <c r="I759" i="86" s="1"/>
  <c r="I763" i="86" s="1"/>
  <c r="I767" i="86" s="1"/>
  <c r="J13" i="85"/>
  <c r="I17" i="85"/>
  <c r="I21" i="85" s="1"/>
  <c r="I25" i="85" s="1"/>
  <c r="I29" i="85" s="1"/>
  <c r="I33" i="85" s="1"/>
  <c r="I37" i="85" s="1"/>
  <c r="I41" i="85" s="1"/>
  <c r="I45" i="85" s="1"/>
  <c r="I49" i="85" s="1"/>
  <c r="I53" i="85" s="1"/>
  <c r="I57" i="85" s="1"/>
  <c r="I61" i="85" s="1"/>
  <c r="I65" i="85" s="1"/>
  <c r="I69" i="85" s="1"/>
  <c r="I73" i="85" s="1"/>
  <c r="I77" i="85" s="1"/>
  <c r="I81" i="85" s="1"/>
  <c r="I85" i="85" s="1"/>
  <c r="I89" i="85" s="1"/>
  <c r="I93" i="85" s="1"/>
  <c r="I97" i="85" s="1"/>
  <c r="I101" i="85" s="1"/>
  <c r="I105" i="85" s="1"/>
  <c r="I109" i="85" s="1"/>
  <c r="I113" i="85" s="1"/>
  <c r="I117" i="85" s="1"/>
  <c r="I121" i="85" s="1"/>
  <c r="I125" i="85" s="1"/>
  <c r="I129" i="85" s="1"/>
  <c r="I133" i="85" s="1"/>
  <c r="I140" i="85" s="1"/>
  <c r="I144" i="85" s="1"/>
  <c r="I148" i="85" s="1"/>
  <c r="I152" i="85" s="1"/>
  <c r="I156" i="85" s="1"/>
  <c r="I160" i="85" s="1"/>
  <c r="I164" i="85" s="1"/>
  <c r="I168" i="85" s="1"/>
  <c r="I172" i="85" s="1"/>
  <c r="I176" i="85" s="1"/>
  <c r="I180" i="85" s="1"/>
  <c r="I184" i="85" s="1"/>
  <c r="I188" i="85" s="1"/>
  <c r="I192" i="85" s="1"/>
  <c r="I196" i="85" s="1"/>
  <c r="I200" i="85" s="1"/>
  <c r="I204" i="85" s="1"/>
  <c r="I208" i="85" s="1"/>
  <c r="I212" i="85" s="1"/>
  <c r="I216" i="85" s="1"/>
  <c r="I220" i="85" s="1"/>
  <c r="I224" i="85" s="1"/>
  <c r="I228" i="85" s="1"/>
  <c r="I232" i="85" s="1"/>
  <c r="I236" i="85" s="1"/>
  <c r="I240" i="85" s="1"/>
  <c r="I244" i="85" s="1"/>
  <c r="I248" i="85" s="1"/>
  <c r="I252" i="85" s="1"/>
  <c r="I256" i="85" s="1"/>
  <c r="I260" i="85" s="1"/>
  <c r="I267" i="85" s="1"/>
  <c r="I271" i="85" s="1"/>
  <c r="I275" i="85" s="1"/>
  <c r="I279" i="85" s="1"/>
  <c r="I283" i="85" s="1"/>
  <c r="I287" i="85" s="1"/>
  <c r="I291" i="85" s="1"/>
  <c r="I295" i="85" s="1"/>
  <c r="I299" i="85" s="1"/>
  <c r="I303" i="85" s="1"/>
  <c r="I307" i="85" s="1"/>
  <c r="I311" i="85" s="1"/>
  <c r="I315" i="85" s="1"/>
  <c r="I319" i="85" s="1"/>
  <c r="I323" i="85" s="1"/>
  <c r="I327" i="85" s="1"/>
  <c r="I331" i="85" s="1"/>
  <c r="I335" i="85" s="1"/>
  <c r="I339" i="85" s="1"/>
  <c r="I343" i="85" s="1"/>
  <c r="I347" i="85" s="1"/>
  <c r="I351" i="85" s="1"/>
  <c r="I355" i="85" s="1"/>
  <c r="I359" i="85" s="1"/>
  <c r="I363" i="85" s="1"/>
  <c r="I367" i="85" s="1"/>
  <c r="I371" i="85" s="1"/>
  <c r="I375" i="85" s="1"/>
  <c r="I379" i="85" s="1"/>
  <c r="I383" i="85" s="1"/>
  <c r="I387" i="85" s="1"/>
  <c r="I394" i="85" s="1"/>
  <c r="I398" i="85" s="1"/>
  <c r="I402" i="85" s="1"/>
  <c r="I406" i="85" s="1"/>
  <c r="I410" i="85" s="1"/>
  <c r="I414" i="85" s="1"/>
  <c r="I418" i="85" s="1"/>
  <c r="I422" i="85" s="1"/>
  <c r="I426" i="85" s="1"/>
  <c r="I430" i="85" s="1"/>
  <c r="I434" i="85" s="1"/>
  <c r="I438" i="85" s="1"/>
  <c r="I442" i="85" s="1"/>
  <c r="I446" i="85" s="1"/>
  <c r="I450" i="85" s="1"/>
  <c r="I454" i="85" s="1"/>
  <c r="I458" i="85" s="1"/>
  <c r="I462" i="85" s="1"/>
  <c r="I466" i="85" s="1"/>
  <c r="I470" i="85" s="1"/>
  <c r="I474" i="85" s="1"/>
  <c r="I478" i="85" s="1"/>
  <c r="I482" i="85" s="1"/>
  <c r="I486" i="85" s="1"/>
  <c r="I490" i="85" s="1"/>
  <c r="I494" i="85" s="1"/>
  <c r="I498" i="85" s="1"/>
  <c r="I502" i="85" s="1"/>
  <c r="I506" i="85" s="1"/>
  <c r="I510" i="85" s="1"/>
  <c r="I514" i="85" s="1"/>
  <c r="I525" i="85" s="1"/>
  <c r="I530" i="85" s="1"/>
  <c r="I535" i="85" s="1"/>
  <c r="I540" i="85" s="1"/>
  <c r="I545" i="85" s="1"/>
  <c r="I550" i="85" s="1"/>
  <c r="I555" i="85" s="1"/>
  <c r="I560" i="85" s="1"/>
  <c r="I565" i="85" s="1"/>
  <c r="I570" i="85" s="1"/>
  <c r="I575" i="85" s="1"/>
  <c r="I580" i="85" s="1"/>
  <c r="I585" i="85" s="1"/>
  <c r="I590" i="85" s="1"/>
  <c r="I595" i="85" s="1"/>
  <c r="I600" i="85" s="1"/>
  <c r="I605" i="85" s="1"/>
  <c r="I610" i="85" s="1"/>
  <c r="I615" i="85" s="1"/>
  <c r="I620" i="85" s="1"/>
  <c r="I625" i="85" s="1"/>
  <c r="I630" i="85" s="1"/>
  <c r="I635" i="85" s="1"/>
  <c r="I640" i="85" s="1"/>
  <c r="I645" i="85" s="1"/>
  <c r="I650" i="85" s="1"/>
  <c r="I655" i="85" s="1"/>
  <c r="I660" i="85" s="1"/>
  <c r="I665" i="85" s="1"/>
  <c r="I670" i="85" s="1"/>
  <c r="I675" i="85" s="1"/>
  <c r="I685" i="85" s="1"/>
  <c r="I689" i="85" s="1"/>
  <c r="I693" i="85" s="1"/>
  <c r="I697" i="85" s="1"/>
  <c r="I701" i="85" s="1"/>
  <c r="I705" i="85" s="1"/>
  <c r="I709" i="85" s="1"/>
  <c r="I713" i="85" s="1"/>
  <c r="I717" i="85" s="1"/>
  <c r="I721" i="85" s="1"/>
  <c r="I725" i="85" s="1"/>
  <c r="I729" i="85" s="1"/>
  <c r="I733" i="85" s="1"/>
  <c r="I737" i="85" s="1"/>
  <c r="I741" i="85" s="1"/>
  <c r="I745" i="85" s="1"/>
  <c r="I749" i="85" s="1"/>
  <c r="I753" i="85" s="1"/>
  <c r="I757" i="85" s="1"/>
  <c r="I761" i="85" s="1"/>
  <c r="I765" i="85" s="1"/>
  <c r="I769" i="85" s="1"/>
  <c r="I773" i="85" s="1"/>
  <c r="I777" i="85" s="1"/>
  <c r="I781" i="85" s="1"/>
  <c r="I785" i="85" s="1"/>
  <c r="I789" i="85" s="1"/>
  <c r="I793" i="85" s="1"/>
  <c r="I797" i="85" s="1"/>
  <c r="I801" i="85" s="1"/>
  <c r="I805" i="85" s="1"/>
  <c r="M14" i="82"/>
  <c r="L19" i="82"/>
  <c r="L24" i="82" s="1"/>
  <c r="L29" i="82" s="1"/>
  <c r="L34" i="82" s="1"/>
  <c r="L39" i="82" s="1"/>
  <c r="L44" i="82" s="1"/>
  <c r="L49" i="82" s="1"/>
  <c r="L54" i="82" s="1"/>
  <c r="L59" i="82" s="1"/>
  <c r="L64" i="82" s="1"/>
  <c r="L69" i="82" s="1"/>
  <c r="L74" i="82" s="1"/>
  <c r="L79" i="82" s="1"/>
  <c r="L84" i="82" s="1"/>
  <c r="L89" i="82" s="1"/>
  <c r="L94" i="82" s="1"/>
  <c r="L99" i="82" s="1"/>
  <c r="L104" i="82" s="1"/>
  <c r="L109" i="82" s="1"/>
  <c r="L114" i="82" s="1"/>
  <c r="L119" i="82" s="1"/>
  <c r="L124" i="82" s="1"/>
  <c r="L129" i="82" s="1"/>
  <c r="L134" i="82" s="1"/>
  <c r="L139" i="82" s="1"/>
  <c r="L144" i="82" s="1"/>
  <c r="L149" i="82" s="1"/>
  <c r="L154" i="82" s="1"/>
  <c r="L159" i="82" s="1"/>
  <c r="L164" i="82" s="1"/>
  <c r="L172" i="82" s="1"/>
  <c r="L182" i="82" s="1"/>
  <c r="L187" i="82" s="1"/>
  <c r="L192" i="82" s="1"/>
  <c r="L197" i="82" s="1"/>
  <c r="L202" i="82" s="1"/>
  <c r="L207" i="82" s="1"/>
  <c r="L212" i="82" s="1"/>
  <c r="L217" i="82" s="1"/>
  <c r="L222" i="82" s="1"/>
  <c r="L227" i="82" s="1"/>
  <c r="L232" i="82" s="1"/>
  <c r="L237" i="82" s="1"/>
  <c r="L242" i="82" s="1"/>
  <c r="L247" i="82" s="1"/>
  <c r="L252" i="82" s="1"/>
  <c r="L257" i="82" s="1"/>
  <c r="L262" i="82" s="1"/>
  <c r="L267" i="82" s="1"/>
  <c r="L272" i="82" s="1"/>
  <c r="L277" i="82" s="1"/>
  <c r="L282" i="82" s="1"/>
  <c r="L287" i="82" s="1"/>
  <c r="L292" i="82" s="1"/>
  <c r="L297" i="82" s="1"/>
  <c r="L302" i="82" s="1"/>
  <c r="L307" i="82" s="1"/>
  <c r="L312" i="82" s="1"/>
  <c r="L317" i="82" s="1"/>
  <c r="L322" i="82" s="1"/>
  <c r="L330" i="82" s="1"/>
  <c r="L335" i="82" s="1"/>
  <c r="L340" i="82" s="1"/>
  <c r="L345" i="82" s="1"/>
  <c r="L350" i="82" s="1"/>
  <c r="L355" i="82" s="1"/>
  <c r="L360" i="82" s="1"/>
  <c r="L365" i="82" s="1"/>
  <c r="L370" i="82" s="1"/>
  <c r="L375" i="82" s="1"/>
  <c r="L380" i="82" s="1"/>
  <c r="L385" i="82" s="1"/>
  <c r="L390" i="82" s="1"/>
  <c r="L395" i="82" s="1"/>
  <c r="L400" i="82" s="1"/>
  <c r="L405" i="82" s="1"/>
  <c r="L410" i="82" s="1"/>
  <c r="L415" i="82" s="1"/>
  <c r="L420" i="82" s="1"/>
  <c r="L425" i="82" s="1"/>
  <c r="L430" i="82" s="1"/>
  <c r="L435" i="82" s="1"/>
  <c r="L440" i="82" s="1"/>
  <c r="L445" i="82" s="1"/>
  <c r="L450" i="82" s="1"/>
  <c r="L455" i="82" s="1"/>
  <c r="L460" i="82" s="1"/>
  <c r="L465" i="82" s="1"/>
  <c r="L470" i="82" s="1"/>
  <c r="L475" i="82" s="1"/>
  <c r="L480" i="82" s="1"/>
  <c r="L488" i="82" s="1"/>
  <c r="L493" i="82" s="1"/>
  <c r="L498" i="82" s="1"/>
  <c r="L503" i="82" s="1"/>
  <c r="L508" i="82" s="1"/>
  <c r="L513" i="82" s="1"/>
  <c r="L518" i="82" s="1"/>
  <c r="L523" i="82" s="1"/>
  <c r="L528" i="82" s="1"/>
  <c r="L533" i="82" s="1"/>
  <c r="L538" i="82" s="1"/>
  <c r="L543" i="82" s="1"/>
  <c r="L548" i="82" s="1"/>
  <c r="L553" i="82" s="1"/>
  <c r="L558" i="82" s="1"/>
  <c r="L563" i="82" s="1"/>
  <c r="L568" i="82" s="1"/>
  <c r="L573" i="82" s="1"/>
  <c r="L578" i="82" s="1"/>
  <c r="L583" i="82" s="1"/>
  <c r="L588" i="82" s="1"/>
  <c r="L593" i="82" s="1"/>
  <c r="L598" i="82" s="1"/>
  <c r="L603" i="82" s="1"/>
  <c r="L608" i="82" s="1"/>
  <c r="L613" i="82" s="1"/>
  <c r="L618" i="82" s="1"/>
  <c r="L623" i="82" s="1"/>
  <c r="L628" i="82" s="1"/>
  <c r="L633" i="82" s="1"/>
  <c r="L638" i="82" s="1"/>
  <c r="L647" i="82" s="1"/>
  <c r="L651" i="82" s="1"/>
  <c r="L655" i="82" s="1"/>
  <c r="L659" i="82" s="1"/>
  <c r="L663" i="82" s="1"/>
  <c r="L667" i="82" s="1"/>
  <c r="L671" i="82" s="1"/>
  <c r="L675" i="82" s="1"/>
  <c r="L679" i="82" s="1"/>
  <c r="L683" i="82" s="1"/>
  <c r="L687" i="82" s="1"/>
  <c r="L691" i="82" s="1"/>
  <c r="L695" i="82" s="1"/>
  <c r="L699" i="82" s="1"/>
  <c r="L703" i="82" s="1"/>
  <c r="L707" i="82" s="1"/>
  <c r="L711" i="82" s="1"/>
  <c r="L715" i="82" s="1"/>
  <c r="L719" i="82" s="1"/>
  <c r="L723" i="82" s="1"/>
  <c r="L727" i="82" s="1"/>
  <c r="L731" i="82" s="1"/>
  <c r="L735" i="82" s="1"/>
  <c r="L739" i="82" s="1"/>
  <c r="L743" i="82" s="1"/>
  <c r="L747" i="82" s="1"/>
  <c r="L751" i="82" s="1"/>
  <c r="L755" i="82" s="1"/>
  <c r="L759" i="82" s="1"/>
  <c r="L763" i="82" s="1"/>
  <c r="L767" i="82" s="1"/>
  <c r="K14" i="86" l="1"/>
  <c r="J19" i="86"/>
  <c r="J24" i="86" s="1"/>
  <c r="J29" i="86" s="1"/>
  <c r="J34" i="86" s="1"/>
  <c r="J39" i="86" s="1"/>
  <c r="J44" i="86" s="1"/>
  <c r="J49" i="86" s="1"/>
  <c r="J54" i="86" s="1"/>
  <c r="J59" i="86" s="1"/>
  <c r="J64" i="86" s="1"/>
  <c r="J69" i="86" s="1"/>
  <c r="J74" i="86" s="1"/>
  <c r="J79" i="86" s="1"/>
  <c r="J84" i="86" s="1"/>
  <c r="J89" i="86" s="1"/>
  <c r="J94" i="86" s="1"/>
  <c r="J99" i="86" s="1"/>
  <c r="J104" i="86" s="1"/>
  <c r="J109" i="86" s="1"/>
  <c r="J114" i="86" s="1"/>
  <c r="J119" i="86" s="1"/>
  <c r="J124" i="86" s="1"/>
  <c r="J129" i="86" s="1"/>
  <c r="J134" i="86" s="1"/>
  <c r="J139" i="86" s="1"/>
  <c r="J144" i="86" s="1"/>
  <c r="J149" i="86" s="1"/>
  <c r="J154" i="86" s="1"/>
  <c r="J159" i="86" s="1"/>
  <c r="J164" i="86" s="1"/>
  <c r="J172" i="86" s="1"/>
  <c r="J177" i="86" s="1"/>
  <c r="J182" i="86" s="1"/>
  <c r="J187" i="86" s="1"/>
  <c r="J192" i="86" s="1"/>
  <c r="J197" i="86" s="1"/>
  <c r="J202" i="86" s="1"/>
  <c r="J207" i="86" s="1"/>
  <c r="J212" i="86" s="1"/>
  <c r="J217" i="86" s="1"/>
  <c r="J222" i="86" s="1"/>
  <c r="J227" i="86" s="1"/>
  <c r="J232" i="86" s="1"/>
  <c r="J237" i="86" s="1"/>
  <c r="J242" i="86" s="1"/>
  <c r="J247" i="86" s="1"/>
  <c r="J252" i="86" s="1"/>
  <c r="J257" i="86" s="1"/>
  <c r="J262" i="86" s="1"/>
  <c r="J267" i="86" s="1"/>
  <c r="J272" i="86" s="1"/>
  <c r="J277" i="86" s="1"/>
  <c r="J282" i="86" s="1"/>
  <c r="J287" i="86" s="1"/>
  <c r="J292" i="86" s="1"/>
  <c r="J297" i="86" s="1"/>
  <c r="J302" i="86" s="1"/>
  <c r="J307" i="86" s="1"/>
  <c r="J312" i="86" s="1"/>
  <c r="J317" i="86" s="1"/>
  <c r="J322" i="86" s="1"/>
  <c r="J330" i="86" s="1"/>
  <c r="J335" i="86" s="1"/>
  <c r="J340" i="86" s="1"/>
  <c r="J345" i="86" s="1"/>
  <c r="J350" i="86" s="1"/>
  <c r="J355" i="86" s="1"/>
  <c r="J360" i="86" s="1"/>
  <c r="J365" i="86" s="1"/>
  <c r="J370" i="86" s="1"/>
  <c r="J375" i="86" s="1"/>
  <c r="J380" i="86" s="1"/>
  <c r="J385" i="86" s="1"/>
  <c r="J390" i="86" s="1"/>
  <c r="J395" i="86" s="1"/>
  <c r="J400" i="86" s="1"/>
  <c r="J405" i="86" s="1"/>
  <c r="J410" i="86" s="1"/>
  <c r="J415" i="86" s="1"/>
  <c r="J420" i="86" s="1"/>
  <c r="J425" i="86" s="1"/>
  <c r="J430" i="86" s="1"/>
  <c r="J435" i="86" s="1"/>
  <c r="J440" i="86" s="1"/>
  <c r="J445" i="86" s="1"/>
  <c r="J450" i="86" s="1"/>
  <c r="J455" i="86" s="1"/>
  <c r="J460" i="86" s="1"/>
  <c r="J465" i="86" s="1"/>
  <c r="J470" i="86" s="1"/>
  <c r="J475" i="86" s="1"/>
  <c r="J480" i="86" s="1"/>
  <c r="J488" i="86" s="1"/>
  <c r="J493" i="86" s="1"/>
  <c r="J498" i="86" s="1"/>
  <c r="J503" i="86" s="1"/>
  <c r="J508" i="86" s="1"/>
  <c r="J513" i="86" s="1"/>
  <c r="J518" i="86" s="1"/>
  <c r="J523" i="86" s="1"/>
  <c r="J528" i="86" s="1"/>
  <c r="J533" i="86" s="1"/>
  <c r="J538" i="86" s="1"/>
  <c r="J543" i="86" s="1"/>
  <c r="J548" i="86" s="1"/>
  <c r="J553" i="86" s="1"/>
  <c r="J558" i="86" s="1"/>
  <c r="J563" i="86" s="1"/>
  <c r="J568" i="86" s="1"/>
  <c r="J573" i="86" s="1"/>
  <c r="J578" i="86" s="1"/>
  <c r="J583" i="86" s="1"/>
  <c r="J588" i="86" s="1"/>
  <c r="J593" i="86" s="1"/>
  <c r="J598" i="86" s="1"/>
  <c r="J603" i="86" s="1"/>
  <c r="J608" i="86" s="1"/>
  <c r="J613" i="86" s="1"/>
  <c r="J618" i="86" s="1"/>
  <c r="J623" i="86" s="1"/>
  <c r="J628" i="86" s="1"/>
  <c r="J633" i="86" s="1"/>
  <c r="J638" i="86" s="1"/>
  <c r="J647" i="86" s="1"/>
  <c r="J651" i="86" s="1"/>
  <c r="J655" i="86" s="1"/>
  <c r="J659" i="86" s="1"/>
  <c r="J663" i="86" s="1"/>
  <c r="J667" i="86" s="1"/>
  <c r="J671" i="86" s="1"/>
  <c r="J675" i="86" s="1"/>
  <c r="J679" i="86" s="1"/>
  <c r="J683" i="86" s="1"/>
  <c r="J687" i="86" s="1"/>
  <c r="J691" i="86" s="1"/>
  <c r="J695" i="86" s="1"/>
  <c r="J699" i="86" s="1"/>
  <c r="J703" i="86" s="1"/>
  <c r="J707" i="86" s="1"/>
  <c r="J711" i="86" s="1"/>
  <c r="J715" i="86" s="1"/>
  <c r="J719" i="86" s="1"/>
  <c r="J723" i="86" s="1"/>
  <c r="J727" i="86" s="1"/>
  <c r="J731" i="86" s="1"/>
  <c r="J735" i="86" s="1"/>
  <c r="J739" i="86" s="1"/>
  <c r="J743" i="86" s="1"/>
  <c r="J747" i="86" s="1"/>
  <c r="J751" i="86" s="1"/>
  <c r="J755" i="86" s="1"/>
  <c r="J759" i="86" s="1"/>
  <c r="J763" i="86" s="1"/>
  <c r="J767" i="86" s="1"/>
  <c r="K13" i="85"/>
  <c r="J17" i="85"/>
  <c r="J21" i="85" s="1"/>
  <c r="J25" i="85" s="1"/>
  <c r="J29" i="85" s="1"/>
  <c r="J33" i="85" s="1"/>
  <c r="J37" i="85" s="1"/>
  <c r="J41" i="85" s="1"/>
  <c r="J45" i="85" s="1"/>
  <c r="J49" i="85" s="1"/>
  <c r="J53" i="85" s="1"/>
  <c r="J57" i="85" s="1"/>
  <c r="J61" i="85" s="1"/>
  <c r="J65" i="85" s="1"/>
  <c r="J69" i="85" s="1"/>
  <c r="J73" i="85" s="1"/>
  <c r="J77" i="85" s="1"/>
  <c r="J81" i="85" s="1"/>
  <c r="J85" i="85" s="1"/>
  <c r="J89" i="85" s="1"/>
  <c r="J93" i="85" s="1"/>
  <c r="J97" i="85" s="1"/>
  <c r="J101" i="85" s="1"/>
  <c r="J105" i="85" s="1"/>
  <c r="J109" i="85" s="1"/>
  <c r="J113" i="85" s="1"/>
  <c r="J117" i="85" s="1"/>
  <c r="J121" i="85" s="1"/>
  <c r="J125" i="85" s="1"/>
  <c r="J129" i="85" s="1"/>
  <c r="J133" i="85" s="1"/>
  <c r="J140" i="85" s="1"/>
  <c r="J144" i="85" s="1"/>
  <c r="J148" i="85" s="1"/>
  <c r="J152" i="85" s="1"/>
  <c r="J156" i="85" s="1"/>
  <c r="J160" i="85" s="1"/>
  <c r="J164" i="85" s="1"/>
  <c r="J168" i="85" s="1"/>
  <c r="J172" i="85" s="1"/>
  <c r="J176" i="85" s="1"/>
  <c r="J180" i="85" s="1"/>
  <c r="J184" i="85" s="1"/>
  <c r="J188" i="85" s="1"/>
  <c r="J192" i="85" s="1"/>
  <c r="J196" i="85" s="1"/>
  <c r="J200" i="85" s="1"/>
  <c r="J204" i="85" s="1"/>
  <c r="J208" i="85" s="1"/>
  <c r="J212" i="85" s="1"/>
  <c r="J216" i="85" s="1"/>
  <c r="J220" i="85" s="1"/>
  <c r="J224" i="85" s="1"/>
  <c r="J228" i="85" s="1"/>
  <c r="J232" i="85" s="1"/>
  <c r="J236" i="85" s="1"/>
  <c r="J240" i="85" s="1"/>
  <c r="J244" i="85" s="1"/>
  <c r="J248" i="85" s="1"/>
  <c r="J252" i="85" s="1"/>
  <c r="J256" i="85" s="1"/>
  <c r="J260" i="85" s="1"/>
  <c r="J267" i="85" s="1"/>
  <c r="J271" i="85" s="1"/>
  <c r="J275" i="85" s="1"/>
  <c r="J279" i="85" s="1"/>
  <c r="J283" i="85" s="1"/>
  <c r="J287" i="85" s="1"/>
  <c r="J291" i="85" s="1"/>
  <c r="J295" i="85" s="1"/>
  <c r="J299" i="85" s="1"/>
  <c r="J303" i="85" s="1"/>
  <c r="J307" i="85" s="1"/>
  <c r="J311" i="85" s="1"/>
  <c r="J315" i="85" s="1"/>
  <c r="J319" i="85" s="1"/>
  <c r="J323" i="85" s="1"/>
  <c r="J327" i="85" s="1"/>
  <c r="J331" i="85" s="1"/>
  <c r="J335" i="85" s="1"/>
  <c r="J339" i="85" s="1"/>
  <c r="J343" i="85" s="1"/>
  <c r="J347" i="85" s="1"/>
  <c r="J351" i="85" s="1"/>
  <c r="J355" i="85" s="1"/>
  <c r="J359" i="85" s="1"/>
  <c r="J363" i="85" s="1"/>
  <c r="J367" i="85" s="1"/>
  <c r="J371" i="85" s="1"/>
  <c r="J375" i="85" s="1"/>
  <c r="J379" i="85" s="1"/>
  <c r="J383" i="85" s="1"/>
  <c r="J387" i="85" s="1"/>
  <c r="J394" i="85" s="1"/>
  <c r="J398" i="85" s="1"/>
  <c r="J402" i="85" s="1"/>
  <c r="J406" i="85" s="1"/>
  <c r="J410" i="85" s="1"/>
  <c r="J414" i="85" s="1"/>
  <c r="J418" i="85" s="1"/>
  <c r="J422" i="85" s="1"/>
  <c r="J426" i="85" s="1"/>
  <c r="J430" i="85" s="1"/>
  <c r="J434" i="85" s="1"/>
  <c r="J438" i="85" s="1"/>
  <c r="J442" i="85" s="1"/>
  <c r="J446" i="85" s="1"/>
  <c r="J450" i="85" s="1"/>
  <c r="J454" i="85" s="1"/>
  <c r="J458" i="85" s="1"/>
  <c r="J462" i="85" s="1"/>
  <c r="J466" i="85" s="1"/>
  <c r="J470" i="85" s="1"/>
  <c r="J474" i="85" s="1"/>
  <c r="J478" i="85" s="1"/>
  <c r="J482" i="85" s="1"/>
  <c r="J486" i="85" s="1"/>
  <c r="J490" i="85" s="1"/>
  <c r="J494" i="85" s="1"/>
  <c r="J498" i="85" s="1"/>
  <c r="J502" i="85" s="1"/>
  <c r="J506" i="85" s="1"/>
  <c r="J510" i="85" s="1"/>
  <c r="J514" i="85" s="1"/>
  <c r="J525" i="85" s="1"/>
  <c r="J530" i="85" s="1"/>
  <c r="J535" i="85" s="1"/>
  <c r="J540" i="85" s="1"/>
  <c r="J545" i="85" s="1"/>
  <c r="J550" i="85" s="1"/>
  <c r="J555" i="85" s="1"/>
  <c r="J560" i="85" s="1"/>
  <c r="J565" i="85" s="1"/>
  <c r="J570" i="85" s="1"/>
  <c r="J575" i="85" s="1"/>
  <c r="J580" i="85" s="1"/>
  <c r="J585" i="85" s="1"/>
  <c r="J590" i="85" s="1"/>
  <c r="J595" i="85" s="1"/>
  <c r="J600" i="85" s="1"/>
  <c r="J605" i="85" s="1"/>
  <c r="J610" i="85" s="1"/>
  <c r="J615" i="85" s="1"/>
  <c r="J620" i="85" s="1"/>
  <c r="J625" i="85" s="1"/>
  <c r="J630" i="85" s="1"/>
  <c r="J635" i="85" s="1"/>
  <c r="J640" i="85" s="1"/>
  <c r="J645" i="85" s="1"/>
  <c r="J650" i="85" s="1"/>
  <c r="J655" i="85" s="1"/>
  <c r="J660" i="85" s="1"/>
  <c r="J665" i="85" s="1"/>
  <c r="J670" i="85" s="1"/>
  <c r="J675" i="85" s="1"/>
  <c r="J685" i="85" s="1"/>
  <c r="J689" i="85" s="1"/>
  <c r="J693" i="85" s="1"/>
  <c r="J697" i="85" s="1"/>
  <c r="J701" i="85" s="1"/>
  <c r="J705" i="85" s="1"/>
  <c r="J709" i="85" s="1"/>
  <c r="J713" i="85" s="1"/>
  <c r="J717" i="85" s="1"/>
  <c r="J721" i="85" s="1"/>
  <c r="J725" i="85" s="1"/>
  <c r="J729" i="85" s="1"/>
  <c r="J733" i="85" s="1"/>
  <c r="J737" i="85" s="1"/>
  <c r="J741" i="85" s="1"/>
  <c r="J745" i="85" s="1"/>
  <c r="J749" i="85" s="1"/>
  <c r="J753" i="85" s="1"/>
  <c r="J757" i="85" s="1"/>
  <c r="J761" i="85" s="1"/>
  <c r="J765" i="85" s="1"/>
  <c r="J769" i="85" s="1"/>
  <c r="J773" i="85" s="1"/>
  <c r="J777" i="85" s="1"/>
  <c r="J781" i="85" s="1"/>
  <c r="J785" i="85" s="1"/>
  <c r="J789" i="85" s="1"/>
  <c r="J793" i="85" s="1"/>
  <c r="J797" i="85" s="1"/>
  <c r="J801" i="85" s="1"/>
  <c r="J805" i="85" s="1"/>
  <c r="K14" i="96"/>
  <c r="J19" i="96"/>
  <c r="J24" i="96" s="1"/>
  <c r="J29" i="96" s="1"/>
  <c r="J34" i="96" s="1"/>
  <c r="J39" i="96" s="1"/>
  <c r="J44" i="96" s="1"/>
  <c r="J49" i="96" s="1"/>
  <c r="J54" i="96" s="1"/>
  <c r="J59" i="96" s="1"/>
  <c r="J64" i="96" s="1"/>
  <c r="J69" i="96" s="1"/>
  <c r="J74" i="96" s="1"/>
  <c r="J79" i="96" s="1"/>
  <c r="J84" i="96" s="1"/>
  <c r="J89" i="96" s="1"/>
  <c r="J94" i="96" s="1"/>
  <c r="J99" i="96" s="1"/>
  <c r="J104" i="96" s="1"/>
  <c r="J109" i="96" s="1"/>
  <c r="J114" i="96" s="1"/>
  <c r="J119" i="96" s="1"/>
  <c r="J124" i="96" s="1"/>
  <c r="J129" i="96" s="1"/>
  <c r="J134" i="96" s="1"/>
  <c r="J139" i="96" s="1"/>
  <c r="J144" i="96" s="1"/>
  <c r="J149" i="96" s="1"/>
  <c r="J154" i="96" s="1"/>
  <c r="J159" i="96" s="1"/>
  <c r="J164" i="96" s="1"/>
  <c r="J172" i="96" s="1"/>
  <c r="J177" i="96" s="1"/>
  <c r="J182" i="96" s="1"/>
  <c r="J187" i="96" s="1"/>
  <c r="J192" i="96" s="1"/>
  <c r="J197" i="96" s="1"/>
  <c r="J202" i="96" s="1"/>
  <c r="J207" i="96" s="1"/>
  <c r="J212" i="96" s="1"/>
  <c r="J217" i="96" s="1"/>
  <c r="J222" i="96" s="1"/>
  <c r="J227" i="96" s="1"/>
  <c r="J232" i="96" s="1"/>
  <c r="J237" i="96" s="1"/>
  <c r="J242" i="96" s="1"/>
  <c r="J247" i="96" s="1"/>
  <c r="J252" i="96" s="1"/>
  <c r="J257" i="96" s="1"/>
  <c r="J262" i="96" s="1"/>
  <c r="J267" i="96" s="1"/>
  <c r="J272" i="96" s="1"/>
  <c r="J277" i="96" s="1"/>
  <c r="J282" i="96" s="1"/>
  <c r="J287" i="96" s="1"/>
  <c r="J292" i="96" s="1"/>
  <c r="J297" i="96" s="1"/>
  <c r="J302" i="96" s="1"/>
  <c r="J307" i="96" s="1"/>
  <c r="J312" i="96" s="1"/>
  <c r="J317" i="96" s="1"/>
  <c r="J322" i="96" s="1"/>
  <c r="J330" i="96" s="1"/>
  <c r="J335" i="96" s="1"/>
  <c r="J340" i="96" s="1"/>
  <c r="J345" i="96" s="1"/>
  <c r="J350" i="96" s="1"/>
  <c r="J355" i="96" s="1"/>
  <c r="J360" i="96" s="1"/>
  <c r="J365" i="96" s="1"/>
  <c r="J370" i="96" s="1"/>
  <c r="J375" i="96" s="1"/>
  <c r="J380" i="96" s="1"/>
  <c r="J385" i="96" s="1"/>
  <c r="J390" i="96" s="1"/>
  <c r="J395" i="96" s="1"/>
  <c r="J400" i="96" s="1"/>
  <c r="J405" i="96" s="1"/>
  <c r="J410" i="96" s="1"/>
  <c r="J415" i="96" s="1"/>
  <c r="J420" i="96" s="1"/>
  <c r="J425" i="96" s="1"/>
  <c r="J430" i="96" s="1"/>
  <c r="J435" i="96" s="1"/>
  <c r="J440" i="96" s="1"/>
  <c r="J445" i="96" s="1"/>
  <c r="J450" i="96" s="1"/>
  <c r="J455" i="96" s="1"/>
  <c r="J460" i="96" s="1"/>
  <c r="J465" i="96" s="1"/>
  <c r="J470" i="96" s="1"/>
  <c r="J475" i="96" s="1"/>
  <c r="J480" i="96" s="1"/>
  <c r="J488" i="96" s="1"/>
  <c r="J493" i="96" s="1"/>
  <c r="J498" i="96" s="1"/>
  <c r="J503" i="96" s="1"/>
  <c r="J508" i="96" s="1"/>
  <c r="J513" i="96" s="1"/>
  <c r="J518" i="96" s="1"/>
  <c r="J523" i="96" s="1"/>
  <c r="J528" i="96" s="1"/>
  <c r="J533" i="96" s="1"/>
  <c r="J538" i="96" s="1"/>
  <c r="J543" i="96" s="1"/>
  <c r="J548" i="96" s="1"/>
  <c r="J553" i="96" s="1"/>
  <c r="J558" i="96" s="1"/>
  <c r="J563" i="96" s="1"/>
  <c r="J568" i="96" s="1"/>
  <c r="J573" i="96" s="1"/>
  <c r="J578" i="96" s="1"/>
  <c r="J583" i="96" s="1"/>
  <c r="J588" i="96" s="1"/>
  <c r="J593" i="96" s="1"/>
  <c r="J598" i="96" s="1"/>
  <c r="J603" i="96" s="1"/>
  <c r="J608" i="96" s="1"/>
  <c r="J613" i="96" s="1"/>
  <c r="J618" i="96" s="1"/>
  <c r="J623" i="96" s="1"/>
  <c r="J628" i="96" s="1"/>
  <c r="J633" i="96" s="1"/>
  <c r="J638" i="96" s="1"/>
  <c r="J648" i="96" s="1"/>
  <c r="J653" i="96" s="1"/>
  <c r="J658" i="96" s="1"/>
  <c r="J663" i="96" s="1"/>
  <c r="J668" i="96" s="1"/>
  <c r="J673" i="96" s="1"/>
  <c r="J678" i="96" s="1"/>
  <c r="J683" i="96" s="1"/>
  <c r="J688" i="96" s="1"/>
  <c r="J693" i="96" s="1"/>
  <c r="J698" i="96" s="1"/>
  <c r="J703" i="96" s="1"/>
  <c r="J708" i="96" s="1"/>
  <c r="J713" i="96" s="1"/>
  <c r="J718" i="96" s="1"/>
  <c r="J723" i="96" s="1"/>
  <c r="J728" i="96" s="1"/>
  <c r="J733" i="96" s="1"/>
  <c r="J738" i="96" s="1"/>
  <c r="J743" i="96" s="1"/>
  <c r="J748" i="96" s="1"/>
  <c r="J753" i="96" s="1"/>
  <c r="J758" i="96" s="1"/>
  <c r="J763" i="96" s="1"/>
  <c r="J768" i="96" s="1"/>
  <c r="J773" i="96" s="1"/>
  <c r="J778" i="96" s="1"/>
  <c r="J783" i="96" s="1"/>
  <c r="J788" i="96" s="1"/>
  <c r="J793" i="96" s="1"/>
  <c r="J798" i="96" s="1"/>
  <c r="J808" i="96" s="1"/>
  <c r="J812" i="96" s="1"/>
  <c r="J816" i="96" s="1"/>
  <c r="J820" i="96" s="1"/>
  <c r="J824" i="96" s="1"/>
  <c r="J828" i="96" s="1"/>
  <c r="J832" i="96" s="1"/>
  <c r="J836" i="96" s="1"/>
  <c r="J840" i="96" s="1"/>
  <c r="J844" i="96" s="1"/>
  <c r="J848" i="96" s="1"/>
  <c r="J852" i="96" s="1"/>
  <c r="J856" i="96" s="1"/>
  <c r="J860" i="96" s="1"/>
  <c r="J864" i="96" s="1"/>
  <c r="J868" i="96" s="1"/>
  <c r="J872" i="96" s="1"/>
  <c r="J876" i="96" s="1"/>
  <c r="J880" i="96" s="1"/>
  <c r="J884" i="96" s="1"/>
  <c r="J888" i="96" s="1"/>
  <c r="J892" i="96" s="1"/>
  <c r="J896" i="96" s="1"/>
  <c r="J900" i="96" s="1"/>
  <c r="J904" i="96" s="1"/>
  <c r="J908" i="96" s="1"/>
  <c r="J912" i="96" s="1"/>
  <c r="J916" i="96" s="1"/>
  <c r="J920" i="96" s="1"/>
  <c r="J924" i="96" s="1"/>
  <c r="J928" i="96" s="1"/>
  <c r="N14" i="82"/>
  <c r="M19" i="82"/>
  <c r="M24" i="82" s="1"/>
  <c r="M29" i="82" s="1"/>
  <c r="M34" i="82" s="1"/>
  <c r="M39" i="82" s="1"/>
  <c r="M44" i="82" s="1"/>
  <c r="M49" i="82" s="1"/>
  <c r="M54" i="82" s="1"/>
  <c r="M59" i="82" s="1"/>
  <c r="M64" i="82" s="1"/>
  <c r="M69" i="82" s="1"/>
  <c r="M74" i="82" s="1"/>
  <c r="M79" i="82" s="1"/>
  <c r="M84" i="82" s="1"/>
  <c r="M89" i="82" s="1"/>
  <c r="M94" i="82" s="1"/>
  <c r="M99" i="82" s="1"/>
  <c r="M104" i="82" s="1"/>
  <c r="M109" i="82" s="1"/>
  <c r="M114" i="82" s="1"/>
  <c r="M119" i="82" s="1"/>
  <c r="M124" i="82" s="1"/>
  <c r="M129" i="82" s="1"/>
  <c r="M134" i="82" s="1"/>
  <c r="M139" i="82" s="1"/>
  <c r="M144" i="82" s="1"/>
  <c r="M149" i="82" s="1"/>
  <c r="M154" i="82" s="1"/>
  <c r="M159" i="82" s="1"/>
  <c r="M164" i="82" s="1"/>
  <c r="M172" i="82" s="1"/>
  <c r="M182" i="82" s="1"/>
  <c r="M187" i="82" s="1"/>
  <c r="M192" i="82" s="1"/>
  <c r="M197" i="82" s="1"/>
  <c r="M202" i="82" s="1"/>
  <c r="M207" i="82" s="1"/>
  <c r="M212" i="82" s="1"/>
  <c r="M217" i="82" s="1"/>
  <c r="M222" i="82" s="1"/>
  <c r="M227" i="82" s="1"/>
  <c r="M232" i="82" s="1"/>
  <c r="M237" i="82" s="1"/>
  <c r="M242" i="82" s="1"/>
  <c r="M247" i="82" s="1"/>
  <c r="M252" i="82" s="1"/>
  <c r="M257" i="82" s="1"/>
  <c r="M262" i="82" s="1"/>
  <c r="M267" i="82" s="1"/>
  <c r="M272" i="82" s="1"/>
  <c r="M277" i="82" s="1"/>
  <c r="M282" i="82" s="1"/>
  <c r="M287" i="82" s="1"/>
  <c r="M292" i="82" s="1"/>
  <c r="M297" i="82" s="1"/>
  <c r="M302" i="82" s="1"/>
  <c r="M307" i="82" s="1"/>
  <c r="M312" i="82" s="1"/>
  <c r="M317" i="82" s="1"/>
  <c r="M322" i="82" s="1"/>
  <c r="M330" i="82" s="1"/>
  <c r="M335" i="82" s="1"/>
  <c r="M340" i="82" s="1"/>
  <c r="M345" i="82" s="1"/>
  <c r="M350" i="82" s="1"/>
  <c r="M355" i="82" s="1"/>
  <c r="M360" i="82" s="1"/>
  <c r="M365" i="82" s="1"/>
  <c r="M370" i="82" s="1"/>
  <c r="M375" i="82" s="1"/>
  <c r="M380" i="82" s="1"/>
  <c r="M385" i="82" s="1"/>
  <c r="M390" i="82" s="1"/>
  <c r="M395" i="82" s="1"/>
  <c r="M400" i="82" s="1"/>
  <c r="M405" i="82" s="1"/>
  <c r="M410" i="82" s="1"/>
  <c r="M415" i="82" s="1"/>
  <c r="M420" i="82" s="1"/>
  <c r="M425" i="82" s="1"/>
  <c r="M430" i="82" s="1"/>
  <c r="M435" i="82" s="1"/>
  <c r="M440" i="82" s="1"/>
  <c r="M445" i="82" s="1"/>
  <c r="M450" i="82" s="1"/>
  <c r="M455" i="82" s="1"/>
  <c r="M460" i="82" s="1"/>
  <c r="M465" i="82" s="1"/>
  <c r="M470" i="82" s="1"/>
  <c r="M475" i="82" s="1"/>
  <c r="M480" i="82" s="1"/>
  <c r="M488" i="82" s="1"/>
  <c r="M493" i="82" s="1"/>
  <c r="M498" i="82" s="1"/>
  <c r="M503" i="82" s="1"/>
  <c r="M508" i="82" s="1"/>
  <c r="M513" i="82" s="1"/>
  <c r="M518" i="82" s="1"/>
  <c r="M523" i="82" s="1"/>
  <c r="M528" i="82" s="1"/>
  <c r="M533" i="82" s="1"/>
  <c r="M538" i="82" s="1"/>
  <c r="M543" i="82" s="1"/>
  <c r="M548" i="82" s="1"/>
  <c r="M553" i="82" s="1"/>
  <c r="M558" i="82" s="1"/>
  <c r="M563" i="82" s="1"/>
  <c r="M568" i="82" s="1"/>
  <c r="M573" i="82" s="1"/>
  <c r="M578" i="82" s="1"/>
  <c r="M583" i="82" s="1"/>
  <c r="M588" i="82" s="1"/>
  <c r="M593" i="82" s="1"/>
  <c r="M598" i="82" s="1"/>
  <c r="M603" i="82" s="1"/>
  <c r="M608" i="82" s="1"/>
  <c r="M613" i="82" s="1"/>
  <c r="M618" i="82" s="1"/>
  <c r="M623" i="82" s="1"/>
  <c r="M628" i="82" s="1"/>
  <c r="M633" i="82" s="1"/>
  <c r="M638" i="82" s="1"/>
  <c r="M647" i="82" s="1"/>
  <c r="M651" i="82" s="1"/>
  <c r="M655" i="82" s="1"/>
  <c r="M659" i="82" s="1"/>
  <c r="M663" i="82" s="1"/>
  <c r="M667" i="82" s="1"/>
  <c r="M671" i="82" s="1"/>
  <c r="M675" i="82" s="1"/>
  <c r="M679" i="82" s="1"/>
  <c r="M683" i="82" s="1"/>
  <c r="M687" i="82" s="1"/>
  <c r="M691" i="82" s="1"/>
  <c r="M695" i="82" s="1"/>
  <c r="M699" i="82" s="1"/>
  <c r="M703" i="82" s="1"/>
  <c r="M707" i="82" s="1"/>
  <c r="M711" i="82" s="1"/>
  <c r="M715" i="82" s="1"/>
  <c r="M719" i="82" s="1"/>
  <c r="M723" i="82" s="1"/>
  <c r="M727" i="82" s="1"/>
  <c r="M731" i="82" s="1"/>
  <c r="M735" i="82" s="1"/>
  <c r="M739" i="82" s="1"/>
  <c r="M743" i="82" s="1"/>
  <c r="M747" i="82" s="1"/>
  <c r="M751" i="82" s="1"/>
  <c r="M755" i="82" s="1"/>
  <c r="M759" i="82" s="1"/>
  <c r="M763" i="82" s="1"/>
  <c r="M767" i="82" s="1"/>
  <c r="C11" i="72"/>
  <c r="L13" i="85" l="1"/>
  <c r="K17" i="85"/>
  <c r="K21" i="85" s="1"/>
  <c r="K25" i="85" s="1"/>
  <c r="K29" i="85" s="1"/>
  <c r="K33" i="85" s="1"/>
  <c r="K37" i="85" s="1"/>
  <c r="K41" i="85" s="1"/>
  <c r="K45" i="85" s="1"/>
  <c r="K49" i="85" s="1"/>
  <c r="K53" i="85" s="1"/>
  <c r="K57" i="85" s="1"/>
  <c r="K61" i="85" s="1"/>
  <c r="K65" i="85" s="1"/>
  <c r="K69" i="85" s="1"/>
  <c r="K73" i="85" s="1"/>
  <c r="K77" i="85" s="1"/>
  <c r="K81" i="85" s="1"/>
  <c r="K85" i="85" s="1"/>
  <c r="K89" i="85" s="1"/>
  <c r="K93" i="85" s="1"/>
  <c r="K97" i="85" s="1"/>
  <c r="K101" i="85" s="1"/>
  <c r="K105" i="85" s="1"/>
  <c r="K109" i="85" s="1"/>
  <c r="K113" i="85" s="1"/>
  <c r="K117" i="85" s="1"/>
  <c r="K121" i="85" s="1"/>
  <c r="K125" i="85" s="1"/>
  <c r="K129" i="85" s="1"/>
  <c r="K133" i="85" s="1"/>
  <c r="K140" i="85" s="1"/>
  <c r="K144" i="85" s="1"/>
  <c r="K148" i="85" s="1"/>
  <c r="K152" i="85" s="1"/>
  <c r="K156" i="85" s="1"/>
  <c r="K160" i="85" s="1"/>
  <c r="K164" i="85" s="1"/>
  <c r="K168" i="85" s="1"/>
  <c r="K172" i="85" s="1"/>
  <c r="K176" i="85" s="1"/>
  <c r="K180" i="85" s="1"/>
  <c r="K184" i="85" s="1"/>
  <c r="K188" i="85" s="1"/>
  <c r="K192" i="85" s="1"/>
  <c r="K196" i="85" s="1"/>
  <c r="K200" i="85" s="1"/>
  <c r="K204" i="85" s="1"/>
  <c r="K208" i="85" s="1"/>
  <c r="K212" i="85" s="1"/>
  <c r="K216" i="85" s="1"/>
  <c r="K220" i="85" s="1"/>
  <c r="K224" i="85" s="1"/>
  <c r="K228" i="85" s="1"/>
  <c r="K232" i="85" s="1"/>
  <c r="K236" i="85" s="1"/>
  <c r="K240" i="85" s="1"/>
  <c r="K244" i="85" s="1"/>
  <c r="K248" i="85" s="1"/>
  <c r="K252" i="85" s="1"/>
  <c r="K256" i="85" s="1"/>
  <c r="K260" i="85" s="1"/>
  <c r="K267" i="85" s="1"/>
  <c r="K271" i="85" s="1"/>
  <c r="K275" i="85" s="1"/>
  <c r="K279" i="85" s="1"/>
  <c r="K283" i="85" s="1"/>
  <c r="K287" i="85" s="1"/>
  <c r="K291" i="85" s="1"/>
  <c r="K295" i="85" s="1"/>
  <c r="K299" i="85" s="1"/>
  <c r="K303" i="85" s="1"/>
  <c r="K307" i="85" s="1"/>
  <c r="K311" i="85" s="1"/>
  <c r="K315" i="85" s="1"/>
  <c r="K319" i="85" s="1"/>
  <c r="K323" i="85" s="1"/>
  <c r="K327" i="85" s="1"/>
  <c r="K331" i="85" s="1"/>
  <c r="K335" i="85" s="1"/>
  <c r="K339" i="85" s="1"/>
  <c r="K343" i="85" s="1"/>
  <c r="K347" i="85" s="1"/>
  <c r="K351" i="85" s="1"/>
  <c r="K355" i="85" s="1"/>
  <c r="K359" i="85" s="1"/>
  <c r="K363" i="85" s="1"/>
  <c r="K367" i="85" s="1"/>
  <c r="K371" i="85" s="1"/>
  <c r="K375" i="85" s="1"/>
  <c r="K379" i="85" s="1"/>
  <c r="K383" i="85" s="1"/>
  <c r="K387" i="85" s="1"/>
  <c r="K394" i="85" s="1"/>
  <c r="K398" i="85" s="1"/>
  <c r="K402" i="85" s="1"/>
  <c r="K406" i="85" s="1"/>
  <c r="K410" i="85" s="1"/>
  <c r="K414" i="85" s="1"/>
  <c r="K418" i="85" s="1"/>
  <c r="K422" i="85" s="1"/>
  <c r="K426" i="85" s="1"/>
  <c r="K430" i="85" s="1"/>
  <c r="K434" i="85" s="1"/>
  <c r="K438" i="85" s="1"/>
  <c r="K442" i="85" s="1"/>
  <c r="K446" i="85" s="1"/>
  <c r="K450" i="85" s="1"/>
  <c r="K454" i="85" s="1"/>
  <c r="K458" i="85" s="1"/>
  <c r="K462" i="85" s="1"/>
  <c r="K466" i="85" s="1"/>
  <c r="K470" i="85" s="1"/>
  <c r="K474" i="85" s="1"/>
  <c r="K478" i="85" s="1"/>
  <c r="K482" i="85" s="1"/>
  <c r="K486" i="85" s="1"/>
  <c r="K490" i="85" s="1"/>
  <c r="K494" i="85" s="1"/>
  <c r="K498" i="85" s="1"/>
  <c r="K502" i="85" s="1"/>
  <c r="K506" i="85" s="1"/>
  <c r="K510" i="85" s="1"/>
  <c r="K514" i="85" s="1"/>
  <c r="K525" i="85" s="1"/>
  <c r="K530" i="85" s="1"/>
  <c r="K535" i="85" s="1"/>
  <c r="K540" i="85" s="1"/>
  <c r="K545" i="85" s="1"/>
  <c r="K550" i="85" s="1"/>
  <c r="K555" i="85" s="1"/>
  <c r="K560" i="85" s="1"/>
  <c r="K565" i="85" s="1"/>
  <c r="K570" i="85" s="1"/>
  <c r="K575" i="85" s="1"/>
  <c r="K580" i="85" s="1"/>
  <c r="K585" i="85" s="1"/>
  <c r="K590" i="85" s="1"/>
  <c r="K595" i="85" s="1"/>
  <c r="K600" i="85" s="1"/>
  <c r="K605" i="85" s="1"/>
  <c r="K610" i="85" s="1"/>
  <c r="K615" i="85" s="1"/>
  <c r="K620" i="85" s="1"/>
  <c r="K625" i="85" s="1"/>
  <c r="K630" i="85" s="1"/>
  <c r="K635" i="85" s="1"/>
  <c r="K640" i="85" s="1"/>
  <c r="K645" i="85" s="1"/>
  <c r="K650" i="85" s="1"/>
  <c r="K655" i="85" s="1"/>
  <c r="K660" i="85" s="1"/>
  <c r="K665" i="85" s="1"/>
  <c r="K670" i="85" s="1"/>
  <c r="K675" i="85" s="1"/>
  <c r="K685" i="85" s="1"/>
  <c r="K689" i="85" s="1"/>
  <c r="K693" i="85" s="1"/>
  <c r="K697" i="85" s="1"/>
  <c r="K701" i="85" s="1"/>
  <c r="K705" i="85" s="1"/>
  <c r="K709" i="85" s="1"/>
  <c r="K713" i="85" s="1"/>
  <c r="K717" i="85" s="1"/>
  <c r="K721" i="85" s="1"/>
  <c r="K725" i="85" s="1"/>
  <c r="K729" i="85" s="1"/>
  <c r="K733" i="85" s="1"/>
  <c r="K737" i="85" s="1"/>
  <c r="K741" i="85" s="1"/>
  <c r="K745" i="85" s="1"/>
  <c r="K749" i="85" s="1"/>
  <c r="K753" i="85" s="1"/>
  <c r="K757" i="85" s="1"/>
  <c r="K761" i="85" s="1"/>
  <c r="K765" i="85" s="1"/>
  <c r="K769" i="85" s="1"/>
  <c r="K773" i="85" s="1"/>
  <c r="K777" i="85" s="1"/>
  <c r="K781" i="85" s="1"/>
  <c r="K785" i="85" s="1"/>
  <c r="K789" i="85" s="1"/>
  <c r="K793" i="85" s="1"/>
  <c r="K797" i="85" s="1"/>
  <c r="K801" i="85" s="1"/>
  <c r="K805" i="85" s="1"/>
  <c r="L14" i="96"/>
  <c r="K19" i="96"/>
  <c r="K24" i="96" s="1"/>
  <c r="K29" i="96" s="1"/>
  <c r="K34" i="96" s="1"/>
  <c r="K39" i="96" s="1"/>
  <c r="K44" i="96" s="1"/>
  <c r="K49" i="96" s="1"/>
  <c r="K54" i="96" s="1"/>
  <c r="K59" i="96" s="1"/>
  <c r="K64" i="96" s="1"/>
  <c r="K69" i="96" s="1"/>
  <c r="K74" i="96" s="1"/>
  <c r="K79" i="96" s="1"/>
  <c r="K84" i="96" s="1"/>
  <c r="K89" i="96" s="1"/>
  <c r="K94" i="96" s="1"/>
  <c r="K99" i="96" s="1"/>
  <c r="K104" i="96" s="1"/>
  <c r="K109" i="96" s="1"/>
  <c r="K114" i="96" s="1"/>
  <c r="K119" i="96" s="1"/>
  <c r="K124" i="96" s="1"/>
  <c r="K129" i="96" s="1"/>
  <c r="K134" i="96" s="1"/>
  <c r="K139" i="96" s="1"/>
  <c r="K144" i="96" s="1"/>
  <c r="K149" i="96" s="1"/>
  <c r="K154" i="96" s="1"/>
  <c r="K159" i="96" s="1"/>
  <c r="K164" i="96" s="1"/>
  <c r="K172" i="96" s="1"/>
  <c r="K177" i="96" s="1"/>
  <c r="K182" i="96" s="1"/>
  <c r="K187" i="96" s="1"/>
  <c r="K192" i="96" s="1"/>
  <c r="K197" i="96" s="1"/>
  <c r="K202" i="96" s="1"/>
  <c r="K207" i="96" s="1"/>
  <c r="K212" i="96" s="1"/>
  <c r="K217" i="96" s="1"/>
  <c r="K222" i="96" s="1"/>
  <c r="K227" i="96" s="1"/>
  <c r="K232" i="96" s="1"/>
  <c r="K237" i="96" s="1"/>
  <c r="K242" i="96" s="1"/>
  <c r="K247" i="96" s="1"/>
  <c r="K252" i="96" s="1"/>
  <c r="K257" i="96" s="1"/>
  <c r="K262" i="96" s="1"/>
  <c r="K267" i="96" s="1"/>
  <c r="K272" i="96" s="1"/>
  <c r="K277" i="96" s="1"/>
  <c r="K282" i="96" s="1"/>
  <c r="K287" i="96" s="1"/>
  <c r="K292" i="96" s="1"/>
  <c r="K297" i="96" s="1"/>
  <c r="K302" i="96" s="1"/>
  <c r="K307" i="96" s="1"/>
  <c r="K312" i="96" s="1"/>
  <c r="K317" i="96" s="1"/>
  <c r="K322" i="96" s="1"/>
  <c r="K330" i="96" s="1"/>
  <c r="K335" i="96" s="1"/>
  <c r="K340" i="96" s="1"/>
  <c r="K345" i="96" s="1"/>
  <c r="K350" i="96" s="1"/>
  <c r="K355" i="96" s="1"/>
  <c r="K360" i="96" s="1"/>
  <c r="K365" i="96" s="1"/>
  <c r="K370" i="96" s="1"/>
  <c r="K375" i="96" s="1"/>
  <c r="K380" i="96" s="1"/>
  <c r="K385" i="96" s="1"/>
  <c r="K390" i="96" s="1"/>
  <c r="K395" i="96" s="1"/>
  <c r="K400" i="96" s="1"/>
  <c r="K405" i="96" s="1"/>
  <c r="K410" i="96" s="1"/>
  <c r="K415" i="96" s="1"/>
  <c r="K420" i="96" s="1"/>
  <c r="K425" i="96" s="1"/>
  <c r="K430" i="96" s="1"/>
  <c r="K435" i="96" s="1"/>
  <c r="K440" i="96" s="1"/>
  <c r="K445" i="96" s="1"/>
  <c r="K450" i="96" s="1"/>
  <c r="K455" i="96" s="1"/>
  <c r="K460" i="96" s="1"/>
  <c r="K465" i="96" s="1"/>
  <c r="K470" i="96" s="1"/>
  <c r="K475" i="96" s="1"/>
  <c r="K480" i="96" s="1"/>
  <c r="K488" i="96" s="1"/>
  <c r="K493" i="96" s="1"/>
  <c r="K498" i="96" s="1"/>
  <c r="K503" i="96" s="1"/>
  <c r="K508" i="96" s="1"/>
  <c r="K513" i="96" s="1"/>
  <c r="K518" i="96" s="1"/>
  <c r="K523" i="96" s="1"/>
  <c r="K528" i="96" s="1"/>
  <c r="K533" i="96" s="1"/>
  <c r="K538" i="96" s="1"/>
  <c r="K543" i="96" s="1"/>
  <c r="K548" i="96" s="1"/>
  <c r="K553" i="96" s="1"/>
  <c r="K558" i="96" s="1"/>
  <c r="K563" i="96" s="1"/>
  <c r="K568" i="96" s="1"/>
  <c r="K573" i="96" s="1"/>
  <c r="K578" i="96" s="1"/>
  <c r="K583" i="96" s="1"/>
  <c r="K588" i="96" s="1"/>
  <c r="K593" i="96" s="1"/>
  <c r="K598" i="96" s="1"/>
  <c r="K603" i="96" s="1"/>
  <c r="K608" i="96" s="1"/>
  <c r="K613" i="96" s="1"/>
  <c r="K618" i="96" s="1"/>
  <c r="K623" i="96" s="1"/>
  <c r="K628" i="96" s="1"/>
  <c r="K633" i="96" s="1"/>
  <c r="K638" i="96" s="1"/>
  <c r="K648" i="96" s="1"/>
  <c r="K653" i="96" s="1"/>
  <c r="K658" i="96" s="1"/>
  <c r="K663" i="96" s="1"/>
  <c r="K668" i="96" s="1"/>
  <c r="K673" i="96" s="1"/>
  <c r="K678" i="96" s="1"/>
  <c r="K683" i="96" s="1"/>
  <c r="K688" i="96" s="1"/>
  <c r="K693" i="96" s="1"/>
  <c r="K698" i="96" s="1"/>
  <c r="K703" i="96" s="1"/>
  <c r="K708" i="96" s="1"/>
  <c r="K713" i="96" s="1"/>
  <c r="K718" i="96" s="1"/>
  <c r="K723" i="96" s="1"/>
  <c r="K728" i="96" s="1"/>
  <c r="K733" i="96" s="1"/>
  <c r="K738" i="96" s="1"/>
  <c r="K743" i="96" s="1"/>
  <c r="K748" i="96" s="1"/>
  <c r="K753" i="96" s="1"/>
  <c r="K758" i="96" s="1"/>
  <c r="K763" i="96" s="1"/>
  <c r="K768" i="96" s="1"/>
  <c r="K773" i="96" s="1"/>
  <c r="K778" i="96" s="1"/>
  <c r="K783" i="96" s="1"/>
  <c r="K788" i="96" s="1"/>
  <c r="K793" i="96" s="1"/>
  <c r="K798" i="96" s="1"/>
  <c r="K808" i="96" s="1"/>
  <c r="K812" i="96" s="1"/>
  <c r="K816" i="96" s="1"/>
  <c r="K820" i="96" s="1"/>
  <c r="K824" i="96" s="1"/>
  <c r="K828" i="96" s="1"/>
  <c r="K832" i="96" s="1"/>
  <c r="K836" i="96" s="1"/>
  <c r="K840" i="96" s="1"/>
  <c r="K844" i="96" s="1"/>
  <c r="K848" i="96" s="1"/>
  <c r="K852" i="96" s="1"/>
  <c r="K856" i="96" s="1"/>
  <c r="K860" i="96" s="1"/>
  <c r="K864" i="96" s="1"/>
  <c r="K868" i="96" s="1"/>
  <c r="K872" i="96" s="1"/>
  <c r="K876" i="96" s="1"/>
  <c r="K880" i="96" s="1"/>
  <c r="K884" i="96" s="1"/>
  <c r="K888" i="96" s="1"/>
  <c r="K892" i="96" s="1"/>
  <c r="K896" i="96" s="1"/>
  <c r="K900" i="96" s="1"/>
  <c r="K904" i="96" s="1"/>
  <c r="K908" i="96" s="1"/>
  <c r="K912" i="96" s="1"/>
  <c r="K916" i="96" s="1"/>
  <c r="K920" i="96" s="1"/>
  <c r="K924" i="96" s="1"/>
  <c r="K928" i="96" s="1"/>
  <c r="L14" i="86"/>
  <c r="K19" i="86"/>
  <c r="K24" i="86" s="1"/>
  <c r="K29" i="86" s="1"/>
  <c r="K34" i="86" s="1"/>
  <c r="K39" i="86" s="1"/>
  <c r="K44" i="86" s="1"/>
  <c r="K49" i="86" s="1"/>
  <c r="K54" i="86" s="1"/>
  <c r="K59" i="86" s="1"/>
  <c r="K64" i="86" s="1"/>
  <c r="K69" i="86" s="1"/>
  <c r="K74" i="86" s="1"/>
  <c r="K79" i="86" s="1"/>
  <c r="K84" i="86" s="1"/>
  <c r="K89" i="86" s="1"/>
  <c r="K94" i="86" s="1"/>
  <c r="K99" i="86" s="1"/>
  <c r="K104" i="86" s="1"/>
  <c r="K109" i="86" s="1"/>
  <c r="K114" i="86" s="1"/>
  <c r="K119" i="86" s="1"/>
  <c r="K124" i="86" s="1"/>
  <c r="K129" i="86" s="1"/>
  <c r="K134" i="86" s="1"/>
  <c r="K139" i="86" s="1"/>
  <c r="K144" i="86" s="1"/>
  <c r="K149" i="86" s="1"/>
  <c r="K154" i="86" s="1"/>
  <c r="K159" i="86" s="1"/>
  <c r="K164" i="86" s="1"/>
  <c r="K172" i="86" s="1"/>
  <c r="K177" i="86" s="1"/>
  <c r="K182" i="86" s="1"/>
  <c r="K187" i="86" s="1"/>
  <c r="K192" i="86" s="1"/>
  <c r="K197" i="86" s="1"/>
  <c r="K202" i="86" s="1"/>
  <c r="K207" i="86" s="1"/>
  <c r="K212" i="86" s="1"/>
  <c r="K217" i="86" s="1"/>
  <c r="K222" i="86" s="1"/>
  <c r="K227" i="86" s="1"/>
  <c r="K232" i="86" s="1"/>
  <c r="K237" i="86" s="1"/>
  <c r="K242" i="86" s="1"/>
  <c r="K247" i="86" s="1"/>
  <c r="K252" i="86" s="1"/>
  <c r="K257" i="86" s="1"/>
  <c r="K262" i="86" s="1"/>
  <c r="K267" i="86" s="1"/>
  <c r="K272" i="86" s="1"/>
  <c r="K277" i="86" s="1"/>
  <c r="K282" i="86" s="1"/>
  <c r="K287" i="86" s="1"/>
  <c r="K292" i="86" s="1"/>
  <c r="K297" i="86" s="1"/>
  <c r="K302" i="86" s="1"/>
  <c r="K307" i="86" s="1"/>
  <c r="K312" i="86" s="1"/>
  <c r="K317" i="86" s="1"/>
  <c r="K322" i="86" s="1"/>
  <c r="K330" i="86" s="1"/>
  <c r="K335" i="86" s="1"/>
  <c r="K340" i="86" s="1"/>
  <c r="K345" i="86" s="1"/>
  <c r="K350" i="86" s="1"/>
  <c r="K355" i="86" s="1"/>
  <c r="K360" i="86" s="1"/>
  <c r="K365" i="86" s="1"/>
  <c r="K370" i="86" s="1"/>
  <c r="K375" i="86" s="1"/>
  <c r="K380" i="86" s="1"/>
  <c r="K385" i="86" s="1"/>
  <c r="K390" i="86" s="1"/>
  <c r="K395" i="86" s="1"/>
  <c r="K400" i="86" s="1"/>
  <c r="K405" i="86" s="1"/>
  <c r="K410" i="86" s="1"/>
  <c r="K415" i="86" s="1"/>
  <c r="K420" i="86" s="1"/>
  <c r="K425" i="86" s="1"/>
  <c r="K430" i="86" s="1"/>
  <c r="K435" i="86" s="1"/>
  <c r="K440" i="86" s="1"/>
  <c r="K445" i="86" s="1"/>
  <c r="K450" i="86" s="1"/>
  <c r="K455" i="86" s="1"/>
  <c r="K460" i="86" s="1"/>
  <c r="K465" i="86" s="1"/>
  <c r="K470" i="86" s="1"/>
  <c r="K475" i="86" s="1"/>
  <c r="K480" i="86" s="1"/>
  <c r="K488" i="86" s="1"/>
  <c r="K493" i="86" s="1"/>
  <c r="K498" i="86" s="1"/>
  <c r="K503" i="86" s="1"/>
  <c r="K508" i="86" s="1"/>
  <c r="K513" i="86" s="1"/>
  <c r="K518" i="86" s="1"/>
  <c r="K523" i="86" s="1"/>
  <c r="K528" i="86" s="1"/>
  <c r="K533" i="86" s="1"/>
  <c r="K538" i="86" s="1"/>
  <c r="K543" i="86" s="1"/>
  <c r="K548" i="86" s="1"/>
  <c r="K553" i="86" s="1"/>
  <c r="K558" i="86" s="1"/>
  <c r="K563" i="86" s="1"/>
  <c r="K568" i="86" s="1"/>
  <c r="K573" i="86" s="1"/>
  <c r="K578" i="86" s="1"/>
  <c r="K583" i="86" s="1"/>
  <c r="K588" i="86" s="1"/>
  <c r="K593" i="86" s="1"/>
  <c r="K598" i="86" s="1"/>
  <c r="K603" i="86" s="1"/>
  <c r="K608" i="86" s="1"/>
  <c r="K613" i="86" s="1"/>
  <c r="K618" i="86" s="1"/>
  <c r="K623" i="86" s="1"/>
  <c r="K628" i="86" s="1"/>
  <c r="K633" i="86" s="1"/>
  <c r="K638" i="86" s="1"/>
  <c r="K647" i="86" s="1"/>
  <c r="K651" i="86" s="1"/>
  <c r="K655" i="86" s="1"/>
  <c r="K659" i="86" s="1"/>
  <c r="K663" i="86" s="1"/>
  <c r="K667" i="86" s="1"/>
  <c r="K671" i="86" s="1"/>
  <c r="K675" i="86" s="1"/>
  <c r="K679" i="86" s="1"/>
  <c r="K683" i="86" s="1"/>
  <c r="K687" i="86" s="1"/>
  <c r="K691" i="86" s="1"/>
  <c r="K695" i="86" s="1"/>
  <c r="K699" i="86" s="1"/>
  <c r="K703" i="86" s="1"/>
  <c r="K707" i="86" s="1"/>
  <c r="K711" i="86" s="1"/>
  <c r="K715" i="86" s="1"/>
  <c r="K719" i="86" s="1"/>
  <c r="K723" i="86" s="1"/>
  <c r="K727" i="86" s="1"/>
  <c r="K731" i="86" s="1"/>
  <c r="K735" i="86" s="1"/>
  <c r="K739" i="86" s="1"/>
  <c r="K743" i="86" s="1"/>
  <c r="K747" i="86" s="1"/>
  <c r="K751" i="86" s="1"/>
  <c r="K755" i="86" s="1"/>
  <c r="K759" i="86" s="1"/>
  <c r="K763" i="86" s="1"/>
  <c r="K767" i="86" s="1"/>
  <c r="O14" i="82"/>
  <c r="N19" i="82"/>
  <c r="N24" i="82" s="1"/>
  <c r="N29" i="82" s="1"/>
  <c r="N34" i="82" s="1"/>
  <c r="N39" i="82" s="1"/>
  <c r="N44" i="82" s="1"/>
  <c r="N49" i="82" s="1"/>
  <c r="N54" i="82" s="1"/>
  <c r="N59" i="82" s="1"/>
  <c r="N64" i="82" s="1"/>
  <c r="N69" i="82" s="1"/>
  <c r="N74" i="82" s="1"/>
  <c r="N79" i="82" s="1"/>
  <c r="N84" i="82" s="1"/>
  <c r="N89" i="82" s="1"/>
  <c r="N94" i="82" s="1"/>
  <c r="N99" i="82" s="1"/>
  <c r="N104" i="82" s="1"/>
  <c r="N109" i="82" s="1"/>
  <c r="N114" i="82" s="1"/>
  <c r="N119" i="82" s="1"/>
  <c r="N124" i="82" s="1"/>
  <c r="N129" i="82" s="1"/>
  <c r="N134" i="82" s="1"/>
  <c r="N139" i="82" s="1"/>
  <c r="N144" i="82" s="1"/>
  <c r="N149" i="82" s="1"/>
  <c r="N154" i="82" s="1"/>
  <c r="N159" i="82" s="1"/>
  <c r="N164" i="82" s="1"/>
  <c r="N172" i="82" s="1"/>
  <c r="N182" i="82" s="1"/>
  <c r="N187" i="82" s="1"/>
  <c r="N192" i="82" s="1"/>
  <c r="N197" i="82" s="1"/>
  <c r="N202" i="82" s="1"/>
  <c r="N207" i="82" s="1"/>
  <c r="N212" i="82" s="1"/>
  <c r="N217" i="82" s="1"/>
  <c r="N222" i="82" s="1"/>
  <c r="N227" i="82" s="1"/>
  <c r="N232" i="82" s="1"/>
  <c r="N237" i="82" s="1"/>
  <c r="N242" i="82" s="1"/>
  <c r="N247" i="82" s="1"/>
  <c r="N252" i="82" s="1"/>
  <c r="N257" i="82" s="1"/>
  <c r="N262" i="82" s="1"/>
  <c r="N267" i="82" s="1"/>
  <c r="N272" i="82" s="1"/>
  <c r="N277" i="82" s="1"/>
  <c r="N282" i="82" s="1"/>
  <c r="N287" i="82" s="1"/>
  <c r="N292" i="82" s="1"/>
  <c r="N297" i="82" s="1"/>
  <c r="N302" i="82" s="1"/>
  <c r="N307" i="82" s="1"/>
  <c r="N312" i="82" s="1"/>
  <c r="N317" i="82" s="1"/>
  <c r="N322" i="82" s="1"/>
  <c r="N330" i="82" s="1"/>
  <c r="N335" i="82" s="1"/>
  <c r="N340" i="82" s="1"/>
  <c r="N345" i="82" s="1"/>
  <c r="N350" i="82" s="1"/>
  <c r="N355" i="82" s="1"/>
  <c r="N360" i="82" s="1"/>
  <c r="N365" i="82" s="1"/>
  <c r="N370" i="82" s="1"/>
  <c r="N375" i="82" s="1"/>
  <c r="N380" i="82" s="1"/>
  <c r="N385" i="82" s="1"/>
  <c r="N390" i="82" s="1"/>
  <c r="N395" i="82" s="1"/>
  <c r="N400" i="82" s="1"/>
  <c r="N405" i="82" s="1"/>
  <c r="N410" i="82" s="1"/>
  <c r="N415" i="82" s="1"/>
  <c r="N420" i="82" s="1"/>
  <c r="N425" i="82" s="1"/>
  <c r="N430" i="82" s="1"/>
  <c r="N435" i="82" s="1"/>
  <c r="N440" i="82" s="1"/>
  <c r="N445" i="82" s="1"/>
  <c r="N450" i="82" s="1"/>
  <c r="N455" i="82" s="1"/>
  <c r="N460" i="82" s="1"/>
  <c r="N465" i="82" s="1"/>
  <c r="N470" i="82" s="1"/>
  <c r="N475" i="82" s="1"/>
  <c r="N480" i="82" s="1"/>
  <c r="N488" i="82" s="1"/>
  <c r="N493" i="82" s="1"/>
  <c r="N498" i="82" s="1"/>
  <c r="N503" i="82" s="1"/>
  <c r="N508" i="82" s="1"/>
  <c r="N513" i="82" s="1"/>
  <c r="N518" i="82" s="1"/>
  <c r="N523" i="82" s="1"/>
  <c r="N528" i="82" s="1"/>
  <c r="N533" i="82" s="1"/>
  <c r="N538" i="82" s="1"/>
  <c r="N543" i="82" s="1"/>
  <c r="N548" i="82" s="1"/>
  <c r="N553" i="82" s="1"/>
  <c r="N558" i="82" s="1"/>
  <c r="N563" i="82" s="1"/>
  <c r="N568" i="82" s="1"/>
  <c r="N573" i="82" s="1"/>
  <c r="N578" i="82" s="1"/>
  <c r="N583" i="82" s="1"/>
  <c r="N588" i="82" s="1"/>
  <c r="N593" i="82" s="1"/>
  <c r="N598" i="82" s="1"/>
  <c r="N603" i="82" s="1"/>
  <c r="N608" i="82" s="1"/>
  <c r="N613" i="82" s="1"/>
  <c r="N618" i="82" s="1"/>
  <c r="N623" i="82" s="1"/>
  <c r="N628" i="82" s="1"/>
  <c r="N633" i="82" s="1"/>
  <c r="N638" i="82" s="1"/>
  <c r="N647" i="82" s="1"/>
  <c r="N651" i="82" s="1"/>
  <c r="N655" i="82" s="1"/>
  <c r="N659" i="82" s="1"/>
  <c r="N663" i="82" s="1"/>
  <c r="N667" i="82" s="1"/>
  <c r="N671" i="82" s="1"/>
  <c r="N675" i="82" s="1"/>
  <c r="N679" i="82" s="1"/>
  <c r="N683" i="82" s="1"/>
  <c r="N687" i="82" s="1"/>
  <c r="N691" i="82" s="1"/>
  <c r="N695" i="82" s="1"/>
  <c r="N699" i="82" s="1"/>
  <c r="N703" i="82" s="1"/>
  <c r="N707" i="82" s="1"/>
  <c r="N711" i="82" s="1"/>
  <c r="N715" i="82" s="1"/>
  <c r="N719" i="82" s="1"/>
  <c r="N723" i="82" s="1"/>
  <c r="N727" i="82" s="1"/>
  <c r="N731" i="82" s="1"/>
  <c r="N735" i="82" s="1"/>
  <c r="N739" i="82" s="1"/>
  <c r="N743" i="82" s="1"/>
  <c r="N747" i="82" s="1"/>
  <c r="N751" i="82" s="1"/>
  <c r="N755" i="82" s="1"/>
  <c r="N759" i="82" s="1"/>
  <c r="N763" i="82" s="1"/>
  <c r="N767" i="82" s="1"/>
  <c r="C58" i="98"/>
  <c r="C66" i="98" s="1"/>
  <c r="F18" i="98"/>
  <c r="F23" i="98"/>
  <c r="E18" i="98"/>
  <c r="E23" i="98"/>
  <c r="D18" i="98"/>
  <c r="D23" i="98"/>
  <c r="C18" i="98"/>
  <c r="C23" i="98"/>
  <c r="F30" i="72"/>
  <c r="M14" i="96" l="1"/>
  <c r="L19" i="96"/>
  <c r="L24" i="96" s="1"/>
  <c r="L29" i="96" s="1"/>
  <c r="L34" i="96" s="1"/>
  <c r="L39" i="96" s="1"/>
  <c r="L44" i="96" s="1"/>
  <c r="L49" i="96" s="1"/>
  <c r="L54" i="96" s="1"/>
  <c r="L59" i="96" s="1"/>
  <c r="L64" i="96" s="1"/>
  <c r="L69" i="96" s="1"/>
  <c r="L74" i="96" s="1"/>
  <c r="L79" i="96" s="1"/>
  <c r="L84" i="96" s="1"/>
  <c r="L89" i="96" s="1"/>
  <c r="L94" i="96" s="1"/>
  <c r="L99" i="96" s="1"/>
  <c r="L104" i="96" s="1"/>
  <c r="L109" i="96" s="1"/>
  <c r="L114" i="96" s="1"/>
  <c r="L119" i="96" s="1"/>
  <c r="L124" i="96" s="1"/>
  <c r="L129" i="96" s="1"/>
  <c r="L134" i="96" s="1"/>
  <c r="L139" i="96" s="1"/>
  <c r="L144" i="96" s="1"/>
  <c r="L149" i="96" s="1"/>
  <c r="L154" i="96" s="1"/>
  <c r="L159" i="96" s="1"/>
  <c r="L164" i="96" s="1"/>
  <c r="L172" i="96" s="1"/>
  <c r="L177" i="96" s="1"/>
  <c r="L182" i="96" s="1"/>
  <c r="L187" i="96" s="1"/>
  <c r="L192" i="96" s="1"/>
  <c r="L197" i="96" s="1"/>
  <c r="L202" i="96" s="1"/>
  <c r="L207" i="96" s="1"/>
  <c r="L212" i="96" s="1"/>
  <c r="L217" i="96" s="1"/>
  <c r="L222" i="96" s="1"/>
  <c r="L227" i="96" s="1"/>
  <c r="L232" i="96" s="1"/>
  <c r="L237" i="96" s="1"/>
  <c r="L242" i="96" s="1"/>
  <c r="L247" i="96" s="1"/>
  <c r="L252" i="96" s="1"/>
  <c r="L257" i="96" s="1"/>
  <c r="L262" i="96" s="1"/>
  <c r="L267" i="96" s="1"/>
  <c r="L272" i="96" s="1"/>
  <c r="L277" i="96" s="1"/>
  <c r="L282" i="96" s="1"/>
  <c r="L287" i="96" s="1"/>
  <c r="L292" i="96" s="1"/>
  <c r="L297" i="96" s="1"/>
  <c r="L302" i="96" s="1"/>
  <c r="L307" i="96" s="1"/>
  <c r="L312" i="96" s="1"/>
  <c r="L317" i="96" s="1"/>
  <c r="L322" i="96" s="1"/>
  <c r="L330" i="96" s="1"/>
  <c r="L335" i="96" s="1"/>
  <c r="L340" i="96" s="1"/>
  <c r="L345" i="96" s="1"/>
  <c r="L350" i="96" s="1"/>
  <c r="L355" i="96" s="1"/>
  <c r="L360" i="96" s="1"/>
  <c r="L365" i="96" s="1"/>
  <c r="L370" i="96" s="1"/>
  <c r="L375" i="96" s="1"/>
  <c r="L380" i="96" s="1"/>
  <c r="L385" i="96" s="1"/>
  <c r="L390" i="96" s="1"/>
  <c r="L395" i="96" s="1"/>
  <c r="L400" i="96" s="1"/>
  <c r="L405" i="96" s="1"/>
  <c r="L410" i="96" s="1"/>
  <c r="L415" i="96" s="1"/>
  <c r="L420" i="96" s="1"/>
  <c r="L425" i="96" s="1"/>
  <c r="L430" i="96" s="1"/>
  <c r="L435" i="96" s="1"/>
  <c r="L440" i="96" s="1"/>
  <c r="L445" i="96" s="1"/>
  <c r="L450" i="96" s="1"/>
  <c r="L455" i="96" s="1"/>
  <c r="L460" i="96" s="1"/>
  <c r="L465" i="96" s="1"/>
  <c r="L470" i="96" s="1"/>
  <c r="L475" i="96" s="1"/>
  <c r="L480" i="96" s="1"/>
  <c r="L488" i="96" s="1"/>
  <c r="L493" i="96" s="1"/>
  <c r="L498" i="96" s="1"/>
  <c r="L503" i="96" s="1"/>
  <c r="L508" i="96" s="1"/>
  <c r="L513" i="96" s="1"/>
  <c r="L518" i="96" s="1"/>
  <c r="L523" i="96" s="1"/>
  <c r="L528" i="96" s="1"/>
  <c r="L533" i="96" s="1"/>
  <c r="L538" i="96" s="1"/>
  <c r="L543" i="96" s="1"/>
  <c r="L548" i="96" s="1"/>
  <c r="L553" i="96" s="1"/>
  <c r="L558" i="96" s="1"/>
  <c r="L563" i="96" s="1"/>
  <c r="L568" i="96" s="1"/>
  <c r="L573" i="96" s="1"/>
  <c r="L578" i="96" s="1"/>
  <c r="L583" i="96" s="1"/>
  <c r="L588" i="96" s="1"/>
  <c r="L593" i="96" s="1"/>
  <c r="L598" i="96" s="1"/>
  <c r="L603" i="96" s="1"/>
  <c r="L608" i="96" s="1"/>
  <c r="L613" i="96" s="1"/>
  <c r="L618" i="96" s="1"/>
  <c r="L623" i="96" s="1"/>
  <c r="L628" i="96" s="1"/>
  <c r="L633" i="96" s="1"/>
  <c r="L638" i="96" s="1"/>
  <c r="L648" i="96" s="1"/>
  <c r="L653" i="96" s="1"/>
  <c r="L658" i="96" s="1"/>
  <c r="L663" i="96" s="1"/>
  <c r="L668" i="96" s="1"/>
  <c r="L673" i="96" s="1"/>
  <c r="L678" i="96" s="1"/>
  <c r="L683" i="96" s="1"/>
  <c r="L688" i="96" s="1"/>
  <c r="L693" i="96" s="1"/>
  <c r="L698" i="96" s="1"/>
  <c r="L703" i="96" s="1"/>
  <c r="L708" i="96" s="1"/>
  <c r="L713" i="96" s="1"/>
  <c r="L718" i="96" s="1"/>
  <c r="L723" i="96" s="1"/>
  <c r="L728" i="96" s="1"/>
  <c r="L733" i="96" s="1"/>
  <c r="L738" i="96" s="1"/>
  <c r="L743" i="96" s="1"/>
  <c r="L748" i="96" s="1"/>
  <c r="L753" i="96" s="1"/>
  <c r="L758" i="96" s="1"/>
  <c r="L763" i="96" s="1"/>
  <c r="L768" i="96" s="1"/>
  <c r="L773" i="96" s="1"/>
  <c r="L778" i="96" s="1"/>
  <c r="L783" i="96" s="1"/>
  <c r="L788" i="96" s="1"/>
  <c r="L793" i="96" s="1"/>
  <c r="L798" i="96" s="1"/>
  <c r="L808" i="96" s="1"/>
  <c r="L812" i="96" s="1"/>
  <c r="L816" i="96" s="1"/>
  <c r="L820" i="96" s="1"/>
  <c r="L824" i="96" s="1"/>
  <c r="L828" i="96" s="1"/>
  <c r="L832" i="96" s="1"/>
  <c r="L836" i="96" s="1"/>
  <c r="L840" i="96" s="1"/>
  <c r="L844" i="96" s="1"/>
  <c r="L848" i="96" s="1"/>
  <c r="L852" i="96" s="1"/>
  <c r="L856" i="96" s="1"/>
  <c r="L860" i="96" s="1"/>
  <c r="L864" i="96" s="1"/>
  <c r="L868" i="96" s="1"/>
  <c r="L872" i="96" s="1"/>
  <c r="L876" i="96" s="1"/>
  <c r="L880" i="96" s="1"/>
  <c r="L884" i="96" s="1"/>
  <c r="L888" i="96" s="1"/>
  <c r="L892" i="96" s="1"/>
  <c r="L896" i="96" s="1"/>
  <c r="L900" i="96" s="1"/>
  <c r="L904" i="96" s="1"/>
  <c r="L908" i="96" s="1"/>
  <c r="L912" i="96" s="1"/>
  <c r="L916" i="96" s="1"/>
  <c r="L920" i="96" s="1"/>
  <c r="L924" i="96" s="1"/>
  <c r="L928" i="96" s="1"/>
  <c r="M14" i="86"/>
  <c r="L19" i="86"/>
  <c r="L24" i="86" s="1"/>
  <c r="L29" i="86" s="1"/>
  <c r="L34" i="86" s="1"/>
  <c r="L39" i="86" s="1"/>
  <c r="L44" i="86" s="1"/>
  <c r="L49" i="86" s="1"/>
  <c r="L54" i="86" s="1"/>
  <c r="L59" i="86" s="1"/>
  <c r="L64" i="86" s="1"/>
  <c r="L69" i="86" s="1"/>
  <c r="L74" i="86" s="1"/>
  <c r="L79" i="86" s="1"/>
  <c r="L84" i="86" s="1"/>
  <c r="L89" i="86" s="1"/>
  <c r="L94" i="86" s="1"/>
  <c r="L99" i="86" s="1"/>
  <c r="L104" i="86" s="1"/>
  <c r="L109" i="86" s="1"/>
  <c r="L114" i="86" s="1"/>
  <c r="L119" i="86" s="1"/>
  <c r="L124" i="86" s="1"/>
  <c r="L129" i="86" s="1"/>
  <c r="L134" i="86" s="1"/>
  <c r="L139" i="86" s="1"/>
  <c r="L144" i="86" s="1"/>
  <c r="L149" i="86" s="1"/>
  <c r="L154" i="86" s="1"/>
  <c r="L159" i="86" s="1"/>
  <c r="L164" i="86" s="1"/>
  <c r="L172" i="86" s="1"/>
  <c r="L177" i="86" s="1"/>
  <c r="L182" i="86" s="1"/>
  <c r="L187" i="86" s="1"/>
  <c r="L192" i="86" s="1"/>
  <c r="L197" i="86" s="1"/>
  <c r="L202" i="86" s="1"/>
  <c r="L207" i="86" s="1"/>
  <c r="L212" i="86" s="1"/>
  <c r="L217" i="86" s="1"/>
  <c r="L222" i="86" s="1"/>
  <c r="L227" i="86" s="1"/>
  <c r="L232" i="86" s="1"/>
  <c r="L237" i="86" s="1"/>
  <c r="L242" i="86" s="1"/>
  <c r="L247" i="86" s="1"/>
  <c r="L252" i="86" s="1"/>
  <c r="L257" i="86" s="1"/>
  <c r="L262" i="86" s="1"/>
  <c r="L267" i="86" s="1"/>
  <c r="L272" i="86" s="1"/>
  <c r="L277" i="86" s="1"/>
  <c r="L282" i="86" s="1"/>
  <c r="L287" i="86" s="1"/>
  <c r="L292" i="86" s="1"/>
  <c r="L297" i="86" s="1"/>
  <c r="L302" i="86" s="1"/>
  <c r="L307" i="86" s="1"/>
  <c r="L312" i="86" s="1"/>
  <c r="L317" i="86" s="1"/>
  <c r="L322" i="86" s="1"/>
  <c r="L330" i="86" s="1"/>
  <c r="L335" i="86" s="1"/>
  <c r="L340" i="86" s="1"/>
  <c r="L345" i="86" s="1"/>
  <c r="L350" i="86" s="1"/>
  <c r="L355" i="86" s="1"/>
  <c r="L360" i="86" s="1"/>
  <c r="L365" i="86" s="1"/>
  <c r="L370" i="86" s="1"/>
  <c r="L375" i="86" s="1"/>
  <c r="L380" i="86" s="1"/>
  <c r="L385" i="86" s="1"/>
  <c r="L390" i="86" s="1"/>
  <c r="L395" i="86" s="1"/>
  <c r="L400" i="86" s="1"/>
  <c r="L405" i="86" s="1"/>
  <c r="L410" i="86" s="1"/>
  <c r="L415" i="86" s="1"/>
  <c r="L420" i="86" s="1"/>
  <c r="L425" i="86" s="1"/>
  <c r="L430" i="86" s="1"/>
  <c r="L435" i="86" s="1"/>
  <c r="L440" i="86" s="1"/>
  <c r="L445" i="86" s="1"/>
  <c r="L450" i="86" s="1"/>
  <c r="L455" i="86" s="1"/>
  <c r="L460" i="86" s="1"/>
  <c r="L465" i="86" s="1"/>
  <c r="L470" i="86" s="1"/>
  <c r="L475" i="86" s="1"/>
  <c r="L480" i="86" s="1"/>
  <c r="L488" i="86" s="1"/>
  <c r="L493" i="86" s="1"/>
  <c r="L498" i="86" s="1"/>
  <c r="L503" i="86" s="1"/>
  <c r="L508" i="86" s="1"/>
  <c r="L513" i="86" s="1"/>
  <c r="L518" i="86" s="1"/>
  <c r="L523" i="86" s="1"/>
  <c r="L528" i="86" s="1"/>
  <c r="L533" i="86" s="1"/>
  <c r="L538" i="86" s="1"/>
  <c r="L543" i="86" s="1"/>
  <c r="L548" i="86" s="1"/>
  <c r="L553" i="86" s="1"/>
  <c r="L558" i="86" s="1"/>
  <c r="L563" i="86" s="1"/>
  <c r="L568" i="86" s="1"/>
  <c r="L573" i="86" s="1"/>
  <c r="L578" i="86" s="1"/>
  <c r="L583" i="86" s="1"/>
  <c r="L588" i="86" s="1"/>
  <c r="L593" i="86" s="1"/>
  <c r="L598" i="86" s="1"/>
  <c r="L603" i="86" s="1"/>
  <c r="L608" i="86" s="1"/>
  <c r="L613" i="86" s="1"/>
  <c r="L618" i="86" s="1"/>
  <c r="L623" i="86" s="1"/>
  <c r="L628" i="86" s="1"/>
  <c r="L633" i="86" s="1"/>
  <c r="L638" i="86" s="1"/>
  <c r="L647" i="86" s="1"/>
  <c r="L651" i="86" s="1"/>
  <c r="L655" i="86" s="1"/>
  <c r="L659" i="86" s="1"/>
  <c r="L663" i="86" s="1"/>
  <c r="L667" i="86" s="1"/>
  <c r="L671" i="86" s="1"/>
  <c r="L675" i="86" s="1"/>
  <c r="L679" i="86" s="1"/>
  <c r="L683" i="86" s="1"/>
  <c r="L687" i="86" s="1"/>
  <c r="L691" i="86" s="1"/>
  <c r="L695" i="86" s="1"/>
  <c r="L699" i="86" s="1"/>
  <c r="L703" i="86" s="1"/>
  <c r="L707" i="86" s="1"/>
  <c r="L711" i="86" s="1"/>
  <c r="L715" i="86" s="1"/>
  <c r="L719" i="86" s="1"/>
  <c r="L723" i="86" s="1"/>
  <c r="L727" i="86" s="1"/>
  <c r="L731" i="86" s="1"/>
  <c r="L735" i="86" s="1"/>
  <c r="L739" i="86" s="1"/>
  <c r="L743" i="86" s="1"/>
  <c r="L747" i="86" s="1"/>
  <c r="L751" i="86" s="1"/>
  <c r="L755" i="86" s="1"/>
  <c r="L759" i="86" s="1"/>
  <c r="L763" i="86" s="1"/>
  <c r="L767" i="86" s="1"/>
  <c r="M13" i="85"/>
  <c r="L17" i="85"/>
  <c r="L21" i="85" s="1"/>
  <c r="L25" i="85" s="1"/>
  <c r="L29" i="85" s="1"/>
  <c r="L33" i="85" s="1"/>
  <c r="L37" i="85" s="1"/>
  <c r="L41" i="85" s="1"/>
  <c r="L45" i="85" s="1"/>
  <c r="L49" i="85" s="1"/>
  <c r="L53" i="85" s="1"/>
  <c r="L57" i="85" s="1"/>
  <c r="L61" i="85" s="1"/>
  <c r="L65" i="85" s="1"/>
  <c r="L69" i="85" s="1"/>
  <c r="L73" i="85" s="1"/>
  <c r="L77" i="85" s="1"/>
  <c r="L81" i="85" s="1"/>
  <c r="L85" i="85" s="1"/>
  <c r="L89" i="85" s="1"/>
  <c r="L93" i="85" s="1"/>
  <c r="L97" i="85" s="1"/>
  <c r="L101" i="85" s="1"/>
  <c r="L105" i="85" s="1"/>
  <c r="L109" i="85" s="1"/>
  <c r="L113" i="85" s="1"/>
  <c r="L117" i="85" s="1"/>
  <c r="L121" i="85" s="1"/>
  <c r="L125" i="85" s="1"/>
  <c r="L129" i="85" s="1"/>
  <c r="L133" i="85" s="1"/>
  <c r="L140" i="85" s="1"/>
  <c r="L144" i="85" s="1"/>
  <c r="L148" i="85" s="1"/>
  <c r="L152" i="85" s="1"/>
  <c r="L156" i="85" s="1"/>
  <c r="L160" i="85" s="1"/>
  <c r="L164" i="85" s="1"/>
  <c r="L168" i="85" s="1"/>
  <c r="L172" i="85" s="1"/>
  <c r="L176" i="85" s="1"/>
  <c r="L180" i="85" s="1"/>
  <c r="L184" i="85" s="1"/>
  <c r="L188" i="85" s="1"/>
  <c r="L192" i="85" s="1"/>
  <c r="L196" i="85" s="1"/>
  <c r="L200" i="85" s="1"/>
  <c r="L204" i="85" s="1"/>
  <c r="L208" i="85" s="1"/>
  <c r="L212" i="85" s="1"/>
  <c r="L216" i="85" s="1"/>
  <c r="L220" i="85" s="1"/>
  <c r="L224" i="85" s="1"/>
  <c r="L228" i="85" s="1"/>
  <c r="L232" i="85" s="1"/>
  <c r="L236" i="85" s="1"/>
  <c r="L240" i="85" s="1"/>
  <c r="L244" i="85" s="1"/>
  <c r="L248" i="85" s="1"/>
  <c r="L252" i="85" s="1"/>
  <c r="L256" i="85" s="1"/>
  <c r="L260" i="85" s="1"/>
  <c r="L267" i="85" s="1"/>
  <c r="L271" i="85" s="1"/>
  <c r="L275" i="85" s="1"/>
  <c r="L279" i="85" s="1"/>
  <c r="L283" i="85" s="1"/>
  <c r="L287" i="85" s="1"/>
  <c r="L291" i="85" s="1"/>
  <c r="L295" i="85" s="1"/>
  <c r="L299" i="85" s="1"/>
  <c r="L303" i="85" s="1"/>
  <c r="L307" i="85" s="1"/>
  <c r="L311" i="85" s="1"/>
  <c r="L315" i="85" s="1"/>
  <c r="L319" i="85" s="1"/>
  <c r="L323" i="85" s="1"/>
  <c r="L327" i="85" s="1"/>
  <c r="L331" i="85" s="1"/>
  <c r="L335" i="85" s="1"/>
  <c r="L339" i="85" s="1"/>
  <c r="L343" i="85" s="1"/>
  <c r="L347" i="85" s="1"/>
  <c r="L351" i="85" s="1"/>
  <c r="L355" i="85" s="1"/>
  <c r="L359" i="85" s="1"/>
  <c r="L363" i="85" s="1"/>
  <c r="L367" i="85" s="1"/>
  <c r="L371" i="85" s="1"/>
  <c r="L375" i="85" s="1"/>
  <c r="L379" i="85" s="1"/>
  <c r="L383" i="85" s="1"/>
  <c r="L387" i="85" s="1"/>
  <c r="L394" i="85" s="1"/>
  <c r="L398" i="85" s="1"/>
  <c r="L402" i="85" s="1"/>
  <c r="L406" i="85" s="1"/>
  <c r="L410" i="85" s="1"/>
  <c r="L414" i="85" s="1"/>
  <c r="L418" i="85" s="1"/>
  <c r="L422" i="85" s="1"/>
  <c r="L426" i="85" s="1"/>
  <c r="L430" i="85" s="1"/>
  <c r="L434" i="85" s="1"/>
  <c r="L438" i="85" s="1"/>
  <c r="L442" i="85" s="1"/>
  <c r="L446" i="85" s="1"/>
  <c r="L450" i="85" s="1"/>
  <c r="L454" i="85" s="1"/>
  <c r="L458" i="85" s="1"/>
  <c r="L462" i="85" s="1"/>
  <c r="L466" i="85" s="1"/>
  <c r="L470" i="85" s="1"/>
  <c r="L474" i="85" s="1"/>
  <c r="L478" i="85" s="1"/>
  <c r="L482" i="85" s="1"/>
  <c r="L486" i="85" s="1"/>
  <c r="L490" i="85" s="1"/>
  <c r="L494" i="85" s="1"/>
  <c r="L498" i="85" s="1"/>
  <c r="L502" i="85" s="1"/>
  <c r="L506" i="85" s="1"/>
  <c r="L510" i="85" s="1"/>
  <c r="L514" i="85" s="1"/>
  <c r="L525" i="85" s="1"/>
  <c r="L530" i="85" s="1"/>
  <c r="L535" i="85" s="1"/>
  <c r="L540" i="85" s="1"/>
  <c r="L545" i="85" s="1"/>
  <c r="L550" i="85" s="1"/>
  <c r="L555" i="85" s="1"/>
  <c r="L560" i="85" s="1"/>
  <c r="L565" i="85" s="1"/>
  <c r="L570" i="85" s="1"/>
  <c r="L575" i="85" s="1"/>
  <c r="L580" i="85" s="1"/>
  <c r="L585" i="85" s="1"/>
  <c r="L590" i="85" s="1"/>
  <c r="L595" i="85" s="1"/>
  <c r="L600" i="85" s="1"/>
  <c r="L605" i="85" s="1"/>
  <c r="L610" i="85" s="1"/>
  <c r="L615" i="85" s="1"/>
  <c r="L620" i="85" s="1"/>
  <c r="L625" i="85" s="1"/>
  <c r="L630" i="85" s="1"/>
  <c r="L635" i="85" s="1"/>
  <c r="L640" i="85" s="1"/>
  <c r="L645" i="85" s="1"/>
  <c r="L650" i="85" s="1"/>
  <c r="L655" i="85" s="1"/>
  <c r="L660" i="85" s="1"/>
  <c r="L665" i="85" s="1"/>
  <c r="L670" i="85" s="1"/>
  <c r="L675" i="85" s="1"/>
  <c r="L685" i="85" s="1"/>
  <c r="L689" i="85" s="1"/>
  <c r="L693" i="85" s="1"/>
  <c r="L697" i="85" s="1"/>
  <c r="L701" i="85" s="1"/>
  <c r="L705" i="85" s="1"/>
  <c r="L709" i="85" s="1"/>
  <c r="L713" i="85" s="1"/>
  <c r="L717" i="85" s="1"/>
  <c r="L721" i="85" s="1"/>
  <c r="L725" i="85" s="1"/>
  <c r="L729" i="85" s="1"/>
  <c r="L733" i="85" s="1"/>
  <c r="L737" i="85" s="1"/>
  <c r="L741" i="85" s="1"/>
  <c r="L745" i="85" s="1"/>
  <c r="L749" i="85" s="1"/>
  <c r="L753" i="85" s="1"/>
  <c r="L757" i="85" s="1"/>
  <c r="L761" i="85" s="1"/>
  <c r="L765" i="85" s="1"/>
  <c r="L769" i="85" s="1"/>
  <c r="L773" i="85" s="1"/>
  <c r="L777" i="85" s="1"/>
  <c r="L781" i="85" s="1"/>
  <c r="L785" i="85" s="1"/>
  <c r="L789" i="85" s="1"/>
  <c r="L793" i="85" s="1"/>
  <c r="L797" i="85" s="1"/>
  <c r="L801" i="85" s="1"/>
  <c r="L805" i="85" s="1"/>
  <c r="P14" i="82"/>
  <c r="O19" i="82"/>
  <c r="O24" i="82" s="1"/>
  <c r="O29" i="82" s="1"/>
  <c r="O34" i="82" s="1"/>
  <c r="O39" i="82" s="1"/>
  <c r="O44" i="82" s="1"/>
  <c r="O49" i="82" s="1"/>
  <c r="O54" i="82" s="1"/>
  <c r="O59" i="82" s="1"/>
  <c r="O64" i="82" s="1"/>
  <c r="O69" i="82" s="1"/>
  <c r="O74" i="82" s="1"/>
  <c r="O79" i="82" s="1"/>
  <c r="O84" i="82" s="1"/>
  <c r="O89" i="82" s="1"/>
  <c r="O94" i="82" s="1"/>
  <c r="O99" i="82" s="1"/>
  <c r="O104" i="82" s="1"/>
  <c r="O109" i="82" s="1"/>
  <c r="O114" i="82" s="1"/>
  <c r="O119" i="82" s="1"/>
  <c r="O124" i="82" s="1"/>
  <c r="O129" i="82" s="1"/>
  <c r="O134" i="82" s="1"/>
  <c r="O139" i="82" s="1"/>
  <c r="O144" i="82" s="1"/>
  <c r="O149" i="82" s="1"/>
  <c r="O154" i="82" s="1"/>
  <c r="O159" i="82" s="1"/>
  <c r="O164" i="82" s="1"/>
  <c r="O172" i="82" s="1"/>
  <c r="O182" i="82" s="1"/>
  <c r="O187" i="82" s="1"/>
  <c r="O192" i="82" s="1"/>
  <c r="O197" i="82" s="1"/>
  <c r="O202" i="82" s="1"/>
  <c r="O207" i="82" s="1"/>
  <c r="O212" i="82" s="1"/>
  <c r="O217" i="82" s="1"/>
  <c r="O222" i="82" s="1"/>
  <c r="O227" i="82" s="1"/>
  <c r="O232" i="82" s="1"/>
  <c r="O237" i="82" s="1"/>
  <c r="O242" i="82" s="1"/>
  <c r="O247" i="82" s="1"/>
  <c r="O252" i="82" s="1"/>
  <c r="O257" i="82" s="1"/>
  <c r="O262" i="82" s="1"/>
  <c r="O267" i="82" s="1"/>
  <c r="O272" i="82" s="1"/>
  <c r="O277" i="82" s="1"/>
  <c r="O282" i="82" s="1"/>
  <c r="O287" i="82" s="1"/>
  <c r="O292" i="82" s="1"/>
  <c r="O297" i="82" s="1"/>
  <c r="O302" i="82" s="1"/>
  <c r="O307" i="82" s="1"/>
  <c r="O312" i="82" s="1"/>
  <c r="O317" i="82" s="1"/>
  <c r="O322" i="82" s="1"/>
  <c r="O330" i="82" s="1"/>
  <c r="O335" i="82" s="1"/>
  <c r="O340" i="82" s="1"/>
  <c r="O345" i="82" s="1"/>
  <c r="O350" i="82" s="1"/>
  <c r="O355" i="82" s="1"/>
  <c r="O360" i="82" s="1"/>
  <c r="O365" i="82" s="1"/>
  <c r="O370" i="82" s="1"/>
  <c r="O375" i="82" s="1"/>
  <c r="O380" i="82" s="1"/>
  <c r="O385" i="82" s="1"/>
  <c r="O390" i="82" s="1"/>
  <c r="O395" i="82" s="1"/>
  <c r="O400" i="82" s="1"/>
  <c r="O405" i="82" s="1"/>
  <c r="O410" i="82" s="1"/>
  <c r="O415" i="82" s="1"/>
  <c r="O420" i="82" s="1"/>
  <c r="O425" i="82" s="1"/>
  <c r="O430" i="82" s="1"/>
  <c r="O435" i="82" s="1"/>
  <c r="O440" i="82" s="1"/>
  <c r="O445" i="82" s="1"/>
  <c r="O450" i="82" s="1"/>
  <c r="O455" i="82" s="1"/>
  <c r="O460" i="82" s="1"/>
  <c r="O465" i="82" s="1"/>
  <c r="O470" i="82" s="1"/>
  <c r="O475" i="82" s="1"/>
  <c r="O480" i="82" s="1"/>
  <c r="O488" i="82" s="1"/>
  <c r="O493" i="82" s="1"/>
  <c r="O498" i="82" s="1"/>
  <c r="O503" i="82" s="1"/>
  <c r="O508" i="82" s="1"/>
  <c r="O513" i="82" s="1"/>
  <c r="O518" i="82" s="1"/>
  <c r="O523" i="82" s="1"/>
  <c r="O528" i="82" s="1"/>
  <c r="O533" i="82" s="1"/>
  <c r="O538" i="82" s="1"/>
  <c r="O543" i="82" s="1"/>
  <c r="O548" i="82" s="1"/>
  <c r="O553" i="82" s="1"/>
  <c r="O558" i="82" s="1"/>
  <c r="O563" i="82" s="1"/>
  <c r="O568" i="82" s="1"/>
  <c r="O573" i="82" s="1"/>
  <c r="O578" i="82" s="1"/>
  <c r="O583" i="82" s="1"/>
  <c r="O588" i="82" s="1"/>
  <c r="O593" i="82" s="1"/>
  <c r="O598" i="82" s="1"/>
  <c r="O603" i="82" s="1"/>
  <c r="O608" i="82" s="1"/>
  <c r="O613" i="82" s="1"/>
  <c r="O618" i="82" s="1"/>
  <c r="O623" i="82" s="1"/>
  <c r="O628" i="82" s="1"/>
  <c r="O633" i="82" s="1"/>
  <c r="O638" i="82" s="1"/>
  <c r="O647" i="82" s="1"/>
  <c r="O651" i="82" s="1"/>
  <c r="O655" i="82" s="1"/>
  <c r="O659" i="82" s="1"/>
  <c r="O663" i="82" s="1"/>
  <c r="O667" i="82" s="1"/>
  <c r="O671" i="82" s="1"/>
  <c r="O675" i="82" s="1"/>
  <c r="O679" i="82" s="1"/>
  <c r="O683" i="82" s="1"/>
  <c r="O687" i="82" s="1"/>
  <c r="O691" i="82" s="1"/>
  <c r="O695" i="82" s="1"/>
  <c r="O699" i="82" s="1"/>
  <c r="O703" i="82" s="1"/>
  <c r="O707" i="82" s="1"/>
  <c r="O711" i="82" s="1"/>
  <c r="O715" i="82" s="1"/>
  <c r="O719" i="82" s="1"/>
  <c r="O723" i="82" s="1"/>
  <c r="O727" i="82" s="1"/>
  <c r="O731" i="82" s="1"/>
  <c r="O735" i="82" s="1"/>
  <c r="O739" i="82" s="1"/>
  <c r="O743" i="82" s="1"/>
  <c r="O747" i="82" s="1"/>
  <c r="O751" i="82" s="1"/>
  <c r="O755" i="82" s="1"/>
  <c r="O759" i="82" s="1"/>
  <c r="O763" i="82" s="1"/>
  <c r="O767" i="82" s="1"/>
  <c r="C62" i="98"/>
  <c r="N14" i="86" l="1"/>
  <c r="M19" i="86"/>
  <c r="M24" i="86" s="1"/>
  <c r="M29" i="86" s="1"/>
  <c r="M34" i="86" s="1"/>
  <c r="M39" i="86" s="1"/>
  <c r="M44" i="86" s="1"/>
  <c r="M49" i="86" s="1"/>
  <c r="M54" i="86" s="1"/>
  <c r="M59" i="86" s="1"/>
  <c r="M64" i="86" s="1"/>
  <c r="M69" i="86" s="1"/>
  <c r="M74" i="86" s="1"/>
  <c r="M79" i="86" s="1"/>
  <c r="M84" i="86" s="1"/>
  <c r="M89" i="86" s="1"/>
  <c r="M94" i="86" s="1"/>
  <c r="M99" i="86" s="1"/>
  <c r="M104" i="86" s="1"/>
  <c r="M109" i="86" s="1"/>
  <c r="M114" i="86" s="1"/>
  <c r="M119" i="86" s="1"/>
  <c r="M124" i="86" s="1"/>
  <c r="M129" i="86" s="1"/>
  <c r="M134" i="86" s="1"/>
  <c r="M139" i="86" s="1"/>
  <c r="M144" i="86" s="1"/>
  <c r="M149" i="86" s="1"/>
  <c r="M154" i="86" s="1"/>
  <c r="M159" i="86" s="1"/>
  <c r="M164" i="86" s="1"/>
  <c r="M172" i="86" s="1"/>
  <c r="M177" i="86" s="1"/>
  <c r="M182" i="86" s="1"/>
  <c r="M187" i="86" s="1"/>
  <c r="M192" i="86" s="1"/>
  <c r="M197" i="86" s="1"/>
  <c r="M202" i="86" s="1"/>
  <c r="M207" i="86" s="1"/>
  <c r="M212" i="86" s="1"/>
  <c r="M217" i="86" s="1"/>
  <c r="M222" i="86" s="1"/>
  <c r="M227" i="86" s="1"/>
  <c r="M232" i="86" s="1"/>
  <c r="M237" i="86" s="1"/>
  <c r="M242" i="86" s="1"/>
  <c r="M247" i="86" s="1"/>
  <c r="M252" i="86" s="1"/>
  <c r="M257" i="86" s="1"/>
  <c r="M262" i="86" s="1"/>
  <c r="M267" i="86" s="1"/>
  <c r="M272" i="86" s="1"/>
  <c r="M277" i="86" s="1"/>
  <c r="M282" i="86" s="1"/>
  <c r="M287" i="86" s="1"/>
  <c r="M292" i="86" s="1"/>
  <c r="M297" i="86" s="1"/>
  <c r="M302" i="86" s="1"/>
  <c r="M307" i="86" s="1"/>
  <c r="M312" i="86" s="1"/>
  <c r="M317" i="86" s="1"/>
  <c r="M322" i="86" s="1"/>
  <c r="M330" i="86" s="1"/>
  <c r="M335" i="86" s="1"/>
  <c r="M340" i="86" s="1"/>
  <c r="M345" i="86" s="1"/>
  <c r="M350" i="86" s="1"/>
  <c r="M355" i="86" s="1"/>
  <c r="M360" i="86" s="1"/>
  <c r="M365" i="86" s="1"/>
  <c r="M370" i="86" s="1"/>
  <c r="M375" i="86" s="1"/>
  <c r="M380" i="86" s="1"/>
  <c r="M385" i="86" s="1"/>
  <c r="M390" i="86" s="1"/>
  <c r="M395" i="86" s="1"/>
  <c r="M400" i="86" s="1"/>
  <c r="M405" i="86" s="1"/>
  <c r="M410" i="86" s="1"/>
  <c r="M415" i="86" s="1"/>
  <c r="M420" i="86" s="1"/>
  <c r="M425" i="86" s="1"/>
  <c r="M430" i="86" s="1"/>
  <c r="M435" i="86" s="1"/>
  <c r="M440" i="86" s="1"/>
  <c r="M445" i="86" s="1"/>
  <c r="M450" i="86" s="1"/>
  <c r="M455" i="86" s="1"/>
  <c r="M460" i="86" s="1"/>
  <c r="M465" i="86" s="1"/>
  <c r="M470" i="86" s="1"/>
  <c r="M475" i="86" s="1"/>
  <c r="M480" i="86" s="1"/>
  <c r="M488" i="86" s="1"/>
  <c r="M493" i="86" s="1"/>
  <c r="M498" i="86" s="1"/>
  <c r="M503" i="86" s="1"/>
  <c r="M508" i="86" s="1"/>
  <c r="M513" i="86" s="1"/>
  <c r="M518" i="86" s="1"/>
  <c r="M523" i="86" s="1"/>
  <c r="M528" i="86" s="1"/>
  <c r="M533" i="86" s="1"/>
  <c r="M538" i="86" s="1"/>
  <c r="M543" i="86" s="1"/>
  <c r="M548" i="86" s="1"/>
  <c r="M553" i="86" s="1"/>
  <c r="M558" i="86" s="1"/>
  <c r="M563" i="86" s="1"/>
  <c r="M568" i="86" s="1"/>
  <c r="M573" i="86" s="1"/>
  <c r="M578" i="86" s="1"/>
  <c r="M583" i="86" s="1"/>
  <c r="M588" i="86" s="1"/>
  <c r="M593" i="86" s="1"/>
  <c r="M598" i="86" s="1"/>
  <c r="M603" i="86" s="1"/>
  <c r="M608" i="86" s="1"/>
  <c r="M613" i="86" s="1"/>
  <c r="M618" i="86" s="1"/>
  <c r="M623" i="86" s="1"/>
  <c r="M628" i="86" s="1"/>
  <c r="M633" i="86" s="1"/>
  <c r="M638" i="86" s="1"/>
  <c r="M647" i="86" s="1"/>
  <c r="M651" i="86" s="1"/>
  <c r="M655" i="86" s="1"/>
  <c r="M659" i="86" s="1"/>
  <c r="M663" i="86" s="1"/>
  <c r="M667" i="86" s="1"/>
  <c r="M671" i="86" s="1"/>
  <c r="M675" i="86" s="1"/>
  <c r="M679" i="86" s="1"/>
  <c r="M683" i="86" s="1"/>
  <c r="M687" i="86" s="1"/>
  <c r="M691" i="86" s="1"/>
  <c r="M695" i="86" s="1"/>
  <c r="M699" i="86" s="1"/>
  <c r="M703" i="86" s="1"/>
  <c r="M707" i="86" s="1"/>
  <c r="M711" i="86" s="1"/>
  <c r="M715" i="86" s="1"/>
  <c r="M719" i="86" s="1"/>
  <c r="M723" i="86" s="1"/>
  <c r="M727" i="86" s="1"/>
  <c r="M731" i="86" s="1"/>
  <c r="M735" i="86" s="1"/>
  <c r="M739" i="86" s="1"/>
  <c r="M743" i="86" s="1"/>
  <c r="M747" i="86" s="1"/>
  <c r="M751" i="86" s="1"/>
  <c r="M755" i="86" s="1"/>
  <c r="M759" i="86" s="1"/>
  <c r="M763" i="86" s="1"/>
  <c r="M767" i="86" s="1"/>
  <c r="N13" i="85"/>
  <c r="M17" i="85"/>
  <c r="M21" i="85" s="1"/>
  <c r="M25" i="85" s="1"/>
  <c r="M29" i="85" s="1"/>
  <c r="M33" i="85" s="1"/>
  <c r="M37" i="85" s="1"/>
  <c r="M41" i="85" s="1"/>
  <c r="M45" i="85" s="1"/>
  <c r="M49" i="85" s="1"/>
  <c r="M53" i="85" s="1"/>
  <c r="M57" i="85" s="1"/>
  <c r="M61" i="85" s="1"/>
  <c r="M65" i="85" s="1"/>
  <c r="M69" i="85" s="1"/>
  <c r="M73" i="85" s="1"/>
  <c r="M77" i="85" s="1"/>
  <c r="M81" i="85" s="1"/>
  <c r="M85" i="85" s="1"/>
  <c r="M89" i="85" s="1"/>
  <c r="M93" i="85" s="1"/>
  <c r="M97" i="85" s="1"/>
  <c r="M101" i="85" s="1"/>
  <c r="M105" i="85" s="1"/>
  <c r="M109" i="85" s="1"/>
  <c r="M113" i="85" s="1"/>
  <c r="M117" i="85" s="1"/>
  <c r="M121" i="85" s="1"/>
  <c r="M125" i="85" s="1"/>
  <c r="M129" i="85" s="1"/>
  <c r="M133" i="85" s="1"/>
  <c r="M140" i="85" s="1"/>
  <c r="M144" i="85" s="1"/>
  <c r="M148" i="85" s="1"/>
  <c r="M152" i="85" s="1"/>
  <c r="M156" i="85" s="1"/>
  <c r="M160" i="85" s="1"/>
  <c r="M164" i="85" s="1"/>
  <c r="M168" i="85" s="1"/>
  <c r="M172" i="85" s="1"/>
  <c r="M176" i="85" s="1"/>
  <c r="M180" i="85" s="1"/>
  <c r="M184" i="85" s="1"/>
  <c r="M188" i="85" s="1"/>
  <c r="M192" i="85" s="1"/>
  <c r="M196" i="85" s="1"/>
  <c r="M200" i="85" s="1"/>
  <c r="M204" i="85" s="1"/>
  <c r="M208" i="85" s="1"/>
  <c r="M212" i="85" s="1"/>
  <c r="M216" i="85" s="1"/>
  <c r="M220" i="85" s="1"/>
  <c r="M224" i="85" s="1"/>
  <c r="M228" i="85" s="1"/>
  <c r="M232" i="85" s="1"/>
  <c r="M236" i="85" s="1"/>
  <c r="M240" i="85" s="1"/>
  <c r="M244" i="85" s="1"/>
  <c r="M248" i="85" s="1"/>
  <c r="M252" i="85" s="1"/>
  <c r="M256" i="85" s="1"/>
  <c r="M260" i="85" s="1"/>
  <c r="M267" i="85" s="1"/>
  <c r="M271" i="85" s="1"/>
  <c r="M275" i="85" s="1"/>
  <c r="M279" i="85" s="1"/>
  <c r="M283" i="85" s="1"/>
  <c r="M287" i="85" s="1"/>
  <c r="M291" i="85" s="1"/>
  <c r="M295" i="85" s="1"/>
  <c r="M299" i="85" s="1"/>
  <c r="M303" i="85" s="1"/>
  <c r="M307" i="85" s="1"/>
  <c r="M311" i="85" s="1"/>
  <c r="M315" i="85" s="1"/>
  <c r="M319" i="85" s="1"/>
  <c r="M323" i="85" s="1"/>
  <c r="M327" i="85" s="1"/>
  <c r="M331" i="85" s="1"/>
  <c r="M335" i="85" s="1"/>
  <c r="M339" i="85" s="1"/>
  <c r="M343" i="85" s="1"/>
  <c r="M347" i="85" s="1"/>
  <c r="M351" i="85" s="1"/>
  <c r="M355" i="85" s="1"/>
  <c r="M359" i="85" s="1"/>
  <c r="M363" i="85" s="1"/>
  <c r="M367" i="85" s="1"/>
  <c r="M371" i="85" s="1"/>
  <c r="M375" i="85" s="1"/>
  <c r="M379" i="85" s="1"/>
  <c r="M383" i="85" s="1"/>
  <c r="M387" i="85" s="1"/>
  <c r="M394" i="85" s="1"/>
  <c r="M398" i="85" s="1"/>
  <c r="M402" i="85" s="1"/>
  <c r="M406" i="85" s="1"/>
  <c r="M410" i="85" s="1"/>
  <c r="M414" i="85" s="1"/>
  <c r="M418" i="85" s="1"/>
  <c r="M422" i="85" s="1"/>
  <c r="M426" i="85" s="1"/>
  <c r="M430" i="85" s="1"/>
  <c r="M434" i="85" s="1"/>
  <c r="M438" i="85" s="1"/>
  <c r="M442" i="85" s="1"/>
  <c r="M446" i="85" s="1"/>
  <c r="M450" i="85" s="1"/>
  <c r="M454" i="85" s="1"/>
  <c r="M458" i="85" s="1"/>
  <c r="M462" i="85" s="1"/>
  <c r="M466" i="85" s="1"/>
  <c r="M470" i="85" s="1"/>
  <c r="M474" i="85" s="1"/>
  <c r="M478" i="85" s="1"/>
  <c r="M482" i="85" s="1"/>
  <c r="M486" i="85" s="1"/>
  <c r="M490" i="85" s="1"/>
  <c r="M494" i="85" s="1"/>
  <c r="M498" i="85" s="1"/>
  <c r="M502" i="85" s="1"/>
  <c r="M506" i="85" s="1"/>
  <c r="M510" i="85" s="1"/>
  <c r="M514" i="85" s="1"/>
  <c r="M525" i="85" s="1"/>
  <c r="M530" i="85" s="1"/>
  <c r="M535" i="85" s="1"/>
  <c r="M540" i="85" s="1"/>
  <c r="M545" i="85" s="1"/>
  <c r="M550" i="85" s="1"/>
  <c r="M555" i="85" s="1"/>
  <c r="M560" i="85" s="1"/>
  <c r="M565" i="85" s="1"/>
  <c r="M570" i="85" s="1"/>
  <c r="M575" i="85" s="1"/>
  <c r="M580" i="85" s="1"/>
  <c r="M585" i="85" s="1"/>
  <c r="M590" i="85" s="1"/>
  <c r="M595" i="85" s="1"/>
  <c r="M600" i="85" s="1"/>
  <c r="M605" i="85" s="1"/>
  <c r="M610" i="85" s="1"/>
  <c r="M615" i="85" s="1"/>
  <c r="M620" i="85" s="1"/>
  <c r="M625" i="85" s="1"/>
  <c r="M630" i="85" s="1"/>
  <c r="M635" i="85" s="1"/>
  <c r="M640" i="85" s="1"/>
  <c r="M645" i="85" s="1"/>
  <c r="M650" i="85" s="1"/>
  <c r="M655" i="85" s="1"/>
  <c r="M660" i="85" s="1"/>
  <c r="M665" i="85" s="1"/>
  <c r="M670" i="85" s="1"/>
  <c r="M675" i="85" s="1"/>
  <c r="M685" i="85" s="1"/>
  <c r="M689" i="85" s="1"/>
  <c r="M693" i="85" s="1"/>
  <c r="M697" i="85" s="1"/>
  <c r="M701" i="85" s="1"/>
  <c r="M705" i="85" s="1"/>
  <c r="M709" i="85" s="1"/>
  <c r="M713" i="85" s="1"/>
  <c r="M717" i="85" s="1"/>
  <c r="M721" i="85" s="1"/>
  <c r="M725" i="85" s="1"/>
  <c r="M729" i="85" s="1"/>
  <c r="M733" i="85" s="1"/>
  <c r="M737" i="85" s="1"/>
  <c r="M741" i="85" s="1"/>
  <c r="M745" i="85" s="1"/>
  <c r="M749" i="85" s="1"/>
  <c r="M753" i="85" s="1"/>
  <c r="M757" i="85" s="1"/>
  <c r="M761" i="85" s="1"/>
  <c r="M765" i="85" s="1"/>
  <c r="M769" i="85" s="1"/>
  <c r="M773" i="85" s="1"/>
  <c r="M777" i="85" s="1"/>
  <c r="M781" i="85" s="1"/>
  <c r="M785" i="85" s="1"/>
  <c r="M789" i="85" s="1"/>
  <c r="M793" i="85" s="1"/>
  <c r="M797" i="85" s="1"/>
  <c r="M801" i="85" s="1"/>
  <c r="M805" i="85" s="1"/>
  <c r="N14" i="96"/>
  <c r="M19" i="96"/>
  <c r="M24" i="96" s="1"/>
  <c r="M29" i="96" s="1"/>
  <c r="M34" i="96" s="1"/>
  <c r="M39" i="96" s="1"/>
  <c r="M44" i="96" s="1"/>
  <c r="M49" i="96" s="1"/>
  <c r="M54" i="96" s="1"/>
  <c r="M59" i="96" s="1"/>
  <c r="M64" i="96" s="1"/>
  <c r="M69" i="96" s="1"/>
  <c r="M74" i="96" s="1"/>
  <c r="M79" i="96" s="1"/>
  <c r="M84" i="96" s="1"/>
  <c r="M89" i="96" s="1"/>
  <c r="M94" i="96" s="1"/>
  <c r="M99" i="96" s="1"/>
  <c r="M104" i="96" s="1"/>
  <c r="M109" i="96" s="1"/>
  <c r="M114" i="96" s="1"/>
  <c r="M119" i="96" s="1"/>
  <c r="M124" i="96" s="1"/>
  <c r="M129" i="96" s="1"/>
  <c r="M134" i="96" s="1"/>
  <c r="M139" i="96" s="1"/>
  <c r="M144" i="96" s="1"/>
  <c r="M149" i="96" s="1"/>
  <c r="M154" i="96" s="1"/>
  <c r="M159" i="96" s="1"/>
  <c r="M164" i="96" s="1"/>
  <c r="M172" i="96" s="1"/>
  <c r="M177" i="96" s="1"/>
  <c r="M182" i="96" s="1"/>
  <c r="M187" i="96" s="1"/>
  <c r="M192" i="96" s="1"/>
  <c r="M197" i="96" s="1"/>
  <c r="M202" i="96" s="1"/>
  <c r="M207" i="96" s="1"/>
  <c r="M212" i="96" s="1"/>
  <c r="M217" i="96" s="1"/>
  <c r="M222" i="96" s="1"/>
  <c r="M227" i="96" s="1"/>
  <c r="M232" i="96" s="1"/>
  <c r="M237" i="96" s="1"/>
  <c r="M242" i="96" s="1"/>
  <c r="M247" i="96" s="1"/>
  <c r="M252" i="96" s="1"/>
  <c r="M257" i="96" s="1"/>
  <c r="M262" i="96" s="1"/>
  <c r="M267" i="96" s="1"/>
  <c r="M272" i="96" s="1"/>
  <c r="M277" i="96" s="1"/>
  <c r="M282" i="96" s="1"/>
  <c r="M287" i="96" s="1"/>
  <c r="M292" i="96" s="1"/>
  <c r="M297" i="96" s="1"/>
  <c r="M302" i="96" s="1"/>
  <c r="M307" i="96" s="1"/>
  <c r="M312" i="96" s="1"/>
  <c r="M317" i="96" s="1"/>
  <c r="M322" i="96" s="1"/>
  <c r="M330" i="96" s="1"/>
  <c r="M335" i="96" s="1"/>
  <c r="M340" i="96" s="1"/>
  <c r="M345" i="96" s="1"/>
  <c r="M350" i="96" s="1"/>
  <c r="M355" i="96" s="1"/>
  <c r="M360" i="96" s="1"/>
  <c r="M365" i="96" s="1"/>
  <c r="M370" i="96" s="1"/>
  <c r="M375" i="96" s="1"/>
  <c r="M380" i="96" s="1"/>
  <c r="M385" i="96" s="1"/>
  <c r="M390" i="96" s="1"/>
  <c r="M395" i="96" s="1"/>
  <c r="M400" i="96" s="1"/>
  <c r="M405" i="96" s="1"/>
  <c r="M410" i="96" s="1"/>
  <c r="M415" i="96" s="1"/>
  <c r="M420" i="96" s="1"/>
  <c r="M425" i="96" s="1"/>
  <c r="M430" i="96" s="1"/>
  <c r="M435" i="96" s="1"/>
  <c r="M440" i="96" s="1"/>
  <c r="M445" i="96" s="1"/>
  <c r="M450" i="96" s="1"/>
  <c r="M455" i="96" s="1"/>
  <c r="M460" i="96" s="1"/>
  <c r="M465" i="96" s="1"/>
  <c r="M470" i="96" s="1"/>
  <c r="M475" i="96" s="1"/>
  <c r="M480" i="96" s="1"/>
  <c r="M488" i="96" s="1"/>
  <c r="M493" i="96" s="1"/>
  <c r="M498" i="96" s="1"/>
  <c r="M503" i="96" s="1"/>
  <c r="M508" i="96" s="1"/>
  <c r="M513" i="96" s="1"/>
  <c r="M518" i="96" s="1"/>
  <c r="M523" i="96" s="1"/>
  <c r="M528" i="96" s="1"/>
  <c r="M533" i="96" s="1"/>
  <c r="M538" i="96" s="1"/>
  <c r="M543" i="96" s="1"/>
  <c r="M548" i="96" s="1"/>
  <c r="M553" i="96" s="1"/>
  <c r="M558" i="96" s="1"/>
  <c r="M563" i="96" s="1"/>
  <c r="M568" i="96" s="1"/>
  <c r="M573" i="96" s="1"/>
  <c r="M578" i="96" s="1"/>
  <c r="M583" i="96" s="1"/>
  <c r="M588" i="96" s="1"/>
  <c r="M593" i="96" s="1"/>
  <c r="M598" i="96" s="1"/>
  <c r="M603" i="96" s="1"/>
  <c r="M608" i="96" s="1"/>
  <c r="M613" i="96" s="1"/>
  <c r="M618" i="96" s="1"/>
  <c r="M623" i="96" s="1"/>
  <c r="M628" i="96" s="1"/>
  <c r="M633" i="96" s="1"/>
  <c r="M638" i="96" s="1"/>
  <c r="M648" i="96" s="1"/>
  <c r="M653" i="96" s="1"/>
  <c r="M658" i="96" s="1"/>
  <c r="M663" i="96" s="1"/>
  <c r="M668" i="96" s="1"/>
  <c r="M673" i="96" s="1"/>
  <c r="M678" i="96" s="1"/>
  <c r="M683" i="96" s="1"/>
  <c r="M688" i="96" s="1"/>
  <c r="M693" i="96" s="1"/>
  <c r="M698" i="96" s="1"/>
  <c r="M703" i="96" s="1"/>
  <c r="M708" i="96" s="1"/>
  <c r="M713" i="96" s="1"/>
  <c r="M718" i="96" s="1"/>
  <c r="M723" i="96" s="1"/>
  <c r="M728" i="96" s="1"/>
  <c r="M733" i="96" s="1"/>
  <c r="M738" i="96" s="1"/>
  <c r="M743" i="96" s="1"/>
  <c r="M748" i="96" s="1"/>
  <c r="M753" i="96" s="1"/>
  <c r="M758" i="96" s="1"/>
  <c r="M763" i="96" s="1"/>
  <c r="M768" i="96" s="1"/>
  <c r="M773" i="96" s="1"/>
  <c r="M778" i="96" s="1"/>
  <c r="M783" i="96" s="1"/>
  <c r="M788" i="96" s="1"/>
  <c r="M793" i="96" s="1"/>
  <c r="M798" i="96" s="1"/>
  <c r="M808" i="96" s="1"/>
  <c r="M812" i="96" s="1"/>
  <c r="M816" i="96" s="1"/>
  <c r="M820" i="96" s="1"/>
  <c r="M824" i="96" s="1"/>
  <c r="M828" i="96" s="1"/>
  <c r="M832" i="96" s="1"/>
  <c r="M836" i="96" s="1"/>
  <c r="M840" i="96" s="1"/>
  <c r="M844" i="96" s="1"/>
  <c r="M848" i="96" s="1"/>
  <c r="M852" i="96" s="1"/>
  <c r="M856" i="96" s="1"/>
  <c r="M860" i="96" s="1"/>
  <c r="M864" i="96" s="1"/>
  <c r="M868" i="96" s="1"/>
  <c r="M872" i="96" s="1"/>
  <c r="M876" i="96" s="1"/>
  <c r="M880" i="96" s="1"/>
  <c r="M884" i="96" s="1"/>
  <c r="M888" i="96" s="1"/>
  <c r="M892" i="96" s="1"/>
  <c r="M896" i="96" s="1"/>
  <c r="M900" i="96" s="1"/>
  <c r="M904" i="96" s="1"/>
  <c r="M908" i="96" s="1"/>
  <c r="M912" i="96" s="1"/>
  <c r="M916" i="96" s="1"/>
  <c r="M920" i="96" s="1"/>
  <c r="M924" i="96" s="1"/>
  <c r="M928" i="96" s="1"/>
  <c r="Q14" i="82"/>
  <c r="P19" i="82"/>
  <c r="P24" i="82" s="1"/>
  <c r="P29" i="82" s="1"/>
  <c r="P34" i="82" s="1"/>
  <c r="P39" i="82" s="1"/>
  <c r="P44" i="82" s="1"/>
  <c r="P49" i="82" s="1"/>
  <c r="P54" i="82" s="1"/>
  <c r="P59" i="82" s="1"/>
  <c r="P64" i="82" s="1"/>
  <c r="P69" i="82" s="1"/>
  <c r="P74" i="82" s="1"/>
  <c r="P79" i="82" s="1"/>
  <c r="P84" i="82" s="1"/>
  <c r="P89" i="82" s="1"/>
  <c r="P94" i="82" s="1"/>
  <c r="P99" i="82" s="1"/>
  <c r="P104" i="82" s="1"/>
  <c r="P109" i="82" s="1"/>
  <c r="P114" i="82" s="1"/>
  <c r="P119" i="82" s="1"/>
  <c r="P124" i="82" s="1"/>
  <c r="P129" i="82" s="1"/>
  <c r="P134" i="82" s="1"/>
  <c r="P139" i="82" s="1"/>
  <c r="P144" i="82" s="1"/>
  <c r="P149" i="82" s="1"/>
  <c r="P154" i="82" s="1"/>
  <c r="P159" i="82" s="1"/>
  <c r="P164" i="82" s="1"/>
  <c r="P172" i="82" s="1"/>
  <c r="P182" i="82" s="1"/>
  <c r="P187" i="82" s="1"/>
  <c r="P192" i="82" s="1"/>
  <c r="P197" i="82" s="1"/>
  <c r="P202" i="82" s="1"/>
  <c r="P207" i="82" s="1"/>
  <c r="P212" i="82" s="1"/>
  <c r="P217" i="82" s="1"/>
  <c r="P222" i="82" s="1"/>
  <c r="P227" i="82" s="1"/>
  <c r="P232" i="82" s="1"/>
  <c r="P237" i="82" s="1"/>
  <c r="P242" i="82" s="1"/>
  <c r="P247" i="82" s="1"/>
  <c r="P252" i="82" s="1"/>
  <c r="P257" i="82" s="1"/>
  <c r="P262" i="82" s="1"/>
  <c r="P267" i="82" s="1"/>
  <c r="P272" i="82" s="1"/>
  <c r="P277" i="82" s="1"/>
  <c r="P282" i="82" s="1"/>
  <c r="P287" i="82" s="1"/>
  <c r="P292" i="82" s="1"/>
  <c r="P297" i="82" s="1"/>
  <c r="P302" i="82" s="1"/>
  <c r="P307" i="82" s="1"/>
  <c r="P312" i="82" s="1"/>
  <c r="P317" i="82" s="1"/>
  <c r="P322" i="82" s="1"/>
  <c r="P330" i="82" s="1"/>
  <c r="P335" i="82" s="1"/>
  <c r="P340" i="82" s="1"/>
  <c r="P345" i="82" s="1"/>
  <c r="P350" i="82" s="1"/>
  <c r="P355" i="82" s="1"/>
  <c r="P360" i="82" s="1"/>
  <c r="P365" i="82" s="1"/>
  <c r="P370" i="82" s="1"/>
  <c r="P375" i="82" s="1"/>
  <c r="P380" i="82" s="1"/>
  <c r="P385" i="82" s="1"/>
  <c r="P390" i="82" s="1"/>
  <c r="P395" i="82" s="1"/>
  <c r="P400" i="82" s="1"/>
  <c r="P405" i="82" s="1"/>
  <c r="P410" i="82" s="1"/>
  <c r="P415" i="82" s="1"/>
  <c r="P420" i="82" s="1"/>
  <c r="P425" i="82" s="1"/>
  <c r="P430" i="82" s="1"/>
  <c r="P435" i="82" s="1"/>
  <c r="P440" i="82" s="1"/>
  <c r="P445" i="82" s="1"/>
  <c r="P450" i="82" s="1"/>
  <c r="P455" i="82" s="1"/>
  <c r="P460" i="82" s="1"/>
  <c r="P465" i="82" s="1"/>
  <c r="P470" i="82" s="1"/>
  <c r="P475" i="82" s="1"/>
  <c r="P480" i="82" s="1"/>
  <c r="P488" i="82" s="1"/>
  <c r="P493" i="82" s="1"/>
  <c r="P498" i="82" s="1"/>
  <c r="P503" i="82" s="1"/>
  <c r="P508" i="82" s="1"/>
  <c r="P513" i="82" s="1"/>
  <c r="P518" i="82" s="1"/>
  <c r="P523" i="82" s="1"/>
  <c r="P528" i="82" s="1"/>
  <c r="P533" i="82" s="1"/>
  <c r="P538" i="82" s="1"/>
  <c r="P543" i="82" s="1"/>
  <c r="P548" i="82" s="1"/>
  <c r="P553" i="82" s="1"/>
  <c r="P558" i="82" s="1"/>
  <c r="P563" i="82" s="1"/>
  <c r="P568" i="82" s="1"/>
  <c r="P573" i="82" s="1"/>
  <c r="P578" i="82" s="1"/>
  <c r="P583" i="82" s="1"/>
  <c r="P588" i="82" s="1"/>
  <c r="P593" i="82" s="1"/>
  <c r="P598" i="82" s="1"/>
  <c r="P603" i="82" s="1"/>
  <c r="P608" i="82" s="1"/>
  <c r="P613" i="82" s="1"/>
  <c r="P618" i="82" s="1"/>
  <c r="P623" i="82" s="1"/>
  <c r="P628" i="82" s="1"/>
  <c r="P633" i="82" s="1"/>
  <c r="P638" i="82" s="1"/>
  <c r="P647" i="82" s="1"/>
  <c r="P651" i="82" s="1"/>
  <c r="P655" i="82" s="1"/>
  <c r="P659" i="82" s="1"/>
  <c r="P663" i="82" s="1"/>
  <c r="P667" i="82" s="1"/>
  <c r="P671" i="82" s="1"/>
  <c r="P675" i="82" s="1"/>
  <c r="P679" i="82" s="1"/>
  <c r="P683" i="82" s="1"/>
  <c r="P687" i="82" s="1"/>
  <c r="P691" i="82" s="1"/>
  <c r="P695" i="82" s="1"/>
  <c r="P699" i="82" s="1"/>
  <c r="P703" i="82" s="1"/>
  <c r="P707" i="82" s="1"/>
  <c r="P711" i="82" s="1"/>
  <c r="P715" i="82" s="1"/>
  <c r="P719" i="82" s="1"/>
  <c r="P723" i="82" s="1"/>
  <c r="P727" i="82" s="1"/>
  <c r="P731" i="82" s="1"/>
  <c r="P735" i="82" s="1"/>
  <c r="P739" i="82" s="1"/>
  <c r="P743" i="82" s="1"/>
  <c r="P747" i="82" s="1"/>
  <c r="P751" i="82" s="1"/>
  <c r="P755" i="82" s="1"/>
  <c r="P759" i="82" s="1"/>
  <c r="P763" i="82" s="1"/>
  <c r="P767" i="82" s="1"/>
  <c r="O13" i="85" l="1"/>
  <c r="N17" i="85"/>
  <c r="N21" i="85" s="1"/>
  <c r="N25" i="85" s="1"/>
  <c r="N29" i="85" s="1"/>
  <c r="N33" i="85" s="1"/>
  <c r="N37" i="85" s="1"/>
  <c r="N41" i="85" s="1"/>
  <c r="N45" i="85" s="1"/>
  <c r="N49" i="85" s="1"/>
  <c r="N53" i="85" s="1"/>
  <c r="N57" i="85" s="1"/>
  <c r="N61" i="85" s="1"/>
  <c r="N65" i="85" s="1"/>
  <c r="N69" i="85" s="1"/>
  <c r="N73" i="85" s="1"/>
  <c r="N77" i="85" s="1"/>
  <c r="N81" i="85" s="1"/>
  <c r="N85" i="85" s="1"/>
  <c r="N89" i="85" s="1"/>
  <c r="N93" i="85" s="1"/>
  <c r="N97" i="85" s="1"/>
  <c r="N101" i="85" s="1"/>
  <c r="N105" i="85" s="1"/>
  <c r="N109" i="85" s="1"/>
  <c r="N113" i="85" s="1"/>
  <c r="N117" i="85" s="1"/>
  <c r="N121" i="85" s="1"/>
  <c r="N125" i="85" s="1"/>
  <c r="N129" i="85" s="1"/>
  <c r="N133" i="85" s="1"/>
  <c r="N140" i="85" s="1"/>
  <c r="N144" i="85" s="1"/>
  <c r="N148" i="85" s="1"/>
  <c r="N152" i="85" s="1"/>
  <c r="N156" i="85" s="1"/>
  <c r="N160" i="85" s="1"/>
  <c r="N164" i="85" s="1"/>
  <c r="N168" i="85" s="1"/>
  <c r="N172" i="85" s="1"/>
  <c r="N176" i="85" s="1"/>
  <c r="N180" i="85" s="1"/>
  <c r="N184" i="85" s="1"/>
  <c r="N188" i="85" s="1"/>
  <c r="N192" i="85" s="1"/>
  <c r="N196" i="85" s="1"/>
  <c r="N200" i="85" s="1"/>
  <c r="N204" i="85" s="1"/>
  <c r="N208" i="85" s="1"/>
  <c r="N212" i="85" s="1"/>
  <c r="N216" i="85" s="1"/>
  <c r="N220" i="85" s="1"/>
  <c r="N224" i="85" s="1"/>
  <c r="N228" i="85" s="1"/>
  <c r="N232" i="85" s="1"/>
  <c r="N236" i="85" s="1"/>
  <c r="N240" i="85" s="1"/>
  <c r="N244" i="85" s="1"/>
  <c r="N248" i="85" s="1"/>
  <c r="N252" i="85" s="1"/>
  <c r="N256" i="85" s="1"/>
  <c r="N260" i="85" s="1"/>
  <c r="N267" i="85" s="1"/>
  <c r="N271" i="85" s="1"/>
  <c r="N275" i="85" s="1"/>
  <c r="N279" i="85" s="1"/>
  <c r="N283" i="85" s="1"/>
  <c r="N287" i="85" s="1"/>
  <c r="N291" i="85" s="1"/>
  <c r="N295" i="85" s="1"/>
  <c r="N299" i="85" s="1"/>
  <c r="N303" i="85" s="1"/>
  <c r="N307" i="85" s="1"/>
  <c r="N311" i="85" s="1"/>
  <c r="N315" i="85" s="1"/>
  <c r="N319" i="85" s="1"/>
  <c r="N323" i="85" s="1"/>
  <c r="N327" i="85" s="1"/>
  <c r="N331" i="85" s="1"/>
  <c r="N335" i="85" s="1"/>
  <c r="N339" i="85" s="1"/>
  <c r="N343" i="85" s="1"/>
  <c r="N347" i="85" s="1"/>
  <c r="N351" i="85" s="1"/>
  <c r="N355" i="85" s="1"/>
  <c r="N359" i="85" s="1"/>
  <c r="N363" i="85" s="1"/>
  <c r="N367" i="85" s="1"/>
  <c r="N371" i="85" s="1"/>
  <c r="N375" i="85" s="1"/>
  <c r="N379" i="85" s="1"/>
  <c r="N383" i="85" s="1"/>
  <c r="N387" i="85" s="1"/>
  <c r="N394" i="85" s="1"/>
  <c r="N398" i="85" s="1"/>
  <c r="N402" i="85" s="1"/>
  <c r="N406" i="85" s="1"/>
  <c r="N410" i="85" s="1"/>
  <c r="N414" i="85" s="1"/>
  <c r="N418" i="85" s="1"/>
  <c r="N422" i="85" s="1"/>
  <c r="N426" i="85" s="1"/>
  <c r="N430" i="85" s="1"/>
  <c r="N434" i="85" s="1"/>
  <c r="N438" i="85" s="1"/>
  <c r="N442" i="85" s="1"/>
  <c r="N446" i="85" s="1"/>
  <c r="N450" i="85" s="1"/>
  <c r="N454" i="85" s="1"/>
  <c r="N458" i="85" s="1"/>
  <c r="N462" i="85" s="1"/>
  <c r="N466" i="85" s="1"/>
  <c r="N470" i="85" s="1"/>
  <c r="N474" i="85" s="1"/>
  <c r="N478" i="85" s="1"/>
  <c r="N482" i="85" s="1"/>
  <c r="N486" i="85" s="1"/>
  <c r="N490" i="85" s="1"/>
  <c r="N494" i="85" s="1"/>
  <c r="N498" i="85" s="1"/>
  <c r="N502" i="85" s="1"/>
  <c r="N506" i="85" s="1"/>
  <c r="N510" i="85" s="1"/>
  <c r="N514" i="85" s="1"/>
  <c r="N525" i="85" s="1"/>
  <c r="N530" i="85" s="1"/>
  <c r="N535" i="85" s="1"/>
  <c r="N540" i="85" s="1"/>
  <c r="N545" i="85" s="1"/>
  <c r="N550" i="85" s="1"/>
  <c r="N555" i="85" s="1"/>
  <c r="N560" i="85" s="1"/>
  <c r="N565" i="85" s="1"/>
  <c r="N570" i="85" s="1"/>
  <c r="N575" i="85" s="1"/>
  <c r="N580" i="85" s="1"/>
  <c r="N585" i="85" s="1"/>
  <c r="N590" i="85" s="1"/>
  <c r="N595" i="85" s="1"/>
  <c r="N600" i="85" s="1"/>
  <c r="N605" i="85" s="1"/>
  <c r="N610" i="85" s="1"/>
  <c r="N615" i="85" s="1"/>
  <c r="N620" i="85" s="1"/>
  <c r="N625" i="85" s="1"/>
  <c r="N630" i="85" s="1"/>
  <c r="N635" i="85" s="1"/>
  <c r="N640" i="85" s="1"/>
  <c r="N645" i="85" s="1"/>
  <c r="N650" i="85" s="1"/>
  <c r="N655" i="85" s="1"/>
  <c r="N660" i="85" s="1"/>
  <c r="N665" i="85" s="1"/>
  <c r="N670" i="85" s="1"/>
  <c r="N675" i="85" s="1"/>
  <c r="N685" i="85" s="1"/>
  <c r="N689" i="85" s="1"/>
  <c r="N693" i="85" s="1"/>
  <c r="N697" i="85" s="1"/>
  <c r="N701" i="85" s="1"/>
  <c r="N705" i="85" s="1"/>
  <c r="N709" i="85" s="1"/>
  <c r="N713" i="85" s="1"/>
  <c r="N717" i="85" s="1"/>
  <c r="N721" i="85" s="1"/>
  <c r="N725" i="85" s="1"/>
  <c r="N729" i="85" s="1"/>
  <c r="N733" i="85" s="1"/>
  <c r="N737" i="85" s="1"/>
  <c r="N741" i="85" s="1"/>
  <c r="N745" i="85" s="1"/>
  <c r="N749" i="85" s="1"/>
  <c r="N753" i="85" s="1"/>
  <c r="N757" i="85" s="1"/>
  <c r="N761" i="85" s="1"/>
  <c r="N765" i="85" s="1"/>
  <c r="N769" i="85" s="1"/>
  <c r="N773" i="85" s="1"/>
  <c r="N777" i="85" s="1"/>
  <c r="N781" i="85" s="1"/>
  <c r="N785" i="85" s="1"/>
  <c r="N789" i="85" s="1"/>
  <c r="N793" i="85" s="1"/>
  <c r="N797" i="85" s="1"/>
  <c r="N801" i="85" s="1"/>
  <c r="N805" i="85" s="1"/>
  <c r="O14" i="96"/>
  <c r="N19" i="96"/>
  <c r="N24" i="96" s="1"/>
  <c r="N29" i="96" s="1"/>
  <c r="N34" i="96" s="1"/>
  <c r="N39" i="96" s="1"/>
  <c r="N44" i="96" s="1"/>
  <c r="N49" i="96" s="1"/>
  <c r="N54" i="96" s="1"/>
  <c r="N59" i="96" s="1"/>
  <c r="N64" i="96" s="1"/>
  <c r="N69" i="96" s="1"/>
  <c r="N74" i="96" s="1"/>
  <c r="N79" i="96" s="1"/>
  <c r="N84" i="96" s="1"/>
  <c r="N89" i="96" s="1"/>
  <c r="N94" i="96" s="1"/>
  <c r="N99" i="96" s="1"/>
  <c r="N104" i="96" s="1"/>
  <c r="N109" i="96" s="1"/>
  <c r="N114" i="96" s="1"/>
  <c r="N119" i="96" s="1"/>
  <c r="N124" i="96" s="1"/>
  <c r="N129" i="96" s="1"/>
  <c r="N134" i="96" s="1"/>
  <c r="N139" i="96" s="1"/>
  <c r="N144" i="96" s="1"/>
  <c r="N149" i="96" s="1"/>
  <c r="N154" i="96" s="1"/>
  <c r="N159" i="96" s="1"/>
  <c r="N164" i="96" s="1"/>
  <c r="N172" i="96" s="1"/>
  <c r="N177" i="96" s="1"/>
  <c r="N182" i="96" s="1"/>
  <c r="N187" i="96" s="1"/>
  <c r="N192" i="96" s="1"/>
  <c r="N197" i="96" s="1"/>
  <c r="N202" i="96" s="1"/>
  <c r="N207" i="96" s="1"/>
  <c r="N212" i="96" s="1"/>
  <c r="N217" i="96" s="1"/>
  <c r="N222" i="96" s="1"/>
  <c r="N227" i="96" s="1"/>
  <c r="N232" i="96" s="1"/>
  <c r="N237" i="96" s="1"/>
  <c r="N242" i="96" s="1"/>
  <c r="N247" i="96" s="1"/>
  <c r="N252" i="96" s="1"/>
  <c r="N257" i="96" s="1"/>
  <c r="N262" i="96" s="1"/>
  <c r="N267" i="96" s="1"/>
  <c r="N272" i="96" s="1"/>
  <c r="N277" i="96" s="1"/>
  <c r="N282" i="96" s="1"/>
  <c r="N287" i="96" s="1"/>
  <c r="N292" i="96" s="1"/>
  <c r="N297" i="96" s="1"/>
  <c r="N302" i="96" s="1"/>
  <c r="N307" i="96" s="1"/>
  <c r="N312" i="96" s="1"/>
  <c r="N317" i="96" s="1"/>
  <c r="N322" i="96" s="1"/>
  <c r="N330" i="96" s="1"/>
  <c r="N335" i="96" s="1"/>
  <c r="N340" i="96" s="1"/>
  <c r="N345" i="96" s="1"/>
  <c r="N350" i="96" s="1"/>
  <c r="N355" i="96" s="1"/>
  <c r="N360" i="96" s="1"/>
  <c r="N365" i="96" s="1"/>
  <c r="N370" i="96" s="1"/>
  <c r="N375" i="96" s="1"/>
  <c r="N380" i="96" s="1"/>
  <c r="N385" i="96" s="1"/>
  <c r="N390" i="96" s="1"/>
  <c r="N395" i="96" s="1"/>
  <c r="N400" i="96" s="1"/>
  <c r="N405" i="96" s="1"/>
  <c r="N410" i="96" s="1"/>
  <c r="N415" i="96" s="1"/>
  <c r="N420" i="96" s="1"/>
  <c r="N425" i="96" s="1"/>
  <c r="N430" i="96" s="1"/>
  <c r="N435" i="96" s="1"/>
  <c r="N440" i="96" s="1"/>
  <c r="N445" i="96" s="1"/>
  <c r="N450" i="96" s="1"/>
  <c r="N455" i="96" s="1"/>
  <c r="N460" i="96" s="1"/>
  <c r="N465" i="96" s="1"/>
  <c r="N470" i="96" s="1"/>
  <c r="N475" i="96" s="1"/>
  <c r="N480" i="96" s="1"/>
  <c r="N488" i="96" s="1"/>
  <c r="N493" i="96" s="1"/>
  <c r="N498" i="96" s="1"/>
  <c r="N503" i="96" s="1"/>
  <c r="N508" i="96" s="1"/>
  <c r="N513" i="96" s="1"/>
  <c r="N518" i="96" s="1"/>
  <c r="N523" i="96" s="1"/>
  <c r="N528" i="96" s="1"/>
  <c r="N533" i="96" s="1"/>
  <c r="N538" i="96" s="1"/>
  <c r="N543" i="96" s="1"/>
  <c r="N548" i="96" s="1"/>
  <c r="N553" i="96" s="1"/>
  <c r="N558" i="96" s="1"/>
  <c r="N563" i="96" s="1"/>
  <c r="N568" i="96" s="1"/>
  <c r="N573" i="96" s="1"/>
  <c r="N578" i="96" s="1"/>
  <c r="N583" i="96" s="1"/>
  <c r="N588" i="96" s="1"/>
  <c r="N593" i="96" s="1"/>
  <c r="N598" i="96" s="1"/>
  <c r="N603" i="96" s="1"/>
  <c r="N608" i="96" s="1"/>
  <c r="N613" i="96" s="1"/>
  <c r="N618" i="96" s="1"/>
  <c r="N623" i="96" s="1"/>
  <c r="N628" i="96" s="1"/>
  <c r="N633" i="96" s="1"/>
  <c r="N638" i="96" s="1"/>
  <c r="N648" i="96" s="1"/>
  <c r="N653" i="96" s="1"/>
  <c r="N658" i="96" s="1"/>
  <c r="N663" i="96" s="1"/>
  <c r="N668" i="96" s="1"/>
  <c r="N673" i="96" s="1"/>
  <c r="N678" i="96" s="1"/>
  <c r="N683" i="96" s="1"/>
  <c r="N688" i="96" s="1"/>
  <c r="N693" i="96" s="1"/>
  <c r="N698" i="96" s="1"/>
  <c r="N703" i="96" s="1"/>
  <c r="N708" i="96" s="1"/>
  <c r="N713" i="96" s="1"/>
  <c r="N718" i="96" s="1"/>
  <c r="N723" i="96" s="1"/>
  <c r="N728" i="96" s="1"/>
  <c r="N733" i="96" s="1"/>
  <c r="N738" i="96" s="1"/>
  <c r="N743" i="96" s="1"/>
  <c r="N748" i="96" s="1"/>
  <c r="N753" i="96" s="1"/>
  <c r="N758" i="96" s="1"/>
  <c r="N763" i="96" s="1"/>
  <c r="N768" i="96" s="1"/>
  <c r="N773" i="96" s="1"/>
  <c r="N778" i="96" s="1"/>
  <c r="N783" i="96" s="1"/>
  <c r="N788" i="96" s="1"/>
  <c r="N793" i="96" s="1"/>
  <c r="N798" i="96" s="1"/>
  <c r="N808" i="96" s="1"/>
  <c r="N812" i="96" s="1"/>
  <c r="N816" i="96" s="1"/>
  <c r="N820" i="96" s="1"/>
  <c r="N824" i="96" s="1"/>
  <c r="N828" i="96" s="1"/>
  <c r="N832" i="96" s="1"/>
  <c r="N836" i="96" s="1"/>
  <c r="N840" i="96" s="1"/>
  <c r="N844" i="96" s="1"/>
  <c r="N848" i="96" s="1"/>
  <c r="N852" i="96" s="1"/>
  <c r="N856" i="96" s="1"/>
  <c r="N860" i="96" s="1"/>
  <c r="N864" i="96" s="1"/>
  <c r="N868" i="96" s="1"/>
  <c r="N872" i="96" s="1"/>
  <c r="N876" i="96" s="1"/>
  <c r="N880" i="96" s="1"/>
  <c r="N884" i="96" s="1"/>
  <c r="N888" i="96" s="1"/>
  <c r="N892" i="96" s="1"/>
  <c r="N896" i="96" s="1"/>
  <c r="N900" i="96" s="1"/>
  <c r="N904" i="96" s="1"/>
  <c r="N908" i="96" s="1"/>
  <c r="N912" i="96" s="1"/>
  <c r="N916" i="96" s="1"/>
  <c r="N920" i="96" s="1"/>
  <c r="N924" i="96" s="1"/>
  <c r="N928" i="96" s="1"/>
  <c r="O14" i="86"/>
  <c r="N19" i="86"/>
  <c r="N24" i="86" s="1"/>
  <c r="N29" i="86" s="1"/>
  <c r="N34" i="86" s="1"/>
  <c r="N39" i="86" s="1"/>
  <c r="N44" i="86" s="1"/>
  <c r="N49" i="86" s="1"/>
  <c r="N54" i="86" s="1"/>
  <c r="N59" i="86" s="1"/>
  <c r="N64" i="86" s="1"/>
  <c r="N69" i="86" s="1"/>
  <c r="N74" i="86" s="1"/>
  <c r="N79" i="86" s="1"/>
  <c r="N84" i="86" s="1"/>
  <c r="N89" i="86" s="1"/>
  <c r="N94" i="86" s="1"/>
  <c r="N99" i="86" s="1"/>
  <c r="N104" i="86" s="1"/>
  <c r="N109" i="86" s="1"/>
  <c r="N114" i="86" s="1"/>
  <c r="N119" i="86" s="1"/>
  <c r="N124" i="86" s="1"/>
  <c r="N129" i="86" s="1"/>
  <c r="N134" i="86" s="1"/>
  <c r="N139" i="86" s="1"/>
  <c r="N144" i="86" s="1"/>
  <c r="N149" i="86" s="1"/>
  <c r="N154" i="86" s="1"/>
  <c r="N159" i="86" s="1"/>
  <c r="N164" i="86" s="1"/>
  <c r="N172" i="86" s="1"/>
  <c r="N177" i="86" s="1"/>
  <c r="N182" i="86" s="1"/>
  <c r="N187" i="86" s="1"/>
  <c r="N192" i="86" s="1"/>
  <c r="N197" i="86" s="1"/>
  <c r="N202" i="86" s="1"/>
  <c r="N207" i="86" s="1"/>
  <c r="N212" i="86" s="1"/>
  <c r="N217" i="86" s="1"/>
  <c r="N222" i="86" s="1"/>
  <c r="N227" i="86" s="1"/>
  <c r="N232" i="86" s="1"/>
  <c r="N237" i="86" s="1"/>
  <c r="N242" i="86" s="1"/>
  <c r="N247" i="86" s="1"/>
  <c r="N252" i="86" s="1"/>
  <c r="N257" i="86" s="1"/>
  <c r="N262" i="86" s="1"/>
  <c r="N267" i="86" s="1"/>
  <c r="N272" i="86" s="1"/>
  <c r="N277" i="86" s="1"/>
  <c r="N282" i="86" s="1"/>
  <c r="N287" i="86" s="1"/>
  <c r="N292" i="86" s="1"/>
  <c r="N297" i="86" s="1"/>
  <c r="N302" i="86" s="1"/>
  <c r="N307" i="86" s="1"/>
  <c r="N312" i="86" s="1"/>
  <c r="N317" i="86" s="1"/>
  <c r="N322" i="86" s="1"/>
  <c r="N330" i="86" s="1"/>
  <c r="N335" i="86" s="1"/>
  <c r="N340" i="86" s="1"/>
  <c r="N345" i="86" s="1"/>
  <c r="N350" i="86" s="1"/>
  <c r="N355" i="86" s="1"/>
  <c r="N360" i="86" s="1"/>
  <c r="N365" i="86" s="1"/>
  <c r="N370" i="86" s="1"/>
  <c r="N375" i="86" s="1"/>
  <c r="N380" i="86" s="1"/>
  <c r="N385" i="86" s="1"/>
  <c r="N390" i="86" s="1"/>
  <c r="N395" i="86" s="1"/>
  <c r="N400" i="86" s="1"/>
  <c r="N405" i="86" s="1"/>
  <c r="N410" i="86" s="1"/>
  <c r="N415" i="86" s="1"/>
  <c r="N420" i="86" s="1"/>
  <c r="N425" i="86" s="1"/>
  <c r="N430" i="86" s="1"/>
  <c r="N435" i="86" s="1"/>
  <c r="N440" i="86" s="1"/>
  <c r="N445" i="86" s="1"/>
  <c r="N450" i="86" s="1"/>
  <c r="N455" i="86" s="1"/>
  <c r="N460" i="86" s="1"/>
  <c r="N465" i="86" s="1"/>
  <c r="N470" i="86" s="1"/>
  <c r="N475" i="86" s="1"/>
  <c r="N480" i="86" s="1"/>
  <c r="N488" i="86" s="1"/>
  <c r="N493" i="86" s="1"/>
  <c r="N498" i="86" s="1"/>
  <c r="N503" i="86" s="1"/>
  <c r="N508" i="86" s="1"/>
  <c r="N513" i="86" s="1"/>
  <c r="N518" i="86" s="1"/>
  <c r="N523" i="86" s="1"/>
  <c r="N528" i="86" s="1"/>
  <c r="N533" i="86" s="1"/>
  <c r="N538" i="86" s="1"/>
  <c r="N543" i="86" s="1"/>
  <c r="N548" i="86" s="1"/>
  <c r="N553" i="86" s="1"/>
  <c r="N558" i="86" s="1"/>
  <c r="N563" i="86" s="1"/>
  <c r="N568" i="86" s="1"/>
  <c r="N573" i="86" s="1"/>
  <c r="N578" i="86" s="1"/>
  <c r="N583" i="86" s="1"/>
  <c r="N588" i="86" s="1"/>
  <c r="N593" i="86" s="1"/>
  <c r="N598" i="86" s="1"/>
  <c r="N603" i="86" s="1"/>
  <c r="N608" i="86" s="1"/>
  <c r="N613" i="86" s="1"/>
  <c r="N618" i="86" s="1"/>
  <c r="N623" i="86" s="1"/>
  <c r="N628" i="86" s="1"/>
  <c r="N633" i="86" s="1"/>
  <c r="N638" i="86" s="1"/>
  <c r="N647" i="86" s="1"/>
  <c r="N651" i="86" s="1"/>
  <c r="N655" i="86" s="1"/>
  <c r="N659" i="86" s="1"/>
  <c r="N663" i="86" s="1"/>
  <c r="N667" i="86" s="1"/>
  <c r="N671" i="86" s="1"/>
  <c r="N675" i="86" s="1"/>
  <c r="N679" i="86" s="1"/>
  <c r="N683" i="86" s="1"/>
  <c r="N687" i="86" s="1"/>
  <c r="N691" i="86" s="1"/>
  <c r="N695" i="86" s="1"/>
  <c r="N699" i="86" s="1"/>
  <c r="N703" i="86" s="1"/>
  <c r="N707" i="86" s="1"/>
  <c r="N711" i="86" s="1"/>
  <c r="N715" i="86" s="1"/>
  <c r="N719" i="86" s="1"/>
  <c r="N723" i="86" s="1"/>
  <c r="N727" i="86" s="1"/>
  <c r="N731" i="86" s="1"/>
  <c r="N735" i="86" s="1"/>
  <c r="N739" i="86" s="1"/>
  <c r="N743" i="86" s="1"/>
  <c r="N747" i="86" s="1"/>
  <c r="N751" i="86" s="1"/>
  <c r="N755" i="86" s="1"/>
  <c r="N759" i="86" s="1"/>
  <c r="N763" i="86" s="1"/>
  <c r="N767" i="86" s="1"/>
  <c r="R14" i="82"/>
  <c r="Q19" i="82"/>
  <c r="Q24" i="82" s="1"/>
  <c r="Q29" i="82" s="1"/>
  <c r="Q34" i="82" s="1"/>
  <c r="Q39" i="82" s="1"/>
  <c r="Q44" i="82" s="1"/>
  <c r="Q49" i="82" s="1"/>
  <c r="Q54" i="82" s="1"/>
  <c r="Q59" i="82" s="1"/>
  <c r="Q64" i="82" s="1"/>
  <c r="Q69" i="82" s="1"/>
  <c r="Q74" i="82" s="1"/>
  <c r="Q79" i="82" s="1"/>
  <c r="Q84" i="82" s="1"/>
  <c r="Q89" i="82" s="1"/>
  <c r="Q94" i="82" s="1"/>
  <c r="Q99" i="82" s="1"/>
  <c r="Q104" i="82" s="1"/>
  <c r="Q109" i="82" s="1"/>
  <c r="Q114" i="82" s="1"/>
  <c r="Q119" i="82" s="1"/>
  <c r="Q124" i="82" s="1"/>
  <c r="Q129" i="82" s="1"/>
  <c r="Q134" i="82" s="1"/>
  <c r="Q139" i="82" s="1"/>
  <c r="Q144" i="82" s="1"/>
  <c r="Q149" i="82" s="1"/>
  <c r="Q154" i="82" s="1"/>
  <c r="Q159" i="82" s="1"/>
  <c r="Q164" i="82" s="1"/>
  <c r="Q172" i="82" s="1"/>
  <c r="Q182" i="82" s="1"/>
  <c r="Q187" i="82" s="1"/>
  <c r="Q192" i="82" s="1"/>
  <c r="Q197" i="82" s="1"/>
  <c r="Q202" i="82" s="1"/>
  <c r="Q207" i="82" s="1"/>
  <c r="Q212" i="82" s="1"/>
  <c r="Q217" i="82" s="1"/>
  <c r="Q222" i="82" s="1"/>
  <c r="Q227" i="82" s="1"/>
  <c r="Q232" i="82" s="1"/>
  <c r="Q237" i="82" s="1"/>
  <c r="Q242" i="82" s="1"/>
  <c r="Q247" i="82" s="1"/>
  <c r="Q252" i="82" s="1"/>
  <c r="Q257" i="82" s="1"/>
  <c r="Q262" i="82" s="1"/>
  <c r="Q267" i="82" s="1"/>
  <c r="Q272" i="82" s="1"/>
  <c r="Q277" i="82" s="1"/>
  <c r="Q282" i="82" s="1"/>
  <c r="Q287" i="82" s="1"/>
  <c r="Q292" i="82" s="1"/>
  <c r="Q297" i="82" s="1"/>
  <c r="Q302" i="82" s="1"/>
  <c r="Q307" i="82" s="1"/>
  <c r="Q312" i="82" s="1"/>
  <c r="Q317" i="82" s="1"/>
  <c r="Q322" i="82" s="1"/>
  <c r="Q330" i="82" s="1"/>
  <c r="Q335" i="82" s="1"/>
  <c r="Q340" i="82" s="1"/>
  <c r="Q345" i="82" s="1"/>
  <c r="Q350" i="82" s="1"/>
  <c r="Q355" i="82" s="1"/>
  <c r="Q360" i="82" s="1"/>
  <c r="Q365" i="82" s="1"/>
  <c r="Q370" i="82" s="1"/>
  <c r="Q375" i="82" s="1"/>
  <c r="Q380" i="82" s="1"/>
  <c r="Q385" i="82" s="1"/>
  <c r="Q390" i="82" s="1"/>
  <c r="Q395" i="82" s="1"/>
  <c r="Q400" i="82" s="1"/>
  <c r="Q405" i="82" s="1"/>
  <c r="Q410" i="82" s="1"/>
  <c r="Q415" i="82" s="1"/>
  <c r="Q420" i="82" s="1"/>
  <c r="Q425" i="82" s="1"/>
  <c r="Q430" i="82" s="1"/>
  <c r="Q435" i="82" s="1"/>
  <c r="Q440" i="82" s="1"/>
  <c r="Q445" i="82" s="1"/>
  <c r="Q450" i="82" s="1"/>
  <c r="Q455" i="82" s="1"/>
  <c r="Q460" i="82" s="1"/>
  <c r="Q465" i="82" s="1"/>
  <c r="Q470" i="82" s="1"/>
  <c r="Q475" i="82" s="1"/>
  <c r="Q480" i="82" s="1"/>
  <c r="Q488" i="82" s="1"/>
  <c r="Q493" i="82" s="1"/>
  <c r="Q498" i="82" s="1"/>
  <c r="Q503" i="82" s="1"/>
  <c r="Q508" i="82" s="1"/>
  <c r="Q513" i="82" s="1"/>
  <c r="Q518" i="82" s="1"/>
  <c r="Q523" i="82" s="1"/>
  <c r="Q528" i="82" s="1"/>
  <c r="Q533" i="82" s="1"/>
  <c r="Q538" i="82" s="1"/>
  <c r="Q543" i="82" s="1"/>
  <c r="Q548" i="82" s="1"/>
  <c r="Q553" i="82" s="1"/>
  <c r="Q558" i="82" s="1"/>
  <c r="Q563" i="82" s="1"/>
  <c r="Q568" i="82" s="1"/>
  <c r="Q573" i="82" s="1"/>
  <c r="Q578" i="82" s="1"/>
  <c r="Q583" i="82" s="1"/>
  <c r="Q588" i="82" s="1"/>
  <c r="Q593" i="82" s="1"/>
  <c r="Q598" i="82" s="1"/>
  <c r="Q603" i="82" s="1"/>
  <c r="Q608" i="82" s="1"/>
  <c r="Q613" i="82" s="1"/>
  <c r="Q618" i="82" s="1"/>
  <c r="Q623" i="82" s="1"/>
  <c r="Q628" i="82" s="1"/>
  <c r="Q633" i="82" s="1"/>
  <c r="Q638" i="82" s="1"/>
  <c r="Q647" i="82" s="1"/>
  <c r="Q651" i="82" s="1"/>
  <c r="Q655" i="82" s="1"/>
  <c r="Q659" i="82" s="1"/>
  <c r="Q663" i="82" s="1"/>
  <c r="Q667" i="82" s="1"/>
  <c r="Q671" i="82" s="1"/>
  <c r="Q675" i="82" s="1"/>
  <c r="Q679" i="82" s="1"/>
  <c r="Q683" i="82" s="1"/>
  <c r="Q687" i="82" s="1"/>
  <c r="Q691" i="82" s="1"/>
  <c r="Q695" i="82" s="1"/>
  <c r="Q699" i="82" s="1"/>
  <c r="Q703" i="82" s="1"/>
  <c r="Q707" i="82" s="1"/>
  <c r="Q711" i="82" s="1"/>
  <c r="Q715" i="82" s="1"/>
  <c r="Q719" i="82" s="1"/>
  <c r="Q723" i="82" s="1"/>
  <c r="Q727" i="82" s="1"/>
  <c r="Q731" i="82" s="1"/>
  <c r="Q735" i="82" s="1"/>
  <c r="Q739" i="82" s="1"/>
  <c r="Q743" i="82" s="1"/>
  <c r="Q747" i="82" s="1"/>
  <c r="Q751" i="82" s="1"/>
  <c r="Q755" i="82" s="1"/>
  <c r="Q759" i="82" s="1"/>
  <c r="Q763" i="82" s="1"/>
  <c r="Q767" i="82" s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P14" i="96" l="1"/>
  <c r="O19" i="96"/>
  <c r="O24" i="96" s="1"/>
  <c r="O29" i="96" s="1"/>
  <c r="O34" i="96" s="1"/>
  <c r="O39" i="96" s="1"/>
  <c r="O44" i="96" s="1"/>
  <c r="O49" i="96" s="1"/>
  <c r="O54" i="96" s="1"/>
  <c r="O59" i="96" s="1"/>
  <c r="O64" i="96" s="1"/>
  <c r="O69" i="96" s="1"/>
  <c r="O74" i="96" s="1"/>
  <c r="O79" i="96" s="1"/>
  <c r="O84" i="96" s="1"/>
  <c r="O89" i="96" s="1"/>
  <c r="O94" i="96" s="1"/>
  <c r="O99" i="96" s="1"/>
  <c r="O104" i="96" s="1"/>
  <c r="O109" i="96" s="1"/>
  <c r="O114" i="96" s="1"/>
  <c r="O119" i="96" s="1"/>
  <c r="O124" i="96" s="1"/>
  <c r="O129" i="96" s="1"/>
  <c r="O134" i="96" s="1"/>
  <c r="O139" i="96" s="1"/>
  <c r="O144" i="96" s="1"/>
  <c r="O149" i="96" s="1"/>
  <c r="O154" i="96" s="1"/>
  <c r="O159" i="96" s="1"/>
  <c r="O164" i="96" s="1"/>
  <c r="O172" i="96" s="1"/>
  <c r="O177" i="96" s="1"/>
  <c r="O182" i="96" s="1"/>
  <c r="O187" i="96" s="1"/>
  <c r="O192" i="96" s="1"/>
  <c r="O197" i="96" s="1"/>
  <c r="O202" i="96" s="1"/>
  <c r="O207" i="96" s="1"/>
  <c r="O212" i="96" s="1"/>
  <c r="O217" i="96" s="1"/>
  <c r="O222" i="96" s="1"/>
  <c r="O227" i="96" s="1"/>
  <c r="O232" i="96" s="1"/>
  <c r="O237" i="96" s="1"/>
  <c r="O242" i="96" s="1"/>
  <c r="O247" i="96" s="1"/>
  <c r="O252" i="96" s="1"/>
  <c r="O257" i="96" s="1"/>
  <c r="O262" i="96" s="1"/>
  <c r="O267" i="96" s="1"/>
  <c r="O272" i="96" s="1"/>
  <c r="O277" i="96" s="1"/>
  <c r="O282" i="96" s="1"/>
  <c r="O287" i="96" s="1"/>
  <c r="O292" i="96" s="1"/>
  <c r="O297" i="96" s="1"/>
  <c r="O302" i="96" s="1"/>
  <c r="O307" i="96" s="1"/>
  <c r="O312" i="96" s="1"/>
  <c r="O317" i="96" s="1"/>
  <c r="O322" i="96" s="1"/>
  <c r="O330" i="96" s="1"/>
  <c r="O335" i="96" s="1"/>
  <c r="O340" i="96" s="1"/>
  <c r="O345" i="96" s="1"/>
  <c r="O350" i="96" s="1"/>
  <c r="O355" i="96" s="1"/>
  <c r="O360" i="96" s="1"/>
  <c r="O365" i="96" s="1"/>
  <c r="O370" i="96" s="1"/>
  <c r="O375" i="96" s="1"/>
  <c r="O380" i="96" s="1"/>
  <c r="O385" i="96" s="1"/>
  <c r="O390" i="96" s="1"/>
  <c r="O395" i="96" s="1"/>
  <c r="O400" i="96" s="1"/>
  <c r="O405" i="96" s="1"/>
  <c r="O410" i="96" s="1"/>
  <c r="O415" i="96" s="1"/>
  <c r="O420" i="96" s="1"/>
  <c r="O425" i="96" s="1"/>
  <c r="O430" i="96" s="1"/>
  <c r="O435" i="96" s="1"/>
  <c r="O440" i="96" s="1"/>
  <c r="O445" i="96" s="1"/>
  <c r="O450" i="96" s="1"/>
  <c r="O455" i="96" s="1"/>
  <c r="O460" i="96" s="1"/>
  <c r="O465" i="96" s="1"/>
  <c r="O470" i="96" s="1"/>
  <c r="O475" i="96" s="1"/>
  <c r="O480" i="96" s="1"/>
  <c r="O488" i="96" s="1"/>
  <c r="O493" i="96" s="1"/>
  <c r="O498" i="96" s="1"/>
  <c r="O503" i="96" s="1"/>
  <c r="O508" i="96" s="1"/>
  <c r="O513" i="96" s="1"/>
  <c r="O518" i="96" s="1"/>
  <c r="O523" i="96" s="1"/>
  <c r="O528" i="96" s="1"/>
  <c r="O533" i="96" s="1"/>
  <c r="O538" i="96" s="1"/>
  <c r="O543" i="96" s="1"/>
  <c r="O548" i="96" s="1"/>
  <c r="O553" i="96" s="1"/>
  <c r="O558" i="96" s="1"/>
  <c r="O563" i="96" s="1"/>
  <c r="O568" i="96" s="1"/>
  <c r="O573" i="96" s="1"/>
  <c r="O578" i="96" s="1"/>
  <c r="O583" i="96" s="1"/>
  <c r="O588" i="96" s="1"/>
  <c r="O593" i="96" s="1"/>
  <c r="O598" i="96" s="1"/>
  <c r="O603" i="96" s="1"/>
  <c r="O608" i="96" s="1"/>
  <c r="O613" i="96" s="1"/>
  <c r="O618" i="96" s="1"/>
  <c r="O623" i="96" s="1"/>
  <c r="O628" i="96" s="1"/>
  <c r="O633" i="96" s="1"/>
  <c r="O638" i="96" s="1"/>
  <c r="O648" i="96" s="1"/>
  <c r="O653" i="96" s="1"/>
  <c r="O658" i="96" s="1"/>
  <c r="O663" i="96" s="1"/>
  <c r="O668" i="96" s="1"/>
  <c r="O673" i="96" s="1"/>
  <c r="O678" i="96" s="1"/>
  <c r="O683" i="96" s="1"/>
  <c r="O688" i="96" s="1"/>
  <c r="O693" i="96" s="1"/>
  <c r="O698" i="96" s="1"/>
  <c r="O703" i="96" s="1"/>
  <c r="O708" i="96" s="1"/>
  <c r="O713" i="96" s="1"/>
  <c r="O718" i="96" s="1"/>
  <c r="O723" i="96" s="1"/>
  <c r="O728" i="96" s="1"/>
  <c r="O733" i="96" s="1"/>
  <c r="O738" i="96" s="1"/>
  <c r="O743" i="96" s="1"/>
  <c r="O748" i="96" s="1"/>
  <c r="O753" i="96" s="1"/>
  <c r="O758" i="96" s="1"/>
  <c r="O763" i="96" s="1"/>
  <c r="O768" i="96" s="1"/>
  <c r="O773" i="96" s="1"/>
  <c r="O778" i="96" s="1"/>
  <c r="O783" i="96" s="1"/>
  <c r="O788" i="96" s="1"/>
  <c r="O793" i="96" s="1"/>
  <c r="O798" i="96" s="1"/>
  <c r="O808" i="96" s="1"/>
  <c r="O812" i="96" s="1"/>
  <c r="O816" i="96" s="1"/>
  <c r="O820" i="96" s="1"/>
  <c r="O824" i="96" s="1"/>
  <c r="O828" i="96" s="1"/>
  <c r="O832" i="96" s="1"/>
  <c r="O836" i="96" s="1"/>
  <c r="O840" i="96" s="1"/>
  <c r="O844" i="96" s="1"/>
  <c r="O848" i="96" s="1"/>
  <c r="O852" i="96" s="1"/>
  <c r="O856" i="96" s="1"/>
  <c r="O860" i="96" s="1"/>
  <c r="O864" i="96" s="1"/>
  <c r="O868" i="96" s="1"/>
  <c r="O872" i="96" s="1"/>
  <c r="O876" i="96" s="1"/>
  <c r="O880" i="96" s="1"/>
  <c r="O884" i="96" s="1"/>
  <c r="O888" i="96" s="1"/>
  <c r="O892" i="96" s="1"/>
  <c r="O896" i="96" s="1"/>
  <c r="O900" i="96" s="1"/>
  <c r="O904" i="96" s="1"/>
  <c r="O908" i="96" s="1"/>
  <c r="O912" i="96" s="1"/>
  <c r="O916" i="96" s="1"/>
  <c r="O920" i="96" s="1"/>
  <c r="O924" i="96" s="1"/>
  <c r="O928" i="96" s="1"/>
  <c r="P14" i="86"/>
  <c r="O19" i="86"/>
  <c r="O24" i="86" s="1"/>
  <c r="O29" i="86" s="1"/>
  <c r="O34" i="86" s="1"/>
  <c r="O39" i="86" s="1"/>
  <c r="O44" i="86" s="1"/>
  <c r="O49" i="86" s="1"/>
  <c r="O54" i="86" s="1"/>
  <c r="O59" i="86" s="1"/>
  <c r="O64" i="86" s="1"/>
  <c r="O69" i="86" s="1"/>
  <c r="O74" i="86" s="1"/>
  <c r="O79" i="86" s="1"/>
  <c r="O84" i="86" s="1"/>
  <c r="O89" i="86" s="1"/>
  <c r="O94" i="86" s="1"/>
  <c r="O99" i="86" s="1"/>
  <c r="O104" i="86" s="1"/>
  <c r="O109" i="86" s="1"/>
  <c r="O114" i="86" s="1"/>
  <c r="O119" i="86" s="1"/>
  <c r="O124" i="86" s="1"/>
  <c r="O129" i="86" s="1"/>
  <c r="O134" i="86" s="1"/>
  <c r="O139" i="86" s="1"/>
  <c r="O144" i="86" s="1"/>
  <c r="O149" i="86" s="1"/>
  <c r="O154" i="86" s="1"/>
  <c r="O159" i="86" s="1"/>
  <c r="O164" i="86" s="1"/>
  <c r="O172" i="86" s="1"/>
  <c r="O177" i="86" s="1"/>
  <c r="O182" i="86" s="1"/>
  <c r="O187" i="86" s="1"/>
  <c r="O192" i="86" s="1"/>
  <c r="O197" i="86" s="1"/>
  <c r="O202" i="86" s="1"/>
  <c r="O207" i="86" s="1"/>
  <c r="O212" i="86" s="1"/>
  <c r="O217" i="86" s="1"/>
  <c r="O222" i="86" s="1"/>
  <c r="O227" i="86" s="1"/>
  <c r="O232" i="86" s="1"/>
  <c r="O237" i="86" s="1"/>
  <c r="O242" i="86" s="1"/>
  <c r="O247" i="86" s="1"/>
  <c r="O252" i="86" s="1"/>
  <c r="O257" i="86" s="1"/>
  <c r="O262" i="86" s="1"/>
  <c r="O267" i="86" s="1"/>
  <c r="O272" i="86" s="1"/>
  <c r="O277" i="86" s="1"/>
  <c r="O282" i="86" s="1"/>
  <c r="O287" i="86" s="1"/>
  <c r="O292" i="86" s="1"/>
  <c r="O297" i="86" s="1"/>
  <c r="O302" i="86" s="1"/>
  <c r="O307" i="86" s="1"/>
  <c r="O312" i="86" s="1"/>
  <c r="O317" i="86" s="1"/>
  <c r="O322" i="86" s="1"/>
  <c r="O330" i="86" s="1"/>
  <c r="O335" i="86" s="1"/>
  <c r="O340" i="86" s="1"/>
  <c r="O345" i="86" s="1"/>
  <c r="O350" i="86" s="1"/>
  <c r="O355" i="86" s="1"/>
  <c r="O360" i="86" s="1"/>
  <c r="O365" i="86" s="1"/>
  <c r="O370" i="86" s="1"/>
  <c r="O375" i="86" s="1"/>
  <c r="O380" i="86" s="1"/>
  <c r="O385" i="86" s="1"/>
  <c r="O390" i="86" s="1"/>
  <c r="O395" i="86" s="1"/>
  <c r="O400" i="86" s="1"/>
  <c r="O405" i="86" s="1"/>
  <c r="O410" i="86" s="1"/>
  <c r="O415" i="86" s="1"/>
  <c r="O420" i="86" s="1"/>
  <c r="O425" i="86" s="1"/>
  <c r="O430" i="86" s="1"/>
  <c r="O435" i="86" s="1"/>
  <c r="O440" i="86" s="1"/>
  <c r="O445" i="86" s="1"/>
  <c r="O450" i="86" s="1"/>
  <c r="O455" i="86" s="1"/>
  <c r="O460" i="86" s="1"/>
  <c r="O465" i="86" s="1"/>
  <c r="O470" i="86" s="1"/>
  <c r="O475" i="86" s="1"/>
  <c r="O480" i="86" s="1"/>
  <c r="O488" i="86" s="1"/>
  <c r="O493" i="86" s="1"/>
  <c r="O498" i="86" s="1"/>
  <c r="O503" i="86" s="1"/>
  <c r="O508" i="86" s="1"/>
  <c r="O513" i="86" s="1"/>
  <c r="O518" i="86" s="1"/>
  <c r="O523" i="86" s="1"/>
  <c r="O528" i="86" s="1"/>
  <c r="O533" i="86" s="1"/>
  <c r="O538" i="86" s="1"/>
  <c r="O543" i="86" s="1"/>
  <c r="O548" i="86" s="1"/>
  <c r="O553" i="86" s="1"/>
  <c r="O558" i="86" s="1"/>
  <c r="O563" i="86" s="1"/>
  <c r="O568" i="86" s="1"/>
  <c r="O573" i="86" s="1"/>
  <c r="O578" i="86" s="1"/>
  <c r="O583" i="86" s="1"/>
  <c r="O588" i="86" s="1"/>
  <c r="O593" i="86" s="1"/>
  <c r="O598" i="86" s="1"/>
  <c r="O603" i="86" s="1"/>
  <c r="O608" i="86" s="1"/>
  <c r="O613" i="86" s="1"/>
  <c r="O618" i="86" s="1"/>
  <c r="O623" i="86" s="1"/>
  <c r="O628" i="86" s="1"/>
  <c r="O633" i="86" s="1"/>
  <c r="O638" i="86" s="1"/>
  <c r="O647" i="86" s="1"/>
  <c r="O651" i="86" s="1"/>
  <c r="O655" i="86" s="1"/>
  <c r="O659" i="86" s="1"/>
  <c r="O663" i="86" s="1"/>
  <c r="O667" i="86" s="1"/>
  <c r="O671" i="86" s="1"/>
  <c r="O675" i="86" s="1"/>
  <c r="O679" i="86" s="1"/>
  <c r="O683" i="86" s="1"/>
  <c r="O687" i="86" s="1"/>
  <c r="O691" i="86" s="1"/>
  <c r="O695" i="86" s="1"/>
  <c r="O699" i="86" s="1"/>
  <c r="O703" i="86" s="1"/>
  <c r="O707" i="86" s="1"/>
  <c r="O711" i="86" s="1"/>
  <c r="O715" i="86" s="1"/>
  <c r="O719" i="86" s="1"/>
  <c r="O723" i="86" s="1"/>
  <c r="O727" i="86" s="1"/>
  <c r="O731" i="86" s="1"/>
  <c r="O735" i="86" s="1"/>
  <c r="O739" i="86" s="1"/>
  <c r="O743" i="86" s="1"/>
  <c r="O747" i="86" s="1"/>
  <c r="O751" i="86" s="1"/>
  <c r="O755" i="86" s="1"/>
  <c r="O759" i="86" s="1"/>
  <c r="O763" i="86" s="1"/>
  <c r="O767" i="86" s="1"/>
  <c r="P13" i="85"/>
  <c r="O17" i="85"/>
  <c r="O21" i="85" s="1"/>
  <c r="O25" i="85" s="1"/>
  <c r="O29" i="85" s="1"/>
  <c r="O33" i="85" s="1"/>
  <c r="O37" i="85" s="1"/>
  <c r="O41" i="85" s="1"/>
  <c r="O45" i="85" s="1"/>
  <c r="O49" i="85" s="1"/>
  <c r="O53" i="85" s="1"/>
  <c r="O57" i="85" s="1"/>
  <c r="O61" i="85" s="1"/>
  <c r="O65" i="85" s="1"/>
  <c r="O69" i="85" s="1"/>
  <c r="O73" i="85" s="1"/>
  <c r="O77" i="85" s="1"/>
  <c r="O81" i="85" s="1"/>
  <c r="O85" i="85" s="1"/>
  <c r="O89" i="85" s="1"/>
  <c r="O93" i="85" s="1"/>
  <c r="O97" i="85" s="1"/>
  <c r="O101" i="85" s="1"/>
  <c r="O105" i="85" s="1"/>
  <c r="O109" i="85" s="1"/>
  <c r="O113" i="85" s="1"/>
  <c r="O117" i="85" s="1"/>
  <c r="O121" i="85" s="1"/>
  <c r="O125" i="85" s="1"/>
  <c r="O129" i="85" s="1"/>
  <c r="O133" i="85" s="1"/>
  <c r="O140" i="85" s="1"/>
  <c r="O144" i="85" s="1"/>
  <c r="O148" i="85" s="1"/>
  <c r="O152" i="85" s="1"/>
  <c r="O156" i="85" s="1"/>
  <c r="O160" i="85" s="1"/>
  <c r="O164" i="85" s="1"/>
  <c r="O168" i="85" s="1"/>
  <c r="O172" i="85" s="1"/>
  <c r="O176" i="85" s="1"/>
  <c r="O180" i="85" s="1"/>
  <c r="O184" i="85" s="1"/>
  <c r="O188" i="85" s="1"/>
  <c r="O192" i="85" s="1"/>
  <c r="O196" i="85" s="1"/>
  <c r="O200" i="85" s="1"/>
  <c r="O204" i="85" s="1"/>
  <c r="O208" i="85" s="1"/>
  <c r="O212" i="85" s="1"/>
  <c r="O216" i="85" s="1"/>
  <c r="O220" i="85" s="1"/>
  <c r="O224" i="85" s="1"/>
  <c r="O228" i="85" s="1"/>
  <c r="O232" i="85" s="1"/>
  <c r="O236" i="85" s="1"/>
  <c r="O240" i="85" s="1"/>
  <c r="O244" i="85" s="1"/>
  <c r="O248" i="85" s="1"/>
  <c r="O252" i="85" s="1"/>
  <c r="O256" i="85" s="1"/>
  <c r="O260" i="85" s="1"/>
  <c r="O267" i="85" s="1"/>
  <c r="O271" i="85" s="1"/>
  <c r="O275" i="85" s="1"/>
  <c r="O279" i="85" s="1"/>
  <c r="O283" i="85" s="1"/>
  <c r="O287" i="85" s="1"/>
  <c r="O291" i="85" s="1"/>
  <c r="O295" i="85" s="1"/>
  <c r="O299" i="85" s="1"/>
  <c r="O303" i="85" s="1"/>
  <c r="O307" i="85" s="1"/>
  <c r="O311" i="85" s="1"/>
  <c r="O315" i="85" s="1"/>
  <c r="O319" i="85" s="1"/>
  <c r="O323" i="85" s="1"/>
  <c r="O327" i="85" s="1"/>
  <c r="O331" i="85" s="1"/>
  <c r="O335" i="85" s="1"/>
  <c r="O339" i="85" s="1"/>
  <c r="O343" i="85" s="1"/>
  <c r="O347" i="85" s="1"/>
  <c r="O351" i="85" s="1"/>
  <c r="O355" i="85" s="1"/>
  <c r="O359" i="85" s="1"/>
  <c r="O363" i="85" s="1"/>
  <c r="O367" i="85" s="1"/>
  <c r="O371" i="85" s="1"/>
  <c r="O375" i="85" s="1"/>
  <c r="O379" i="85" s="1"/>
  <c r="O383" i="85" s="1"/>
  <c r="O387" i="85" s="1"/>
  <c r="O394" i="85" s="1"/>
  <c r="O398" i="85" s="1"/>
  <c r="O402" i="85" s="1"/>
  <c r="O406" i="85" s="1"/>
  <c r="O410" i="85" s="1"/>
  <c r="O414" i="85" s="1"/>
  <c r="O418" i="85" s="1"/>
  <c r="O422" i="85" s="1"/>
  <c r="O426" i="85" s="1"/>
  <c r="O430" i="85" s="1"/>
  <c r="O434" i="85" s="1"/>
  <c r="O438" i="85" s="1"/>
  <c r="O442" i="85" s="1"/>
  <c r="O446" i="85" s="1"/>
  <c r="O450" i="85" s="1"/>
  <c r="O454" i="85" s="1"/>
  <c r="O458" i="85" s="1"/>
  <c r="O462" i="85" s="1"/>
  <c r="O466" i="85" s="1"/>
  <c r="O470" i="85" s="1"/>
  <c r="O474" i="85" s="1"/>
  <c r="O478" i="85" s="1"/>
  <c r="O482" i="85" s="1"/>
  <c r="O486" i="85" s="1"/>
  <c r="O490" i="85" s="1"/>
  <c r="O494" i="85" s="1"/>
  <c r="O498" i="85" s="1"/>
  <c r="O502" i="85" s="1"/>
  <c r="O506" i="85" s="1"/>
  <c r="O510" i="85" s="1"/>
  <c r="O514" i="85" s="1"/>
  <c r="O525" i="85" s="1"/>
  <c r="O530" i="85" s="1"/>
  <c r="O535" i="85" s="1"/>
  <c r="O540" i="85" s="1"/>
  <c r="O545" i="85" s="1"/>
  <c r="O550" i="85" s="1"/>
  <c r="O555" i="85" s="1"/>
  <c r="O560" i="85" s="1"/>
  <c r="O565" i="85" s="1"/>
  <c r="O570" i="85" s="1"/>
  <c r="O575" i="85" s="1"/>
  <c r="O580" i="85" s="1"/>
  <c r="O585" i="85" s="1"/>
  <c r="O590" i="85" s="1"/>
  <c r="O595" i="85" s="1"/>
  <c r="O600" i="85" s="1"/>
  <c r="O605" i="85" s="1"/>
  <c r="O610" i="85" s="1"/>
  <c r="O615" i="85" s="1"/>
  <c r="O620" i="85" s="1"/>
  <c r="O625" i="85" s="1"/>
  <c r="O630" i="85" s="1"/>
  <c r="O635" i="85" s="1"/>
  <c r="O640" i="85" s="1"/>
  <c r="O645" i="85" s="1"/>
  <c r="O650" i="85" s="1"/>
  <c r="O655" i="85" s="1"/>
  <c r="O660" i="85" s="1"/>
  <c r="O665" i="85" s="1"/>
  <c r="O670" i="85" s="1"/>
  <c r="O675" i="85" s="1"/>
  <c r="O685" i="85" s="1"/>
  <c r="O689" i="85" s="1"/>
  <c r="O693" i="85" s="1"/>
  <c r="O697" i="85" s="1"/>
  <c r="O701" i="85" s="1"/>
  <c r="O705" i="85" s="1"/>
  <c r="O709" i="85" s="1"/>
  <c r="O713" i="85" s="1"/>
  <c r="O717" i="85" s="1"/>
  <c r="O721" i="85" s="1"/>
  <c r="O725" i="85" s="1"/>
  <c r="O729" i="85" s="1"/>
  <c r="O733" i="85" s="1"/>
  <c r="O737" i="85" s="1"/>
  <c r="O741" i="85" s="1"/>
  <c r="O745" i="85" s="1"/>
  <c r="O749" i="85" s="1"/>
  <c r="O753" i="85" s="1"/>
  <c r="O757" i="85" s="1"/>
  <c r="O761" i="85" s="1"/>
  <c r="O765" i="85" s="1"/>
  <c r="O769" i="85" s="1"/>
  <c r="O773" i="85" s="1"/>
  <c r="O777" i="85" s="1"/>
  <c r="O781" i="85" s="1"/>
  <c r="O785" i="85" s="1"/>
  <c r="O789" i="85" s="1"/>
  <c r="O793" i="85" s="1"/>
  <c r="O797" i="85" s="1"/>
  <c r="O801" i="85" s="1"/>
  <c r="O805" i="85" s="1"/>
  <c r="S14" i="82"/>
  <c r="R19" i="82"/>
  <c r="R24" i="82" s="1"/>
  <c r="R29" i="82" s="1"/>
  <c r="R34" i="82" s="1"/>
  <c r="R39" i="82" s="1"/>
  <c r="R44" i="82" s="1"/>
  <c r="R49" i="82" s="1"/>
  <c r="R54" i="82" s="1"/>
  <c r="R59" i="82" s="1"/>
  <c r="R64" i="82" s="1"/>
  <c r="R69" i="82" s="1"/>
  <c r="R74" i="82" s="1"/>
  <c r="R79" i="82" s="1"/>
  <c r="R84" i="82" s="1"/>
  <c r="R89" i="82" s="1"/>
  <c r="R94" i="82" s="1"/>
  <c r="R99" i="82" s="1"/>
  <c r="R104" i="82" s="1"/>
  <c r="R109" i="82" s="1"/>
  <c r="R114" i="82" s="1"/>
  <c r="R119" i="82" s="1"/>
  <c r="R124" i="82" s="1"/>
  <c r="R129" i="82" s="1"/>
  <c r="R134" i="82" s="1"/>
  <c r="R139" i="82" s="1"/>
  <c r="R144" i="82" s="1"/>
  <c r="R149" i="82" s="1"/>
  <c r="R154" i="82" s="1"/>
  <c r="R159" i="82" s="1"/>
  <c r="R164" i="82" s="1"/>
  <c r="R172" i="82" s="1"/>
  <c r="R182" i="82" s="1"/>
  <c r="R187" i="82" s="1"/>
  <c r="R192" i="82" s="1"/>
  <c r="R197" i="82" s="1"/>
  <c r="R202" i="82" s="1"/>
  <c r="R207" i="82" s="1"/>
  <c r="R212" i="82" s="1"/>
  <c r="R217" i="82" s="1"/>
  <c r="R222" i="82" s="1"/>
  <c r="R227" i="82" s="1"/>
  <c r="R232" i="82" s="1"/>
  <c r="R237" i="82" s="1"/>
  <c r="R242" i="82" s="1"/>
  <c r="R247" i="82" s="1"/>
  <c r="R252" i="82" s="1"/>
  <c r="R257" i="82" s="1"/>
  <c r="R262" i="82" s="1"/>
  <c r="R267" i="82" s="1"/>
  <c r="R272" i="82" s="1"/>
  <c r="R277" i="82" s="1"/>
  <c r="R282" i="82" s="1"/>
  <c r="R287" i="82" s="1"/>
  <c r="R292" i="82" s="1"/>
  <c r="R297" i="82" s="1"/>
  <c r="R302" i="82" s="1"/>
  <c r="R307" i="82" s="1"/>
  <c r="R312" i="82" s="1"/>
  <c r="R317" i="82" s="1"/>
  <c r="R322" i="82" s="1"/>
  <c r="R330" i="82" s="1"/>
  <c r="R335" i="82" s="1"/>
  <c r="R340" i="82" s="1"/>
  <c r="R345" i="82" s="1"/>
  <c r="R350" i="82" s="1"/>
  <c r="R355" i="82" s="1"/>
  <c r="R360" i="82" s="1"/>
  <c r="R365" i="82" s="1"/>
  <c r="R370" i="82" s="1"/>
  <c r="R375" i="82" s="1"/>
  <c r="R380" i="82" s="1"/>
  <c r="R385" i="82" s="1"/>
  <c r="R390" i="82" s="1"/>
  <c r="R395" i="82" s="1"/>
  <c r="R400" i="82" s="1"/>
  <c r="R405" i="82" s="1"/>
  <c r="R410" i="82" s="1"/>
  <c r="R415" i="82" s="1"/>
  <c r="R420" i="82" s="1"/>
  <c r="R425" i="82" s="1"/>
  <c r="R430" i="82" s="1"/>
  <c r="R435" i="82" s="1"/>
  <c r="R440" i="82" s="1"/>
  <c r="R445" i="82" s="1"/>
  <c r="R450" i="82" s="1"/>
  <c r="R455" i="82" s="1"/>
  <c r="R460" i="82" s="1"/>
  <c r="R465" i="82" s="1"/>
  <c r="R470" i="82" s="1"/>
  <c r="R475" i="82" s="1"/>
  <c r="R480" i="82" s="1"/>
  <c r="R488" i="82" s="1"/>
  <c r="R493" i="82" s="1"/>
  <c r="R498" i="82" s="1"/>
  <c r="R503" i="82" s="1"/>
  <c r="R508" i="82" s="1"/>
  <c r="R513" i="82" s="1"/>
  <c r="R518" i="82" s="1"/>
  <c r="R523" i="82" s="1"/>
  <c r="R528" i="82" s="1"/>
  <c r="R533" i="82" s="1"/>
  <c r="R538" i="82" s="1"/>
  <c r="R543" i="82" s="1"/>
  <c r="R548" i="82" s="1"/>
  <c r="R553" i="82" s="1"/>
  <c r="R558" i="82" s="1"/>
  <c r="R563" i="82" s="1"/>
  <c r="R568" i="82" s="1"/>
  <c r="R573" i="82" s="1"/>
  <c r="R578" i="82" s="1"/>
  <c r="R583" i="82" s="1"/>
  <c r="R588" i="82" s="1"/>
  <c r="R593" i="82" s="1"/>
  <c r="R598" i="82" s="1"/>
  <c r="R603" i="82" s="1"/>
  <c r="R608" i="82" s="1"/>
  <c r="R613" i="82" s="1"/>
  <c r="R618" i="82" s="1"/>
  <c r="R623" i="82" s="1"/>
  <c r="R628" i="82" s="1"/>
  <c r="R633" i="82" s="1"/>
  <c r="R638" i="82" s="1"/>
  <c r="R647" i="82" s="1"/>
  <c r="R651" i="82" s="1"/>
  <c r="R655" i="82" s="1"/>
  <c r="R659" i="82" s="1"/>
  <c r="R663" i="82" s="1"/>
  <c r="R667" i="82" s="1"/>
  <c r="R671" i="82" s="1"/>
  <c r="R675" i="82" s="1"/>
  <c r="R679" i="82" s="1"/>
  <c r="R683" i="82" s="1"/>
  <c r="R687" i="82" s="1"/>
  <c r="R691" i="82" s="1"/>
  <c r="R695" i="82" s="1"/>
  <c r="R699" i="82" s="1"/>
  <c r="R703" i="82" s="1"/>
  <c r="R707" i="82" s="1"/>
  <c r="R711" i="82" s="1"/>
  <c r="R715" i="82" s="1"/>
  <c r="R719" i="82" s="1"/>
  <c r="R723" i="82" s="1"/>
  <c r="R727" i="82" s="1"/>
  <c r="R731" i="82" s="1"/>
  <c r="R735" i="82" s="1"/>
  <c r="R739" i="82" s="1"/>
  <c r="R743" i="82" s="1"/>
  <c r="R747" i="82" s="1"/>
  <c r="R751" i="82" s="1"/>
  <c r="R755" i="82" s="1"/>
  <c r="R759" i="82" s="1"/>
  <c r="R763" i="82" s="1"/>
  <c r="R767" i="82" s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Q14" i="86" l="1"/>
  <c r="P19" i="86"/>
  <c r="P24" i="86" s="1"/>
  <c r="P29" i="86" s="1"/>
  <c r="P34" i="86" s="1"/>
  <c r="P39" i="86" s="1"/>
  <c r="P44" i="86" s="1"/>
  <c r="P49" i="86" s="1"/>
  <c r="P54" i="86" s="1"/>
  <c r="P59" i="86" s="1"/>
  <c r="P64" i="86" s="1"/>
  <c r="P69" i="86" s="1"/>
  <c r="P74" i="86" s="1"/>
  <c r="P79" i="86" s="1"/>
  <c r="P84" i="86" s="1"/>
  <c r="P89" i="86" s="1"/>
  <c r="P94" i="86" s="1"/>
  <c r="P99" i="86" s="1"/>
  <c r="P104" i="86" s="1"/>
  <c r="P109" i="86" s="1"/>
  <c r="P114" i="86" s="1"/>
  <c r="P119" i="86" s="1"/>
  <c r="P124" i="86" s="1"/>
  <c r="P129" i="86" s="1"/>
  <c r="P134" i="86" s="1"/>
  <c r="P139" i="86" s="1"/>
  <c r="P144" i="86" s="1"/>
  <c r="P149" i="86" s="1"/>
  <c r="P154" i="86" s="1"/>
  <c r="P159" i="86" s="1"/>
  <c r="P164" i="86" s="1"/>
  <c r="P172" i="86" s="1"/>
  <c r="P177" i="86" s="1"/>
  <c r="P182" i="86" s="1"/>
  <c r="P187" i="86" s="1"/>
  <c r="P192" i="86" s="1"/>
  <c r="P197" i="86" s="1"/>
  <c r="P202" i="86" s="1"/>
  <c r="P207" i="86" s="1"/>
  <c r="P212" i="86" s="1"/>
  <c r="P217" i="86" s="1"/>
  <c r="P222" i="86" s="1"/>
  <c r="P227" i="86" s="1"/>
  <c r="P232" i="86" s="1"/>
  <c r="P237" i="86" s="1"/>
  <c r="P242" i="86" s="1"/>
  <c r="P247" i="86" s="1"/>
  <c r="P252" i="86" s="1"/>
  <c r="P257" i="86" s="1"/>
  <c r="P262" i="86" s="1"/>
  <c r="P267" i="86" s="1"/>
  <c r="P272" i="86" s="1"/>
  <c r="P277" i="86" s="1"/>
  <c r="P282" i="86" s="1"/>
  <c r="P287" i="86" s="1"/>
  <c r="P292" i="86" s="1"/>
  <c r="P297" i="86" s="1"/>
  <c r="P302" i="86" s="1"/>
  <c r="P307" i="86" s="1"/>
  <c r="P312" i="86" s="1"/>
  <c r="P317" i="86" s="1"/>
  <c r="P322" i="86" s="1"/>
  <c r="P330" i="86" s="1"/>
  <c r="P335" i="86" s="1"/>
  <c r="P340" i="86" s="1"/>
  <c r="P345" i="86" s="1"/>
  <c r="P350" i="86" s="1"/>
  <c r="P355" i="86" s="1"/>
  <c r="P360" i="86" s="1"/>
  <c r="P365" i="86" s="1"/>
  <c r="P370" i="86" s="1"/>
  <c r="P375" i="86" s="1"/>
  <c r="P380" i="86" s="1"/>
  <c r="P385" i="86" s="1"/>
  <c r="P390" i="86" s="1"/>
  <c r="P395" i="86" s="1"/>
  <c r="P400" i="86" s="1"/>
  <c r="P405" i="86" s="1"/>
  <c r="P410" i="86" s="1"/>
  <c r="P415" i="86" s="1"/>
  <c r="P420" i="86" s="1"/>
  <c r="P425" i="86" s="1"/>
  <c r="P430" i="86" s="1"/>
  <c r="P435" i="86" s="1"/>
  <c r="P440" i="86" s="1"/>
  <c r="P445" i="86" s="1"/>
  <c r="P450" i="86" s="1"/>
  <c r="P455" i="86" s="1"/>
  <c r="P460" i="86" s="1"/>
  <c r="P465" i="86" s="1"/>
  <c r="P470" i="86" s="1"/>
  <c r="P475" i="86" s="1"/>
  <c r="P480" i="86" s="1"/>
  <c r="P488" i="86" s="1"/>
  <c r="P493" i="86" s="1"/>
  <c r="P498" i="86" s="1"/>
  <c r="P503" i="86" s="1"/>
  <c r="P508" i="86" s="1"/>
  <c r="P513" i="86" s="1"/>
  <c r="P518" i="86" s="1"/>
  <c r="P523" i="86" s="1"/>
  <c r="P528" i="86" s="1"/>
  <c r="P533" i="86" s="1"/>
  <c r="P538" i="86" s="1"/>
  <c r="P543" i="86" s="1"/>
  <c r="P548" i="86" s="1"/>
  <c r="P553" i="86" s="1"/>
  <c r="P558" i="86" s="1"/>
  <c r="P563" i="86" s="1"/>
  <c r="P568" i="86" s="1"/>
  <c r="P573" i="86" s="1"/>
  <c r="P578" i="86" s="1"/>
  <c r="P583" i="86" s="1"/>
  <c r="P588" i="86" s="1"/>
  <c r="P593" i="86" s="1"/>
  <c r="P598" i="86" s="1"/>
  <c r="P603" i="86" s="1"/>
  <c r="P608" i="86" s="1"/>
  <c r="P613" i="86" s="1"/>
  <c r="P618" i="86" s="1"/>
  <c r="P623" i="86" s="1"/>
  <c r="P628" i="86" s="1"/>
  <c r="P633" i="86" s="1"/>
  <c r="P638" i="86" s="1"/>
  <c r="P647" i="86" s="1"/>
  <c r="P651" i="86" s="1"/>
  <c r="P655" i="86" s="1"/>
  <c r="P659" i="86" s="1"/>
  <c r="P663" i="86" s="1"/>
  <c r="P667" i="86" s="1"/>
  <c r="P671" i="86" s="1"/>
  <c r="P675" i="86" s="1"/>
  <c r="P679" i="86" s="1"/>
  <c r="P683" i="86" s="1"/>
  <c r="P687" i="86" s="1"/>
  <c r="P691" i="86" s="1"/>
  <c r="P695" i="86" s="1"/>
  <c r="P699" i="86" s="1"/>
  <c r="P703" i="86" s="1"/>
  <c r="P707" i="86" s="1"/>
  <c r="P711" i="86" s="1"/>
  <c r="P715" i="86" s="1"/>
  <c r="P719" i="86" s="1"/>
  <c r="P723" i="86" s="1"/>
  <c r="P727" i="86" s="1"/>
  <c r="P731" i="86" s="1"/>
  <c r="P735" i="86" s="1"/>
  <c r="P739" i="86" s="1"/>
  <c r="P743" i="86" s="1"/>
  <c r="P747" i="86" s="1"/>
  <c r="P751" i="86" s="1"/>
  <c r="P755" i="86" s="1"/>
  <c r="P759" i="86" s="1"/>
  <c r="P763" i="86" s="1"/>
  <c r="P767" i="86" s="1"/>
  <c r="Q13" i="85"/>
  <c r="P17" i="85"/>
  <c r="P21" i="85" s="1"/>
  <c r="P25" i="85" s="1"/>
  <c r="P29" i="85" s="1"/>
  <c r="P33" i="85" s="1"/>
  <c r="P37" i="85" s="1"/>
  <c r="P41" i="85" s="1"/>
  <c r="P45" i="85" s="1"/>
  <c r="P49" i="85" s="1"/>
  <c r="P53" i="85" s="1"/>
  <c r="P57" i="85" s="1"/>
  <c r="P61" i="85" s="1"/>
  <c r="P65" i="85" s="1"/>
  <c r="P69" i="85" s="1"/>
  <c r="P73" i="85" s="1"/>
  <c r="P77" i="85" s="1"/>
  <c r="P81" i="85" s="1"/>
  <c r="P85" i="85" s="1"/>
  <c r="P89" i="85" s="1"/>
  <c r="P93" i="85" s="1"/>
  <c r="P97" i="85" s="1"/>
  <c r="P101" i="85" s="1"/>
  <c r="P105" i="85" s="1"/>
  <c r="P109" i="85" s="1"/>
  <c r="P113" i="85" s="1"/>
  <c r="P117" i="85" s="1"/>
  <c r="P121" i="85" s="1"/>
  <c r="P125" i="85" s="1"/>
  <c r="P129" i="85" s="1"/>
  <c r="P133" i="85" s="1"/>
  <c r="P140" i="85" s="1"/>
  <c r="P144" i="85" s="1"/>
  <c r="P148" i="85" s="1"/>
  <c r="P152" i="85" s="1"/>
  <c r="P156" i="85" s="1"/>
  <c r="P160" i="85" s="1"/>
  <c r="P164" i="85" s="1"/>
  <c r="P168" i="85" s="1"/>
  <c r="P172" i="85" s="1"/>
  <c r="P176" i="85" s="1"/>
  <c r="P180" i="85" s="1"/>
  <c r="P184" i="85" s="1"/>
  <c r="P188" i="85" s="1"/>
  <c r="P192" i="85" s="1"/>
  <c r="P196" i="85" s="1"/>
  <c r="P200" i="85" s="1"/>
  <c r="P204" i="85" s="1"/>
  <c r="P208" i="85" s="1"/>
  <c r="P212" i="85" s="1"/>
  <c r="P216" i="85" s="1"/>
  <c r="P220" i="85" s="1"/>
  <c r="P224" i="85" s="1"/>
  <c r="P228" i="85" s="1"/>
  <c r="P232" i="85" s="1"/>
  <c r="P236" i="85" s="1"/>
  <c r="P240" i="85" s="1"/>
  <c r="P244" i="85" s="1"/>
  <c r="P248" i="85" s="1"/>
  <c r="P252" i="85" s="1"/>
  <c r="P256" i="85" s="1"/>
  <c r="P260" i="85" s="1"/>
  <c r="P267" i="85" s="1"/>
  <c r="P271" i="85" s="1"/>
  <c r="P275" i="85" s="1"/>
  <c r="P279" i="85" s="1"/>
  <c r="P283" i="85" s="1"/>
  <c r="P287" i="85" s="1"/>
  <c r="P291" i="85" s="1"/>
  <c r="P295" i="85" s="1"/>
  <c r="P299" i="85" s="1"/>
  <c r="P303" i="85" s="1"/>
  <c r="P307" i="85" s="1"/>
  <c r="P311" i="85" s="1"/>
  <c r="P315" i="85" s="1"/>
  <c r="P319" i="85" s="1"/>
  <c r="P323" i="85" s="1"/>
  <c r="P327" i="85" s="1"/>
  <c r="P331" i="85" s="1"/>
  <c r="P335" i="85" s="1"/>
  <c r="P339" i="85" s="1"/>
  <c r="P343" i="85" s="1"/>
  <c r="P347" i="85" s="1"/>
  <c r="P351" i="85" s="1"/>
  <c r="P355" i="85" s="1"/>
  <c r="P359" i="85" s="1"/>
  <c r="P363" i="85" s="1"/>
  <c r="P367" i="85" s="1"/>
  <c r="P371" i="85" s="1"/>
  <c r="P375" i="85" s="1"/>
  <c r="P379" i="85" s="1"/>
  <c r="P383" i="85" s="1"/>
  <c r="P387" i="85" s="1"/>
  <c r="P394" i="85" s="1"/>
  <c r="P398" i="85" s="1"/>
  <c r="P402" i="85" s="1"/>
  <c r="P406" i="85" s="1"/>
  <c r="P410" i="85" s="1"/>
  <c r="P414" i="85" s="1"/>
  <c r="P418" i="85" s="1"/>
  <c r="P422" i="85" s="1"/>
  <c r="P426" i="85" s="1"/>
  <c r="P430" i="85" s="1"/>
  <c r="P434" i="85" s="1"/>
  <c r="P438" i="85" s="1"/>
  <c r="P442" i="85" s="1"/>
  <c r="P446" i="85" s="1"/>
  <c r="P450" i="85" s="1"/>
  <c r="P454" i="85" s="1"/>
  <c r="P458" i="85" s="1"/>
  <c r="P462" i="85" s="1"/>
  <c r="P466" i="85" s="1"/>
  <c r="P470" i="85" s="1"/>
  <c r="P474" i="85" s="1"/>
  <c r="P478" i="85" s="1"/>
  <c r="P482" i="85" s="1"/>
  <c r="P486" i="85" s="1"/>
  <c r="P490" i="85" s="1"/>
  <c r="P494" i="85" s="1"/>
  <c r="P498" i="85" s="1"/>
  <c r="P502" i="85" s="1"/>
  <c r="P506" i="85" s="1"/>
  <c r="P510" i="85" s="1"/>
  <c r="P514" i="85" s="1"/>
  <c r="P525" i="85" s="1"/>
  <c r="P530" i="85" s="1"/>
  <c r="P535" i="85" s="1"/>
  <c r="P540" i="85" s="1"/>
  <c r="P545" i="85" s="1"/>
  <c r="P550" i="85" s="1"/>
  <c r="P555" i="85" s="1"/>
  <c r="P560" i="85" s="1"/>
  <c r="P565" i="85" s="1"/>
  <c r="P570" i="85" s="1"/>
  <c r="P575" i="85" s="1"/>
  <c r="P580" i="85" s="1"/>
  <c r="P585" i="85" s="1"/>
  <c r="P590" i="85" s="1"/>
  <c r="P595" i="85" s="1"/>
  <c r="P600" i="85" s="1"/>
  <c r="P605" i="85" s="1"/>
  <c r="P610" i="85" s="1"/>
  <c r="P615" i="85" s="1"/>
  <c r="P620" i="85" s="1"/>
  <c r="P625" i="85" s="1"/>
  <c r="P630" i="85" s="1"/>
  <c r="P635" i="85" s="1"/>
  <c r="P640" i="85" s="1"/>
  <c r="P645" i="85" s="1"/>
  <c r="P650" i="85" s="1"/>
  <c r="P655" i="85" s="1"/>
  <c r="P660" i="85" s="1"/>
  <c r="P665" i="85" s="1"/>
  <c r="P670" i="85" s="1"/>
  <c r="P675" i="85" s="1"/>
  <c r="P685" i="85" s="1"/>
  <c r="P689" i="85" s="1"/>
  <c r="P693" i="85" s="1"/>
  <c r="P697" i="85" s="1"/>
  <c r="P701" i="85" s="1"/>
  <c r="P705" i="85" s="1"/>
  <c r="P709" i="85" s="1"/>
  <c r="P713" i="85" s="1"/>
  <c r="P717" i="85" s="1"/>
  <c r="P721" i="85" s="1"/>
  <c r="P725" i="85" s="1"/>
  <c r="P729" i="85" s="1"/>
  <c r="P733" i="85" s="1"/>
  <c r="P737" i="85" s="1"/>
  <c r="P741" i="85" s="1"/>
  <c r="P745" i="85" s="1"/>
  <c r="P749" i="85" s="1"/>
  <c r="P753" i="85" s="1"/>
  <c r="P757" i="85" s="1"/>
  <c r="P761" i="85" s="1"/>
  <c r="P765" i="85" s="1"/>
  <c r="P769" i="85" s="1"/>
  <c r="P773" i="85" s="1"/>
  <c r="P777" i="85" s="1"/>
  <c r="P781" i="85" s="1"/>
  <c r="P785" i="85" s="1"/>
  <c r="P789" i="85" s="1"/>
  <c r="P793" i="85" s="1"/>
  <c r="P797" i="85" s="1"/>
  <c r="P801" i="85" s="1"/>
  <c r="P805" i="85" s="1"/>
  <c r="Q14" i="96"/>
  <c r="P19" i="96"/>
  <c r="P24" i="96" s="1"/>
  <c r="P29" i="96" s="1"/>
  <c r="P34" i="96" s="1"/>
  <c r="P39" i="96" s="1"/>
  <c r="P44" i="96" s="1"/>
  <c r="P49" i="96" s="1"/>
  <c r="P54" i="96" s="1"/>
  <c r="P59" i="96" s="1"/>
  <c r="P64" i="96" s="1"/>
  <c r="P69" i="96" s="1"/>
  <c r="P74" i="96" s="1"/>
  <c r="P79" i="96" s="1"/>
  <c r="P84" i="96" s="1"/>
  <c r="P89" i="96" s="1"/>
  <c r="P94" i="96" s="1"/>
  <c r="P99" i="96" s="1"/>
  <c r="P104" i="96" s="1"/>
  <c r="P109" i="96" s="1"/>
  <c r="P114" i="96" s="1"/>
  <c r="P119" i="96" s="1"/>
  <c r="P124" i="96" s="1"/>
  <c r="P129" i="96" s="1"/>
  <c r="P134" i="96" s="1"/>
  <c r="P139" i="96" s="1"/>
  <c r="P144" i="96" s="1"/>
  <c r="P149" i="96" s="1"/>
  <c r="P154" i="96" s="1"/>
  <c r="P159" i="96" s="1"/>
  <c r="P164" i="96" s="1"/>
  <c r="P172" i="96" s="1"/>
  <c r="P177" i="96" s="1"/>
  <c r="P182" i="96" s="1"/>
  <c r="P187" i="96" s="1"/>
  <c r="P192" i="96" s="1"/>
  <c r="P197" i="96" s="1"/>
  <c r="P202" i="96" s="1"/>
  <c r="P207" i="96" s="1"/>
  <c r="P212" i="96" s="1"/>
  <c r="P217" i="96" s="1"/>
  <c r="P222" i="96" s="1"/>
  <c r="P227" i="96" s="1"/>
  <c r="P232" i="96" s="1"/>
  <c r="P237" i="96" s="1"/>
  <c r="P242" i="96" s="1"/>
  <c r="P247" i="96" s="1"/>
  <c r="P252" i="96" s="1"/>
  <c r="P257" i="96" s="1"/>
  <c r="P262" i="96" s="1"/>
  <c r="P267" i="96" s="1"/>
  <c r="P272" i="96" s="1"/>
  <c r="P277" i="96" s="1"/>
  <c r="P282" i="96" s="1"/>
  <c r="P287" i="96" s="1"/>
  <c r="P292" i="96" s="1"/>
  <c r="P297" i="96" s="1"/>
  <c r="P302" i="96" s="1"/>
  <c r="P307" i="96" s="1"/>
  <c r="P312" i="96" s="1"/>
  <c r="P317" i="96" s="1"/>
  <c r="P322" i="96" s="1"/>
  <c r="P330" i="96" s="1"/>
  <c r="P335" i="96" s="1"/>
  <c r="P340" i="96" s="1"/>
  <c r="P345" i="96" s="1"/>
  <c r="P350" i="96" s="1"/>
  <c r="P355" i="96" s="1"/>
  <c r="P360" i="96" s="1"/>
  <c r="P365" i="96" s="1"/>
  <c r="P370" i="96" s="1"/>
  <c r="P375" i="96" s="1"/>
  <c r="P380" i="96" s="1"/>
  <c r="P385" i="96" s="1"/>
  <c r="P390" i="96" s="1"/>
  <c r="P395" i="96" s="1"/>
  <c r="P400" i="96" s="1"/>
  <c r="P405" i="96" s="1"/>
  <c r="P410" i="96" s="1"/>
  <c r="P415" i="96" s="1"/>
  <c r="P420" i="96" s="1"/>
  <c r="P425" i="96" s="1"/>
  <c r="P430" i="96" s="1"/>
  <c r="P435" i="96" s="1"/>
  <c r="P440" i="96" s="1"/>
  <c r="P445" i="96" s="1"/>
  <c r="P450" i="96" s="1"/>
  <c r="P455" i="96" s="1"/>
  <c r="P460" i="96" s="1"/>
  <c r="P465" i="96" s="1"/>
  <c r="P470" i="96" s="1"/>
  <c r="P475" i="96" s="1"/>
  <c r="P480" i="96" s="1"/>
  <c r="P488" i="96" s="1"/>
  <c r="P493" i="96" s="1"/>
  <c r="P498" i="96" s="1"/>
  <c r="P503" i="96" s="1"/>
  <c r="P508" i="96" s="1"/>
  <c r="P513" i="96" s="1"/>
  <c r="P518" i="96" s="1"/>
  <c r="P523" i="96" s="1"/>
  <c r="P528" i="96" s="1"/>
  <c r="P533" i="96" s="1"/>
  <c r="P538" i="96" s="1"/>
  <c r="P543" i="96" s="1"/>
  <c r="P548" i="96" s="1"/>
  <c r="P553" i="96" s="1"/>
  <c r="P558" i="96" s="1"/>
  <c r="P563" i="96" s="1"/>
  <c r="P568" i="96" s="1"/>
  <c r="P573" i="96" s="1"/>
  <c r="P578" i="96" s="1"/>
  <c r="P583" i="96" s="1"/>
  <c r="P588" i="96" s="1"/>
  <c r="P593" i="96" s="1"/>
  <c r="P598" i="96" s="1"/>
  <c r="P603" i="96" s="1"/>
  <c r="P608" i="96" s="1"/>
  <c r="P613" i="96" s="1"/>
  <c r="P618" i="96" s="1"/>
  <c r="P623" i="96" s="1"/>
  <c r="P628" i="96" s="1"/>
  <c r="P633" i="96" s="1"/>
  <c r="P638" i="96" s="1"/>
  <c r="P648" i="96" s="1"/>
  <c r="P653" i="96" s="1"/>
  <c r="P658" i="96" s="1"/>
  <c r="P663" i="96" s="1"/>
  <c r="P668" i="96" s="1"/>
  <c r="P673" i="96" s="1"/>
  <c r="P678" i="96" s="1"/>
  <c r="P683" i="96" s="1"/>
  <c r="P688" i="96" s="1"/>
  <c r="P693" i="96" s="1"/>
  <c r="P698" i="96" s="1"/>
  <c r="P703" i="96" s="1"/>
  <c r="P708" i="96" s="1"/>
  <c r="P713" i="96" s="1"/>
  <c r="P718" i="96" s="1"/>
  <c r="P723" i="96" s="1"/>
  <c r="P728" i="96" s="1"/>
  <c r="P733" i="96" s="1"/>
  <c r="P738" i="96" s="1"/>
  <c r="P743" i="96" s="1"/>
  <c r="P748" i="96" s="1"/>
  <c r="P753" i="96" s="1"/>
  <c r="P758" i="96" s="1"/>
  <c r="P763" i="96" s="1"/>
  <c r="P768" i="96" s="1"/>
  <c r="P773" i="96" s="1"/>
  <c r="P778" i="96" s="1"/>
  <c r="P783" i="96" s="1"/>
  <c r="P788" i="96" s="1"/>
  <c r="P793" i="96" s="1"/>
  <c r="P798" i="96" s="1"/>
  <c r="P808" i="96" s="1"/>
  <c r="P812" i="96" s="1"/>
  <c r="P816" i="96" s="1"/>
  <c r="P820" i="96" s="1"/>
  <c r="P824" i="96" s="1"/>
  <c r="P828" i="96" s="1"/>
  <c r="P832" i="96" s="1"/>
  <c r="P836" i="96" s="1"/>
  <c r="P840" i="96" s="1"/>
  <c r="P844" i="96" s="1"/>
  <c r="P848" i="96" s="1"/>
  <c r="P852" i="96" s="1"/>
  <c r="P856" i="96" s="1"/>
  <c r="P860" i="96" s="1"/>
  <c r="P864" i="96" s="1"/>
  <c r="P868" i="96" s="1"/>
  <c r="P872" i="96" s="1"/>
  <c r="P876" i="96" s="1"/>
  <c r="P880" i="96" s="1"/>
  <c r="P884" i="96" s="1"/>
  <c r="P888" i="96" s="1"/>
  <c r="P892" i="96" s="1"/>
  <c r="P896" i="96" s="1"/>
  <c r="P900" i="96" s="1"/>
  <c r="P904" i="96" s="1"/>
  <c r="P908" i="96" s="1"/>
  <c r="P912" i="96" s="1"/>
  <c r="P916" i="96" s="1"/>
  <c r="P920" i="96" s="1"/>
  <c r="P924" i="96" s="1"/>
  <c r="P928" i="96" s="1"/>
  <c r="T14" i="82"/>
  <c r="S19" i="82"/>
  <c r="S24" i="82" s="1"/>
  <c r="S29" i="82" s="1"/>
  <c r="S34" i="82" s="1"/>
  <c r="S39" i="82" s="1"/>
  <c r="S44" i="82" s="1"/>
  <c r="S49" i="82" s="1"/>
  <c r="S54" i="82" s="1"/>
  <c r="S59" i="82" s="1"/>
  <c r="S64" i="82" s="1"/>
  <c r="S69" i="82" s="1"/>
  <c r="S74" i="82" s="1"/>
  <c r="S79" i="82" s="1"/>
  <c r="S84" i="82" s="1"/>
  <c r="S89" i="82" s="1"/>
  <c r="S94" i="82" s="1"/>
  <c r="S99" i="82" s="1"/>
  <c r="S104" i="82" s="1"/>
  <c r="S109" i="82" s="1"/>
  <c r="S114" i="82" s="1"/>
  <c r="S119" i="82" s="1"/>
  <c r="S124" i="82" s="1"/>
  <c r="S129" i="82" s="1"/>
  <c r="S134" i="82" s="1"/>
  <c r="S139" i="82" s="1"/>
  <c r="S144" i="82" s="1"/>
  <c r="S149" i="82" s="1"/>
  <c r="S154" i="82" s="1"/>
  <c r="S159" i="82" s="1"/>
  <c r="S164" i="82" s="1"/>
  <c r="S172" i="82" s="1"/>
  <c r="S182" i="82" s="1"/>
  <c r="S187" i="82" s="1"/>
  <c r="S192" i="82" s="1"/>
  <c r="S197" i="82" s="1"/>
  <c r="S202" i="82" s="1"/>
  <c r="S207" i="82" s="1"/>
  <c r="S212" i="82" s="1"/>
  <c r="S217" i="82" s="1"/>
  <c r="S222" i="82" s="1"/>
  <c r="S227" i="82" s="1"/>
  <c r="S232" i="82" s="1"/>
  <c r="S237" i="82" s="1"/>
  <c r="S242" i="82" s="1"/>
  <c r="S247" i="82" s="1"/>
  <c r="S252" i="82" s="1"/>
  <c r="S257" i="82" s="1"/>
  <c r="S262" i="82" s="1"/>
  <c r="S267" i="82" s="1"/>
  <c r="S272" i="82" s="1"/>
  <c r="S277" i="82" s="1"/>
  <c r="S282" i="82" s="1"/>
  <c r="S287" i="82" s="1"/>
  <c r="S292" i="82" s="1"/>
  <c r="S297" i="82" s="1"/>
  <c r="S302" i="82" s="1"/>
  <c r="S307" i="82" s="1"/>
  <c r="S312" i="82" s="1"/>
  <c r="S317" i="82" s="1"/>
  <c r="S322" i="82" s="1"/>
  <c r="S330" i="82" s="1"/>
  <c r="S335" i="82" s="1"/>
  <c r="S340" i="82" s="1"/>
  <c r="S345" i="82" s="1"/>
  <c r="S350" i="82" s="1"/>
  <c r="S355" i="82" s="1"/>
  <c r="S360" i="82" s="1"/>
  <c r="S365" i="82" s="1"/>
  <c r="S370" i="82" s="1"/>
  <c r="S375" i="82" s="1"/>
  <c r="S380" i="82" s="1"/>
  <c r="S385" i="82" s="1"/>
  <c r="S390" i="82" s="1"/>
  <c r="S395" i="82" s="1"/>
  <c r="S400" i="82" s="1"/>
  <c r="S405" i="82" s="1"/>
  <c r="S410" i="82" s="1"/>
  <c r="S415" i="82" s="1"/>
  <c r="S420" i="82" s="1"/>
  <c r="S425" i="82" s="1"/>
  <c r="S430" i="82" s="1"/>
  <c r="S435" i="82" s="1"/>
  <c r="S440" i="82" s="1"/>
  <c r="S445" i="82" s="1"/>
  <c r="S450" i="82" s="1"/>
  <c r="S455" i="82" s="1"/>
  <c r="S460" i="82" s="1"/>
  <c r="S465" i="82" s="1"/>
  <c r="S470" i="82" s="1"/>
  <c r="S475" i="82" s="1"/>
  <c r="S480" i="82" s="1"/>
  <c r="S488" i="82" s="1"/>
  <c r="S493" i="82" s="1"/>
  <c r="S498" i="82" s="1"/>
  <c r="S503" i="82" s="1"/>
  <c r="S508" i="82" s="1"/>
  <c r="S513" i="82" s="1"/>
  <c r="S518" i="82" s="1"/>
  <c r="S523" i="82" s="1"/>
  <c r="S528" i="82" s="1"/>
  <c r="S533" i="82" s="1"/>
  <c r="S538" i="82" s="1"/>
  <c r="S543" i="82" s="1"/>
  <c r="S548" i="82" s="1"/>
  <c r="S553" i="82" s="1"/>
  <c r="S558" i="82" s="1"/>
  <c r="S563" i="82" s="1"/>
  <c r="S568" i="82" s="1"/>
  <c r="S573" i="82" s="1"/>
  <c r="S578" i="82" s="1"/>
  <c r="S583" i="82" s="1"/>
  <c r="S588" i="82" s="1"/>
  <c r="S593" i="82" s="1"/>
  <c r="S598" i="82" s="1"/>
  <c r="S603" i="82" s="1"/>
  <c r="S608" i="82" s="1"/>
  <c r="S613" i="82" s="1"/>
  <c r="S618" i="82" s="1"/>
  <c r="S623" i="82" s="1"/>
  <c r="S628" i="82" s="1"/>
  <c r="S633" i="82" s="1"/>
  <c r="S638" i="82" s="1"/>
  <c r="S647" i="82" s="1"/>
  <c r="S651" i="82" s="1"/>
  <c r="S655" i="82" s="1"/>
  <c r="S659" i="82" s="1"/>
  <c r="S663" i="82" s="1"/>
  <c r="S667" i="82" s="1"/>
  <c r="S671" i="82" s="1"/>
  <c r="S675" i="82" s="1"/>
  <c r="S679" i="82" s="1"/>
  <c r="S683" i="82" s="1"/>
  <c r="S687" i="82" s="1"/>
  <c r="S691" i="82" s="1"/>
  <c r="S695" i="82" s="1"/>
  <c r="S699" i="82" s="1"/>
  <c r="S703" i="82" s="1"/>
  <c r="S707" i="82" s="1"/>
  <c r="S711" i="82" s="1"/>
  <c r="S715" i="82" s="1"/>
  <c r="S719" i="82" s="1"/>
  <c r="S723" i="82" s="1"/>
  <c r="S727" i="82" s="1"/>
  <c r="S731" i="82" s="1"/>
  <c r="S735" i="82" s="1"/>
  <c r="S739" i="82" s="1"/>
  <c r="S743" i="82" s="1"/>
  <c r="S747" i="82" s="1"/>
  <c r="S751" i="82" s="1"/>
  <c r="S755" i="82" s="1"/>
  <c r="S759" i="82" s="1"/>
  <c r="S763" i="82" s="1"/>
  <c r="S767" i="82" s="1"/>
  <c r="R13" i="85" l="1"/>
  <c r="Q17" i="85"/>
  <c r="Q21" i="85" s="1"/>
  <c r="Q25" i="85" s="1"/>
  <c r="Q29" i="85" s="1"/>
  <c r="Q33" i="85" s="1"/>
  <c r="Q37" i="85" s="1"/>
  <c r="Q41" i="85" s="1"/>
  <c r="Q45" i="85" s="1"/>
  <c r="Q49" i="85" s="1"/>
  <c r="Q53" i="85" s="1"/>
  <c r="Q57" i="85" s="1"/>
  <c r="Q61" i="85" s="1"/>
  <c r="Q65" i="85" s="1"/>
  <c r="Q69" i="85" s="1"/>
  <c r="Q73" i="85" s="1"/>
  <c r="Q77" i="85" s="1"/>
  <c r="Q81" i="85" s="1"/>
  <c r="Q85" i="85" s="1"/>
  <c r="Q89" i="85" s="1"/>
  <c r="Q93" i="85" s="1"/>
  <c r="Q97" i="85" s="1"/>
  <c r="Q101" i="85" s="1"/>
  <c r="Q105" i="85" s="1"/>
  <c r="Q109" i="85" s="1"/>
  <c r="Q113" i="85" s="1"/>
  <c r="Q117" i="85" s="1"/>
  <c r="Q121" i="85" s="1"/>
  <c r="Q125" i="85" s="1"/>
  <c r="Q129" i="85" s="1"/>
  <c r="Q133" i="85" s="1"/>
  <c r="Q140" i="85" s="1"/>
  <c r="Q144" i="85" s="1"/>
  <c r="Q148" i="85" s="1"/>
  <c r="Q152" i="85" s="1"/>
  <c r="Q156" i="85" s="1"/>
  <c r="Q160" i="85" s="1"/>
  <c r="Q164" i="85" s="1"/>
  <c r="Q168" i="85" s="1"/>
  <c r="Q172" i="85" s="1"/>
  <c r="Q176" i="85" s="1"/>
  <c r="Q180" i="85" s="1"/>
  <c r="Q184" i="85" s="1"/>
  <c r="Q188" i="85" s="1"/>
  <c r="Q192" i="85" s="1"/>
  <c r="Q196" i="85" s="1"/>
  <c r="Q200" i="85" s="1"/>
  <c r="Q204" i="85" s="1"/>
  <c r="Q208" i="85" s="1"/>
  <c r="Q212" i="85" s="1"/>
  <c r="Q216" i="85" s="1"/>
  <c r="Q220" i="85" s="1"/>
  <c r="Q224" i="85" s="1"/>
  <c r="Q228" i="85" s="1"/>
  <c r="Q232" i="85" s="1"/>
  <c r="Q236" i="85" s="1"/>
  <c r="Q240" i="85" s="1"/>
  <c r="Q244" i="85" s="1"/>
  <c r="Q248" i="85" s="1"/>
  <c r="Q252" i="85" s="1"/>
  <c r="Q256" i="85" s="1"/>
  <c r="Q260" i="85" s="1"/>
  <c r="Q267" i="85" s="1"/>
  <c r="Q271" i="85" s="1"/>
  <c r="Q275" i="85" s="1"/>
  <c r="Q279" i="85" s="1"/>
  <c r="Q283" i="85" s="1"/>
  <c r="Q287" i="85" s="1"/>
  <c r="Q291" i="85" s="1"/>
  <c r="Q295" i="85" s="1"/>
  <c r="Q299" i="85" s="1"/>
  <c r="Q303" i="85" s="1"/>
  <c r="Q307" i="85" s="1"/>
  <c r="Q311" i="85" s="1"/>
  <c r="Q315" i="85" s="1"/>
  <c r="Q319" i="85" s="1"/>
  <c r="Q323" i="85" s="1"/>
  <c r="Q327" i="85" s="1"/>
  <c r="Q331" i="85" s="1"/>
  <c r="Q335" i="85" s="1"/>
  <c r="Q339" i="85" s="1"/>
  <c r="Q343" i="85" s="1"/>
  <c r="Q347" i="85" s="1"/>
  <c r="Q351" i="85" s="1"/>
  <c r="Q355" i="85" s="1"/>
  <c r="Q359" i="85" s="1"/>
  <c r="Q363" i="85" s="1"/>
  <c r="Q367" i="85" s="1"/>
  <c r="Q371" i="85" s="1"/>
  <c r="Q375" i="85" s="1"/>
  <c r="Q379" i="85" s="1"/>
  <c r="Q383" i="85" s="1"/>
  <c r="Q387" i="85" s="1"/>
  <c r="Q394" i="85" s="1"/>
  <c r="Q398" i="85" s="1"/>
  <c r="Q402" i="85" s="1"/>
  <c r="Q406" i="85" s="1"/>
  <c r="Q410" i="85" s="1"/>
  <c r="Q414" i="85" s="1"/>
  <c r="Q418" i="85" s="1"/>
  <c r="Q422" i="85" s="1"/>
  <c r="Q426" i="85" s="1"/>
  <c r="Q430" i="85" s="1"/>
  <c r="Q434" i="85" s="1"/>
  <c r="Q438" i="85" s="1"/>
  <c r="Q442" i="85" s="1"/>
  <c r="Q446" i="85" s="1"/>
  <c r="Q450" i="85" s="1"/>
  <c r="Q454" i="85" s="1"/>
  <c r="Q458" i="85" s="1"/>
  <c r="Q462" i="85" s="1"/>
  <c r="Q466" i="85" s="1"/>
  <c r="Q470" i="85" s="1"/>
  <c r="Q474" i="85" s="1"/>
  <c r="Q478" i="85" s="1"/>
  <c r="Q482" i="85" s="1"/>
  <c r="Q486" i="85" s="1"/>
  <c r="Q490" i="85" s="1"/>
  <c r="Q494" i="85" s="1"/>
  <c r="Q498" i="85" s="1"/>
  <c r="Q502" i="85" s="1"/>
  <c r="Q506" i="85" s="1"/>
  <c r="Q510" i="85" s="1"/>
  <c r="Q514" i="85" s="1"/>
  <c r="Q525" i="85" s="1"/>
  <c r="Q530" i="85" s="1"/>
  <c r="Q535" i="85" s="1"/>
  <c r="Q540" i="85" s="1"/>
  <c r="Q545" i="85" s="1"/>
  <c r="Q550" i="85" s="1"/>
  <c r="Q555" i="85" s="1"/>
  <c r="Q560" i="85" s="1"/>
  <c r="Q565" i="85" s="1"/>
  <c r="Q570" i="85" s="1"/>
  <c r="Q575" i="85" s="1"/>
  <c r="Q580" i="85" s="1"/>
  <c r="Q585" i="85" s="1"/>
  <c r="Q590" i="85" s="1"/>
  <c r="Q595" i="85" s="1"/>
  <c r="Q600" i="85" s="1"/>
  <c r="Q605" i="85" s="1"/>
  <c r="Q610" i="85" s="1"/>
  <c r="Q615" i="85" s="1"/>
  <c r="Q620" i="85" s="1"/>
  <c r="Q625" i="85" s="1"/>
  <c r="Q630" i="85" s="1"/>
  <c r="Q635" i="85" s="1"/>
  <c r="Q640" i="85" s="1"/>
  <c r="Q645" i="85" s="1"/>
  <c r="Q650" i="85" s="1"/>
  <c r="Q655" i="85" s="1"/>
  <c r="Q660" i="85" s="1"/>
  <c r="Q665" i="85" s="1"/>
  <c r="Q670" i="85" s="1"/>
  <c r="Q675" i="85" s="1"/>
  <c r="Q685" i="85" s="1"/>
  <c r="Q689" i="85" s="1"/>
  <c r="Q693" i="85" s="1"/>
  <c r="Q697" i="85" s="1"/>
  <c r="Q701" i="85" s="1"/>
  <c r="Q705" i="85" s="1"/>
  <c r="Q709" i="85" s="1"/>
  <c r="Q713" i="85" s="1"/>
  <c r="Q717" i="85" s="1"/>
  <c r="Q721" i="85" s="1"/>
  <c r="Q725" i="85" s="1"/>
  <c r="Q729" i="85" s="1"/>
  <c r="Q733" i="85" s="1"/>
  <c r="Q737" i="85" s="1"/>
  <c r="Q741" i="85" s="1"/>
  <c r="Q745" i="85" s="1"/>
  <c r="Q749" i="85" s="1"/>
  <c r="Q753" i="85" s="1"/>
  <c r="Q757" i="85" s="1"/>
  <c r="Q761" i="85" s="1"/>
  <c r="Q765" i="85" s="1"/>
  <c r="Q769" i="85" s="1"/>
  <c r="Q773" i="85" s="1"/>
  <c r="Q777" i="85" s="1"/>
  <c r="Q781" i="85" s="1"/>
  <c r="Q785" i="85" s="1"/>
  <c r="Q789" i="85" s="1"/>
  <c r="Q793" i="85" s="1"/>
  <c r="Q797" i="85" s="1"/>
  <c r="Q801" i="85" s="1"/>
  <c r="Q805" i="85" s="1"/>
  <c r="R14" i="96"/>
  <c r="Q19" i="96"/>
  <c r="Q24" i="96" s="1"/>
  <c r="Q29" i="96" s="1"/>
  <c r="Q34" i="96" s="1"/>
  <c r="Q39" i="96" s="1"/>
  <c r="Q44" i="96" s="1"/>
  <c r="Q49" i="96" s="1"/>
  <c r="Q54" i="96" s="1"/>
  <c r="Q59" i="96" s="1"/>
  <c r="Q64" i="96" s="1"/>
  <c r="Q69" i="96" s="1"/>
  <c r="Q74" i="96" s="1"/>
  <c r="Q79" i="96" s="1"/>
  <c r="Q84" i="96" s="1"/>
  <c r="Q89" i="96" s="1"/>
  <c r="Q94" i="96" s="1"/>
  <c r="Q99" i="96" s="1"/>
  <c r="Q104" i="96" s="1"/>
  <c r="Q109" i="96" s="1"/>
  <c r="Q114" i="96" s="1"/>
  <c r="Q119" i="96" s="1"/>
  <c r="Q124" i="96" s="1"/>
  <c r="Q129" i="96" s="1"/>
  <c r="Q134" i="96" s="1"/>
  <c r="Q139" i="96" s="1"/>
  <c r="Q144" i="96" s="1"/>
  <c r="Q149" i="96" s="1"/>
  <c r="Q154" i="96" s="1"/>
  <c r="Q159" i="96" s="1"/>
  <c r="Q164" i="96" s="1"/>
  <c r="Q172" i="96" s="1"/>
  <c r="Q177" i="96" s="1"/>
  <c r="Q182" i="96" s="1"/>
  <c r="Q187" i="96" s="1"/>
  <c r="Q192" i="96" s="1"/>
  <c r="Q197" i="96" s="1"/>
  <c r="Q202" i="96" s="1"/>
  <c r="Q207" i="96" s="1"/>
  <c r="Q212" i="96" s="1"/>
  <c r="Q217" i="96" s="1"/>
  <c r="Q222" i="96" s="1"/>
  <c r="Q227" i="96" s="1"/>
  <c r="Q232" i="96" s="1"/>
  <c r="Q237" i="96" s="1"/>
  <c r="Q242" i="96" s="1"/>
  <c r="Q247" i="96" s="1"/>
  <c r="Q252" i="96" s="1"/>
  <c r="Q257" i="96" s="1"/>
  <c r="Q262" i="96" s="1"/>
  <c r="Q267" i="96" s="1"/>
  <c r="Q272" i="96" s="1"/>
  <c r="Q277" i="96" s="1"/>
  <c r="Q282" i="96" s="1"/>
  <c r="Q287" i="96" s="1"/>
  <c r="Q292" i="96" s="1"/>
  <c r="Q297" i="96" s="1"/>
  <c r="Q302" i="96" s="1"/>
  <c r="Q307" i="96" s="1"/>
  <c r="Q312" i="96" s="1"/>
  <c r="Q317" i="96" s="1"/>
  <c r="Q322" i="96" s="1"/>
  <c r="Q330" i="96" s="1"/>
  <c r="Q335" i="96" s="1"/>
  <c r="Q340" i="96" s="1"/>
  <c r="Q345" i="96" s="1"/>
  <c r="Q350" i="96" s="1"/>
  <c r="Q355" i="96" s="1"/>
  <c r="Q360" i="96" s="1"/>
  <c r="Q365" i="96" s="1"/>
  <c r="Q370" i="96" s="1"/>
  <c r="Q375" i="96" s="1"/>
  <c r="Q380" i="96" s="1"/>
  <c r="Q385" i="96" s="1"/>
  <c r="Q390" i="96" s="1"/>
  <c r="Q395" i="96" s="1"/>
  <c r="Q400" i="96" s="1"/>
  <c r="Q405" i="96" s="1"/>
  <c r="Q410" i="96" s="1"/>
  <c r="Q415" i="96" s="1"/>
  <c r="Q420" i="96" s="1"/>
  <c r="Q425" i="96" s="1"/>
  <c r="Q430" i="96" s="1"/>
  <c r="Q435" i="96" s="1"/>
  <c r="Q440" i="96" s="1"/>
  <c r="Q445" i="96" s="1"/>
  <c r="Q450" i="96" s="1"/>
  <c r="Q455" i="96" s="1"/>
  <c r="Q460" i="96" s="1"/>
  <c r="Q465" i="96" s="1"/>
  <c r="Q470" i="96" s="1"/>
  <c r="Q475" i="96" s="1"/>
  <c r="Q480" i="96" s="1"/>
  <c r="Q488" i="96" s="1"/>
  <c r="Q493" i="96" s="1"/>
  <c r="Q498" i="96" s="1"/>
  <c r="Q503" i="96" s="1"/>
  <c r="Q508" i="96" s="1"/>
  <c r="Q513" i="96" s="1"/>
  <c r="Q518" i="96" s="1"/>
  <c r="Q523" i="96" s="1"/>
  <c r="Q528" i="96" s="1"/>
  <c r="Q533" i="96" s="1"/>
  <c r="Q538" i="96" s="1"/>
  <c r="Q543" i="96" s="1"/>
  <c r="Q548" i="96" s="1"/>
  <c r="Q553" i="96" s="1"/>
  <c r="Q558" i="96" s="1"/>
  <c r="Q563" i="96" s="1"/>
  <c r="Q568" i="96" s="1"/>
  <c r="Q573" i="96" s="1"/>
  <c r="Q578" i="96" s="1"/>
  <c r="Q583" i="96" s="1"/>
  <c r="Q588" i="96" s="1"/>
  <c r="Q593" i="96" s="1"/>
  <c r="Q598" i="96" s="1"/>
  <c r="Q603" i="96" s="1"/>
  <c r="Q608" i="96" s="1"/>
  <c r="Q613" i="96" s="1"/>
  <c r="Q618" i="96" s="1"/>
  <c r="Q623" i="96" s="1"/>
  <c r="Q628" i="96" s="1"/>
  <c r="Q633" i="96" s="1"/>
  <c r="Q638" i="96" s="1"/>
  <c r="Q648" i="96" s="1"/>
  <c r="Q653" i="96" s="1"/>
  <c r="Q658" i="96" s="1"/>
  <c r="Q663" i="96" s="1"/>
  <c r="Q668" i="96" s="1"/>
  <c r="Q673" i="96" s="1"/>
  <c r="Q678" i="96" s="1"/>
  <c r="Q683" i="96" s="1"/>
  <c r="Q688" i="96" s="1"/>
  <c r="Q693" i="96" s="1"/>
  <c r="Q698" i="96" s="1"/>
  <c r="Q703" i="96" s="1"/>
  <c r="Q708" i="96" s="1"/>
  <c r="Q713" i="96" s="1"/>
  <c r="Q718" i="96" s="1"/>
  <c r="Q723" i="96" s="1"/>
  <c r="Q728" i="96" s="1"/>
  <c r="Q733" i="96" s="1"/>
  <c r="Q738" i="96" s="1"/>
  <c r="Q743" i="96" s="1"/>
  <c r="Q748" i="96" s="1"/>
  <c r="Q753" i="96" s="1"/>
  <c r="Q758" i="96" s="1"/>
  <c r="Q763" i="96" s="1"/>
  <c r="Q768" i="96" s="1"/>
  <c r="Q773" i="96" s="1"/>
  <c r="Q778" i="96" s="1"/>
  <c r="Q783" i="96" s="1"/>
  <c r="Q788" i="96" s="1"/>
  <c r="Q793" i="96" s="1"/>
  <c r="Q798" i="96" s="1"/>
  <c r="Q808" i="96" s="1"/>
  <c r="Q812" i="96" s="1"/>
  <c r="Q816" i="96" s="1"/>
  <c r="Q820" i="96" s="1"/>
  <c r="Q824" i="96" s="1"/>
  <c r="Q828" i="96" s="1"/>
  <c r="Q832" i="96" s="1"/>
  <c r="Q836" i="96" s="1"/>
  <c r="Q840" i="96" s="1"/>
  <c r="Q844" i="96" s="1"/>
  <c r="Q848" i="96" s="1"/>
  <c r="Q852" i="96" s="1"/>
  <c r="Q856" i="96" s="1"/>
  <c r="Q860" i="96" s="1"/>
  <c r="Q864" i="96" s="1"/>
  <c r="Q868" i="96" s="1"/>
  <c r="Q872" i="96" s="1"/>
  <c r="Q876" i="96" s="1"/>
  <c r="Q880" i="96" s="1"/>
  <c r="Q884" i="96" s="1"/>
  <c r="Q888" i="96" s="1"/>
  <c r="Q892" i="96" s="1"/>
  <c r="Q896" i="96" s="1"/>
  <c r="Q900" i="96" s="1"/>
  <c r="Q904" i="96" s="1"/>
  <c r="Q908" i="96" s="1"/>
  <c r="Q912" i="96" s="1"/>
  <c r="Q916" i="96" s="1"/>
  <c r="Q920" i="96" s="1"/>
  <c r="Q924" i="96" s="1"/>
  <c r="Q928" i="96" s="1"/>
  <c r="R14" i="86"/>
  <c r="Q19" i="86"/>
  <c r="Q24" i="86" s="1"/>
  <c r="Q29" i="86" s="1"/>
  <c r="Q34" i="86" s="1"/>
  <c r="Q39" i="86" s="1"/>
  <c r="Q44" i="86" s="1"/>
  <c r="Q49" i="86" s="1"/>
  <c r="Q54" i="86" s="1"/>
  <c r="Q59" i="86" s="1"/>
  <c r="Q64" i="86" s="1"/>
  <c r="Q69" i="86" s="1"/>
  <c r="Q74" i="86" s="1"/>
  <c r="Q79" i="86" s="1"/>
  <c r="Q84" i="86" s="1"/>
  <c r="Q89" i="86" s="1"/>
  <c r="Q94" i="86" s="1"/>
  <c r="Q99" i="86" s="1"/>
  <c r="Q104" i="86" s="1"/>
  <c r="Q109" i="86" s="1"/>
  <c r="Q114" i="86" s="1"/>
  <c r="Q119" i="86" s="1"/>
  <c r="Q124" i="86" s="1"/>
  <c r="Q129" i="86" s="1"/>
  <c r="Q134" i="86" s="1"/>
  <c r="Q139" i="86" s="1"/>
  <c r="Q144" i="86" s="1"/>
  <c r="Q149" i="86" s="1"/>
  <c r="Q154" i="86" s="1"/>
  <c r="Q159" i="86" s="1"/>
  <c r="Q164" i="86" s="1"/>
  <c r="Q172" i="86" s="1"/>
  <c r="Q177" i="86" s="1"/>
  <c r="Q182" i="86" s="1"/>
  <c r="Q187" i="86" s="1"/>
  <c r="Q192" i="86" s="1"/>
  <c r="Q197" i="86" s="1"/>
  <c r="Q202" i="86" s="1"/>
  <c r="Q207" i="86" s="1"/>
  <c r="Q212" i="86" s="1"/>
  <c r="Q217" i="86" s="1"/>
  <c r="Q222" i="86" s="1"/>
  <c r="Q227" i="86" s="1"/>
  <c r="Q232" i="86" s="1"/>
  <c r="Q237" i="86" s="1"/>
  <c r="Q242" i="86" s="1"/>
  <c r="Q247" i="86" s="1"/>
  <c r="Q252" i="86" s="1"/>
  <c r="Q257" i="86" s="1"/>
  <c r="Q262" i="86" s="1"/>
  <c r="Q267" i="86" s="1"/>
  <c r="Q272" i="86" s="1"/>
  <c r="Q277" i="86" s="1"/>
  <c r="Q282" i="86" s="1"/>
  <c r="Q287" i="86" s="1"/>
  <c r="Q292" i="86" s="1"/>
  <c r="Q297" i="86" s="1"/>
  <c r="Q302" i="86" s="1"/>
  <c r="Q307" i="86" s="1"/>
  <c r="Q312" i="86" s="1"/>
  <c r="Q317" i="86" s="1"/>
  <c r="Q322" i="86" s="1"/>
  <c r="Q330" i="86" s="1"/>
  <c r="Q335" i="86" s="1"/>
  <c r="Q340" i="86" s="1"/>
  <c r="Q345" i="86" s="1"/>
  <c r="Q350" i="86" s="1"/>
  <c r="Q355" i="86" s="1"/>
  <c r="Q360" i="86" s="1"/>
  <c r="Q365" i="86" s="1"/>
  <c r="Q370" i="86" s="1"/>
  <c r="Q375" i="86" s="1"/>
  <c r="Q380" i="86" s="1"/>
  <c r="Q385" i="86" s="1"/>
  <c r="Q390" i="86" s="1"/>
  <c r="Q395" i="86" s="1"/>
  <c r="Q400" i="86" s="1"/>
  <c r="Q405" i="86" s="1"/>
  <c r="Q410" i="86" s="1"/>
  <c r="Q415" i="86" s="1"/>
  <c r="Q420" i="86" s="1"/>
  <c r="Q425" i="86" s="1"/>
  <c r="Q430" i="86" s="1"/>
  <c r="Q435" i="86" s="1"/>
  <c r="Q440" i="86" s="1"/>
  <c r="Q445" i="86" s="1"/>
  <c r="Q450" i="86" s="1"/>
  <c r="Q455" i="86" s="1"/>
  <c r="Q460" i="86" s="1"/>
  <c r="Q465" i="86" s="1"/>
  <c r="Q470" i="86" s="1"/>
  <c r="Q475" i="86" s="1"/>
  <c r="Q480" i="86" s="1"/>
  <c r="Q488" i="86" s="1"/>
  <c r="Q493" i="86" s="1"/>
  <c r="Q498" i="86" s="1"/>
  <c r="Q503" i="86" s="1"/>
  <c r="Q508" i="86" s="1"/>
  <c r="Q513" i="86" s="1"/>
  <c r="Q518" i="86" s="1"/>
  <c r="Q523" i="86" s="1"/>
  <c r="Q528" i="86" s="1"/>
  <c r="Q533" i="86" s="1"/>
  <c r="Q538" i="86" s="1"/>
  <c r="Q543" i="86" s="1"/>
  <c r="Q548" i="86" s="1"/>
  <c r="Q553" i="86" s="1"/>
  <c r="Q558" i="86" s="1"/>
  <c r="Q563" i="86" s="1"/>
  <c r="Q568" i="86" s="1"/>
  <c r="Q573" i="86" s="1"/>
  <c r="Q578" i="86" s="1"/>
  <c r="Q583" i="86" s="1"/>
  <c r="Q588" i="86" s="1"/>
  <c r="Q593" i="86" s="1"/>
  <c r="Q598" i="86" s="1"/>
  <c r="Q603" i="86" s="1"/>
  <c r="Q608" i="86" s="1"/>
  <c r="Q613" i="86" s="1"/>
  <c r="Q618" i="86" s="1"/>
  <c r="Q623" i="86" s="1"/>
  <c r="Q628" i="86" s="1"/>
  <c r="Q633" i="86" s="1"/>
  <c r="Q638" i="86" s="1"/>
  <c r="Q647" i="86" s="1"/>
  <c r="Q651" i="86" s="1"/>
  <c r="Q655" i="86" s="1"/>
  <c r="Q659" i="86" s="1"/>
  <c r="Q663" i="86" s="1"/>
  <c r="Q667" i="86" s="1"/>
  <c r="Q671" i="86" s="1"/>
  <c r="Q675" i="86" s="1"/>
  <c r="Q679" i="86" s="1"/>
  <c r="Q683" i="86" s="1"/>
  <c r="Q687" i="86" s="1"/>
  <c r="Q691" i="86" s="1"/>
  <c r="Q695" i="86" s="1"/>
  <c r="Q699" i="86" s="1"/>
  <c r="Q703" i="86" s="1"/>
  <c r="Q707" i="86" s="1"/>
  <c r="Q711" i="86" s="1"/>
  <c r="Q715" i="86" s="1"/>
  <c r="Q719" i="86" s="1"/>
  <c r="Q723" i="86" s="1"/>
  <c r="Q727" i="86" s="1"/>
  <c r="Q731" i="86" s="1"/>
  <c r="Q735" i="86" s="1"/>
  <c r="Q739" i="86" s="1"/>
  <c r="Q743" i="86" s="1"/>
  <c r="Q747" i="86" s="1"/>
  <c r="Q751" i="86" s="1"/>
  <c r="Q755" i="86" s="1"/>
  <c r="Q759" i="86" s="1"/>
  <c r="Q763" i="86" s="1"/>
  <c r="Q767" i="86" s="1"/>
  <c r="U14" i="82"/>
  <c r="T19" i="82"/>
  <c r="T24" i="82" s="1"/>
  <c r="T29" i="82" s="1"/>
  <c r="T34" i="82" s="1"/>
  <c r="T39" i="82" s="1"/>
  <c r="T44" i="82" s="1"/>
  <c r="T49" i="82" s="1"/>
  <c r="T54" i="82" s="1"/>
  <c r="T59" i="82" s="1"/>
  <c r="T64" i="82" s="1"/>
  <c r="T69" i="82" s="1"/>
  <c r="T74" i="82" s="1"/>
  <c r="T79" i="82" s="1"/>
  <c r="T84" i="82" s="1"/>
  <c r="T89" i="82" s="1"/>
  <c r="T94" i="82" s="1"/>
  <c r="T99" i="82" s="1"/>
  <c r="T104" i="82" s="1"/>
  <c r="T109" i="82" s="1"/>
  <c r="T114" i="82" s="1"/>
  <c r="T119" i="82" s="1"/>
  <c r="T124" i="82" s="1"/>
  <c r="T129" i="82" s="1"/>
  <c r="T134" i="82" s="1"/>
  <c r="T139" i="82" s="1"/>
  <c r="T144" i="82" s="1"/>
  <c r="T149" i="82" s="1"/>
  <c r="T154" i="82" s="1"/>
  <c r="T159" i="82" s="1"/>
  <c r="T164" i="82" s="1"/>
  <c r="T172" i="82" s="1"/>
  <c r="T182" i="82" s="1"/>
  <c r="T187" i="82" s="1"/>
  <c r="T192" i="82" s="1"/>
  <c r="T197" i="82" s="1"/>
  <c r="T202" i="82" s="1"/>
  <c r="T207" i="82" s="1"/>
  <c r="T212" i="82" s="1"/>
  <c r="T217" i="82" s="1"/>
  <c r="T222" i="82" s="1"/>
  <c r="T227" i="82" s="1"/>
  <c r="T232" i="82" s="1"/>
  <c r="T237" i="82" s="1"/>
  <c r="T242" i="82" s="1"/>
  <c r="T247" i="82" s="1"/>
  <c r="T252" i="82" s="1"/>
  <c r="T257" i="82" s="1"/>
  <c r="T262" i="82" s="1"/>
  <c r="T267" i="82" s="1"/>
  <c r="T272" i="82" s="1"/>
  <c r="T277" i="82" s="1"/>
  <c r="T282" i="82" s="1"/>
  <c r="T287" i="82" s="1"/>
  <c r="T292" i="82" s="1"/>
  <c r="T297" i="82" s="1"/>
  <c r="T302" i="82" s="1"/>
  <c r="T307" i="82" s="1"/>
  <c r="T312" i="82" s="1"/>
  <c r="T317" i="82" s="1"/>
  <c r="T322" i="82" s="1"/>
  <c r="T330" i="82" s="1"/>
  <c r="T335" i="82" s="1"/>
  <c r="T340" i="82" s="1"/>
  <c r="T345" i="82" s="1"/>
  <c r="T350" i="82" s="1"/>
  <c r="T355" i="82" s="1"/>
  <c r="T360" i="82" s="1"/>
  <c r="T365" i="82" s="1"/>
  <c r="T370" i="82" s="1"/>
  <c r="T375" i="82" s="1"/>
  <c r="T380" i="82" s="1"/>
  <c r="T385" i="82" s="1"/>
  <c r="T390" i="82" s="1"/>
  <c r="T395" i="82" s="1"/>
  <c r="T400" i="82" s="1"/>
  <c r="T405" i="82" s="1"/>
  <c r="T410" i="82" s="1"/>
  <c r="T415" i="82" s="1"/>
  <c r="T420" i="82" s="1"/>
  <c r="T425" i="82" s="1"/>
  <c r="T430" i="82" s="1"/>
  <c r="T435" i="82" s="1"/>
  <c r="T440" i="82" s="1"/>
  <c r="T445" i="82" s="1"/>
  <c r="T450" i="82" s="1"/>
  <c r="T455" i="82" s="1"/>
  <c r="T460" i="82" s="1"/>
  <c r="T465" i="82" s="1"/>
  <c r="T470" i="82" s="1"/>
  <c r="T475" i="82" s="1"/>
  <c r="T480" i="82" s="1"/>
  <c r="T488" i="82" s="1"/>
  <c r="T493" i="82" s="1"/>
  <c r="T498" i="82" s="1"/>
  <c r="T503" i="82" s="1"/>
  <c r="T508" i="82" s="1"/>
  <c r="T513" i="82" s="1"/>
  <c r="T518" i="82" s="1"/>
  <c r="T523" i="82" s="1"/>
  <c r="T528" i="82" s="1"/>
  <c r="T533" i="82" s="1"/>
  <c r="T538" i="82" s="1"/>
  <c r="T543" i="82" s="1"/>
  <c r="T548" i="82" s="1"/>
  <c r="T553" i="82" s="1"/>
  <c r="T558" i="82" s="1"/>
  <c r="T563" i="82" s="1"/>
  <c r="T568" i="82" s="1"/>
  <c r="T573" i="82" s="1"/>
  <c r="T578" i="82" s="1"/>
  <c r="T583" i="82" s="1"/>
  <c r="T588" i="82" s="1"/>
  <c r="T593" i="82" s="1"/>
  <c r="T598" i="82" s="1"/>
  <c r="T603" i="82" s="1"/>
  <c r="T608" i="82" s="1"/>
  <c r="T613" i="82" s="1"/>
  <c r="T618" i="82" s="1"/>
  <c r="T623" i="82" s="1"/>
  <c r="T628" i="82" s="1"/>
  <c r="T633" i="82" s="1"/>
  <c r="T638" i="82" s="1"/>
  <c r="T647" i="82" s="1"/>
  <c r="T651" i="82" s="1"/>
  <c r="T655" i="82" s="1"/>
  <c r="T659" i="82" s="1"/>
  <c r="T663" i="82" s="1"/>
  <c r="T667" i="82" s="1"/>
  <c r="T671" i="82" s="1"/>
  <c r="T675" i="82" s="1"/>
  <c r="T679" i="82" s="1"/>
  <c r="T683" i="82" s="1"/>
  <c r="T687" i="82" s="1"/>
  <c r="T691" i="82" s="1"/>
  <c r="T695" i="82" s="1"/>
  <c r="T699" i="82" s="1"/>
  <c r="T703" i="82" s="1"/>
  <c r="T707" i="82" s="1"/>
  <c r="T711" i="82" s="1"/>
  <c r="T715" i="82" s="1"/>
  <c r="T719" i="82" s="1"/>
  <c r="T723" i="82" s="1"/>
  <c r="T727" i="82" s="1"/>
  <c r="T731" i="82" s="1"/>
  <c r="T735" i="82" s="1"/>
  <c r="T739" i="82" s="1"/>
  <c r="T743" i="82" s="1"/>
  <c r="T747" i="82" s="1"/>
  <c r="T751" i="82" s="1"/>
  <c r="T755" i="82" s="1"/>
  <c r="T759" i="82" s="1"/>
  <c r="T763" i="82" s="1"/>
  <c r="T767" i="82" s="1"/>
  <c r="S14" i="96" l="1"/>
  <c r="R19" i="96"/>
  <c r="R24" i="96" s="1"/>
  <c r="R29" i="96" s="1"/>
  <c r="R34" i="96" s="1"/>
  <c r="R39" i="96" s="1"/>
  <c r="R44" i="96" s="1"/>
  <c r="R49" i="96" s="1"/>
  <c r="R54" i="96" s="1"/>
  <c r="R59" i="96" s="1"/>
  <c r="R64" i="96" s="1"/>
  <c r="R69" i="96" s="1"/>
  <c r="R74" i="96" s="1"/>
  <c r="R79" i="96" s="1"/>
  <c r="R84" i="96" s="1"/>
  <c r="R89" i="96" s="1"/>
  <c r="R94" i="96" s="1"/>
  <c r="R99" i="96" s="1"/>
  <c r="R104" i="96" s="1"/>
  <c r="R109" i="96" s="1"/>
  <c r="R114" i="96" s="1"/>
  <c r="R119" i="96" s="1"/>
  <c r="R124" i="96" s="1"/>
  <c r="R129" i="96" s="1"/>
  <c r="R134" i="96" s="1"/>
  <c r="R139" i="96" s="1"/>
  <c r="R144" i="96" s="1"/>
  <c r="R149" i="96" s="1"/>
  <c r="R154" i="96" s="1"/>
  <c r="R159" i="96" s="1"/>
  <c r="R164" i="96" s="1"/>
  <c r="R172" i="96" s="1"/>
  <c r="R177" i="96" s="1"/>
  <c r="R182" i="96" s="1"/>
  <c r="R187" i="96" s="1"/>
  <c r="R192" i="96" s="1"/>
  <c r="R197" i="96" s="1"/>
  <c r="R202" i="96" s="1"/>
  <c r="R207" i="96" s="1"/>
  <c r="R212" i="96" s="1"/>
  <c r="R217" i="96" s="1"/>
  <c r="R222" i="96" s="1"/>
  <c r="R227" i="96" s="1"/>
  <c r="R232" i="96" s="1"/>
  <c r="R237" i="96" s="1"/>
  <c r="R242" i="96" s="1"/>
  <c r="R247" i="96" s="1"/>
  <c r="R252" i="96" s="1"/>
  <c r="R257" i="96" s="1"/>
  <c r="R262" i="96" s="1"/>
  <c r="R267" i="96" s="1"/>
  <c r="R272" i="96" s="1"/>
  <c r="R277" i="96" s="1"/>
  <c r="R282" i="96" s="1"/>
  <c r="R287" i="96" s="1"/>
  <c r="R292" i="96" s="1"/>
  <c r="R297" i="96" s="1"/>
  <c r="R302" i="96" s="1"/>
  <c r="R307" i="96" s="1"/>
  <c r="R312" i="96" s="1"/>
  <c r="R317" i="96" s="1"/>
  <c r="R322" i="96" s="1"/>
  <c r="R330" i="96" s="1"/>
  <c r="R335" i="96" s="1"/>
  <c r="R340" i="96" s="1"/>
  <c r="R345" i="96" s="1"/>
  <c r="R350" i="96" s="1"/>
  <c r="R355" i="96" s="1"/>
  <c r="R360" i="96" s="1"/>
  <c r="R365" i="96" s="1"/>
  <c r="R370" i="96" s="1"/>
  <c r="R375" i="96" s="1"/>
  <c r="R380" i="96" s="1"/>
  <c r="R385" i="96" s="1"/>
  <c r="R390" i="96" s="1"/>
  <c r="R395" i="96" s="1"/>
  <c r="R400" i="96" s="1"/>
  <c r="R405" i="96" s="1"/>
  <c r="R410" i="96" s="1"/>
  <c r="R415" i="96" s="1"/>
  <c r="R420" i="96" s="1"/>
  <c r="R425" i="96" s="1"/>
  <c r="R430" i="96" s="1"/>
  <c r="R435" i="96" s="1"/>
  <c r="R440" i="96" s="1"/>
  <c r="R445" i="96" s="1"/>
  <c r="R450" i="96" s="1"/>
  <c r="R455" i="96" s="1"/>
  <c r="R460" i="96" s="1"/>
  <c r="R465" i="96" s="1"/>
  <c r="R470" i="96" s="1"/>
  <c r="R475" i="96" s="1"/>
  <c r="R480" i="96" s="1"/>
  <c r="R488" i="96" s="1"/>
  <c r="R493" i="96" s="1"/>
  <c r="R498" i="96" s="1"/>
  <c r="R503" i="96" s="1"/>
  <c r="R508" i="96" s="1"/>
  <c r="R513" i="96" s="1"/>
  <c r="R518" i="96" s="1"/>
  <c r="R523" i="96" s="1"/>
  <c r="R528" i="96" s="1"/>
  <c r="R533" i="96" s="1"/>
  <c r="R538" i="96" s="1"/>
  <c r="R543" i="96" s="1"/>
  <c r="R548" i="96" s="1"/>
  <c r="R553" i="96" s="1"/>
  <c r="R558" i="96" s="1"/>
  <c r="R563" i="96" s="1"/>
  <c r="R568" i="96" s="1"/>
  <c r="R573" i="96" s="1"/>
  <c r="R578" i="96" s="1"/>
  <c r="R583" i="96" s="1"/>
  <c r="R588" i="96" s="1"/>
  <c r="R593" i="96" s="1"/>
  <c r="R598" i="96" s="1"/>
  <c r="R603" i="96" s="1"/>
  <c r="R608" i="96" s="1"/>
  <c r="R613" i="96" s="1"/>
  <c r="R618" i="96" s="1"/>
  <c r="R623" i="96" s="1"/>
  <c r="R628" i="96" s="1"/>
  <c r="R633" i="96" s="1"/>
  <c r="R638" i="96" s="1"/>
  <c r="R648" i="96" s="1"/>
  <c r="R653" i="96" s="1"/>
  <c r="R658" i="96" s="1"/>
  <c r="R663" i="96" s="1"/>
  <c r="R668" i="96" s="1"/>
  <c r="R673" i="96" s="1"/>
  <c r="R678" i="96" s="1"/>
  <c r="R683" i="96" s="1"/>
  <c r="R688" i="96" s="1"/>
  <c r="R693" i="96" s="1"/>
  <c r="R698" i="96" s="1"/>
  <c r="R703" i="96" s="1"/>
  <c r="R708" i="96" s="1"/>
  <c r="R713" i="96" s="1"/>
  <c r="R718" i="96" s="1"/>
  <c r="R723" i="96" s="1"/>
  <c r="R728" i="96" s="1"/>
  <c r="R733" i="96" s="1"/>
  <c r="R738" i="96" s="1"/>
  <c r="R743" i="96" s="1"/>
  <c r="R748" i="96" s="1"/>
  <c r="R753" i="96" s="1"/>
  <c r="R758" i="96" s="1"/>
  <c r="R763" i="96" s="1"/>
  <c r="R768" i="96" s="1"/>
  <c r="R773" i="96" s="1"/>
  <c r="R778" i="96" s="1"/>
  <c r="R783" i="96" s="1"/>
  <c r="R788" i="96" s="1"/>
  <c r="R793" i="96" s="1"/>
  <c r="R798" i="96" s="1"/>
  <c r="R808" i="96" s="1"/>
  <c r="R812" i="96" s="1"/>
  <c r="R816" i="96" s="1"/>
  <c r="R820" i="96" s="1"/>
  <c r="R824" i="96" s="1"/>
  <c r="R828" i="96" s="1"/>
  <c r="R832" i="96" s="1"/>
  <c r="R836" i="96" s="1"/>
  <c r="R840" i="96" s="1"/>
  <c r="R844" i="96" s="1"/>
  <c r="R848" i="96" s="1"/>
  <c r="R852" i="96" s="1"/>
  <c r="R856" i="96" s="1"/>
  <c r="R860" i="96" s="1"/>
  <c r="R864" i="96" s="1"/>
  <c r="R868" i="96" s="1"/>
  <c r="R872" i="96" s="1"/>
  <c r="R876" i="96" s="1"/>
  <c r="R880" i="96" s="1"/>
  <c r="R884" i="96" s="1"/>
  <c r="R888" i="96" s="1"/>
  <c r="R892" i="96" s="1"/>
  <c r="R896" i="96" s="1"/>
  <c r="R900" i="96" s="1"/>
  <c r="R904" i="96" s="1"/>
  <c r="R908" i="96" s="1"/>
  <c r="R912" i="96" s="1"/>
  <c r="R916" i="96" s="1"/>
  <c r="R920" i="96" s="1"/>
  <c r="R924" i="96" s="1"/>
  <c r="R928" i="96" s="1"/>
  <c r="S14" i="86"/>
  <c r="R19" i="86"/>
  <c r="R24" i="86" s="1"/>
  <c r="R29" i="86" s="1"/>
  <c r="R34" i="86" s="1"/>
  <c r="R39" i="86" s="1"/>
  <c r="R44" i="86" s="1"/>
  <c r="R49" i="86" s="1"/>
  <c r="R54" i="86" s="1"/>
  <c r="R59" i="86" s="1"/>
  <c r="R64" i="86" s="1"/>
  <c r="R69" i="86" s="1"/>
  <c r="R74" i="86" s="1"/>
  <c r="R79" i="86" s="1"/>
  <c r="R84" i="86" s="1"/>
  <c r="R89" i="86" s="1"/>
  <c r="R94" i="86" s="1"/>
  <c r="R99" i="86" s="1"/>
  <c r="R104" i="86" s="1"/>
  <c r="R109" i="86" s="1"/>
  <c r="R114" i="86" s="1"/>
  <c r="R119" i="86" s="1"/>
  <c r="R124" i="86" s="1"/>
  <c r="R129" i="86" s="1"/>
  <c r="R134" i="86" s="1"/>
  <c r="R139" i="86" s="1"/>
  <c r="R144" i="86" s="1"/>
  <c r="R149" i="86" s="1"/>
  <c r="R154" i="86" s="1"/>
  <c r="R159" i="86" s="1"/>
  <c r="R164" i="86" s="1"/>
  <c r="R172" i="86" s="1"/>
  <c r="R177" i="86" s="1"/>
  <c r="R182" i="86" s="1"/>
  <c r="R187" i="86" s="1"/>
  <c r="R192" i="86" s="1"/>
  <c r="R197" i="86" s="1"/>
  <c r="R202" i="86" s="1"/>
  <c r="R207" i="86" s="1"/>
  <c r="R212" i="86" s="1"/>
  <c r="R217" i="86" s="1"/>
  <c r="R222" i="86" s="1"/>
  <c r="R227" i="86" s="1"/>
  <c r="R232" i="86" s="1"/>
  <c r="R237" i="86" s="1"/>
  <c r="R242" i="86" s="1"/>
  <c r="R247" i="86" s="1"/>
  <c r="R252" i="86" s="1"/>
  <c r="R257" i="86" s="1"/>
  <c r="R262" i="86" s="1"/>
  <c r="R267" i="86" s="1"/>
  <c r="R272" i="86" s="1"/>
  <c r="R277" i="86" s="1"/>
  <c r="R282" i="86" s="1"/>
  <c r="R287" i="86" s="1"/>
  <c r="R292" i="86" s="1"/>
  <c r="R297" i="86" s="1"/>
  <c r="R302" i="86" s="1"/>
  <c r="R307" i="86" s="1"/>
  <c r="R312" i="86" s="1"/>
  <c r="R317" i="86" s="1"/>
  <c r="R322" i="86" s="1"/>
  <c r="R330" i="86" s="1"/>
  <c r="R335" i="86" s="1"/>
  <c r="R340" i="86" s="1"/>
  <c r="R345" i="86" s="1"/>
  <c r="R350" i="86" s="1"/>
  <c r="R355" i="86" s="1"/>
  <c r="R360" i="86" s="1"/>
  <c r="R365" i="86" s="1"/>
  <c r="R370" i="86" s="1"/>
  <c r="R375" i="86" s="1"/>
  <c r="R380" i="86" s="1"/>
  <c r="R385" i="86" s="1"/>
  <c r="R390" i="86" s="1"/>
  <c r="R395" i="86" s="1"/>
  <c r="R400" i="86" s="1"/>
  <c r="R405" i="86" s="1"/>
  <c r="R410" i="86" s="1"/>
  <c r="R415" i="86" s="1"/>
  <c r="R420" i="86" s="1"/>
  <c r="R425" i="86" s="1"/>
  <c r="R430" i="86" s="1"/>
  <c r="R435" i="86" s="1"/>
  <c r="R440" i="86" s="1"/>
  <c r="R445" i="86" s="1"/>
  <c r="R450" i="86" s="1"/>
  <c r="R455" i="86" s="1"/>
  <c r="R460" i="86" s="1"/>
  <c r="R465" i="86" s="1"/>
  <c r="R470" i="86" s="1"/>
  <c r="R475" i="86" s="1"/>
  <c r="R480" i="86" s="1"/>
  <c r="R488" i="86" s="1"/>
  <c r="R493" i="86" s="1"/>
  <c r="R498" i="86" s="1"/>
  <c r="R503" i="86" s="1"/>
  <c r="R508" i="86" s="1"/>
  <c r="R513" i="86" s="1"/>
  <c r="R518" i="86" s="1"/>
  <c r="R523" i="86" s="1"/>
  <c r="R528" i="86" s="1"/>
  <c r="R533" i="86" s="1"/>
  <c r="R538" i="86" s="1"/>
  <c r="R543" i="86" s="1"/>
  <c r="R548" i="86" s="1"/>
  <c r="R553" i="86" s="1"/>
  <c r="R558" i="86" s="1"/>
  <c r="R563" i="86" s="1"/>
  <c r="R568" i="86" s="1"/>
  <c r="R573" i="86" s="1"/>
  <c r="R578" i="86" s="1"/>
  <c r="R583" i="86" s="1"/>
  <c r="R588" i="86" s="1"/>
  <c r="R593" i="86" s="1"/>
  <c r="R598" i="86" s="1"/>
  <c r="R603" i="86" s="1"/>
  <c r="R608" i="86" s="1"/>
  <c r="R613" i="86" s="1"/>
  <c r="R618" i="86" s="1"/>
  <c r="R623" i="86" s="1"/>
  <c r="R628" i="86" s="1"/>
  <c r="R633" i="86" s="1"/>
  <c r="R638" i="86" s="1"/>
  <c r="R647" i="86" s="1"/>
  <c r="R651" i="86" s="1"/>
  <c r="R655" i="86" s="1"/>
  <c r="R659" i="86" s="1"/>
  <c r="R663" i="86" s="1"/>
  <c r="R667" i="86" s="1"/>
  <c r="R671" i="86" s="1"/>
  <c r="R675" i="86" s="1"/>
  <c r="R679" i="86" s="1"/>
  <c r="R683" i="86" s="1"/>
  <c r="R687" i="86" s="1"/>
  <c r="R691" i="86" s="1"/>
  <c r="R695" i="86" s="1"/>
  <c r="R699" i="86" s="1"/>
  <c r="R703" i="86" s="1"/>
  <c r="R707" i="86" s="1"/>
  <c r="R711" i="86" s="1"/>
  <c r="R715" i="86" s="1"/>
  <c r="R719" i="86" s="1"/>
  <c r="R723" i="86" s="1"/>
  <c r="R727" i="86" s="1"/>
  <c r="R731" i="86" s="1"/>
  <c r="R735" i="86" s="1"/>
  <c r="R739" i="86" s="1"/>
  <c r="R743" i="86" s="1"/>
  <c r="R747" i="86" s="1"/>
  <c r="R751" i="86" s="1"/>
  <c r="R755" i="86" s="1"/>
  <c r="R759" i="86" s="1"/>
  <c r="R763" i="86" s="1"/>
  <c r="R767" i="86" s="1"/>
  <c r="S13" i="85"/>
  <c r="R17" i="85"/>
  <c r="R21" i="85" s="1"/>
  <c r="R25" i="85" s="1"/>
  <c r="R29" i="85" s="1"/>
  <c r="R33" i="85" s="1"/>
  <c r="R37" i="85" s="1"/>
  <c r="R41" i="85" s="1"/>
  <c r="R45" i="85" s="1"/>
  <c r="R49" i="85" s="1"/>
  <c r="R53" i="85" s="1"/>
  <c r="R57" i="85" s="1"/>
  <c r="R61" i="85" s="1"/>
  <c r="R65" i="85" s="1"/>
  <c r="R69" i="85" s="1"/>
  <c r="R73" i="85" s="1"/>
  <c r="R77" i="85" s="1"/>
  <c r="R81" i="85" s="1"/>
  <c r="R85" i="85" s="1"/>
  <c r="R89" i="85" s="1"/>
  <c r="R93" i="85" s="1"/>
  <c r="R97" i="85" s="1"/>
  <c r="R101" i="85" s="1"/>
  <c r="R105" i="85" s="1"/>
  <c r="R109" i="85" s="1"/>
  <c r="R113" i="85" s="1"/>
  <c r="R117" i="85" s="1"/>
  <c r="R121" i="85" s="1"/>
  <c r="R125" i="85" s="1"/>
  <c r="R129" i="85" s="1"/>
  <c r="R133" i="85" s="1"/>
  <c r="R140" i="85" s="1"/>
  <c r="R144" i="85" s="1"/>
  <c r="R148" i="85" s="1"/>
  <c r="R152" i="85" s="1"/>
  <c r="R156" i="85" s="1"/>
  <c r="R160" i="85" s="1"/>
  <c r="R164" i="85" s="1"/>
  <c r="R168" i="85" s="1"/>
  <c r="R172" i="85" s="1"/>
  <c r="R176" i="85" s="1"/>
  <c r="R180" i="85" s="1"/>
  <c r="R184" i="85" s="1"/>
  <c r="R188" i="85" s="1"/>
  <c r="R192" i="85" s="1"/>
  <c r="R196" i="85" s="1"/>
  <c r="R200" i="85" s="1"/>
  <c r="R204" i="85" s="1"/>
  <c r="R208" i="85" s="1"/>
  <c r="R212" i="85" s="1"/>
  <c r="R216" i="85" s="1"/>
  <c r="R220" i="85" s="1"/>
  <c r="R224" i="85" s="1"/>
  <c r="R228" i="85" s="1"/>
  <c r="R232" i="85" s="1"/>
  <c r="R236" i="85" s="1"/>
  <c r="R240" i="85" s="1"/>
  <c r="R244" i="85" s="1"/>
  <c r="R248" i="85" s="1"/>
  <c r="R252" i="85" s="1"/>
  <c r="R256" i="85" s="1"/>
  <c r="R260" i="85" s="1"/>
  <c r="R267" i="85" s="1"/>
  <c r="R271" i="85" s="1"/>
  <c r="R275" i="85" s="1"/>
  <c r="R279" i="85" s="1"/>
  <c r="R283" i="85" s="1"/>
  <c r="R287" i="85" s="1"/>
  <c r="R291" i="85" s="1"/>
  <c r="R295" i="85" s="1"/>
  <c r="R299" i="85" s="1"/>
  <c r="R303" i="85" s="1"/>
  <c r="R307" i="85" s="1"/>
  <c r="R311" i="85" s="1"/>
  <c r="R315" i="85" s="1"/>
  <c r="R319" i="85" s="1"/>
  <c r="R323" i="85" s="1"/>
  <c r="R327" i="85" s="1"/>
  <c r="R331" i="85" s="1"/>
  <c r="R335" i="85" s="1"/>
  <c r="R339" i="85" s="1"/>
  <c r="R343" i="85" s="1"/>
  <c r="R347" i="85" s="1"/>
  <c r="R351" i="85" s="1"/>
  <c r="R355" i="85" s="1"/>
  <c r="R359" i="85" s="1"/>
  <c r="R363" i="85" s="1"/>
  <c r="R367" i="85" s="1"/>
  <c r="R371" i="85" s="1"/>
  <c r="R375" i="85" s="1"/>
  <c r="R379" i="85" s="1"/>
  <c r="R383" i="85" s="1"/>
  <c r="R387" i="85" s="1"/>
  <c r="R394" i="85" s="1"/>
  <c r="R398" i="85" s="1"/>
  <c r="R402" i="85" s="1"/>
  <c r="R406" i="85" s="1"/>
  <c r="R410" i="85" s="1"/>
  <c r="R414" i="85" s="1"/>
  <c r="R418" i="85" s="1"/>
  <c r="R422" i="85" s="1"/>
  <c r="R426" i="85" s="1"/>
  <c r="R430" i="85" s="1"/>
  <c r="R434" i="85" s="1"/>
  <c r="R438" i="85" s="1"/>
  <c r="R442" i="85" s="1"/>
  <c r="R446" i="85" s="1"/>
  <c r="R450" i="85" s="1"/>
  <c r="R454" i="85" s="1"/>
  <c r="R458" i="85" s="1"/>
  <c r="R462" i="85" s="1"/>
  <c r="R466" i="85" s="1"/>
  <c r="R470" i="85" s="1"/>
  <c r="R474" i="85" s="1"/>
  <c r="R478" i="85" s="1"/>
  <c r="R482" i="85" s="1"/>
  <c r="R486" i="85" s="1"/>
  <c r="R490" i="85" s="1"/>
  <c r="R494" i="85" s="1"/>
  <c r="R498" i="85" s="1"/>
  <c r="R502" i="85" s="1"/>
  <c r="R506" i="85" s="1"/>
  <c r="R510" i="85" s="1"/>
  <c r="R514" i="85" s="1"/>
  <c r="R525" i="85" s="1"/>
  <c r="R530" i="85" s="1"/>
  <c r="R535" i="85" s="1"/>
  <c r="R540" i="85" s="1"/>
  <c r="R545" i="85" s="1"/>
  <c r="R550" i="85" s="1"/>
  <c r="R555" i="85" s="1"/>
  <c r="R560" i="85" s="1"/>
  <c r="R565" i="85" s="1"/>
  <c r="R570" i="85" s="1"/>
  <c r="R575" i="85" s="1"/>
  <c r="R580" i="85" s="1"/>
  <c r="R585" i="85" s="1"/>
  <c r="R590" i="85" s="1"/>
  <c r="R595" i="85" s="1"/>
  <c r="R600" i="85" s="1"/>
  <c r="R605" i="85" s="1"/>
  <c r="R610" i="85" s="1"/>
  <c r="R615" i="85" s="1"/>
  <c r="R620" i="85" s="1"/>
  <c r="R625" i="85" s="1"/>
  <c r="R630" i="85" s="1"/>
  <c r="R635" i="85" s="1"/>
  <c r="R640" i="85" s="1"/>
  <c r="R645" i="85" s="1"/>
  <c r="R650" i="85" s="1"/>
  <c r="R655" i="85" s="1"/>
  <c r="R660" i="85" s="1"/>
  <c r="R665" i="85" s="1"/>
  <c r="R670" i="85" s="1"/>
  <c r="R675" i="85" s="1"/>
  <c r="R685" i="85" s="1"/>
  <c r="R689" i="85" s="1"/>
  <c r="R693" i="85" s="1"/>
  <c r="R697" i="85" s="1"/>
  <c r="R701" i="85" s="1"/>
  <c r="R705" i="85" s="1"/>
  <c r="R709" i="85" s="1"/>
  <c r="R713" i="85" s="1"/>
  <c r="R717" i="85" s="1"/>
  <c r="R721" i="85" s="1"/>
  <c r="R725" i="85" s="1"/>
  <c r="R729" i="85" s="1"/>
  <c r="R733" i="85" s="1"/>
  <c r="R737" i="85" s="1"/>
  <c r="R741" i="85" s="1"/>
  <c r="R745" i="85" s="1"/>
  <c r="R749" i="85" s="1"/>
  <c r="R753" i="85" s="1"/>
  <c r="R757" i="85" s="1"/>
  <c r="R761" i="85" s="1"/>
  <c r="R765" i="85" s="1"/>
  <c r="R769" i="85" s="1"/>
  <c r="R773" i="85" s="1"/>
  <c r="R777" i="85" s="1"/>
  <c r="R781" i="85" s="1"/>
  <c r="R785" i="85" s="1"/>
  <c r="R789" i="85" s="1"/>
  <c r="R793" i="85" s="1"/>
  <c r="R797" i="85" s="1"/>
  <c r="R801" i="85" s="1"/>
  <c r="R805" i="85" s="1"/>
  <c r="V14" i="82"/>
  <c r="U19" i="82"/>
  <c r="U24" i="82" s="1"/>
  <c r="U29" i="82" s="1"/>
  <c r="U34" i="82" s="1"/>
  <c r="U39" i="82" s="1"/>
  <c r="U44" i="82" s="1"/>
  <c r="U49" i="82" s="1"/>
  <c r="U54" i="82" s="1"/>
  <c r="U59" i="82" s="1"/>
  <c r="U64" i="82" s="1"/>
  <c r="U69" i="82" s="1"/>
  <c r="U74" i="82" s="1"/>
  <c r="U79" i="82" s="1"/>
  <c r="U84" i="82" s="1"/>
  <c r="U89" i="82" s="1"/>
  <c r="U94" i="82" s="1"/>
  <c r="U99" i="82" s="1"/>
  <c r="U104" i="82" s="1"/>
  <c r="U109" i="82" s="1"/>
  <c r="U114" i="82" s="1"/>
  <c r="U119" i="82" s="1"/>
  <c r="U124" i="82" s="1"/>
  <c r="U129" i="82" s="1"/>
  <c r="U134" i="82" s="1"/>
  <c r="U139" i="82" s="1"/>
  <c r="U144" i="82" s="1"/>
  <c r="U149" i="82" s="1"/>
  <c r="U154" i="82" s="1"/>
  <c r="U159" i="82" s="1"/>
  <c r="U164" i="82" s="1"/>
  <c r="U172" i="82" s="1"/>
  <c r="U182" i="82" s="1"/>
  <c r="U187" i="82" s="1"/>
  <c r="U192" i="82" s="1"/>
  <c r="U197" i="82" s="1"/>
  <c r="U202" i="82" s="1"/>
  <c r="U207" i="82" s="1"/>
  <c r="U212" i="82" s="1"/>
  <c r="U217" i="82" s="1"/>
  <c r="U222" i="82" s="1"/>
  <c r="U227" i="82" s="1"/>
  <c r="U232" i="82" s="1"/>
  <c r="U237" i="82" s="1"/>
  <c r="U242" i="82" s="1"/>
  <c r="U247" i="82" s="1"/>
  <c r="U252" i="82" s="1"/>
  <c r="U257" i="82" s="1"/>
  <c r="U262" i="82" s="1"/>
  <c r="U267" i="82" s="1"/>
  <c r="U272" i="82" s="1"/>
  <c r="U277" i="82" s="1"/>
  <c r="U282" i="82" s="1"/>
  <c r="U287" i="82" s="1"/>
  <c r="U292" i="82" s="1"/>
  <c r="U297" i="82" s="1"/>
  <c r="U302" i="82" s="1"/>
  <c r="U307" i="82" s="1"/>
  <c r="U312" i="82" s="1"/>
  <c r="U317" i="82" s="1"/>
  <c r="U322" i="82" s="1"/>
  <c r="U330" i="82" s="1"/>
  <c r="U335" i="82" s="1"/>
  <c r="U340" i="82" s="1"/>
  <c r="U345" i="82" s="1"/>
  <c r="U350" i="82" s="1"/>
  <c r="U355" i="82" s="1"/>
  <c r="U360" i="82" s="1"/>
  <c r="U365" i="82" s="1"/>
  <c r="U370" i="82" s="1"/>
  <c r="U375" i="82" s="1"/>
  <c r="U380" i="82" s="1"/>
  <c r="U385" i="82" s="1"/>
  <c r="U390" i="82" s="1"/>
  <c r="U395" i="82" s="1"/>
  <c r="U400" i="82" s="1"/>
  <c r="U405" i="82" s="1"/>
  <c r="U410" i="82" s="1"/>
  <c r="U415" i="82" s="1"/>
  <c r="U420" i="82" s="1"/>
  <c r="U425" i="82" s="1"/>
  <c r="U430" i="82" s="1"/>
  <c r="U435" i="82" s="1"/>
  <c r="U440" i="82" s="1"/>
  <c r="U445" i="82" s="1"/>
  <c r="U450" i="82" s="1"/>
  <c r="U455" i="82" s="1"/>
  <c r="U460" i="82" s="1"/>
  <c r="U465" i="82" s="1"/>
  <c r="U470" i="82" s="1"/>
  <c r="U475" i="82" s="1"/>
  <c r="U480" i="82" s="1"/>
  <c r="U488" i="82" s="1"/>
  <c r="U493" i="82" s="1"/>
  <c r="U498" i="82" s="1"/>
  <c r="U503" i="82" s="1"/>
  <c r="U508" i="82" s="1"/>
  <c r="U513" i="82" s="1"/>
  <c r="U518" i="82" s="1"/>
  <c r="U523" i="82" s="1"/>
  <c r="U528" i="82" s="1"/>
  <c r="U533" i="82" s="1"/>
  <c r="U538" i="82" s="1"/>
  <c r="U543" i="82" s="1"/>
  <c r="U548" i="82" s="1"/>
  <c r="U553" i="82" s="1"/>
  <c r="U558" i="82" s="1"/>
  <c r="U563" i="82" s="1"/>
  <c r="U568" i="82" s="1"/>
  <c r="U573" i="82" s="1"/>
  <c r="U578" i="82" s="1"/>
  <c r="U583" i="82" s="1"/>
  <c r="U588" i="82" s="1"/>
  <c r="U593" i="82" s="1"/>
  <c r="U598" i="82" s="1"/>
  <c r="U603" i="82" s="1"/>
  <c r="U608" i="82" s="1"/>
  <c r="U613" i="82" s="1"/>
  <c r="U618" i="82" s="1"/>
  <c r="U623" i="82" s="1"/>
  <c r="U628" i="82" s="1"/>
  <c r="U633" i="82" s="1"/>
  <c r="U638" i="82" s="1"/>
  <c r="U647" i="82" s="1"/>
  <c r="U651" i="82" s="1"/>
  <c r="U655" i="82" s="1"/>
  <c r="U659" i="82" s="1"/>
  <c r="U663" i="82" s="1"/>
  <c r="U667" i="82" s="1"/>
  <c r="U671" i="82" s="1"/>
  <c r="U675" i="82" s="1"/>
  <c r="U679" i="82" s="1"/>
  <c r="U683" i="82" s="1"/>
  <c r="U687" i="82" s="1"/>
  <c r="U691" i="82" s="1"/>
  <c r="U695" i="82" s="1"/>
  <c r="U699" i="82" s="1"/>
  <c r="U703" i="82" s="1"/>
  <c r="U707" i="82" s="1"/>
  <c r="U711" i="82" s="1"/>
  <c r="U715" i="82" s="1"/>
  <c r="U719" i="82" s="1"/>
  <c r="U723" i="82" s="1"/>
  <c r="U727" i="82" s="1"/>
  <c r="U731" i="82" s="1"/>
  <c r="U735" i="82" s="1"/>
  <c r="U739" i="82" s="1"/>
  <c r="U743" i="82" s="1"/>
  <c r="U747" i="82" s="1"/>
  <c r="U751" i="82" s="1"/>
  <c r="U755" i="82" s="1"/>
  <c r="U759" i="82" s="1"/>
  <c r="U763" i="82" s="1"/>
  <c r="U767" i="82" s="1"/>
  <c r="T14" i="86" l="1"/>
  <c r="S19" i="86"/>
  <c r="S24" i="86" s="1"/>
  <c r="S29" i="86" s="1"/>
  <c r="S34" i="86" s="1"/>
  <c r="S39" i="86" s="1"/>
  <c r="S44" i="86" s="1"/>
  <c r="S49" i="86" s="1"/>
  <c r="S54" i="86" s="1"/>
  <c r="S59" i="86" s="1"/>
  <c r="S64" i="86" s="1"/>
  <c r="S69" i="86" s="1"/>
  <c r="S74" i="86" s="1"/>
  <c r="S79" i="86" s="1"/>
  <c r="S84" i="86" s="1"/>
  <c r="S89" i="86" s="1"/>
  <c r="S94" i="86" s="1"/>
  <c r="S99" i="86" s="1"/>
  <c r="S104" i="86" s="1"/>
  <c r="S109" i="86" s="1"/>
  <c r="S114" i="86" s="1"/>
  <c r="S119" i="86" s="1"/>
  <c r="S124" i="86" s="1"/>
  <c r="S129" i="86" s="1"/>
  <c r="S134" i="86" s="1"/>
  <c r="S139" i="86" s="1"/>
  <c r="S144" i="86" s="1"/>
  <c r="S149" i="86" s="1"/>
  <c r="S154" i="86" s="1"/>
  <c r="S159" i="86" s="1"/>
  <c r="S164" i="86" s="1"/>
  <c r="S172" i="86" s="1"/>
  <c r="S177" i="86" s="1"/>
  <c r="S182" i="86" s="1"/>
  <c r="S187" i="86" s="1"/>
  <c r="S192" i="86" s="1"/>
  <c r="S197" i="86" s="1"/>
  <c r="S202" i="86" s="1"/>
  <c r="S207" i="86" s="1"/>
  <c r="S212" i="86" s="1"/>
  <c r="S217" i="86" s="1"/>
  <c r="S222" i="86" s="1"/>
  <c r="S227" i="86" s="1"/>
  <c r="S232" i="86" s="1"/>
  <c r="S237" i="86" s="1"/>
  <c r="S242" i="86" s="1"/>
  <c r="S247" i="86" s="1"/>
  <c r="S252" i="86" s="1"/>
  <c r="S257" i="86" s="1"/>
  <c r="S262" i="86" s="1"/>
  <c r="S267" i="86" s="1"/>
  <c r="S272" i="86" s="1"/>
  <c r="S277" i="86" s="1"/>
  <c r="S282" i="86" s="1"/>
  <c r="S287" i="86" s="1"/>
  <c r="S292" i="86" s="1"/>
  <c r="S297" i="86" s="1"/>
  <c r="S302" i="86" s="1"/>
  <c r="S307" i="86" s="1"/>
  <c r="S312" i="86" s="1"/>
  <c r="S317" i="86" s="1"/>
  <c r="S322" i="86" s="1"/>
  <c r="S330" i="86" s="1"/>
  <c r="S335" i="86" s="1"/>
  <c r="S340" i="86" s="1"/>
  <c r="S345" i="86" s="1"/>
  <c r="S350" i="86" s="1"/>
  <c r="S355" i="86" s="1"/>
  <c r="S360" i="86" s="1"/>
  <c r="S365" i="86" s="1"/>
  <c r="S370" i="86" s="1"/>
  <c r="S375" i="86" s="1"/>
  <c r="S380" i="86" s="1"/>
  <c r="S385" i="86" s="1"/>
  <c r="S390" i="86" s="1"/>
  <c r="S395" i="86" s="1"/>
  <c r="S400" i="86" s="1"/>
  <c r="S405" i="86" s="1"/>
  <c r="S410" i="86" s="1"/>
  <c r="S415" i="86" s="1"/>
  <c r="S420" i="86" s="1"/>
  <c r="S425" i="86" s="1"/>
  <c r="S430" i="86" s="1"/>
  <c r="S435" i="86" s="1"/>
  <c r="S440" i="86" s="1"/>
  <c r="S445" i="86" s="1"/>
  <c r="S450" i="86" s="1"/>
  <c r="S455" i="86" s="1"/>
  <c r="S460" i="86" s="1"/>
  <c r="S465" i="86" s="1"/>
  <c r="S470" i="86" s="1"/>
  <c r="S475" i="86" s="1"/>
  <c r="S480" i="86" s="1"/>
  <c r="S488" i="86" s="1"/>
  <c r="S493" i="86" s="1"/>
  <c r="S498" i="86" s="1"/>
  <c r="S503" i="86" s="1"/>
  <c r="S508" i="86" s="1"/>
  <c r="S513" i="86" s="1"/>
  <c r="S518" i="86" s="1"/>
  <c r="S523" i="86" s="1"/>
  <c r="S528" i="86" s="1"/>
  <c r="S533" i="86" s="1"/>
  <c r="S538" i="86" s="1"/>
  <c r="S543" i="86" s="1"/>
  <c r="S548" i="86" s="1"/>
  <c r="S553" i="86" s="1"/>
  <c r="S558" i="86" s="1"/>
  <c r="S563" i="86" s="1"/>
  <c r="S568" i="86" s="1"/>
  <c r="S573" i="86" s="1"/>
  <c r="S578" i="86" s="1"/>
  <c r="S583" i="86" s="1"/>
  <c r="S588" i="86" s="1"/>
  <c r="S593" i="86" s="1"/>
  <c r="S598" i="86" s="1"/>
  <c r="S603" i="86" s="1"/>
  <c r="S608" i="86" s="1"/>
  <c r="S613" i="86" s="1"/>
  <c r="S618" i="86" s="1"/>
  <c r="S623" i="86" s="1"/>
  <c r="S628" i="86" s="1"/>
  <c r="S633" i="86" s="1"/>
  <c r="S638" i="86" s="1"/>
  <c r="S647" i="86" s="1"/>
  <c r="S651" i="86" s="1"/>
  <c r="S655" i="86" s="1"/>
  <c r="S659" i="86" s="1"/>
  <c r="S663" i="86" s="1"/>
  <c r="S667" i="86" s="1"/>
  <c r="S671" i="86" s="1"/>
  <c r="S675" i="86" s="1"/>
  <c r="S679" i="86" s="1"/>
  <c r="S683" i="86" s="1"/>
  <c r="S687" i="86" s="1"/>
  <c r="S691" i="86" s="1"/>
  <c r="S695" i="86" s="1"/>
  <c r="S699" i="86" s="1"/>
  <c r="S703" i="86" s="1"/>
  <c r="S707" i="86" s="1"/>
  <c r="S711" i="86" s="1"/>
  <c r="S715" i="86" s="1"/>
  <c r="S719" i="86" s="1"/>
  <c r="S723" i="86" s="1"/>
  <c r="S727" i="86" s="1"/>
  <c r="S731" i="86" s="1"/>
  <c r="S735" i="86" s="1"/>
  <c r="S739" i="86" s="1"/>
  <c r="S743" i="86" s="1"/>
  <c r="S747" i="86" s="1"/>
  <c r="S751" i="86" s="1"/>
  <c r="S755" i="86" s="1"/>
  <c r="S759" i="86" s="1"/>
  <c r="S763" i="86" s="1"/>
  <c r="S767" i="86" s="1"/>
  <c r="T13" i="85"/>
  <c r="S17" i="85"/>
  <c r="S21" i="85" s="1"/>
  <c r="S25" i="85" s="1"/>
  <c r="S29" i="85" s="1"/>
  <c r="S33" i="85" s="1"/>
  <c r="S37" i="85" s="1"/>
  <c r="S41" i="85" s="1"/>
  <c r="S45" i="85" s="1"/>
  <c r="S49" i="85" s="1"/>
  <c r="S53" i="85" s="1"/>
  <c r="S57" i="85" s="1"/>
  <c r="S61" i="85" s="1"/>
  <c r="S65" i="85" s="1"/>
  <c r="S69" i="85" s="1"/>
  <c r="S73" i="85" s="1"/>
  <c r="S77" i="85" s="1"/>
  <c r="S81" i="85" s="1"/>
  <c r="S85" i="85" s="1"/>
  <c r="S89" i="85" s="1"/>
  <c r="S93" i="85" s="1"/>
  <c r="S97" i="85" s="1"/>
  <c r="S101" i="85" s="1"/>
  <c r="S105" i="85" s="1"/>
  <c r="S109" i="85" s="1"/>
  <c r="S113" i="85" s="1"/>
  <c r="S117" i="85" s="1"/>
  <c r="S121" i="85" s="1"/>
  <c r="S125" i="85" s="1"/>
  <c r="S129" i="85" s="1"/>
  <c r="S133" i="85" s="1"/>
  <c r="S140" i="85" s="1"/>
  <c r="S144" i="85" s="1"/>
  <c r="S148" i="85" s="1"/>
  <c r="S152" i="85" s="1"/>
  <c r="S156" i="85" s="1"/>
  <c r="S160" i="85" s="1"/>
  <c r="S164" i="85" s="1"/>
  <c r="S168" i="85" s="1"/>
  <c r="S172" i="85" s="1"/>
  <c r="S176" i="85" s="1"/>
  <c r="S180" i="85" s="1"/>
  <c r="S184" i="85" s="1"/>
  <c r="S188" i="85" s="1"/>
  <c r="S192" i="85" s="1"/>
  <c r="S196" i="85" s="1"/>
  <c r="S200" i="85" s="1"/>
  <c r="S204" i="85" s="1"/>
  <c r="S208" i="85" s="1"/>
  <c r="S212" i="85" s="1"/>
  <c r="S216" i="85" s="1"/>
  <c r="S220" i="85" s="1"/>
  <c r="S224" i="85" s="1"/>
  <c r="S228" i="85" s="1"/>
  <c r="S232" i="85" s="1"/>
  <c r="S236" i="85" s="1"/>
  <c r="S240" i="85" s="1"/>
  <c r="S244" i="85" s="1"/>
  <c r="S248" i="85" s="1"/>
  <c r="S252" i="85" s="1"/>
  <c r="S256" i="85" s="1"/>
  <c r="S260" i="85" s="1"/>
  <c r="S267" i="85" s="1"/>
  <c r="S271" i="85" s="1"/>
  <c r="S275" i="85" s="1"/>
  <c r="S279" i="85" s="1"/>
  <c r="S283" i="85" s="1"/>
  <c r="S287" i="85" s="1"/>
  <c r="S291" i="85" s="1"/>
  <c r="S295" i="85" s="1"/>
  <c r="S299" i="85" s="1"/>
  <c r="S303" i="85" s="1"/>
  <c r="S307" i="85" s="1"/>
  <c r="S311" i="85" s="1"/>
  <c r="S315" i="85" s="1"/>
  <c r="S319" i="85" s="1"/>
  <c r="S323" i="85" s="1"/>
  <c r="S327" i="85" s="1"/>
  <c r="S331" i="85" s="1"/>
  <c r="S335" i="85" s="1"/>
  <c r="S339" i="85" s="1"/>
  <c r="S343" i="85" s="1"/>
  <c r="S347" i="85" s="1"/>
  <c r="S351" i="85" s="1"/>
  <c r="S355" i="85" s="1"/>
  <c r="S359" i="85" s="1"/>
  <c r="S363" i="85" s="1"/>
  <c r="S367" i="85" s="1"/>
  <c r="S371" i="85" s="1"/>
  <c r="S375" i="85" s="1"/>
  <c r="S379" i="85" s="1"/>
  <c r="S383" i="85" s="1"/>
  <c r="S387" i="85" s="1"/>
  <c r="S394" i="85" s="1"/>
  <c r="S398" i="85" s="1"/>
  <c r="S402" i="85" s="1"/>
  <c r="S406" i="85" s="1"/>
  <c r="S410" i="85" s="1"/>
  <c r="S414" i="85" s="1"/>
  <c r="S418" i="85" s="1"/>
  <c r="S422" i="85" s="1"/>
  <c r="S426" i="85" s="1"/>
  <c r="S430" i="85" s="1"/>
  <c r="S434" i="85" s="1"/>
  <c r="S438" i="85" s="1"/>
  <c r="S442" i="85" s="1"/>
  <c r="S446" i="85" s="1"/>
  <c r="S450" i="85" s="1"/>
  <c r="S454" i="85" s="1"/>
  <c r="S458" i="85" s="1"/>
  <c r="S462" i="85" s="1"/>
  <c r="S466" i="85" s="1"/>
  <c r="S470" i="85" s="1"/>
  <c r="S474" i="85" s="1"/>
  <c r="S478" i="85" s="1"/>
  <c r="S482" i="85" s="1"/>
  <c r="S486" i="85" s="1"/>
  <c r="S490" i="85" s="1"/>
  <c r="S494" i="85" s="1"/>
  <c r="S498" i="85" s="1"/>
  <c r="S502" i="85" s="1"/>
  <c r="S506" i="85" s="1"/>
  <c r="S510" i="85" s="1"/>
  <c r="S514" i="85" s="1"/>
  <c r="S525" i="85" s="1"/>
  <c r="S530" i="85" s="1"/>
  <c r="S535" i="85" s="1"/>
  <c r="S540" i="85" s="1"/>
  <c r="S545" i="85" s="1"/>
  <c r="S550" i="85" s="1"/>
  <c r="S555" i="85" s="1"/>
  <c r="S560" i="85" s="1"/>
  <c r="S565" i="85" s="1"/>
  <c r="S570" i="85" s="1"/>
  <c r="S575" i="85" s="1"/>
  <c r="S580" i="85" s="1"/>
  <c r="S585" i="85" s="1"/>
  <c r="S590" i="85" s="1"/>
  <c r="S595" i="85" s="1"/>
  <c r="S600" i="85" s="1"/>
  <c r="S605" i="85" s="1"/>
  <c r="S610" i="85" s="1"/>
  <c r="S615" i="85" s="1"/>
  <c r="S620" i="85" s="1"/>
  <c r="S625" i="85" s="1"/>
  <c r="S630" i="85" s="1"/>
  <c r="S635" i="85" s="1"/>
  <c r="S640" i="85" s="1"/>
  <c r="S645" i="85" s="1"/>
  <c r="S650" i="85" s="1"/>
  <c r="S655" i="85" s="1"/>
  <c r="S660" i="85" s="1"/>
  <c r="S665" i="85" s="1"/>
  <c r="S670" i="85" s="1"/>
  <c r="S675" i="85" s="1"/>
  <c r="S685" i="85" s="1"/>
  <c r="S689" i="85" s="1"/>
  <c r="S693" i="85" s="1"/>
  <c r="S697" i="85" s="1"/>
  <c r="S701" i="85" s="1"/>
  <c r="S705" i="85" s="1"/>
  <c r="S709" i="85" s="1"/>
  <c r="S713" i="85" s="1"/>
  <c r="S717" i="85" s="1"/>
  <c r="S721" i="85" s="1"/>
  <c r="S725" i="85" s="1"/>
  <c r="S729" i="85" s="1"/>
  <c r="S733" i="85" s="1"/>
  <c r="S737" i="85" s="1"/>
  <c r="S741" i="85" s="1"/>
  <c r="S745" i="85" s="1"/>
  <c r="S749" i="85" s="1"/>
  <c r="S753" i="85" s="1"/>
  <c r="S757" i="85" s="1"/>
  <c r="S761" i="85" s="1"/>
  <c r="S765" i="85" s="1"/>
  <c r="S769" i="85" s="1"/>
  <c r="S773" i="85" s="1"/>
  <c r="S777" i="85" s="1"/>
  <c r="S781" i="85" s="1"/>
  <c r="S785" i="85" s="1"/>
  <c r="S789" i="85" s="1"/>
  <c r="S793" i="85" s="1"/>
  <c r="S797" i="85" s="1"/>
  <c r="S801" i="85" s="1"/>
  <c r="S805" i="85" s="1"/>
  <c r="T14" i="96"/>
  <c r="S19" i="96"/>
  <c r="S24" i="96" s="1"/>
  <c r="S29" i="96" s="1"/>
  <c r="S34" i="96" s="1"/>
  <c r="S39" i="96" s="1"/>
  <c r="S44" i="96" s="1"/>
  <c r="S49" i="96" s="1"/>
  <c r="S54" i="96" s="1"/>
  <c r="S59" i="96" s="1"/>
  <c r="S64" i="96" s="1"/>
  <c r="S69" i="96" s="1"/>
  <c r="S74" i="96" s="1"/>
  <c r="S79" i="96" s="1"/>
  <c r="S84" i="96" s="1"/>
  <c r="S89" i="96" s="1"/>
  <c r="S94" i="96" s="1"/>
  <c r="S99" i="96" s="1"/>
  <c r="S104" i="96" s="1"/>
  <c r="S109" i="96" s="1"/>
  <c r="S114" i="96" s="1"/>
  <c r="S119" i="96" s="1"/>
  <c r="S124" i="96" s="1"/>
  <c r="S129" i="96" s="1"/>
  <c r="S134" i="96" s="1"/>
  <c r="S139" i="96" s="1"/>
  <c r="S144" i="96" s="1"/>
  <c r="S149" i="96" s="1"/>
  <c r="S154" i="96" s="1"/>
  <c r="S159" i="96" s="1"/>
  <c r="S164" i="96" s="1"/>
  <c r="S172" i="96" s="1"/>
  <c r="S177" i="96" s="1"/>
  <c r="S182" i="96" s="1"/>
  <c r="S187" i="96" s="1"/>
  <c r="S192" i="96" s="1"/>
  <c r="S197" i="96" s="1"/>
  <c r="S202" i="96" s="1"/>
  <c r="S207" i="96" s="1"/>
  <c r="S212" i="96" s="1"/>
  <c r="S217" i="96" s="1"/>
  <c r="S222" i="96" s="1"/>
  <c r="S227" i="96" s="1"/>
  <c r="S232" i="96" s="1"/>
  <c r="S237" i="96" s="1"/>
  <c r="S242" i="96" s="1"/>
  <c r="S247" i="96" s="1"/>
  <c r="S252" i="96" s="1"/>
  <c r="S257" i="96" s="1"/>
  <c r="S262" i="96" s="1"/>
  <c r="S267" i="96" s="1"/>
  <c r="S272" i="96" s="1"/>
  <c r="S277" i="96" s="1"/>
  <c r="S282" i="96" s="1"/>
  <c r="S287" i="96" s="1"/>
  <c r="S292" i="96" s="1"/>
  <c r="S297" i="96" s="1"/>
  <c r="S302" i="96" s="1"/>
  <c r="S307" i="96" s="1"/>
  <c r="S312" i="96" s="1"/>
  <c r="S317" i="96" s="1"/>
  <c r="S322" i="96" s="1"/>
  <c r="S330" i="96" s="1"/>
  <c r="S335" i="96" s="1"/>
  <c r="S340" i="96" s="1"/>
  <c r="S345" i="96" s="1"/>
  <c r="S350" i="96" s="1"/>
  <c r="S355" i="96" s="1"/>
  <c r="S360" i="96" s="1"/>
  <c r="S365" i="96" s="1"/>
  <c r="S370" i="96" s="1"/>
  <c r="S375" i="96" s="1"/>
  <c r="S380" i="96" s="1"/>
  <c r="S385" i="96" s="1"/>
  <c r="S390" i="96" s="1"/>
  <c r="S395" i="96" s="1"/>
  <c r="S400" i="96" s="1"/>
  <c r="S405" i="96" s="1"/>
  <c r="S410" i="96" s="1"/>
  <c r="S415" i="96" s="1"/>
  <c r="S420" i="96" s="1"/>
  <c r="S425" i="96" s="1"/>
  <c r="S430" i="96" s="1"/>
  <c r="S435" i="96" s="1"/>
  <c r="S440" i="96" s="1"/>
  <c r="S445" i="96" s="1"/>
  <c r="S450" i="96" s="1"/>
  <c r="S455" i="96" s="1"/>
  <c r="S460" i="96" s="1"/>
  <c r="S465" i="96" s="1"/>
  <c r="S470" i="96" s="1"/>
  <c r="S475" i="96" s="1"/>
  <c r="S480" i="96" s="1"/>
  <c r="S488" i="96" s="1"/>
  <c r="S493" i="96" s="1"/>
  <c r="S498" i="96" s="1"/>
  <c r="S503" i="96" s="1"/>
  <c r="S508" i="96" s="1"/>
  <c r="S513" i="96" s="1"/>
  <c r="S518" i="96" s="1"/>
  <c r="S523" i="96" s="1"/>
  <c r="S528" i="96" s="1"/>
  <c r="S533" i="96" s="1"/>
  <c r="S538" i="96" s="1"/>
  <c r="S543" i="96" s="1"/>
  <c r="S548" i="96" s="1"/>
  <c r="S553" i="96" s="1"/>
  <c r="S558" i="96" s="1"/>
  <c r="S563" i="96" s="1"/>
  <c r="S568" i="96" s="1"/>
  <c r="S573" i="96" s="1"/>
  <c r="S578" i="96" s="1"/>
  <c r="S583" i="96" s="1"/>
  <c r="S588" i="96" s="1"/>
  <c r="S593" i="96" s="1"/>
  <c r="S598" i="96" s="1"/>
  <c r="S603" i="96" s="1"/>
  <c r="S608" i="96" s="1"/>
  <c r="S613" i="96" s="1"/>
  <c r="S618" i="96" s="1"/>
  <c r="S623" i="96" s="1"/>
  <c r="S628" i="96" s="1"/>
  <c r="S633" i="96" s="1"/>
  <c r="S638" i="96" s="1"/>
  <c r="S648" i="96" s="1"/>
  <c r="S653" i="96" s="1"/>
  <c r="S658" i="96" s="1"/>
  <c r="S663" i="96" s="1"/>
  <c r="S668" i="96" s="1"/>
  <c r="S673" i="96" s="1"/>
  <c r="S678" i="96" s="1"/>
  <c r="S683" i="96" s="1"/>
  <c r="S688" i="96" s="1"/>
  <c r="S693" i="96" s="1"/>
  <c r="S698" i="96" s="1"/>
  <c r="S703" i="96" s="1"/>
  <c r="S708" i="96" s="1"/>
  <c r="S713" i="96" s="1"/>
  <c r="S718" i="96" s="1"/>
  <c r="S723" i="96" s="1"/>
  <c r="S728" i="96" s="1"/>
  <c r="S733" i="96" s="1"/>
  <c r="S738" i="96" s="1"/>
  <c r="S743" i="96" s="1"/>
  <c r="S748" i="96" s="1"/>
  <c r="S753" i="96" s="1"/>
  <c r="S758" i="96" s="1"/>
  <c r="S763" i="96" s="1"/>
  <c r="S768" i="96" s="1"/>
  <c r="S773" i="96" s="1"/>
  <c r="S778" i="96" s="1"/>
  <c r="S783" i="96" s="1"/>
  <c r="S788" i="96" s="1"/>
  <c r="S793" i="96" s="1"/>
  <c r="S798" i="96" s="1"/>
  <c r="S808" i="96" s="1"/>
  <c r="S812" i="96" s="1"/>
  <c r="S816" i="96" s="1"/>
  <c r="S820" i="96" s="1"/>
  <c r="S824" i="96" s="1"/>
  <c r="S828" i="96" s="1"/>
  <c r="S832" i="96" s="1"/>
  <c r="S836" i="96" s="1"/>
  <c r="S840" i="96" s="1"/>
  <c r="S844" i="96" s="1"/>
  <c r="S848" i="96" s="1"/>
  <c r="S852" i="96" s="1"/>
  <c r="S856" i="96" s="1"/>
  <c r="S860" i="96" s="1"/>
  <c r="S864" i="96" s="1"/>
  <c r="S868" i="96" s="1"/>
  <c r="S872" i="96" s="1"/>
  <c r="S876" i="96" s="1"/>
  <c r="S880" i="96" s="1"/>
  <c r="S884" i="96" s="1"/>
  <c r="S888" i="96" s="1"/>
  <c r="S892" i="96" s="1"/>
  <c r="S896" i="96" s="1"/>
  <c r="S900" i="96" s="1"/>
  <c r="S904" i="96" s="1"/>
  <c r="S908" i="96" s="1"/>
  <c r="S912" i="96" s="1"/>
  <c r="S916" i="96" s="1"/>
  <c r="S920" i="96" s="1"/>
  <c r="S924" i="96" s="1"/>
  <c r="S928" i="96" s="1"/>
  <c r="W14" i="82"/>
  <c r="V19" i="82"/>
  <c r="V24" i="82" s="1"/>
  <c r="V29" i="82" s="1"/>
  <c r="V34" i="82" s="1"/>
  <c r="V39" i="82" s="1"/>
  <c r="V44" i="82" s="1"/>
  <c r="V49" i="82" s="1"/>
  <c r="V54" i="82" s="1"/>
  <c r="V59" i="82" s="1"/>
  <c r="V64" i="82" s="1"/>
  <c r="V69" i="82" s="1"/>
  <c r="V74" i="82" s="1"/>
  <c r="V79" i="82" s="1"/>
  <c r="V84" i="82" s="1"/>
  <c r="V89" i="82" s="1"/>
  <c r="V94" i="82" s="1"/>
  <c r="V99" i="82" s="1"/>
  <c r="V104" i="82" s="1"/>
  <c r="V109" i="82" s="1"/>
  <c r="V114" i="82" s="1"/>
  <c r="V119" i="82" s="1"/>
  <c r="V124" i="82" s="1"/>
  <c r="V129" i="82" s="1"/>
  <c r="V134" i="82" s="1"/>
  <c r="V139" i="82" s="1"/>
  <c r="V144" i="82" s="1"/>
  <c r="V149" i="82" s="1"/>
  <c r="V154" i="82" s="1"/>
  <c r="V159" i="82" s="1"/>
  <c r="V164" i="82" s="1"/>
  <c r="V172" i="82" s="1"/>
  <c r="V182" i="82" s="1"/>
  <c r="V187" i="82" s="1"/>
  <c r="V192" i="82" s="1"/>
  <c r="V197" i="82" s="1"/>
  <c r="V202" i="82" s="1"/>
  <c r="V207" i="82" s="1"/>
  <c r="V212" i="82" s="1"/>
  <c r="V217" i="82" s="1"/>
  <c r="V222" i="82" s="1"/>
  <c r="V227" i="82" s="1"/>
  <c r="V232" i="82" s="1"/>
  <c r="V237" i="82" s="1"/>
  <c r="V242" i="82" s="1"/>
  <c r="V247" i="82" s="1"/>
  <c r="V252" i="82" s="1"/>
  <c r="V257" i="82" s="1"/>
  <c r="V262" i="82" s="1"/>
  <c r="V267" i="82" s="1"/>
  <c r="V272" i="82" s="1"/>
  <c r="V277" i="82" s="1"/>
  <c r="V282" i="82" s="1"/>
  <c r="V287" i="82" s="1"/>
  <c r="V292" i="82" s="1"/>
  <c r="V297" i="82" s="1"/>
  <c r="V302" i="82" s="1"/>
  <c r="V307" i="82" s="1"/>
  <c r="V312" i="82" s="1"/>
  <c r="V317" i="82" s="1"/>
  <c r="V322" i="82" s="1"/>
  <c r="V330" i="82" s="1"/>
  <c r="V335" i="82" s="1"/>
  <c r="V340" i="82" s="1"/>
  <c r="V345" i="82" s="1"/>
  <c r="V350" i="82" s="1"/>
  <c r="V355" i="82" s="1"/>
  <c r="V360" i="82" s="1"/>
  <c r="V365" i="82" s="1"/>
  <c r="V370" i="82" s="1"/>
  <c r="V375" i="82" s="1"/>
  <c r="V380" i="82" s="1"/>
  <c r="V385" i="82" s="1"/>
  <c r="V390" i="82" s="1"/>
  <c r="V395" i="82" s="1"/>
  <c r="V400" i="82" s="1"/>
  <c r="V405" i="82" s="1"/>
  <c r="V410" i="82" s="1"/>
  <c r="V415" i="82" s="1"/>
  <c r="V420" i="82" s="1"/>
  <c r="V425" i="82" s="1"/>
  <c r="V430" i="82" s="1"/>
  <c r="V435" i="82" s="1"/>
  <c r="V440" i="82" s="1"/>
  <c r="V445" i="82" s="1"/>
  <c r="V450" i="82" s="1"/>
  <c r="V455" i="82" s="1"/>
  <c r="V460" i="82" s="1"/>
  <c r="V465" i="82" s="1"/>
  <c r="V470" i="82" s="1"/>
  <c r="V475" i="82" s="1"/>
  <c r="V480" i="82" s="1"/>
  <c r="V488" i="82" s="1"/>
  <c r="V493" i="82" s="1"/>
  <c r="V498" i="82" s="1"/>
  <c r="V503" i="82" s="1"/>
  <c r="V508" i="82" s="1"/>
  <c r="V513" i="82" s="1"/>
  <c r="V518" i="82" s="1"/>
  <c r="V523" i="82" s="1"/>
  <c r="V528" i="82" s="1"/>
  <c r="V533" i="82" s="1"/>
  <c r="V538" i="82" s="1"/>
  <c r="V543" i="82" s="1"/>
  <c r="V548" i="82" s="1"/>
  <c r="V553" i="82" s="1"/>
  <c r="V558" i="82" s="1"/>
  <c r="V563" i="82" s="1"/>
  <c r="V568" i="82" s="1"/>
  <c r="V573" i="82" s="1"/>
  <c r="V578" i="82" s="1"/>
  <c r="V583" i="82" s="1"/>
  <c r="V588" i="82" s="1"/>
  <c r="V593" i="82" s="1"/>
  <c r="V598" i="82" s="1"/>
  <c r="V603" i="82" s="1"/>
  <c r="V608" i="82" s="1"/>
  <c r="V613" i="82" s="1"/>
  <c r="V618" i="82" s="1"/>
  <c r="V623" i="82" s="1"/>
  <c r="V628" i="82" s="1"/>
  <c r="V633" i="82" s="1"/>
  <c r="V638" i="82" s="1"/>
  <c r="V647" i="82" s="1"/>
  <c r="V651" i="82" s="1"/>
  <c r="V655" i="82" s="1"/>
  <c r="V659" i="82" s="1"/>
  <c r="V663" i="82" s="1"/>
  <c r="V667" i="82" s="1"/>
  <c r="V671" i="82" s="1"/>
  <c r="V675" i="82" s="1"/>
  <c r="V679" i="82" s="1"/>
  <c r="V683" i="82" s="1"/>
  <c r="V687" i="82" s="1"/>
  <c r="V691" i="82" s="1"/>
  <c r="V695" i="82" s="1"/>
  <c r="V699" i="82" s="1"/>
  <c r="V703" i="82" s="1"/>
  <c r="V707" i="82" s="1"/>
  <c r="V711" i="82" s="1"/>
  <c r="V715" i="82" s="1"/>
  <c r="V719" i="82" s="1"/>
  <c r="V723" i="82" s="1"/>
  <c r="V727" i="82" s="1"/>
  <c r="V731" i="82" s="1"/>
  <c r="V735" i="82" s="1"/>
  <c r="V739" i="82" s="1"/>
  <c r="V743" i="82" s="1"/>
  <c r="V747" i="82" s="1"/>
  <c r="V751" i="82" s="1"/>
  <c r="V755" i="82" s="1"/>
  <c r="V759" i="82" s="1"/>
  <c r="V763" i="82" s="1"/>
  <c r="V767" i="82" s="1"/>
  <c r="U13" i="85" l="1"/>
  <c r="T17" i="85"/>
  <c r="T21" i="85" s="1"/>
  <c r="T25" i="85" s="1"/>
  <c r="T29" i="85" s="1"/>
  <c r="T33" i="85" s="1"/>
  <c r="T37" i="85" s="1"/>
  <c r="T41" i="85" s="1"/>
  <c r="T45" i="85" s="1"/>
  <c r="T49" i="85" s="1"/>
  <c r="T53" i="85" s="1"/>
  <c r="T57" i="85" s="1"/>
  <c r="T61" i="85" s="1"/>
  <c r="T65" i="85" s="1"/>
  <c r="T69" i="85" s="1"/>
  <c r="T73" i="85" s="1"/>
  <c r="T77" i="85" s="1"/>
  <c r="T81" i="85" s="1"/>
  <c r="T85" i="85" s="1"/>
  <c r="T89" i="85" s="1"/>
  <c r="T93" i="85" s="1"/>
  <c r="T97" i="85" s="1"/>
  <c r="T101" i="85" s="1"/>
  <c r="T105" i="85" s="1"/>
  <c r="T109" i="85" s="1"/>
  <c r="T113" i="85" s="1"/>
  <c r="T117" i="85" s="1"/>
  <c r="T121" i="85" s="1"/>
  <c r="T125" i="85" s="1"/>
  <c r="T129" i="85" s="1"/>
  <c r="T133" i="85" s="1"/>
  <c r="T140" i="85" s="1"/>
  <c r="T144" i="85" s="1"/>
  <c r="T148" i="85" s="1"/>
  <c r="T152" i="85" s="1"/>
  <c r="T156" i="85" s="1"/>
  <c r="T160" i="85" s="1"/>
  <c r="T164" i="85" s="1"/>
  <c r="T168" i="85" s="1"/>
  <c r="T172" i="85" s="1"/>
  <c r="T176" i="85" s="1"/>
  <c r="T180" i="85" s="1"/>
  <c r="T184" i="85" s="1"/>
  <c r="T188" i="85" s="1"/>
  <c r="T192" i="85" s="1"/>
  <c r="T196" i="85" s="1"/>
  <c r="T200" i="85" s="1"/>
  <c r="T204" i="85" s="1"/>
  <c r="T208" i="85" s="1"/>
  <c r="T212" i="85" s="1"/>
  <c r="T216" i="85" s="1"/>
  <c r="T220" i="85" s="1"/>
  <c r="T224" i="85" s="1"/>
  <c r="T228" i="85" s="1"/>
  <c r="T232" i="85" s="1"/>
  <c r="T236" i="85" s="1"/>
  <c r="T240" i="85" s="1"/>
  <c r="T244" i="85" s="1"/>
  <c r="T248" i="85" s="1"/>
  <c r="T252" i="85" s="1"/>
  <c r="T256" i="85" s="1"/>
  <c r="T260" i="85" s="1"/>
  <c r="T267" i="85" s="1"/>
  <c r="T271" i="85" s="1"/>
  <c r="T275" i="85" s="1"/>
  <c r="T279" i="85" s="1"/>
  <c r="T283" i="85" s="1"/>
  <c r="T287" i="85" s="1"/>
  <c r="T291" i="85" s="1"/>
  <c r="T295" i="85" s="1"/>
  <c r="T299" i="85" s="1"/>
  <c r="T303" i="85" s="1"/>
  <c r="T307" i="85" s="1"/>
  <c r="T311" i="85" s="1"/>
  <c r="T315" i="85" s="1"/>
  <c r="T319" i="85" s="1"/>
  <c r="T323" i="85" s="1"/>
  <c r="T327" i="85" s="1"/>
  <c r="T331" i="85" s="1"/>
  <c r="T335" i="85" s="1"/>
  <c r="T339" i="85" s="1"/>
  <c r="T343" i="85" s="1"/>
  <c r="T347" i="85" s="1"/>
  <c r="T351" i="85" s="1"/>
  <c r="T355" i="85" s="1"/>
  <c r="T359" i="85" s="1"/>
  <c r="T363" i="85" s="1"/>
  <c r="T367" i="85" s="1"/>
  <c r="T371" i="85" s="1"/>
  <c r="T375" i="85" s="1"/>
  <c r="T379" i="85" s="1"/>
  <c r="T383" i="85" s="1"/>
  <c r="T387" i="85" s="1"/>
  <c r="T394" i="85" s="1"/>
  <c r="T398" i="85" s="1"/>
  <c r="T402" i="85" s="1"/>
  <c r="T406" i="85" s="1"/>
  <c r="T410" i="85" s="1"/>
  <c r="T414" i="85" s="1"/>
  <c r="T418" i="85" s="1"/>
  <c r="T422" i="85" s="1"/>
  <c r="T426" i="85" s="1"/>
  <c r="T430" i="85" s="1"/>
  <c r="T434" i="85" s="1"/>
  <c r="T438" i="85" s="1"/>
  <c r="T442" i="85" s="1"/>
  <c r="T446" i="85" s="1"/>
  <c r="T450" i="85" s="1"/>
  <c r="T454" i="85" s="1"/>
  <c r="T458" i="85" s="1"/>
  <c r="T462" i="85" s="1"/>
  <c r="T466" i="85" s="1"/>
  <c r="T470" i="85" s="1"/>
  <c r="T474" i="85" s="1"/>
  <c r="T478" i="85" s="1"/>
  <c r="T482" i="85" s="1"/>
  <c r="T486" i="85" s="1"/>
  <c r="T490" i="85" s="1"/>
  <c r="T494" i="85" s="1"/>
  <c r="T498" i="85" s="1"/>
  <c r="T502" i="85" s="1"/>
  <c r="T506" i="85" s="1"/>
  <c r="T510" i="85" s="1"/>
  <c r="T514" i="85" s="1"/>
  <c r="T525" i="85" s="1"/>
  <c r="T530" i="85" s="1"/>
  <c r="T535" i="85" s="1"/>
  <c r="T540" i="85" s="1"/>
  <c r="T545" i="85" s="1"/>
  <c r="T550" i="85" s="1"/>
  <c r="T555" i="85" s="1"/>
  <c r="T560" i="85" s="1"/>
  <c r="T565" i="85" s="1"/>
  <c r="T570" i="85" s="1"/>
  <c r="T575" i="85" s="1"/>
  <c r="T580" i="85" s="1"/>
  <c r="T585" i="85" s="1"/>
  <c r="T590" i="85" s="1"/>
  <c r="T595" i="85" s="1"/>
  <c r="T600" i="85" s="1"/>
  <c r="T605" i="85" s="1"/>
  <c r="T610" i="85" s="1"/>
  <c r="T615" i="85" s="1"/>
  <c r="T620" i="85" s="1"/>
  <c r="T625" i="85" s="1"/>
  <c r="T630" i="85" s="1"/>
  <c r="T635" i="85" s="1"/>
  <c r="T640" i="85" s="1"/>
  <c r="T645" i="85" s="1"/>
  <c r="T650" i="85" s="1"/>
  <c r="T655" i="85" s="1"/>
  <c r="T660" i="85" s="1"/>
  <c r="T665" i="85" s="1"/>
  <c r="T670" i="85" s="1"/>
  <c r="T675" i="85" s="1"/>
  <c r="T685" i="85" s="1"/>
  <c r="T689" i="85" s="1"/>
  <c r="T693" i="85" s="1"/>
  <c r="T697" i="85" s="1"/>
  <c r="T701" i="85" s="1"/>
  <c r="T705" i="85" s="1"/>
  <c r="T709" i="85" s="1"/>
  <c r="T713" i="85" s="1"/>
  <c r="T717" i="85" s="1"/>
  <c r="T721" i="85" s="1"/>
  <c r="T725" i="85" s="1"/>
  <c r="T729" i="85" s="1"/>
  <c r="T733" i="85" s="1"/>
  <c r="T737" i="85" s="1"/>
  <c r="T741" i="85" s="1"/>
  <c r="T745" i="85" s="1"/>
  <c r="T749" i="85" s="1"/>
  <c r="T753" i="85" s="1"/>
  <c r="T757" i="85" s="1"/>
  <c r="T761" i="85" s="1"/>
  <c r="T765" i="85" s="1"/>
  <c r="T769" i="85" s="1"/>
  <c r="T773" i="85" s="1"/>
  <c r="T777" i="85" s="1"/>
  <c r="T781" i="85" s="1"/>
  <c r="T785" i="85" s="1"/>
  <c r="T789" i="85" s="1"/>
  <c r="T793" i="85" s="1"/>
  <c r="T797" i="85" s="1"/>
  <c r="T801" i="85" s="1"/>
  <c r="T805" i="85" s="1"/>
  <c r="U14" i="96"/>
  <c r="T19" i="96"/>
  <c r="T24" i="96" s="1"/>
  <c r="T29" i="96" s="1"/>
  <c r="T34" i="96" s="1"/>
  <c r="T39" i="96" s="1"/>
  <c r="T44" i="96" s="1"/>
  <c r="T49" i="96" s="1"/>
  <c r="T54" i="96" s="1"/>
  <c r="T59" i="96" s="1"/>
  <c r="T64" i="96" s="1"/>
  <c r="T69" i="96" s="1"/>
  <c r="T74" i="96" s="1"/>
  <c r="T79" i="96" s="1"/>
  <c r="T84" i="96" s="1"/>
  <c r="T89" i="96" s="1"/>
  <c r="T94" i="96" s="1"/>
  <c r="T99" i="96" s="1"/>
  <c r="T104" i="96" s="1"/>
  <c r="T109" i="96" s="1"/>
  <c r="T114" i="96" s="1"/>
  <c r="T119" i="96" s="1"/>
  <c r="T124" i="96" s="1"/>
  <c r="T129" i="96" s="1"/>
  <c r="T134" i="96" s="1"/>
  <c r="T139" i="96" s="1"/>
  <c r="T144" i="96" s="1"/>
  <c r="T149" i="96" s="1"/>
  <c r="T154" i="96" s="1"/>
  <c r="T159" i="96" s="1"/>
  <c r="T164" i="96" s="1"/>
  <c r="T172" i="96" s="1"/>
  <c r="T177" i="96" s="1"/>
  <c r="T182" i="96" s="1"/>
  <c r="T187" i="96" s="1"/>
  <c r="T192" i="96" s="1"/>
  <c r="T197" i="96" s="1"/>
  <c r="T202" i="96" s="1"/>
  <c r="T207" i="96" s="1"/>
  <c r="T212" i="96" s="1"/>
  <c r="T217" i="96" s="1"/>
  <c r="T222" i="96" s="1"/>
  <c r="T227" i="96" s="1"/>
  <c r="T232" i="96" s="1"/>
  <c r="T237" i="96" s="1"/>
  <c r="T242" i="96" s="1"/>
  <c r="T247" i="96" s="1"/>
  <c r="T252" i="96" s="1"/>
  <c r="T257" i="96" s="1"/>
  <c r="T262" i="96" s="1"/>
  <c r="T267" i="96" s="1"/>
  <c r="T272" i="96" s="1"/>
  <c r="T277" i="96" s="1"/>
  <c r="T282" i="96" s="1"/>
  <c r="T287" i="96" s="1"/>
  <c r="T292" i="96" s="1"/>
  <c r="T297" i="96" s="1"/>
  <c r="T302" i="96" s="1"/>
  <c r="T307" i="96" s="1"/>
  <c r="T312" i="96" s="1"/>
  <c r="T317" i="96" s="1"/>
  <c r="T322" i="96" s="1"/>
  <c r="T330" i="96" s="1"/>
  <c r="T335" i="96" s="1"/>
  <c r="T340" i="96" s="1"/>
  <c r="T345" i="96" s="1"/>
  <c r="T350" i="96" s="1"/>
  <c r="T355" i="96" s="1"/>
  <c r="T360" i="96" s="1"/>
  <c r="T365" i="96" s="1"/>
  <c r="T370" i="96" s="1"/>
  <c r="T375" i="96" s="1"/>
  <c r="T380" i="96" s="1"/>
  <c r="T385" i="96" s="1"/>
  <c r="T390" i="96" s="1"/>
  <c r="T395" i="96" s="1"/>
  <c r="T400" i="96" s="1"/>
  <c r="T405" i="96" s="1"/>
  <c r="T410" i="96" s="1"/>
  <c r="T415" i="96" s="1"/>
  <c r="T420" i="96" s="1"/>
  <c r="T425" i="96" s="1"/>
  <c r="T430" i="96" s="1"/>
  <c r="T435" i="96" s="1"/>
  <c r="T440" i="96" s="1"/>
  <c r="T445" i="96" s="1"/>
  <c r="T450" i="96" s="1"/>
  <c r="T455" i="96" s="1"/>
  <c r="T460" i="96" s="1"/>
  <c r="T465" i="96" s="1"/>
  <c r="T470" i="96" s="1"/>
  <c r="T475" i="96" s="1"/>
  <c r="T480" i="96" s="1"/>
  <c r="T488" i="96" s="1"/>
  <c r="T493" i="96" s="1"/>
  <c r="T498" i="96" s="1"/>
  <c r="T503" i="96" s="1"/>
  <c r="T508" i="96" s="1"/>
  <c r="T513" i="96" s="1"/>
  <c r="T518" i="96" s="1"/>
  <c r="T523" i="96" s="1"/>
  <c r="T528" i="96" s="1"/>
  <c r="T533" i="96" s="1"/>
  <c r="T538" i="96" s="1"/>
  <c r="T543" i="96" s="1"/>
  <c r="T548" i="96" s="1"/>
  <c r="T553" i="96" s="1"/>
  <c r="T558" i="96" s="1"/>
  <c r="T563" i="96" s="1"/>
  <c r="T568" i="96" s="1"/>
  <c r="T573" i="96" s="1"/>
  <c r="T578" i="96" s="1"/>
  <c r="T583" i="96" s="1"/>
  <c r="T588" i="96" s="1"/>
  <c r="T593" i="96" s="1"/>
  <c r="T598" i="96" s="1"/>
  <c r="T603" i="96" s="1"/>
  <c r="T608" i="96" s="1"/>
  <c r="T613" i="96" s="1"/>
  <c r="T618" i="96" s="1"/>
  <c r="T623" i="96" s="1"/>
  <c r="T628" i="96" s="1"/>
  <c r="T633" i="96" s="1"/>
  <c r="T638" i="96" s="1"/>
  <c r="T648" i="96" s="1"/>
  <c r="T653" i="96" s="1"/>
  <c r="T658" i="96" s="1"/>
  <c r="T663" i="96" s="1"/>
  <c r="T668" i="96" s="1"/>
  <c r="T673" i="96" s="1"/>
  <c r="T678" i="96" s="1"/>
  <c r="T683" i="96" s="1"/>
  <c r="T688" i="96" s="1"/>
  <c r="T693" i="96" s="1"/>
  <c r="T698" i="96" s="1"/>
  <c r="T703" i="96" s="1"/>
  <c r="T708" i="96" s="1"/>
  <c r="T713" i="96" s="1"/>
  <c r="T718" i="96" s="1"/>
  <c r="T723" i="96" s="1"/>
  <c r="T728" i="96" s="1"/>
  <c r="T733" i="96" s="1"/>
  <c r="T738" i="96" s="1"/>
  <c r="T743" i="96" s="1"/>
  <c r="T748" i="96" s="1"/>
  <c r="T753" i="96" s="1"/>
  <c r="T758" i="96" s="1"/>
  <c r="T763" i="96" s="1"/>
  <c r="T768" i="96" s="1"/>
  <c r="T773" i="96" s="1"/>
  <c r="T778" i="96" s="1"/>
  <c r="T783" i="96" s="1"/>
  <c r="T788" i="96" s="1"/>
  <c r="T793" i="96" s="1"/>
  <c r="T798" i="96" s="1"/>
  <c r="T808" i="96" s="1"/>
  <c r="T812" i="96" s="1"/>
  <c r="T816" i="96" s="1"/>
  <c r="T820" i="96" s="1"/>
  <c r="T824" i="96" s="1"/>
  <c r="T828" i="96" s="1"/>
  <c r="T832" i="96" s="1"/>
  <c r="T836" i="96" s="1"/>
  <c r="T840" i="96" s="1"/>
  <c r="T844" i="96" s="1"/>
  <c r="T848" i="96" s="1"/>
  <c r="T852" i="96" s="1"/>
  <c r="T856" i="96" s="1"/>
  <c r="T860" i="96" s="1"/>
  <c r="T864" i="96" s="1"/>
  <c r="T868" i="96" s="1"/>
  <c r="T872" i="96" s="1"/>
  <c r="T876" i="96" s="1"/>
  <c r="T880" i="96" s="1"/>
  <c r="T884" i="96" s="1"/>
  <c r="T888" i="96" s="1"/>
  <c r="T892" i="96" s="1"/>
  <c r="T896" i="96" s="1"/>
  <c r="T900" i="96" s="1"/>
  <c r="T904" i="96" s="1"/>
  <c r="T908" i="96" s="1"/>
  <c r="T912" i="96" s="1"/>
  <c r="T916" i="96" s="1"/>
  <c r="T920" i="96" s="1"/>
  <c r="T924" i="96" s="1"/>
  <c r="T928" i="96" s="1"/>
  <c r="U14" i="86"/>
  <c r="T19" i="86"/>
  <c r="T24" i="86" s="1"/>
  <c r="T29" i="86" s="1"/>
  <c r="T34" i="86" s="1"/>
  <c r="T39" i="86" s="1"/>
  <c r="T44" i="86" s="1"/>
  <c r="T49" i="86" s="1"/>
  <c r="T54" i="86" s="1"/>
  <c r="T59" i="86" s="1"/>
  <c r="T64" i="86" s="1"/>
  <c r="T69" i="86" s="1"/>
  <c r="T74" i="86" s="1"/>
  <c r="T79" i="86" s="1"/>
  <c r="T84" i="86" s="1"/>
  <c r="T89" i="86" s="1"/>
  <c r="T94" i="86" s="1"/>
  <c r="T99" i="86" s="1"/>
  <c r="T104" i="86" s="1"/>
  <c r="T109" i="86" s="1"/>
  <c r="T114" i="86" s="1"/>
  <c r="T119" i="86" s="1"/>
  <c r="T124" i="86" s="1"/>
  <c r="T129" i="86" s="1"/>
  <c r="T134" i="86" s="1"/>
  <c r="T139" i="86" s="1"/>
  <c r="T144" i="86" s="1"/>
  <c r="T149" i="86" s="1"/>
  <c r="T154" i="86" s="1"/>
  <c r="T159" i="86" s="1"/>
  <c r="T164" i="86" s="1"/>
  <c r="T172" i="86" s="1"/>
  <c r="T177" i="86" s="1"/>
  <c r="T182" i="86" s="1"/>
  <c r="T187" i="86" s="1"/>
  <c r="T192" i="86" s="1"/>
  <c r="T197" i="86" s="1"/>
  <c r="T202" i="86" s="1"/>
  <c r="T207" i="86" s="1"/>
  <c r="T212" i="86" s="1"/>
  <c r="T217" i="86" s="1"/>
  <c r="T222" i="86" s="1"/>
  <c r="T227" i="86" s="1"/>
  <c r="T232" i="86" s="1"/>
  <c r="T237" i="86" s="1"/>
  <c r="T242" i="86" s="1"/>
  <c r="T247" i="86" s="1"/>
  <c r="T252" i="86" s="1"/>
  <c r="T257" i="86" s="1"/>
  <c r="T262" i="86" s="1"/>
  <c r="T267" i="86" s="1"/>
  <c r="T272" i="86" s="1"/>
  <c r="T277" i="86" s="1"/>
  <c r="T282" i="86" s="1"/>
  <c r="T287" i="86" s="1"/>
  <c r="T292" i="86" s="1"/>
  <c r="T297" i="86" s="1"/>
  <c r="T302" i="86" s="1"/>
  <c r="T307" i="86" s="1"/>
  <c r="T312" i="86" s="1"/>
  <c r="T317" i="86" s="1"/>
  <c r="T322" i="86" s="1"/>
  <c r="T330" i="86" s="1"/>
  <c r="T335" i="86" s="1"/>
  <c r="T340" i="86" s="1"/>
  <c r="T345" i="86" s="1"/>
  <c r="T350" i="86" s="1"/>
  <c r="T355" i="86" s="1"/>
  <c r="T360" i="86" s="1"/>
  <c r="T365" i="86" s="1"/>
  <c r="T370" i="86" s="1"/>
  <c r="T375" i="86" s="1"/>
  <c r="T380" i="86" s="1"/>
  <c r="T385" i="86" s="1"/>
  <c r="T390" i="86" s="1"/>
  <c r="T395" i="86" s="1"/>
  <c r="T400" i="86" s="1"/>
  <c r="T405" i="86" s="1"/>
  <c r="T410" i="86" s="1"/>
  <c r="T415" i="86" s="1"/>
  <c r="T420" i="86" s="1"/>
  <c r="T425" i="86" s="1"/>
  <c r="T430" i="86" s="1"/>
  <c r="T435" i="86" s="1"/>
  <c r="T440" i="86" s="1"/>
  <c r="T445" i="86" s="1"/>
  <c r="T450" i="86" s="1"/>
  <c r="T455" i="86" s="1"/>
  <c r="T460" i="86" s="1"/>
  <c r="T465" i="86" s="1"/>
  <c r="T470" i="86" s="1"/>
  <c r="T475" i="86" s="1"/>
  <c r="T480" i="86" s="1"/>
  <c r="T488" i="86" s="1"/>
  <c r="T493" i="86" s="1"/>
  <c r="T498" i="86" s="1"/>
  <c r="T503" i="86" s="1"/>
  <c r="T508" i="86" s="1"/>
  <c r="T513" i="86" s="1"/>
  <c r="T518" i="86" s="1"/>
  <c r="T523" i="86" s="1"/>
  <c r="T528" i="86" s="1"/>
  <c r="T533" i="86" s="1"/>
  <c r="T538" i="86" s="1"/>
  <c r="T543" i="86" s="1"/>
  <c r="T548" i="86" s="1"/>
  <c r="T553" i="86" s="1"/>
  <c r="T558" i="86" s="1"/>
  <c r="T563" i="86" s="1"/>
  <c r="T568" i="86" s="1"/>
  <c r="T573" i="86" s="1"/>
  <c r="T578" i="86" s="1"/>
  <c r="T583" i="86" s="1"/>
  <c r="T588" i="86" s="1"/>
  <c r="T593" i="86" s="1"/>
  <c r="T598" i="86" s="1"/>
  <c r="T603" i="86" s="1"/>
  <c r="T608" i="86" s="1"/>
  <c r="T613" i="86" s="1"/>
  <c r="T618" i="86" s="1"/>
  <c r="T623" i="86" s="1"/>
  <c r="T628" i="86" s="1"/>
  <c r="T633" i="86" s="1"/>
  <c r="T638" i="86" s="1"/>
  <c r="T647" i="86" s="1"/>
  <c r="T651" i="86" s="1"/>
  <c r="T655" i="86" s="1"/>
  <c r="T659" i="86" s="1"/>
  <c r="T663" i="86" s="1"/>
  <c r="T667" i="86" s="1"/>
  <c r="T671" i="86" s="1"/>
  <c r="T675" i="86" s="1"/>
  <c r="T679" i="86" s="1"/>
  <c r="T683" i="86" s="1"/>
  <c r="T687" i="86" s="1"/>
  <c r="T691" i="86" s="1"/>
  <c r="T695" i="86" s="1"/>
  <c r="T699" i="86" s="1"/>
  <c r="T703" i="86" s="1"/>
  <c r="T707" i="86" s="1"/>
  <c r="T711" i="86" s="1"/>
  <c r="T715" i="86" s="1"/>
  <c r="T719" i="86" s="1"/>
  <c r="T723" i="86" s="1"/>
  <c r="T727" i="86" s="1"/>
  <c r="T731" i="86" s="1"/>
  <c r="T735" i="86" s="1"/>
  <c r="T739" i="86" s="1"/>
  <c r="T743" i="86" s="1"/>
  <c r="T747" i="86" s="1"/>
  <c r="T751" i="86" s="1"/>
  <c r="T755" i="86" s="1"/>
  <c r="T759" i="86" s="1"/>
  <c r="T763" i="86" s="1"/>
  <c r="T767" i="86" s="1"/>
  <c r="X14" i="82"/>
  <c r="W19" i="82"/>
  <c r="W24" i="82" s="1"/>
  <c r="W29" i="82" s="1"/>
  <c r="W34" i="82" s="1"/>
  <c r="W39" i="82" s="1"/>
  <c r="W44" i="82" s="1"/>
  <c r="W49" i="82" s="1"/>
  <c r="W54" i="82" s="1"/>
  <c r="W59" i="82" s="1"/>
  <c r="W64" i="82" s="1"/>
  <c r="W69" i="82" s="1"/>
  <c r="W74" i="82" s="1"/>
  <c r="W79" i="82" s="1"/>
  <c r="W84" i="82" s="1"/>
  <c r="W89" i="82" s="1"/>
  <c r="W94" i="82" s="1"/>
  <c r="W99" i="82" s="1"/>
  <c r="W104" i="82" s="1"/>
  <c r="W109" i="82" s="1"/>
  <c r="W114" i="82" s="1"/>
  <c r="W119" i="82" s="1"/>
  <c r="W124" i="82" s="1"/>
  <c r="W129" i="82" s="1"/>
  <c r="W134" i="82" s="1"/>
  <c r="W139" i="82" s="1"/>
  <c r="W144" i="82" s="1"/>
  <c r="W149" i="82" s="1"/>
  <c r="W154" i="82" s="1"/>
  <c r="W159" i="82" s="1"/>
  <c r="W164" i="82" s="1"/>
  <c r="W172" i="82" s="1"/>
  <c r="W182" i="82" s="1"/>
  <c r="W187" i="82" s="1"/>
  <c r="W192" i="82" s="1"/>
  <c r="W197" i="82" s="1"/>
  <c r="W202" i="82" s="1"/>
  <c r="W207" i="82" s="1"/>
  <c r="W212" i="82" s="1"/>
  <c r="W217" i="82" s="1"/>
  <c r="W222" i="82" s="1"/>
  <c r="W227" i="82" s="1"/>
  <c r="W232" i="82" s="1"/>
  <c r="W237" i="82" s="1"/>
  <c r="W242" i="82" s="1"/>
  <c r="W247" i="82" s="1"/>
  <c r="W252" i="82" s="1"/>
  <c r="W257" i="82" s="1"/>
  <c r="W262" i="82" s="1"/>
  <c r="W267" i="82" s="1"/>
  <c r="W272" i="82" s="1"/>
  <c r="W277" i="82" s="1"/>
  <c r="W282" i="82" s="1"/>
  <c r="W287" i="82" s="1"/>
  <c r="W292" i="82" s="1"/>
  <c r="W297" i="82" s="1"/>
  <c r="W302" i="82" s="1"/>
  <c r="W307" i="82" s="1"/>
  <c r="W312" i="82" s="1"/>
  <c r="W317" i="82" s="1"/>
  <c r="W322" i="82" s="1"/>
  <c r="W330" i="82" s="1"/>
  <c r="W335" i="82" s="1"/>
  <c r="W340" i="82" s="1"/>
  <c r="W345" i="82" s="1"/>
  <c r="W350" i="82" s="1"/>
  <c r="W355" i="82" s="1"/>
  <c r="W360" i="82" s="1"/>
  <c r="W365" i="82" s="1"/>
  <c r="W370" i="82" s="1"/>
  <c r="W375" i="82" s="1"/>
  <c r="W380" i="82" s="1"/>
  <c r="W385" i="82" s="1"/>
  <c r="W390" i="82" s="1"/>
  <c r="W395" i="82" s="1"/>
  <c r="W400" i="82" s="1"/>
  <c r="W405" i="82" s="1"/>
  <c r="W410" i="82" s="1"/>
  <c r="W415" i="82" s="1"/>
  <c r="W420" i="82" s="1"/>
  <c r="W425" i="82" s="1"/>
  <c r="W430" i="82" s="1"/>
  <c r="W435" i="82" s="1"/>
  <c r="W440" i="82" s="1"/>
  <c r="W445" i="82" s="1"/>
  <c r="W450" i="82" s="1"/>
  <c r="W455" i="82" s="1"/>
  <c r="W460" i="82" s="1"/>
  <c r="W465" i="82" s="1"/>
  <c r="W470" i="82" s="1"/>
  <c r="W475" i="82" s="1"/>
  <c r="W480" i="82" s="1"/>
  <c r="W488" i="82" s="1"/>
  <c r="W493" i="82" s="1"/>
  <c r="W498" i="82" s="1"/>
  <c r="W503" i="82" s="1"/>
  <c r="W508" i="82" s="1"/>
  <c r="W513" i="82" s="1"/>
  <c r="W518" i="82" s="1"/>
  <c r="W523" i="82" s="1"/>
  <c r="W528" i="82" s="1"/>
  <c r="W533" i="82" s="1"/>
  <c r="W538" i="82" s="1"/>
  <c r="W543" i="82" s="1"/>
  <c r="W548" i="82" s="1"/>
  <c r="W553" i="82" s="1"/>
  <c r="W558" i="82" s="1"/>
  <c r="W563" i="82" s="1"/>
  <c r="W568" i="82" s="1"/>
  <c r="W573" i="82" s="1"/>
  <c r="W578" i="82" s="1"/>
  <c r="W583" i="82" s="1"/>
  <c r="W588" i="82" s="1"/>
  <c r="W593" i="82" s="1"/>
  <c r="W598" i="82" s="1"/>
  <c r="W603" i="82" s="1"/>
  <c r="W608" i="82" s="1"/>
  <c r="W613" i="82" s="1"/>
  <c r="W618" i="82" s="1"/>
  <c r="W623" i="82" s="1"/>
  <c r="W628" i="82" s="1"/>
  <c r="W633" i="82" s="1"/>
  <c r="W638" i="82" s="1"/>
  <c r="W647" i="82" s="1"/>
  <c r="W651" i="82" s="1"/>
  <c r="W655" i="82" s="1"/>
  <c r="W659" i="82" s="1"/>
  <c r="W663" i="82" s="1"/>
  <c r="W667" i="82" s="1"/>
  <c r="W671" i="82" s="1"/>
  <c r="W675" i="82" s="1"/>
  <c r="W679" i="82" s="1"/>
  <c r="W683" i="82" s="1"/>
  <c r="W687" i="82" s="1"/>
  <c r="W691" i="82" s="1"/>
  <c r="W695" i="82" s="1"/>
  <c r="W699" i="82" s="1"/>
  <c r="W703" i="82" s="1"/>
  <c r="W707" i="82" s="1"/>
  <c r="W711" i="82" s="1"/>
  <c r="W715" i="82" s="1"/>
  <c r="W719" i="82" s="1"/>
  <c r="W723" i="82" s="1"/>
  <c r="W727" i="82" s="1"/>
  <c r="W731" i="82" s="1"/>
  <c r="W735" i="82" s="1"/>
  <c r="W739" i="82" s="1"/>
  <c r="W743" i="82" s="1"/>
  <c r="W747" i="82" s="1"/>
  <c r="W751" i="82" s="1"/>
  <c r="W755" i="82" s="1"/>
  <c r="W759" i="82" s="1"/>
  <c r="W763" i="82" s="1"/>
  <c r="W767" i="82" s="1"/>
  <c r="V14" i="96" l="1"/>
  <c r="U19" i="96"/>
  <c r="U24" i="96" s="1"/>
  <c r="U29" i="96" s="1"/>
  <c r="U34" i="96" s="1"/>
  <c r="U39" i="96" s="1"/>
  <c r="U44" i="96" s="1"/>
  <c r="U49" i="96" s="1"/>
  <c r="U54" i="96" s="1"/>
  <c r="U59" i="96" s="1"/>
  <c r="U64" i="96" s="1"/>
  <c r="U69" i="96" s="1"/>
  <c r="U74" i="96" s="1"/>
  <c r="U79" i="96" s="1"/>
  <c r="U84" i="96" s="1"/>
  <c r="U89" i="96" s="1"/>
  <c r="U94" i="96" s="1"/>
  <c r="U99" i="96" s="1"/>
  <c r="U104" i="96" s="1"/>
  <c r="U109" i="96" s="1"/>
  <c r="U114" i="96" s="1"/>
  <c r="U119" i="96" s="1"/>
  <c r="U124" i="96" s="1"/>
  <c r="U129" i="96" s="1"/>
  <c r="U134" i="96" s="1"/>
  <c r="U139" i="96" s="1"/>
  <c r="U144" i="96" s="1"/>
  <c r="U149" i="96" s="1"/>
  <c r="U154" i="96" s="1"/>
  <c r="U159" i="96" s="1"/>
  <c r="U164" i="96" s="1"/>
  <c r="U172" i="96" s="1"/>
  <c r="U177" i="96" s="1"/>
  <c r="U182" i="96" s="1"/>
  <c r="U187" i="96" s="1"/>
  <c r="U192" i="96" s="1"/>
  <c r="U197" i="96" s="1"/>
  <c r="U202" i="96" s="1"/>
  <c r="U207" i="96" s="1"/>
  <c r="U212" i="96" s="1"/>
  <c r="U217" i="96" s="1"/>
  <c r="U222" i="96" s="1"/>
  <c r="U227" i="96" s="1"/>
  <c r="U232" i="96" s="1"/>
  <c r="U237" i="96" s="1"/>
  <c r="U242" i="96" s="1"/>
  <c r="U247" i="96" s="1"/>
  <c r="U252" i="96" s="1"/>
  <c r="U257" i="96" s="1"/>
  <c r="U262" i="96" s="1"/>
  <c r="U267" i="96" s="1"/>
  <c r="U272" i="96" s="1"/>
  <c r="U277" i="96" s="1"/>
  <c r="U282" i="96" s="1"/>
  <c r="U287" i="96" s="1"/>
  <c r="U292" i="96" s="1"/>
  <c r="U297" i="96" s="1"/>
  <c r="U302" i="96" s="1"/>
  <c r="U307" i="96" s="1"/>
  <c r="U312" i="96" s="1"/>
  <c r="U317" i="96" s="1"/>
  <c r="U322" i="96" s="1"/>
  <c r="U330" i="96" s="1"/>
  <c r="U335" i="96" s="1"/>
  <c r="U340" i="96" s="1"/>
  <c r="U345" i="96" s="1"/>
  <c r="U350" i="96" s="1"/>
  <c r="U355" i="96" s="1"/>
  <c r="U360" i="96" s="1"/>
  <c r="U365" i="96" s="1"/>
  <c r="U370" i="96" s="1"/>
  <c r="U375" i="96" s="1"/>
  <c r="U380" i="96" s="1"/>
  <c r="U385" i="96" s="1"/>
  <c r="U390" i="96" s="1"/>
  <c r="U395" i="96" s="1"/>
  <c r="U400" i="96" s="1"/>
  <c r="U405" i="96" s="1"/>
  <c r="U410" i="96" s="1"/>
  <c r="U415" i="96" s="1"/>
  <c r="U420" i="96" s="1"/>
  <c r="U425" i="96" s="1"/>
  <c r="U430" i="96" s="1"/>
  <c r="U435" i="96" s="1"/>
  <c r="U440" i="96" s="1"/>
  <c r="U445" i="96" s="1"/>
  <c r="U450" i="96" s="1"/>
  <c r="U455" i="96" s="1"/>
  <c r="U460" i="96" s="1"/>
  <c r="U465" i="96" s="1"/>
  <c r="U470" i="96" s="1"/>
  <c r="U475" i="96" s="1"/>
  <c r="U480" i="96" s="1"/>
  <c r="U488" i="96" s="1"/>
  <c r="U493" i="96" s="1"/>
  <c r="U498" i="96" s="1"/>
  <c r="U503" i="96" s="1"/>
  <c r="U508" i="96" s="1"/>
  <c r="U513" i="96" s="1"/>
  <c r="U518" i="96" s="1"/>
  <c r="U523" i="96" s="1"/>
  <c r="U528" i="96" s="1"/>
  <c r="U533" i="96" s="1"/>
  <c r="U538" i="96" s="1"/>
  <c r="U543" i="96" s="1"/>
  <c r="U548" i="96" s="1"/>
  <c r="U553" i="96" s="1"/>
  <c r="U558" i="96" s="1"/>
  <c r="U563" i="96" s="1"/>
  <c r="U568" i="96" s="1"/>
  <c r="U573" i="96" s="1"/>
  <c r="U578" i="96" s="1"/>
  <c r="U583" i="96" s="1"/>
  <c r="U588" i="96" s="1"/>
  <c r="U593" i="96" s="1"/>
  <c r="U598" i="96" s="1"/>
  <c r="U603" i="96" s="1"/>
  <c r="U608" i="96" s="1"/>
  <c r="U613" i="96" s="1"/>
  <c r="U618" i="96" s="1"/>
  <c r="U623" i="96" s="1"/>
  <c r="U628" i="96" s="1"/>
  <c r="U633" i="96" s="1"/>
  <c r="U638" i="96" s="1"/>
  <c r="U648" i="96" s="1"/>
  <c r="U653" i="96" s="1"/>
  <c r="U658" i="96" s="1"/>
  <c r="U663" i="96" s="1"/>
  <c r="U668" i="96" s="1"/>
  <c r="U673" i="96" s="1"/>
  <c r="U678" i="96" s="1"/>
  <c r="U683" i="96" s="1"/>
  <c r="U688" i="96" s="1"/>
  <c r="U693" i="96" s="1"/>
  <c r="U698" i="96" s="1"/>
  <c r="U703" i="96" s="1"/>
  <c r="U708" i="96" s="1"/>
  <c r="U713" i="96" s="1"/>
  <c r="U718" i="96" s="1"/>
  <c r="U723" i="96" s="1"/>
  <c r="U728" i="96" s="1"/>
  <c r="U733" i="96" s="1"/>
  <c r="U738" i="96" s="1"/>
  <c r="U743" i="96" s="1"/>
  <c r="U748" i="96" s="1"/>
  <c r="U753" i="96" s="1"/>
  <c r="U758" i="96" s="1"/>
  <c r="U763" i="96" s="1"/>
  <c r="U768" i="96" s="1"/>
  <c r="U773" i="96" s="1"/>
  <c r="U778" i="96" s="1"/>
  <c r="U783" i="96" s="1"/>
  <c r="U788" i="96" s="1"/>
  <c r="U793" i="96" s="1"/>
  <c r="U798" i="96" s="1"/>
  <c r="U808" i="96" s="1"/>
  <c r="U812" i="96" s="1"/>
  <c r="U816" i="96" s="1"/>
  <c r="U820" i="96" s="1"/>
  <c r="U824" i="96" s="1"/>
  <c r="U828" i="96" s="1"/>
  <c r="U832" i="96" s="1"/>
  <c r="U836" i="96" s="1"/>
  <c r="U840" i="96" s="1"/>
  <c r="U844" i="96" s="1"/>
  <c r="U848" i="96" s="1"/>
  <c r="U852" i="96" s="1"/>
  <c r="U856" i="96" s="1"/>
  <c r="U860" i="96" s="1"/>
  <c r="U864" i="96" s="1"/>
  <c r="U868" i="96" s="1"/>
  <c r="U872" i="96" s="1"/>
  <c r="U876" i="96" s="1"/>
  <c r="U880" i="96" s="1"/>
  <c r="U884" i="96" s="1"/>
  <c r="U888" i="96" s="1"/>
  <c r="U892" i="96" s="1"/>
  <c r="U896" i="96" s="1"/>
  <c r="U900" i="96" s="1"/>
  <c r="U904" i="96" s="1"/>
  <c r="U908" i="96" s="1"/>
  <c r="U912" i="96" s="1"/>
  <c r="U916" i="96" s="1"/>
  <c r="U920" i="96" s="1"/>
  <c r="U924" i="96" s="1"/>
  <c r="U928" i="96" s="1"/>
  <c r="V14" i="86"/>
  <c r="U19" i="86"/>
  <c r="U24" i="86" s="1"/>
  <c r="U29" i="86" s="1"/>
  <c r="U34" i="86" s="1"/>
  <c r="U39" i="86" s="1"/>
  <c r="U44" i="86" s="1"/>
  <c r="U49" i="86" s="1"/>
  <c r="U54" i="86" s="1"/>
  <c r="U59" i="86" s="1"/>
  <c r="U64" i="86" s="1"/>
  <c r="U69" i="86" s="1"/>
  <c r="U74" i="86" s="1"/>
  <c r="U79" i="86" s="1"/>
  <c r="U84" i="86" s="1"/>
  <c r="U89" i="86" s="1"/>
  <c r="U94" i="86" s="1"/>
  <c r="U99" i="86" s="1"/>
  <c r="U104" i="86" s="1"/>
  <c r="U109" i="86" s="1"/>
  <c r="U114" i="86" s="1"/>
  <c r="U119" i="86" s="1"/>
  <c r="U124" i="86" s="1"/>
  <c r="U129" i="86" s="1"/>
  <c r="U134" i="86" s="1"/>
  <c r="U139" i="86" s="1"/>
  <c r="U144" i="86" s="1"/>
  <c r="U149" i="86" s="1"/>
  <c r="U154" i="86" s="1"/>
  <c r="U159" i="86" s="1"/>
  <c r="U164" i="86" s="1"/>
  <c r="U172" i="86" s="1"/>
  <c r="U177" i="86" s="1"/>
  <c r="U182" i="86" s="1"/>
  <c r="U187" i="86" s="1"/>
  <c r="U192" i="86" s="1"/>
  <c r="U197" i="86" s="1"/>
  <c r="U202" i="86" s="1"/>
  <c r="U207" i="86" s="1"/>
  <c r="U212" i="86" s="1"/>
  <c r="U217" i="86" s="1"/>
  <c r="U222" i="86" s="1"/>
  <c r="U227" i="86" s="1"/>
  <c r="U232" i="86" s="1"/>
  <c r="U237" i="86" s="1"/>
  <c r="U242" i="86" s="1"/>
  <c r="U247" i="86" s="1"/>
  <c r="U252" i="86" s="1"/>
  <c r="U257" i="86" s="1"/>
  <c r="U262" i="86" s="1"/>
  <c r="U267" i="86" s="1"/>
  <c r="U272" i="86" s="1"/>
  <c r="U277" i="86" s="1"/>
  <c r="U282" i="86" s="1"/>
  <c r="U287" i="86" s="1"/>
  <c r="U292" i="86" s="1"/>
  <c r="U297" i="86" s="1"/>
  <c r="U302" i="86" s="1"/>
  <c r="U307" i="86" s="1"/>
  <c r="U312" i="86" s="1"/>
  <c r="U317" i="86" s="1"/>
  <c r="U322" i="86" s="1"/>
  <c r="U330" i="86" s="1"/>
  <c r="U335" i="86" s="1"/>
  <c r="U340" i="86" s="1"/>
  <c r="U345" i="86" s="1"/>
  <c r="U350" i="86" s="1"/>
  <c r="U355" i="86" s="1"/>
  <c r="U360" i="86" s="1"/>
  <c r="U365" i="86" s="1"/>
  <c r="U370" i="86" s="1"/>
  <c r="U375" i="86" s="1"/>
  <c r="U380" i="86" s="1"/>
  <c r="U385" i="86" s="1"/>
  <c r="U390" i="86" s="1"/>
  <c r="U395" i="86" s="1"/>
  <c r="U400" i="86" s="1"/>
  <c r="U405" i="86" s="1"/>
  <c r="U410" i="86" s="1"/>
  <c r="U415" i="86" s="1"/>
  <c r="U420" i="86" s="1"/>
  <c r="U425" i="86" s="1"/>
  <c r="U430" i="86" s="1"/>
  <c r="U435" i="86" s="1"/>
  <c r="U440" i="86" s="1"/>
  <c r="U445" i="86" s="1"/>
  <c r="U450" i="86" s="1"/>
  <c r="U455" i="86" s="1"/>
  <c r="U460" i="86" s="1"/>
  <c r="U465" i="86" s="1"/>
  <c r="U470" i="86" s="1"/>
  <c r="U475" i="86" s="1"/>
  <c r="U480" i="86" s="1"/>
  <c r="U488" i="86" s="1"/>
  <c r="U493" i="86" s="1"/>
  <c r="U498" i="86" s="1"/>
  <c r="U503" i="86" s="1"/>
  <c r="U508" i="86" s="1"/>
  <c r="U513" i="86" s="1"/>
  <c r="U518" i="86" s="1"/>
  <c r="U523" i="86" s="1"/>
  <c r="U528" i="86" s="1"/>
  <c r="U533" i="86" s="1"/>
  <c r="U538" i="86" s="1"/>
  <c r="U543" i="86" s="1"/>
  <c r="U548" i="86" s="1"/>
  <c r="U553" i="86" s="1"/>
  <c r="U558" i="86" s="1"/>
  <c r="U563" i="86" s="1"/>
  <c r="U568" i="86" s="1"/>
  <c r="U573" i="86" s="1"/>
  <c r="U578" i="86" s="1"/>
  <c r="U583" i="86" s="1"/>
  <c r="U588" i="86" s="1"/>
  <c r="U593" i="86" s="1"/>
  <c r="U598" i="86" s="1"/>
  <c r="U603" i="86" s="1"/>
  <c r="U608" i="86" s="1"/>
  <c r="U613" i="86" s="1"/>
  <c r="U618" i="86" s="1"/>
  <c r="U623" i="86" s="1"/>
  <c r="U628" i="86" s="1"/>
  <c r="U633" i="86" s="1"/>
  <c r="U638" i="86" s="1"/>
  <c r="U647" i="86" s="1"/>
  <c r="U651" i="86" s="1"/>
  <c r="U655" i="86" s="1"/>
  <c r="U659" i="86" s="1"/>
  <c r="U663" i="86" s="1"/>
  <c r="U667" i="86" s="1"/>
  <c r="U671" i="86" s="1"/>
  <c r="U675" i="86" s="1"/>
  <c r="U679" i="86" s="1"/>
  <c r="U683" i="86" s="1"/>
  <c r="U687" i="86" s="1"/>
  <c r="U691" i="86" s="1"/>
  <c r="U695" i="86" s="1"/>
  <c r="U699" i="86" s="1"/>
  <c r="U703" i="86" s="1"/>
  <c r="U707" i="86" s="1"/>
  <c r="U711" i="86" s="1"/>
  <c r="U715" i="86" s="1"/>
  <c r="U719" i="86" s="1"/>
  <c r="U723" i="86" s="1"/>
  <c r="U727" i="86" s="1"/>
  <c r="U731" i="86" s="1"/>
  <c r="U735" i="86" s="1"/>
  <c r="U739" i="86" s="1"/>
  <c r="U743" i="86" s="1"/>
  <c r="U747" i="86" s="1"/>
  <c r="U751" i="86" s="1"/>
  <c r="U755" i="86" s="1"/>
  <c r="U759" i="86" s="1"/>
  <c r="U763" i="86" s="1"/>
  <c r="U767" i="86" s="1"/>
  <c r="V13" i="85"/>
  <c r="U17" i="85"/>
  <c r="U21" i="85" s="1"/>
  <c r="U25" i="85" s="1"/>
  <c r="U29" i="85" s="1"/>
  <c r="U33" i="85" s="1"/>
  <c r="U37" i="85" s="1"/>
  <c r="U41" i="85" s="1"/>
  <c r="U45" i="85" s="1"/>
  <c r="U49" i="85" s="1"/>
  <c r="U53" i="85" s="1"/>
  <c r="U57" i="85" s="1"/>
  <c r="U61" i="85" s="1"/>
  <c r="U65" i="85" s="1"/>
  <c r="U69" i="85" s="1"/>
  <c r="U73" i="85" s="1"/>
  <c r="U77" i="85" s="1"/>
  <c r="U81" i="85" s="1"/>
  <c r="U85" i="85" s="1"/>
  <c r="U89" i="85" s="1"/>
  <c r="U93" i="85" s="1"/>
  <c r="U97" i="85" s="1"/>
  <c r="U101" i="85" s="1"/>
  <c r="U105" i="85" s="1"/>
  <c r="U109" i="85" s="1"/>
  <c r="U113" i="85" s="1"/>
  <c r="U117" i="85" s="1"/>
  <c r="U121" i="85" s="1"/>
  <c r="U125" i="85" s="1"/>
  <c r="U129" i="85" s="1"/>
  <c r="U133" i="85" s="1"/>
  <c r="U140" i="85" s="1"/>
  <c r="U144" i="85" s="1"/>
  <c r="U148" i="85" s="1"/>
  <c r="U152" i="85" s="1"/>
  <c r="U156" i="85" s="1"/>
  <c r="U160" i="85" s="1"/>
  <c r="U164" i="85" s="1"/>
  <c r="U168" i="85" s="1"/>
  <c r="U172" i="85" s="1"/>
  <c r="U176" i="85" s="1"/>
  <c r="U180" i="85" s="1"/>
  <c r="U184" i="85" s="1"/>
  <c r="U188" i="85" s="1"/>
  <c r="U192" i="85" s="1"/>
  <c r="U196" i="85" s="1"/>
  <c r="U200" i="85" s="1"/>
  <c r="U204" i="85" s="1"/>
  <c r="U208" i="85" s="1"/>
  <c r="U212" i="85" s="1"/>
  <c r="U216" i="85" s="1"/>
  <c r="U220" i="85" s="1"/>
  <c r="U224" i="85" s="1"/>
  <c r="U228" i="85" s="1"/>
  <c r="U232" i="85" s="1"/>
  <c r="U236" i="85" s="1"/>
  <c r="U240" i="85" s="1"/>
  <c r="U244" i="85" s="1"/>
  <c r="U248" i="85" s="1"/>
  <c r="U252" i="85" s="1"/>
  <c r="U256" i="85" s="1"/>
  <c r="U260" i="85" s="1"/>
  <c r="U267" i="85" s="1"/>
  <c r="U271" i="85" s="1"/>
  <c r="U275" i="85" s="1"/>
  <c r="U279" i="85" s="1"/>
  <c r="U283" i="85" s="1"/>
  <c r="U287" i="85" s="1"/>
  <c r="U291" i="85" s="1"/>
  <c r="U295" i="85" s="1"/>
  <c r="U299" i="85" s="1"/>
  <c r="U303" i="85" s="1"/>
  <c r="U307" i="85" s="1"/>
  <c r="U311" i="85" s="1"/>
  <c r="U315" i="85" s="1"/>
  <c r="U319" i="85" s="1"/>
  <c r="U323" i="85" s="1"/>
  <c r="U327" i="85" s="1"/>
  <c r="U331" i="85" s="1"/>
  <c r="U335" i="85" s="1"/>
  <c r="U339" i="85" s="1"/>
  <c r="U343" i="85" s="1"/>
  <c r="U347" i="85" s="1"/>
  <c r="U351" i="85" s="1"/>
  <c r="U355" i="85" s="1"/>
  <c r="U359" i="85" s="1"/>
  <c r="U363" i="85" s="1"/>
  <c r="U367" i="85" s="1"/>
  <c r="U371" i="85" s="1"/>
  <c r="U375" i="85" s="1"/>
  <c r="U379" i="85" s="1"/>
  <c r="U383" i="85" s="1"/>
  <c r="U387" i="85" s="1"/>
  <c r="U394" i="85" s="1"/>
  <c r="U398" i="85" s="1"/>
  <c r="U402" i="85" s="1"/>
  <c r="U406" i="85" s="1"/>
  <c r="U410" i="85" s="1"/>
  <c r="U414" i="85" s="1"/>
  <c r="U418" i="85" s="1"/>
  <c r="U422" i="85" s="1"/>
  <c r="U426" i="85" s="1"/>
  <c r="U430" i="85" s="1"/>
  <c r="U434" i="85" s="1"/>
  <c r="U438" i="85" s="1"/>
  <c r="U442" i="85" s="1"/>
  <c r="U446" i="85" s="1"/>
  <c r="U450" i="85" s="1"/>
  <c r="U454" i="85" s="1"/>
  <c r="U458" i="85" s="1"/>
  <c r="U462" i="85" s="1"/>
  <c r="U466" i="85" s="1"/>
  <c r="U470" i="85" s="1"/>
  <c r="U474" i="85" s="1"/>
  <c r="U478" i="85" s="1"/>
  <c r="U482" i="85" s="1"/>
  <c r="U486" i="85" s="1"/>
  <c r="U490" i="85" s="1"/>
  <c r="U494" i="85" s="1"/>
  <c r="U498" i="85" s="1"/>
  <c r="U502" i="85" s="1"/>
  <c r="U506" i="85" s="1"/>
  <c r="U510" i="85" s="1"/>
  <c r="U514" i="85" s="1"/>
  <c r="U525" i="85" s="1"/>
  <c r="U530" i="85" s="1"/>
  <c r="U535" i="85" s="1"/>
  <c r="U540" i="85" s="1"/>
  <c r="U545" i="85" s="1"/>
  <c r="U550" i="85" s="1"/>
  <c r="U555" i="85" s="1"/>
  <c r="U560" i="85" s="1"/>
  <c r="U565" i="85" s="1"/>
  <c r="U570" i="85" s="1"/>
  <c r="U575" i="85" s="1"/>
  <c r="U580" i="85" s="1"/>
  <c r="U585" i="85" s="1"/>
  <c r="U590" i="85" s="1"/>
  <c r="U595" i="85" s="1"/>
  <c r="U600" i="85" s="1"/>
  <c r="U605" i="85" s="1"/>
  <c r="U610" i="85" s="1"/>
  <c r="U615" i="85" s="1"/>
  <c r="U620" i="85" s="1"/>
  <c r="U625" i="85" s="1"/>
  <c r="U630" i="85" s="1"/>
  <c r="U635" i="85" s="1"/>
  <c r="U640" i="85" s="1"/>
  <c r="U645" i="85" s="1"/>
  <c r="U650" i="85" s="1"/>
  <c r="U655" i="85" s="1"/>
  <c r="U660" i="85" s="1"/>
  <c r="U665" i="85" s="1"/>
  <c r="U670" i="85" s="1"/>
  <c r="U675" i="85" s="1"/>
  <c r="U685" i="85" s="1"/>
  <c r="U689" i="85" s="1"/>
  <c r="U693" i="85" s="1"/>
  <c r="U697" i="85" s="1"/>
  <c r="U701" i="85" s="1"/>
  <c r="U705" i="85" s="1"/>
  <c r="U709" i="85" s="1"/>
  <c r="U713" i="85" s="1"/>
  <c r="U717" i="85" s="1"/>
  <c r="U721" i="85" s="1"/>
  <c r="U725" i="85" s="1"/>
  <c r="U729" i="85" s="1"/>
  <c r="U733" i="85" s="1"/>
  <c r="U737" i="85" s="1"/>
  <c r="U741" i="85" s="1"/>
  <c r="U745" i="85" s="1"/>
  <c r="U749" i="85" s="1"/>
  <c r="U753" i="85" s="1"/>
  <c r="U757" i="85" s="1"/>
  <c r="U761" i="85" s="1"/>
  <c r="U765" i="85" s="1"/>
  <c r="U769" i="85" s="1"/>
  <c r="U773" i="85" s="1"/>
  <c r="U777" i="85" s="1"/>
  <c r="U781" i="85" s="1"/>
  <c r="U785" i="85" s="1"/>
  <c r="U789" i="85" s="1"/>
  <c r="U793" i="85" s="1"/>
  <c r="U797" i="85" s="1"/>
  <c r="U801" i="85" s="1"/>
  <c r="U805" i="85" s="1"/>
  <c r="Y14" i="82"/>
  <c r="Y19" i="82" s="1"/>
  <c r="Y24" i="82" s="1"/>
  <c r="Y29" i="82" s="1"/>
  <c r="Y34" i="82" s="1"/>
  <c r="Y39" i="82" s="1"/>
  <c r="Y44" i="82" s="1"/>
  <c r="Y49" i="82" s="1"/>
  <c r="Y54" i="82" s="1"/>
  <c r="Y59" i="82" s="1"/>
  <c r="Y64" i="82" s="1"/>
  <c r="Y69" i="82" s="1"/>
  <c r="Y74" i="82" s="1"/>
  <c r="Y79" i="82" s="1"/>
  <c r="Y84" i="82" s="1"/>
  <c r="Y89" i="82" s="1"/>
  <c r="Y94" i="82" s="1"/>
  <c r="Y99" i="82" s="1"/>
  <c r="Y104" i="82" s="1"/>
  <c r="Y109" i="82" s="1"/>
  <c r="Y114" i="82" s="1"/>
  <c r="Y119" i="82" s="1"/>
  <c r="Y124" i="82" s="1"/>
  <c r="Y129" i="82" s="1"/>
  <c r="Y134" i="82" s="1"/>
  <c r="Y139" i="82" s="1"/>
  <c r="Y144" i="82" s="1"/>
  <c r="Y149" i="82" s="1"/>
  <c r="Y154" i="82" s="1"/>
  <c r="Y159" i="82" s="1"/>
  <c r="Y164" i="82" s="1"/>
  <c r="Y172" i="82" s="1"/>
  <c r="Y182" i="82" s="1"/>
  <c r="Y187" i="82" s="1"/>
  <c r="Y192" i="82" s="1"/>
  <c r="Y197" i="82" s="1"/>
  <c r="Y202" i="82" s="1"/>
  <c r="Y207" i="82" s="1"/>
  <c r="Y212" i="82" s="1"/>
  <c r="Y217" i="82" s="1"/>
  <c r="Y222" i="82" s="1"/>
  <c r="Y227" i="82" s="1"/>
  <c r="Y232" i="82" s="1"/>
  <c r="Y237" i="82" s="1"/>
  <c r="Y242" i="82" s="1"/>
  <c r="Y247" i="82" s="1"/>
  <c r="Y252" i="82" s="1"/>
  <c r="Y257" i="82" s="1"/>
  <c r="Y262" i="82" s="1"/>
  <c r="Y267" i="82" s="1"/>
  <c r="Y272" i="82" s="1"/>
  <c r="Y277" i="82" s="1"/>
  <c r="Y282" i="82" s="1"/>
  <c r="Y287" i="82" s="1"/>
  <c r="Y292" i="82" s="1"/>
  <c r="Y297" i="82" s="1"/>
  <c r="Y302" i="82" s="1"/>
  <c r="Y307" i="82" s="1"/>
  <c r="Y312" i="82" s="1"/>
  <c r="Y317" i="82" s="1"/>
  <c r="Y322" i="82" s="1"/>
  <c r="Y330" i="82" s="1"/>
  <c r="Y335" i="82" s="1"/>
  <c r="Y340" i="82" s="1"/>
  <c r="Y345" i="82" s="1"/>
  <c r="Y350" i="82" s="1"/>
  <c r="Y355" i="82" s="1"/>
  <c r="Y360" i="82" s="1"/>
  <c r="Y365" i="82" s="1"/>
  <c r="Y370" i="82" s="1"/>
  <c r="Y375" i="82" s="1"/>
  <c r="Y380" i="82" s="1"/>
  <c r="Y385" i="82" s="1"/>
  <c r="Y390" i="82" s="1"/>
  <c r="Y395" i="82" s="1"/>
  <c r="Y400" i="82" s="1"/>
  <c r="Y405" i="82" s="1"/>
  <c r="Y410" i="82" s="1"/>
  <c r="Y415" i="82" s="1"/>
  <c r="Y420" i="82" s="1"/>
  <c r="Y425" i="82" s="1"/>
  <c r="Y430" i="82" s="1"/>
  <c r="Y435" i="82" s="1"/>
  <c r="Y440" i="82" s="1"/>
  <c r="Y445" i="82" s="1"/>
  <c r="Y450" i="82" s="1"/>
  <c r="Y455" i="82" s="1"/>
  <c r="Y460" i="82" s="1"/>
  <c r="Y465" i="82" s="1"/>
  <c r="Y470" i="82" s="1"/>
  <c r="Y475" i="82" s="1"/>
  <c r="Y480" i="82" s="1"/>
  <c r="Y488" i="82" s="1"/>
  <c r="Y493" i="82" s="1"/>
  <c r="Y498" i="82" s="1"/>
  <c r="Y503" i="82" s="1"/>
  <c r="Y508" i="82" s="1"/>
  <c r="Y513" i="82" s="1"/>
  <c r="Y518" i="82" s="1"/>
  <c r="Y523" i="82" s="1"/>
  <c r="Y528" i="82" s="1"/>
  <c r="Y533" i="82" s="1"/>
  <c r="Y538" i="82" s="1"/>
  <c r="Y543" i="82" s="1"/>
  <c r="Y548" i="82" s="1"/>
  <c r="Y553" i="82" s="1"/>
  <c r="Y558" i="82" s="1"/>
  <c r="Y563" i="82" s="1"/>
  <c r="Y568" i="82" s="1"/>
  <c r="Y573" i="82" s="1"/>
  <c r="Y578" i="82" s="1"/>
  <c r="Y583" i="82" s="1"/>
  <c r="Y588" i="82" s="1"/>
  <c r="Y593" i="82" s="1"/>
  <c r="Y598" i="82" s="1"/>
  <c r="Y603" i="82" s="1"/>
  <c r="Y608" i="82" s="1"/>
  <c r="Y613" i="82" s="1"/>
  <c r="Y618" i="82" s="1"/>
  <c r="Y623" i="82" s="1"/>
  <c r="Y628" i="82" s="1"/>
  <c r="Y633" i="82" s="1"/>
  <c r="Y638" i="82" s="1"/>
  <c r="Y647" i="82" s="1"/>
  <c r="Y651" i="82" s="1"/>
  <c r="Y655" i="82" s="1"/>
  <c r="Y659" i="82" s="1"/>
  <c r="Y663" i="82" s="1"/>
  <c r="Y667" i="82" s="1"/>
  <c r="Y671" i="82" s="1"/>
  <c r="Y675" i="82" s="1"/>
  <c r="Y679" i="82" s="1"/>
  <c r="Y683" i="82" s="1"/>
  <c r="Y687" i="82" s="1"/>
  <c r="Y691" i="82" s="1"/>
  <c r="Y695" i="82" s="1"/>
  <c r="Y699" i="82" s="1"/>
  <c r="Y703" i="82" s="1"/>
  <c r="Y707" i="82" s="1"/>
  <c r="Y711" i="82" s="1"/>
  <c r="Y715" i="82" s="1"/>
  <c r="Y719" i="82" s="1"/>
  <c r="Y723" i="82" s="1"/>
  <c r="Y727" i="82" s="1"/>
  <c r="Y731" i="82" s="1"/>
  <c r="Y735" i="82" s="1"/>
  <c r="Y739" i="82" s="1"/>
  <c r="Y743" i="82" s="1"/>
  <c r="Y747" i="82" s="1"/>
  <c r="Y751" i="82" s="1"/>
  <c r="Y755" i="82" s="1"/>
  <c r="Y759" i="82" s="1"/>
  <c r="Y763" i="82" s="1"/>
  <c r="Y767" i="82" s="1"/>
  <c r="X19" i="82"/>
  <c r="X24" i="82" s="1"/>
  <c r="X29" i="82" s="1"/>
  <c r="X34" i="82" s="1"/>
  <c r="X39" i="82" s="1"/>
  <c r="X44" i="82" s="1"/>
  <c r="X49" i="82" s="1"/>
  <c r="X54" i="82" s="1"/>
  <c r="X59" i="82" s="1"/>
  <c r="X64" i="82" s="1"/>
  <c r="X69" i="82" s="1"/>
  <c r="X74" i="82" s="1"/>
  <c r="X79" i="82" s="1"/>
  <c r="X84" i="82" s="1"/>
  <c r="X89" i="82" s="1"/>
  <c r="X94" i="82" s="1"/>
  <c r="X99" i="82" s="1"/>
  <c r="X104" i="82" s="1"/>
  <c r="X109" i="82" s="1"/>
  <c r="X114" i="82" s="1"/>
  <c r="X119" i="82" s="1"/>
  <c r="X124" i="82" s="1"/>
  <c r="X129" i="82" s="1"/>
  <c r="X134" i="82" s="1"/>
  <c r="X139" i="82" s="1"/>
  <c r="X144" i="82" s="1"/>
  <c r="X149" i="82" s="1"/>
  <c r="X154" i="82" s="1"/>
  <c r="X159" i="82" s="1"/>
  <c r="X164" i="82" s="1"/>
  <c r="X172" i="82" s="1"/>
  <c r="X182" i="82" s="1"/>
  <c r="X187" i="82" s="1"/>
  <c r="X192" i="82" s="1"/>
  <c r="X197" i="82" s="1"/>
  <c r="X202" i="82" s="1"/>
  <c r="X207" i="82" s="1"/>
  <c r="X212" i="82" s="1"/>
  <c r="X217" i="82" s="1"/>
  <c r="X222" i="82" s="1"/>
  <c r="X227" i="82" s="1"/>
  <c r="X232" i="82" s="1"/>
  <c r="X237" i="82" s="1"/>
  <c r="X242" i="82" s="1"/>
  <c r="X247" i="82" s="1"/>
  <c r="X252" i="82" s="1"/>
  <c r="X257" i="82" s="1"/>
  <c r="X262" i="82" s="1"/>
  <c r="X267" i="82" s="1"/>
  <c r="X272" i="82" s="1"/>
  <c r="X277" i="82" s="1"/>
  <c r="X282" i="82" s="1"/>
  <c r="X287" i="82" s="1"/>
  <c r="X292" i="82" s="1"/>
  <c r="X297" i="82" s="1"/>
  <c r="X302" i="82" s="1"/>
  <c r="X307" i="82" s="1"/>
  <c r="X312" i="82" s="1"/>
  <c r="X317" i="82" s="1"/>
  <c r="X322" i="82" s="1"/>
  <c r="X330" i="82" s="1"/>
  <c r="X335" i="82" s="1"/>
  <c r="X340" i="82" s="1"/>
  <c r="X345" i="82" s="1"/>
  <c r="X350" i="82" s="1"/>
  <c r="X355" i="82" s="1"/>
  <c r="X360" i="82" s="1"/>
  <c r="X365" i="82" s="1"/>
  <c r="X370" i="82" s="1"/>
  <c r="X375" i="82" s="1"/>
  <c r="X380" i="82" s="1"/>
  <c r="X385" i="82" s="1"/>
  <c r="X390" i="82" s="1"/>
  <c r="X395" i="82" s="1"/>
  <c r="X400" i="82" s="1"/>
  <c r="X405" i="82" s="1"/>
  <c r="X410" i="82" s="1"/>
  <c r="X415" i="82" s="1"/>
  <c r="X420" i="82" s="1"/>
  <c r="X425" i="82" s="1"/>
  <c r="X430" i="82" s="1"/>
  <c r="X435" i="82" s="1"/>
  <c r="X440" i="82" s="1"/>
  <c r="X445" i="82" s="1"/>
  <c r="X450" i="82" s="1"/>
  <c r="X455" i="82" s="1"/>
  <c r="X460" i="82" s="1"/>
  <c r="X465" i="82" s="1"/>
  <c r="X470" i="82" s="1"/>
  <c r="X475" i="82" s="1"/>
  <c r="X480" i="82" s="1"/>
  <c r="X488" i="82" s="1"/>
  <c r="X493" i="82" s="1"/>
  <c r="X498" i="82" s="1"/>
  <c r="X503" i="82" s="1"/>
  <c r="X508" i="82" s="1"/>
  <c r="X513" i="82" s="1"/>
  <c r="X518" i="82" s="1"/>
  <c r="X523" i="82" s="1"/>
  <c r="X528" i="82" s="1"/>
  <c r="X533" i="82" s="1"/>
  <c r="X538" i="82" s="1"/>
  <c r="X543" i="82" s="1"/>
  <c r="X548" i="82" s="1"/>
  <c r="X553" i="82" s="1"/>
  <c r="X558" i="82" s="1"/>
  <c r="X563" i="82" s="1"/>
  <c r="X568" i="82" s="1"/>
  <c r="X573" i="82" s="1"/>
  <c r="X578" i="82" s="1"/>
  <c r="X583" i="82" s="1"/>
  <c r="X588" i="82" s="1"/>
  <c r="X593" i="82" s="1"/>
  <c r="X598" i="82" s="1"/>
  <c r="X603" i="82" s="1"/>
  <c r="X608" i="82" s="1"/>
  <c r="X613" i="82" s="1"/>
  <c r="X618" i="82" s="1"/>
  <c r="X623" i="82" s="1"/>
  <c r="X628" i="82" s="1"/>
  <c r="X633" i="82" s="1"/>
  <c r="X638" i="82" s="1"/>
  <c r="X647" i="82" s="1"/>
  <c r="X651" i="82" s="1"/>
  <c r="X655" i="82" s="1"/>
  <c r="X659" i="82" s="1"/>
  <c r="X663" i="82" s="1"/>
  <c r="X667" i="82" s="1"/>
  <c r="X671" i="82" s="1"/>
  <c r="X675" i="82" s="1"/>
  <c r="X679" i="82" s="1"/>
  <c r="X683" i="82" s="1"/>
  <c r="X687" i="82" s="1"/>
  <c r="X691" i="82" s="1"/>
  <c r="X695" i="82" s="1"/>
  <c r="X699" i="82" s="1"/>
  <c r="X703" i="82" s="1"/>
  <c r="X707" i="82" s="1"/>
  <c r="X711" i="82" s="1"/>
  <c r="X715" i="82" s="1"/>
  <c r="X719" i="82" s="1"/>
  <c r="X723" i="82" s="1"/>
  <c r="X727" i="82" s="1"/>
  <c r="X731" i="82" s="1"/>
  <c r="X735" i="82" s="1"/>
  <c r="X739" i="82" s="1"/>
  <c r="X743" i="82" s="1"/>
  <c r="X747" i="82" s="1"/>
  <c r="X751" i="82" s="1"/>
  <c r="X755" i="82" s="1"/>
  <c r="X759" i="82" s="1"/>
  <c r="X763" i="82" s="1"/>
  <c r="X767" i="82" s="1"/>
  <c r="W14" i="86" l="1"/>
  <c r="V19" i="86"/>
  <c r="V24" i="86" s="1"/>
  <c r="V29" i="86" s="1"/>
  <c r="V34" i="86" s="1"/>
  <c r="V39" i="86" s="1"/>
  <c r="V44" i="86" s="1"/>
  <c r="V49" i="86" s="1"/>
  <c r="V54" i="86" s="1"/>
  <c r="V59" i="86" s="1"/>
  <c r="V64" i="86" s="1"/>
  <c r="V69" i="86" s="1"/>
  <c r="V74" i="86" s="1"/>
  <c r="V79" i="86" s="1"/>
  <c r="V84" i="86" s="1"/>
  <c r="V89" i="86" s="1"/>
  <c r="V94" i="86" s="1"/>
  <c r="V99" i="86" s="1"/>
  <c r="V104" i="86" s="1"/>
  <c r="V109" i="86" s="1"/>
  <c r="V114" i="86" s="1"/>
  <c r="V119" i="86" s="1"/>
  <c r="V124" i="86" s="1"/>
  <c r="V129" i="86" s="1"/>
  <c r="V134" i="86" s="1"/>
  <c r="V139" i="86" s="1"/>
  <c r="V144" i="86" s="1"/>
  <c r="V149" i="86" s="1"/>
  <c r="V154" i="86" s="1"/>
  <c r="V159" i="86" s="1"/>
  <c r="V164" i="86" s="1"/>
  <c r="V172" i="86" s="1"/>
  <c r="V177" i="86" s="1"/>
  <c r="V182" i="86" s="1"/>
  <c r="V187" i="86" s="1"/>
  <c r="V192" i="86" s="1"/>
  <c r="V197" i="86" s="1"/>
  <c r="V202" i="86" s="1"/>
  <c r="V207" i="86" s="1"/>
  <c r="V212" i="86" s="1"/>
  <c r="V217" i="86" s="1"/>
  <c r="V222" i="86" s="1"/>
  <c r="V227" i="86" s="1"/>
  <c r="V232" i="86" s="1"/>
  <c r="V237" i="86" s="1"/>
  <c r="V242" i="86" s="1"/>
  <c r="V247" i="86" s="1"/>
  <c r="V252" i="86" s="1"/>
  <c r="V257" i="86" s="1"/>
  <c r="V262" i="86" s="1"/>
  <c r="V267" i="86" s="1"/>
  <c r="V272" i="86" s="1"/>
  <c r="V277" i="86" s="1"/>
  <c r="V282" i="86" s="1"/>
  <c r="V287" i="86" s="1"/>
  <c r="V292" i="86" s="1"/>
  <c r="V297" i="86" s="1"/>
  <c r="V302" i="86" s="1"/>
  <c r="V307" i="86" s="1"/>
  <c r="V312" i="86" s="1"/>
  <c r="V317" i="86" s="1"/>
  <c r="V322" i="86" s="1"/>
  <c r="V330" i="86" s="1"/>
  <c r="V335" i="86" s="1"/>
  <c r="V340" i="86" s="1"/>
  <c r="V345" i="86" s="1"/>
  <c r="V350" i="86" s="1"/>
  <c r="V355" i="86" s="1"/>
  <c r="V360" i="86" s="1"/>
  <c r="V365" i="86" s="1"/>
  <c r="V370" i="86" s="1"/>
  <c r="V375" i="86" s="1"/>
  <c r="V380" i="86" s="1"/>
  <c r="V385" i="86" s="1"/>
  <c r="V390" i="86" s="1"/>
  <c r="V395" i="86" s="1"/>
  <c r="V400" i="86" s="1"/>
  <c r="V405" i="86" s="1"/>
  <c r="V410" i="86" s="1"/>
  <c r="V415" i="86" s="1"/>
  <c r="V420" i="86" s="1"/>
  <c r="V425" i="86" s="1"/>
  <c r="V430" i="86" s="1"/>
  <c r="V435" i="86" s="1"/>
  <c r="V440" i="86" s="1"/>
  <c r="V445" i="86" s="1"/>
  <c r="V450" i="86" s="1"/>
  <c r="V455" i="86" s="1"/>
  <c r="V460" i="86" s="1"/>
  <c r="V465" i="86" s="1"/>
  <c r="V470" i="86" s="1"/>
  <c r="V475" i="86" s="1"/>
  <c r="V480" i="86" s="1"/>
  <c r="V488" i="86" s="1"/>
  <c r="V493" i="86" s="1"/>
  <c r="V498" i="86" s="1"/>
  <c r="V503" i="86" s="1"/>
  <c r="V508" i="86" s="1"/>
  <c r="V513" i="86" s="1"/>
  <c r="V518" i="86" s="1"/>
  <c r="V523" i="86" s="1"/>
  <c r="V528" i="86" s="1"/>
  <c r="V533" i="86" s="1"/>
  <c r="V538" i="86" s="1"/>
  <c r="V543" i="86" s="1"/>
  <c r="V548" i="86" s="1"/>
  <c r="V553" i="86" s="1"/>
  <c r="V558" i="86" s="1"/>
  <c r="V563" i="86" s="1"/>
  <c r="V568" i="86" s="1"/>
  <c r="V573" i="86" s="1"/>
  <c r="V578" i="86" s="1"/>
  <c r="V583" i="86" s="1"/>
  <c r="V588" i="86" s="1"/>
  <c r="V593" i="86" s="1"/>
  <c r="V598" i="86" s="1"/>
  <c r="V603" i="86" s="1"/>
  <c r="V608" i="86" s="1"/>
  <c r="V613" i="86" s="1"/>
  <c r="V618" i="86" s="1"/>
  <c r="V623" i="86" s="1"/>
  <c r="V628" i="86" s="1"/>
  <c r="V633" i="86" s="1"/>
  <c r="V638" i="86" s="1"/>
  <c r="V647" i="86" s="1"/>
  <c r="V651" i="86" s="1"/>
  <c r="V655" i="86" s="1"/>
  <c r="V659" i="86" s="1"/>
  <c r="V663" i="86" s="1"/>
  <c r="V667" i="86" s="1"/>
  <c r="V671" i="86" s="1"/>
  <c r="V675" i="86" s="1"/>
  <c r="V679" i="86" s="1"/>
  <c r="V683" i="86" s="1"/>
  <c r="V687" i="86" s="1"/>
  <c r="V691" i="86" s="1"/>
  <c r="V695" i="86" s="1"/>
  <c r="V699" i="86" s="1"/>
  <c r="V703" i="86" s="1"/>
  <c r="V707" i="86" s="1"/>
  <c r="V711" i="86" s="1"/>
  <c r="V715" i="86" s="1"/>
  <c r="V719" i="86" s="1"/>
  <c r="V723" i="86" s="1"/>
  <c r="V727" i="86" s="1"/>
  <c r="V731" i="86" s="1"/>
  <c r="V735" i="86" s="1"/>
  <c r="V739" i="86" s="1"/>
  <c r="V743" i="86" s="1"/>
  <c r="V747" i="86" s="1"/>
  <c r="V751" i="86" s="1"/>
  <c r="V755" i="86" s="1"/>
  <c r="V759" i="86" s="1"/>
  <c r="V763" i="86" s="1"/>
  <c r="V767" i="86" s="1"/>
  <c r="W13" i="85"/>
  <c r="V17" i="85"/>
  <c r="V21" i="85" s="1"/>
  <c r="V25" i="85" s="1"/>
  <c r="V29" i="85" s="1"/>
  <c r="V33" i="85" s="1"/>
  <c r="V37" i="85" s="1"/>
  <c r="V41" i="85" s="1"/>
  <c r="V45" i="85" s="1"/>
  <c r="V49" i="85" s="1"/>
  <c r="V53" i="85" s="1"/>
  <c r="V57" i="85" s="1"/>
  <c r="V61" i="85" s="1"/>
  <c r="V65" i="85" s="1"/>
  <c r="V69" i="85" s="1"/>
  <c r="V73" i="85" s="1"/>
  <c r="V77" i="85" s="1"/>
  <c r="V81" i="85" s="1"/>
  <c r="V85" i="85" s="1"/>
  <c r="V89" i="85" s="1"/>
  <c r="V93" i="85" s="1"/>
  <c r="V97" i="85" s="1"/>
  <c r="V101" i="85" s="1"/>
  <c r="V105" i="85" s="1"/>
  <c r="V109" i="85" s="1"/>
  <c r="V113" i="85" s="1"/>
  <c r="V117" i="85" s="1"/>
  <c r="V121" i="85" s="1"/>
  <c r="V125" i="85" s="1"/>
  <c r="V129" i="85" s="1"/>
  <c r="V133" i="85" s="1"/>
  <c r="V140" i="85" s="1"/>
  <c r="V144" i="85" s="1"/>
  <c r="V148" i="85" s="1"/>
  <c r="V152" i="85" s="1"/>
  <c r="V156" i="85" s="1"/>
  <c r="V160" i="85" s="1"/>
  <c r="V164" i="85" s="1"/>
  <c r="V168" i="85" s="1"/>
  <c r="V172" i="85" s="1"/>
  <c r="V176" i="85" s="1"/>
  <c r="V180" i="85" s="1"/>
  <c r="V184" i="85" s="1"/>
  <c r="V188" i="85" s="1"/>
  <c r="V192" i="85" s="1"/>
  <c r="V196" i="85" s="1"/>
  <c r="V200" i="85" s="1"/>
  <c r="V204" i="85" s="1"/>
  <c r="V208" i="85" s="1"/>
  <c r="V212" i="85" s="1"/>
  <c r="V216" i="85" s="1"/>
  <c r="V220" i="85" s="1"/>
  <c r="V224" i="85" s="1"/>
  <c r="V228" i="85" s="1"/>
  <c r="V232" i="85" s="1"/>
  <c r="V236" i="85" s="1"/>
  <c r="V240" i="85" s="1"/>
  <c r="V244" i="85" s="1"/>
  <c r="V248" i="85" s="1"/>
  <c r="V252" i="85" s="1"/>
  <c r="V256" i="85" s="1"/>
  <c r="V260" i="85" s="1"/>
  <c r="V267" i="85" s="1"/>
  <c r="V271" i="85" s="1"/>
  <c r="V275" i="85" s="1"/>
  <c r="V279" i="85" s="1"/>
  <c r="V283" i="85" s="1"/>
  <c r="V287" i="85" s="1"/>
  <c r="V291" i="85" s="1"/>
  <c r="V295" i="85" s="1"/>
  <c r="V299" i="85" s="1"/>
  <c r="V303" i="85" s="1"/>
  <c r="V307" i="85" s="1"/>
  <c r="V311" i="85" s="1"/>
  <c r="V315" i="85" s="1"/>
  <c r="V319" i="85" s="1"/>
  <c r="V323" i="85" s="1"/>
  <c r="V327" i="85" s="1"/>
  <c r="V331" i="85" s="1"/>
  <c r="V335" i="85" s="1"/>
  <c r="V339" i="85" s="1"/>
  <c r="V343" i="85" s="1"/>
  <c r="V347" i="85" s="1"/>
  <c r="V351" i="85" s="1"/>
  <c r="V355" i="85" s="1"/>
  <c r="V359" i="85" s="1"/>
  <c r="V363" i="85" s="1"/>
  <c r="V367" i="85" s="1"/>
  <c r="V371" i="85" s="1"/>
  <c r="V375" i="85" s="1"/>
  <c r="V379" i="85" s="1"/>
  <c r="V383" i="85" s="1"/>
  <c r="V387" i="85" s="1"/>
  <c r="V394" i="85" s="1"/>
  <c r="V398" i="85" s="1"/>
  <c r="V402" i="85" s="1"/>
  <c r="V406" i="85" s="1"/>
  <c r="V410" i="85" s="1"/>
  <c r="V414" i="85" s="1"/>
  <c r="V418" i="85" s="1"/>
  <c r="V422" i="85" s="1"/>
  <c r="V426" i="85" s="1"/>
  <c r="V430" i="85" s="1"/>
  <c r="V434" i="85" s="1"/>
  <c r="V438" i="85" s="1"/>
  <c r="V442" i="85" s="1"/>
  <c r="V446" i="85" s="1"/>
  <c r="V450" i="85" s="1"/>
  <c r="V454" i="85" s="1"/>
  <c r="V458" i="85" s="1"/>
  <c r="V462" i="85" s="1"/>
  <c r="V466" i="85" s="1"/>
  <c r="V470" i="85" s="1"/>
  <c r="V474" i="85" s="1"/>
  <c r="V478" i="85" s="1"/>
  <c r="V482" i="85" s="1"/>
  <c r="V486" i="85" s="1"/>
  <c r="V490" i="85" s="1"/>
  <c r="V494" i="85" s="1"/>
  <c r="V498" i="85" s="1"/>
  <c r="V502" i="85" s="1"/>
  <c r="V506" i="85" s="1"/>
  <c r="V510" i="85" s="1"/>
  <c r="V514" i="85" s="1"/>
  <c r="V525" i="85" s="1"/>
  <c r="V530" i="85" s="1"/>
  <c r="V535" i="85" s="1"/>
  <c r="V540" i="85" s="1"/>
  <c r="V545" i="85" s="1"/>
  <c r="V550" i="85" s="1"/>
  <c r="V555" i="85" s="1"/>
  <c r="V560" i="85" s="1"/>
  <c r="V565" i="85" s="1"/>
  <c r="V570" i="85" s="1"/>
  <c r="V575" i="85" s="1"/>
  <c r="V580" i="85" s="1"/>
  <c r="V585" i="85" s="1"/>
  <c r="V590" i="85" s="1"/>
  <c r="V595" i="85" s="1"/>
  <c r="V600" i="85" s="1"/>
  <c r="V605" i="85" s="1"/>
  <c r="V610" i="85" s="1"/>
  <c r="V615" i="85" s="1"/>
  <c r="V620" i="85" s="1"/>
  <c r="V625" i="85" s="1"/>
  <c r="V630" i="85" s="1"/>
  <c r="V635" i="85" s="1"/>
  <c r="V640" i="85" s="1"/>
  <c r="V645" i="85" s="1"/>
  <c r="V650" i="85" s="1"/>
  <c r="V655" i="85" s="1"/>
  <c r="V660" i="85" s="1"/>
  <c r="V665" i="85" s="1"/>
  <c r="V670" i="85" s="1"/>
  <c r="V675" i="85" s="1"/>
  <c r="V685" i="85" s="1"/>
  <c r="V689" i="85" s="1"/>
  <c r="V693" i="85" s="1"/>
  <c r="V697" i="85" s="1"/>
  <c r="V701" i="85" s="1"/>
  <c r="V705" i="85" s="1"/>
  <c r="V709" i="85" s="1"/>
  <c r="V713" i="85" s="1"/>
  <c r="V717" i="85" s="1"/>
  <c r="V721" i="85" s="1"/>
  <c r="V725" i="85" s="1"/>
  <c r="V729" i="85" s="1"/>
  <c r="V733" i="85" s="1"/>
  <c r="V737" i="85" s="1"/>
  <c r="V741" i="85" s="1"/>
  <c r="V745" i="85" s="1"/>
  <c r="V749" i="85" s="1"/>
  <c r="V753" i="85" s="1"/>
  <c r="V757" i="85" s="1"/>
  <c r="V761" i="85" s="1"/>
  <c r="V765" i="85" s="1"/>
  <c r="V769" i="85" s="1"/>
  <c r="V773" i="85" s="1"/>
  <c r="V777" i="85" s="1"/>
  <c r="V781" i="85" s="1"/>
  <c r="V785" i="85" s="1"/>
  <c r="V789" i="85" s="1"/>
  <c r="V793" i="85" s="1"/>
  <c r="V797" i="85" s="1"/>
  <c r="V801" i="85" s="1"/>
  <c r="V805" i="85" s="1"/>
  <c r="W14" i="96"/>
  <c r="V19" i="96"/>
  <c r="V24" i="96" s="1"/>
  <c r="V29" i="96" s="1"/>
  <c r="V34" i="96" s="1"/>
  <c r="V39" i="96" s="1"/>
  <c r="V44" i="96" s="1"/>
  <c r="V49" i="96" s="1"/>
  <c r="V54" i="96" s="1"/>
  <c r="V59" i="96" s="1"/>
  <c r="V64" i="96" s="1"/>
  <c r="V69" i="96" s="1"/>
  <c r="V74" i="96" s="1"/>
  <c r="V79" i="96" s="1"/>
  <c r="V84" i="96" s="1"/>
  <c r="V89" i="96" s="1"/>
  <c r="V94" i="96" s="1"/>
  <c r="V99" i="96" s="1"/>
  <c r="V104" i="96" s="1"/>
  <c r="V109" i="96" s="1"/>
  <c r="V114" i="96" s="1"/>
  <c r="V119" i="96" s="1"/>
  <c r="V124" i="96" s="1"/>
  <c r="V129" i="96" s="1"/>
  <c r="V134" i="96" s="1"/>
  <c r="V139" i="96" s="1"/>
  <c r="V144" i="96" s="1"/>
  <c r="V149" i="96" s="1"/>
  <c r="V154" i="96" s="1"/>
  <c r="V159" i="96" s="1"/>
  <c r="V164" i="96" s="1"/>
  <c r="V172" i="96" s="1"/>
  <c r="V177" i="96" s="1"/>
  <c r="V182" i="96" s="1"/>
  <c r="V187" i="96" s="1"/>
  <c r="V192" i="96" s="1"/>
  <c r="V197" i="96" s="1"/>
  <c r="V202" i="96" s="1"/>
  <c r="V207" i="96" s="1"/>
  <c r="V212" i="96" s="1"/>
  <c r="V217" i="96" s="1"/>
  <c r="V222" i="96" s="1"/>
  <c r="V227" i="96" s="1"/>
  <c r="V232" i="96" s="1"/>
  <c r="V237" i="96" s="1"/>
  <c r="V242" i="96" s="1"/>
  <c r="V247" i="96" s="1"/>
  <c r="V252" i="96" s="1"/>
  <c r="V257" i="96" s="1"/>
  <c r="V262" i="96" s="1"/>
  <c r="V267" i="96" s="1"/>
  <c r="V272" i="96" s="1"/>
  <c r="V277" i="96" s="1"/>
  <c r="V282" i="96" s="1"/>
  <c r="V287" i="96" s="1"/>
  <c r="V292" i="96" s="1"/>
  <c r="V297" i="96" s="1"/>
  <c r="V302" i="96" s="1"/>
  <c r="V307" i="96" s="1"/>
  <c r="V312" i="96" s="1"/>
  <c r="V317" i="96" s="1"/>
  <c r="V322" i="96" s="1"/>
  <c r="V330" i="96" s="1"/>
  <c r="V335" i="96" s="1"/>
  <c r="V340" i="96" s="1"/>
  <c r="V345" i="96" s="1"/>
  <c r="V350" i="96" s="1"/>
  <c r="V355" i="96" s="1"/>
  <c r="V360" i="96" s="1"/>
  <c r="V365" i="96" s="1"/>
  <c r="V370" i="96" s="1"/>
  <c r="V375" i="96" s="1"/>
  <c r="V380" i="96" s="1"/>
  <c r="V385" i="96" s="1"/>
  <c r="V390" i="96" s="1"/>
  <c r="V395" i="96" s="1"/>
  <c r="V400" i="96" s="1"/>
  <c r="V405" i="96" s="1"/>
  <c r="V410" i="96" s="1"/>
  <c r="V415" i="96" s="1"/>
  <c r="V420" i="96" s="1"/>
  <c r="V425" i="96" s="1"/>
  <c r="V430" i="96" s="1"/>
  <c r="V435" i="96" s="1"/>
  <c r="V440" i="96" s="1"/>
  <c r="V445" i="96" s="1"/>
  <c r="V450" i="96" s="1"/>
  <c r="V455" i="96" s="1"/>
  <c r="V460" i="96" s="1"/>
  <c r="V465" i="96" s="1"/>
  <c r="V470" i="96" s="1"/>
  <c r="V475" i="96" s="1"/>
  <c r="V480" i="96" s="1"/>
  <c r="V488" i="96" s="1"/>
  <c r="V493" i="96" s="1"/>
  <c r="V498" i="96" s="1"/>
  <c r="V503" i="96" s="1"/>
  <c r="V508" i="96" s="1"/>
  <c r="V513" i="96" s="1"/>
  <c r="V518" i="96" s="1"/>
  <c r="V523" i="96" s="1"/>
  <c r="V528" i="96" s="1"/>
  <c r="V533" i="96" s="1"/>
  <c r="V538" i="96" s="1"/>
  <c r="V543" i="96" s="1"/>
  <c r="V548" i="96" s="1"/>
  <c r="V553" i="96" s="1"/>
  <c r="V558" i="96" s="1"/>
  <c r="V563" i="96" s="1"/>
  <c r="V568" i="96" s="1"/>
  <c r="V573" i="96" s="1"/>
  <c r="V578" i="96" s="1"/>
  <c r="V583" i="96" s="1"/>
  <c r="V588" i="96" s="1"/>
  <c r="V593" i="96" s="1"/>
  <c r="V598" i="96" s="1"/>
  <c r="V603" i="96" s="1"/>
  <c r="V608" i="96" s="1"/>
  <c r="V613" i="96" s="1"/>
  <c r="V618" i="96" s="1"/>
  <c r="V623" i="96" s="1"/>
  <c r="V628" i="96" s="1"/>
  <c r="V633" i="96" s="1"/>
  <c r="V638" i="96" s="1"/>
  <c r="V648" i="96" s="1"/>
  <c r="V653" i="96" s="1"/>
  <c r="V658" i="96" s="1"/>
  <c r="V663" i="96" s="1"/>
  <c r="V668" i="96" s="1"/>
  <c r="V673" i="96" s="1"/>
  <c r="V678" i="96" s="1"/>
  <c r="V683" i="96" s="1"/>
  <c r="V688" i="96" s="1"/>
  <c r="V693" i="96" s="1"/>
  <c r="V698" i="96" s="1"/>
  <c r="V703" i="96" s="1"/>
  <c r="V708" i="96" s="1"/>
  <c r="V713" i="96" s="1"/>
  <c r="V718" i="96" s="1"/>
  <c r="V723" i="96" s="1"/>
  <c r="V728" i="96" s="1"/>
  <c r="V733" i="96" s="1"/>
  <c r="V738" i="96" s="1"/>
  <c r="V743" i="96" s="1"/>
  <c r="V748" i="96" s="1"/>
  <c r="V753" i="96" s="1"/>
  <c r="V758" i="96" s="1"/>
  <c r="V763" i="96" s="1"/>
  <c r="V768" i="96" s="1"/>
  <c r="V773" i="96" s="1"/>
  <c r="V778" i="96" s="1"/>
  <c r="V783" i="96" s="1"/>
  <c r="V788" i="96" s="1"/>
  <c r="V793" i="96" s="1"/>
  <c r="V798" i="96" s="1"/>
  <c r="V808" i="96" s="1"/>
  <c r="V812" i="96" s="1"/>
  <c r="V816" i="96" s="1"/>
  <c r="V820" i="96" s="1"/>
  <c r="V824" i="96" s="1"/>
  <c r="V828" i="96" s="1"/>
  <c r="V832" i="96" s="1"/>
  <c r="V836" i="96" s="1"/>
  <c r="V840" i="96" s="1"/>
  <c r="V844" i="96" s="1"/>
  <c r="V848" i="96" s="1"/>
  <c r="V852" i="96" s="1"/>
  <c r="V856" i="96" s="1"/>
  <c r="V860" i="96" s="1"/>
  <c r="V864" i="96" s="1"/>
  <c r="V868" i="96" s="1"/>
  <c r="V872" i="96" s="1"/>
  <c r="V876" i="96" s="1"/>
  <c r="V880" i="96" s="1"/>
  <c r="V884" i="96" s="1"/>
  <c r="V888" i="96" s="1"/>
  <c r="V892" i="96" s="1"/>
  <c r="V896" i="96" s="1"/>
  <c r="V900" i="96" s="1"/>
  <c r="V904" i="96" s="1"/>
  <c r="V908" i="96" s="1"/>
  <c r="V912" i="96" s="1"/>
  <c r="V916" i="96" s="1"/>
  <c r="V920" i="96" s="1"/>
  <c r="V924" i="96" s="1"/>
  <c r="V928" i="96" s="1"/>
  <c r="F29" i="72"/>
  <c r="F28" i="72" s="1"/>
  <c r="X13" i="85" l="1"/>
  <c r="W17" i="85"/>
  <c r="W21" i="85" s="1"/>
  <c r="W25" i="85" s="1"/>
  <c r="W29" i="85" s="1"/>
  <c r="W33" i="85" s="1"/>
  <c r="W37" i="85" s="1"/>
  <c r="W41" i="85" s="1"/>
  <c r="W45" i="85" s="1"/>
  <c r="W49" i="85" s="1"/>
  <c r="W53" i="85" s="1"/>
  <c r="W57" i="85" s="1"/>
  <c r="W61" i="85" s="1"/>
  <c r="W65" i="85" s="1"/>
  <c r="W69" i="85" s="1"/>
  <c r="W73" i="85" s="1"/>
  <c r="W77" i="85" s="1"/>
  <c r="W81" i="85" s="1"/>
  <c r="W85" i="85" s="1"/>
  <c r="W89" i="85" s="1"/>
  <c r="W93" i="85" s="1"/>
  <c r="W97" i="85" s="1"/>
  <c r="W101" i="85" s="1"/>
  <c r="W105" i="85" s="1"/>
  <c r="W109" i="85" s="1"/>
  <c r="W113" i="85" s="1"/>
  <c r="W117" i="85" s="1"/>
  <c r="W121" i="85" s="1"/>
  <c r="W125" i="85" s="1"/>
  <c r="W129" i="85" s="1"/>
  <c r="W133" i="85" s="1"/>
  <c r="W140" i="85" s="1"/>
  <c r="W144" i="85" s="1"/>
  <c r="W148" i="85" s="1"/>
  <c r="W152" i="85" s="1"/>
  <c r="W156" i="85" s="1"/>
  <c r="W160" i="85" s="1"/>
  <c r="W164" i="85" s="1"/>
  <c r="W168" i="85" s="1"/>
  <c r="W172" i="85" s="1"/>
  <c r="W176" i="85" s="1"/>
  <c r="W180" i="85" s="1"/>
  <c r="W184" i="85" s="1"/>
  <c r="W188" i="85" s="1"/>
  <c r="W192" i="85" s="1"/>
  <c r="W196" i="85" s="1"/>
  <c r="W200" i="85" s="1"/>
  <c r="W204" i="85" s="1"/>
  <c r="W208" i="85" s="1"/>
  <c r="W212" i="85" s="1"/>
  <c r="W216" i="85" s="1"/>
  <c r="W220" i="85" s="1"/>
  <c r="W224" i="85" s="1"/>
  <c r="W228" i="85" s="1"/>
  <c r="W232" i="85" s="1"/>
  <c r="W236" i="85" s="1"/>
  <c r="W240" i="85" s="1"/>
  <c r="W244" i="85" s="1"/>
  <c r="W248" i="85" s="1"/>
  <c r="W252" i="85" s="1"/>
  <c r="W256" i="85" s="1"/>
  <c r="W260" i="85" s="1"/>
  <c r="W267" i="85" s="1"/>
  <c r="W271" i="85" s="1"/>
  <c r="W275" i="85" s="1"/>
  <c r="W279" i="85" s="1"/>
  <c r="W283" i="85" s="1"/>
  <c r="W287" i="85" s="1"/>
  <c r="W291" i="85" s="1"/>
  <c r="W295" i="85" s="1"/>
  <c r="W299" i="85" s="1"/>
  <c r="W303" i="85" s="1"/>
  <c r="W307" i="85" s="1"/>
  <c r="W311" i="85" s="1"/>
  <c r="W315" i="85" s="1"/>
  <c r="W319" i="85" s="1"/>
  <c r="W323" i="85" s="1"/>
  <c r="W327" i="85" s="1"/>
  <c r="W331" i="85" s="1"/>
  <c r="W335" i="85" s="1"/>
  <c r="W339" i="85" s="1"/>
  <c r="W343" i="85" s="1"/>
  <c r="W347" i="85" s="1"/>
  <c r="W351" i="85" s="1"/>
  <c r="W355" i="85" s="1"/>
  <c r="W359" i="85" s="1"/>
  <c r="W363" i="85" s="1"/>
  <c r="W367" i="85" s="1"/>
  <c r="W371" i="85" s="1"/>
  <c r="W375" i="85" s="1"/>
  <c r="W379" i="85" s="1"/>
  <c r="W383" i="85" s="1"/>
  <c r="W387" i="85" s="1"/>
  <c r="W394" i="85" s="1"/>
  <c r="W398" i="85" s="1"/>
  <c r="W402" i="85" s="1"/>
  <c r="W406" i="85" s="1"/>
  <c r="W410" i="85" s="1"/>
  <c r="W414" i="85" s="1"/>
  <c r="W418" i="85" s="1"/>
  <c r="W422" i="85" s="1"/>
  <c r="W426" i="85" s="1"/>
  <c r="W430" i="85" s="1"/>
  <c r="W434" i="85" s="1"/>
  <c r="W438" i="85" s="1"/>
  <c r="W442" i="85" s="1"/>
  <c r="W446" i="85" s="1"/>
  <c r="W450" i="85" s="1"/>
  <c r="W454" i="85" s="1"/>
  <c r="W458" i="85" s="1"/>
  <c r="W462" i="85" s="1"/>
  <c r="W466" i="85" s="1"/>
  <c r="W470" i="85" s="1"/>
  <c r="W474" i="85" s="1"/>
  <c r="W478" i="85" s="1"/>
  <c r="W482" i="85" s="1"/>
  <c r="W486" i="85" s="1"/>
  <c r="W490" i="85" s="1"/>
  <c r="W494" i="85" s="1"/>
  <c r="W498" i="85" s="1"/>
  <c r="W502" i="85" s="1"/>
  <c r="W506" i="85" s="1"/>
  <c r="W510" i="85" s="1"/>
  <c r="W514" i="85" s="1"/>
  <c r="W525" i="85" s="1"/>
  <c r="W530" i="85" s="1"/>
  <c r="W535" i="85" s="1"/>
  <c r="W540" i="85" s="1"/>
  <c r="W545" i="85" s="1"/>
  <c r="W550" i="85" s="1"/>
  <c r="W555" i="85" s="1"/>
  <c r="W560" i="85" s="1"/>
  <c r="W565" i="85" s="1"/>
  <c r="W570" i="85" s="1"/>
  <c r="W575" i="85" s="1"/>
  <c r="W580" i="85" s="1"/>
  <c r="W585" i="85" s="1"/>
  <c r="W590" i="85" s="1"/>
  <c r="W595" i="85" s="1"/>
  <c r="W600" i="85" s="1"/>
  <c r="W605" i="85" s="1"/>
  <c r="W610" i="85" s="1"/>
  <c r="W615" i="85" s="1"/>
  <c r="W620" i="85" s="1"/>
  <c r="W625" i="85" s="1"/>
  <c r="W630" i="85" s="1"/>
  <c r="W635" i="85" s="1"/>
  <c r="W640" i="85" s="1"/>
  <c r="W645" i="85" s="1"/>
  <c r="W650" i="85" s="1"/>
  <c r="W655" i="85" s="1"/>
  <c r="W660" i="85" s="1"/>
  <c r="W665" i="85" s="1"/>
  <c r="W670" i="85" s="1"/>
  <c r="W675" i="85" s="1"/>
  <c r="W685" i="85" s="1"/>
  <c r="W689" i="85" s="1"/>
  <c r="W693" i="85" s="1"/>
  <c r="W697" i="85" s="1"/>
  <c r="W701" i="85" s="1"/>
  <c r="W705" i="85" s="1"/>
  <c r="W709" i="85" s="1"/>
  <c r="W713" i="85" s="1"/>
  <c r="W717" i="85" s="1"/>
  <c r="W721" i="85" s="1"/>
  <c r="W725" i="85" s="1"/>
  <c r="W729" i="85" s="1"/>
  <c r="W733" i="85" s="1"/>
  <c r="W737" i="85" s="1"/>
  <c r="W741" i="85" s="1"/>
  <c r="W745" i="85" s="1"/>
  <c r="W749" i="85" s="1"/>
  <c r="W753" i="85" s="1"/>
  <c r="W757" i="85" s="1"/>
  <c r="W761" i="85" s="1"/>
  <c r="W765" i="85" s="1"/>
  <c r="W769" i="85" s="1"/>
  <c r="W773" i="85" s="1"/>
  <c r="W777" i="85" s="1"/>
  <c r="W781" i="85" s="1"/>
  <c r="W785" i="85" s="1"/>
  <c r="W789" i="85" s="1"/>
  <c r="W793" i="85" s="1"/>
  <c r="W797" i="85" s="1"/>
  <c r="W801" i="85" s="1"/>
  <c r="W805" i="85" s="1"/>
  <c r="X14" i="96"/>
  <c r="W19" i="96"/>
  <c r="W24" i="96" s="1"/>
  <c r="W29" i="96" s="1"/>
  <c r="W34" i="96" s="1"/>
  <c r="W39" i="96" s="1"/>
  <c r="W44" i="96" s="1"/>
  <c r="W49" i="96" s="1"/>
  <c r="W54" i="96" s="1"/>
  <c r="W59" i="96" s="1"/>
  <c r="W64" i="96" s="1"/>
  <c r="W69" i="96" s="1"/>
  <c r="W74" i="96" s="1"/>
  <c r="W79" i="96" s="1"/>
  <c r="W84" i="96" s="1"/>
  <c r="W89" i="96" s="1"/>
  <c r="W94" i="96" s="1"/>
  <c r="W99" i="96" s="1"/>
  <c r="W104" i="96" s="1"/>
  <c r="W109" i="96" s="1"/>
  <c r="W114" i="96" s="1"/>
  <c r="W119" i="96" s="1"/>
  <c r="W124" i="96" s="1"/>
  <c r="W129" i="96" s="1"/>
  <c r="W134" i="96" s="1"/>
  <c r="W139" i="96" s="1"/>
  <c r="W144" i="96" s="1"/>
  <c r="W149" i="96" s="1"/>
  <c r="W154" i="96" s="1"/>
  <c r="W159" i="96" s="1"/>
  <c r="W164" i="96" s="1"/>
  <c r="W172" i="96" s="1"/>
  <c r="W177" i="96" s="1"/>
  <c r="W182" i="96" s="1"/>
  <c r="W187" i="96" s="1"/>
  <c r="W192" i="96" s="1"/>
  <c r="W197" i="96" s="1"/>
  <c r="W202" i="96" s="1"/>
  <c r="W207" i="96" s="1"/>
  <c r="W212" i="96" s="1"/>
  <c r="W217" i="96" s="1"/>
  <c r="W222" i="96" s="1"/>
  <c r="W227" i="96" s="1"/>
  <c r="W232" i="96" s="1"/>
  <c r="W237" i="96" s="1"/>
  <c r="W242" i="96" s="1"/>
  <c r="W247" i="96" s="1"/>
  <c r="W252" i="96" s="1"/>
  <c r="W257" i="96" s="1"/>
  <c r="W262" i="96" s="1"/>
  <c r="W267" i="96" s="1"/>
  <c r="W272" i="96" s="1"/>
  <c r="W277" i="96" s="1"/>
  <c r="W282" i="96" s="1"/>
  <c r="W287" i="96" s="1"/>
  <c r="W292" i="96" s="1"/>
  <c r="W297" i="96" s="1"/>
  <c r="W302" i="96" s="1"/>
  <c r="W307" i="96" s="1"/>
  <c r="W312" i="96" s="1"/>
  <c r="W317" i="96" s="1"/>
  <c r="W322" i="96" s="1"/>
  <c r="W330" i="96" s="1"/>
  <c r="W335" i="96" s="1"/>
  <c r="W340" i="96" s="1"/>
  <c r="W345" i="96" s="1"/>
  <c r="W350" i="96" s="1"/>
  <c r="W355" i="96" s="1"/>
  <c r="W360" i="96" s="1"/>
  <c r="W365" i="96" s="1"/>
  <c r="W370" i="96" s="1"/>
  <c r="W375" i="96" s="1"/>
  <c r="W380" i="96" s="1"/>
  <c r="W385" i="96" s="1"/>
  <c r="W390" i="96" s="1"/>
  <c r="W395" i="96" s="1"/>
  <c r="W400" i="96" s="1"/>
  <c r="W405" i="96" s="1"/>
  <c r="W410" i="96" s="1"/>
  <c r="W415" i="96" s="1"/>
  <c r="W420" i="96" s="1"/>
  <c r="W425" i="96" s="1"/>
  <c r="W430" i="96" s="1"/>
  <c r="W435" i="96" s="1"/>
  <c r="W440" i="96" s="1"/>
  <c r="W445" i="96" s="1"/>
  <c r="W450" i="96" s="1"/>
  <c r="W455" i="96" s="1"/>
  <c r="W460" i="96" s="1"/>
  <c r="W465" i="96" s="1"/>
  <c r="W470" i="96" s="1"/>
  <c r="W475" i="96" s="1"/>
  <c r="W480" i="96" s="1"/>
  <c r="W488" i="96" s="1"/>
  <c r="W493" i="96" s="1"/>
  <c r="W498" i="96" s="1"/>
  <c r="W503" i="96" s="1"/>
  <c r="W508" i="96" s="1"/>
  <c r="W513" i="96" s="1"/>
  <c r="W518" i="96" s="1"/>
  <c r="W523" i="96" s="1"/>
  <c r="W528" i="96" s="1"/>
  <c r="W533" i="96" s="1"/>
  <c r="W538" i="96" s="1"/>
  <c r="W543" i="96" s="1"/>
  <c r="W548" i="96" s="1"/>
  <c r="W553" i="96" s="1"/>
  <c r="W558" i="96" s="1"/>
  <c r="W563" i="96" s="1"/>
  <c r="W568" i="96" s="1"/>
  <c r="W573" i="96" s="1"/>
  <c r="W578" i="96" s="1"/>
  <c r="W583" i="96" s="1"/>
  <c r="W588" i="96" s="1"/>
  <c r="W593" i="96" s="1"/>
  <c r="W598" i="96" s="1"/>
  <c r="W603" i="96" s="1"/>
  <c r="W608" i="96" s="1"/>
  <c r="W613" i="96" s="1"/>
  <c r="W618" i="96" s="1"/>
  <c r="W623" i="96" s="1"/>
  <c r="W628" i="96" s="1"/>
  <c r="W633" i="96" s="1"/>
  <c r="W638" i="96" s="1"/>
  <c r="W648" i="96" s="1"/>
  <c r="W653" i="96" s="1"/>
  <c r="W658" i="96" s="1"/>
  <c r="W663" i="96" s="1"/>
  <c r="W668" i="96" s="1"/>
  <c r="W673" i="96" s="1"/>
  <c r="W678" i="96" s="1"/>
  <c r="W683" i="96" s="1"/>
  <c r="W688" i="96" s="1"/>
  <c r="W693" i="96" s="1"/>
  <c r="W698" i="96" s="1"/>
  <c r="W703" i="96" s="1"/>
  <c r="W708" i="96" s="1"/>
  <c r="W713" i="96" s="1"/>
  <c r="W718" i="96" s="1"/>
  <c r="W723" i="96" s="1"/>
  <c r="W728" i="96" s="1"/>
  <c r="W733" i="96" s="1"/>
  <c r="W738" i="96" s="1"/>
  <c r="W743" i="96" s="1"/>
  <c r="W748" i="96" s="1"/>
  <c r="W753" i="96" s="1"/>
  <c r="W758" i="96" s="1"/>
  <c r="W763" i="96" s="1"/>
  <c r="W768" i="96" s="1"/>
  <c r="W773" i="96" s="1"/>
  <c r="W778" i="96" s="1"/>
  <c r="W783" i="96" s="1"/>
  <c r="W788" i="96" s="1"/>
  <c r="W793" i="96" s="1"/>
  <c r="W798" i="96" s="1"/>
  <c r="W808" i="96" s="1"/>
  <c r="W812" i="96" s="1"/>
  <c r="W816" i="96" s="1"/>
  <c r="W820" i="96" s="1"/>
  <c r="W824" i="96" s="1"/>
  <c r="W828" i="96" s="1"/>
  <c r="W832" i="96" s="1"/>
  <c r="W836" i="96" s="1"/>
  <c r="W840" i="96" s="1"/>
  <c r="W844" i="96" s="1"/>
  <c r="W848" i="96" s="1"/>
  <c r="W852" i="96" s="1"/>
  <c r="W856" i="96" s="1"/>
  <c r="W860" i="96" s="1"/>
  <c r="W864" i="96" s="1"/>
  <c r="W868" i="96" s="1"/>
  <c r="W872" i="96" s="1"/>
  <c r="W876" i="96" s="1"/>
  <c r="W880" i="96" s="1"/>
  <c r="W884" i="96" s="1"/>
  <c r="W888" i="96" s="1"/>
  <c r="W892" i="96" s="1"/>
  <c r="W896" i="96" s="1"/>
  <c r="W900" i="96" s="1"/>
  <c r="W904" i="96" s="1"/>
  <c r="W908" i="96" s="1"/>
  <c r="W912" i="96" s="1"/>
  <c r="W916" i="96" s="1"/>
  <c r="W920" i="96" s="1"/>
  <c r="W924" i="96" s="1"/>
  <c r="W928" i="96" s="1"/>
  <c r="X14" i="86"/>
  <c r="W19" i="86"/>
  <c r="W24" i="86" s="1"/>
  <c r="W29" i="86" s="1"/>
  <c r="W34" i="86" s="1"/>
  <c r="W39" i="86" s="1"/>
  <c r="W44" i="86" s="1"/>
  <c r="W49" i="86" s="1"/>
  <c r="W54" i="86" s="1"/>
  <c r="W59" i="86" s="1"/>
  <c r="W64" i="86" s="1"/>
  <c r="W69" i="86" s="1"/>
  <c r="W74" i="86" s="1"/>
  <c r="W79" i="86" s="1"/>
  <c r="W84" i="86" s="1"/>
  <c r="W89" i="86" s="1"/>
  <c r="W94" i="86" s="1"/>
  <c r="W99" i="86" s="1"/>
  <c r="W104" i="86" s="1"/>
  <c r="W109" i="86" s="1"/>
  <c r="W114" i="86" s="1"/>
  <c r="W119" i="86" s="1"/>
  <c r="W124" i="86" s="1"/>
  <c r="W129" i="86" s="1"/>
  <c r="W134" i="86" s="1"/>
  <c r="W139" i="86" s="1"/>
  <c r="W144" i="86" s="1"/>
  <c r="W149" i="86" s="1"/>
  <c r="W154" i="86" s="1"/>
  <c r="W159" i="86" s="1"/>
  <c r="W164" i="86" s="1"/>
  <c r="W172" i="86" s="1"/>
  <c r="W177" i="86" s="1"/>
  <c r="W182" i="86" s="1"/>
  <c r="W187" i="86" s="1"/>
  <c r="W192" i="86" s="1"/>
  <c r="W197" i="86" s="1"/>
  <c r="W202" i="86" s="1"/>
  <c r="W207" i="86" s="1"/>
  <c r="W212" i="86" s="1"/>
  <c r="W217" i="86" s="1"/>
  <c r="W222" i="86" s="1"/>
  <c r="W227" i="86" s="1"/>
  <c r="W232" i="86" s="1"/>
  <c r="W237" i="86" s="1"/>
  <c r="W242" i="86" s="1"/>
  <c r="W247" i="86" s="1"/>
  <c r="W252" i="86" s="1"/>
  <c r="W257" i="86" s="1"/>
  <c r="W262" i="86" s="1"/>
  <c r="W267" i="86" s="1"/>
  <c r="W272" i="86" s="1"/>
  <c r="W277" i="86" s="1"/>
  <c r="W282" i="86" s="1"/>
  <c r="W287" i="86" s="1"/>
  <c r="W292" i="86" s="1"/>
  <c r="W297" i="86" s="1"/>
  <c r="W302" i="86" s="1"/>
  <c r="W307" i="86" s="1"/>
  <c r="W312" i="86" s="1"/>
  <c r="W317" i="86" s="1"/>
  <c r="W322" i="86" s="1"/>
  <c r="W330" i="86" s="1"/>
  <c r="W335" i="86" s="1"/>
  <c r="W340" i="86" s="1"/>
  <c r="W345" i="86" s="1"/>
  <c r="W350" i="86" s="1"/>
  <c r="W355" i="86" s="1"/>
  <c r="W360" i="86" s="1"/>
  <c r="W365" i="86" s="1"/>
  <c r="W370" i="86" s="1"/>
  <c r="W375" i="86" s="1"/>
  <c r="W380" i="86" s="1"/>
  <c r="W385" i="86" s="1"/>
  <c r="W390" i="86" s="1"/>
  <c r="W395" i="86" s="1"/>
  <c r="W400" i="86" s="1"/>
  <c r="W405" i="86" s="1"/>
  <c r="W410" i="86" s="1"/>
  <c r="W415" i="86" s="1"/>
  <c r="W420" i="86" s="1"/>
  <c r="W425" i="86" s="1"/>
  <c r="W430" i="86" s="1"/>
  <c r="W435" i="86" s="1"/>
  <c r="W440" i="86" s="1"/>
  <c r="W445" i="86" s="1"/>
  <c r="W450" i="86" s="1"/>
  <c r="W455" i="86" s="1"/>
  <c r="W460" i="86" s="1"/>
  <c r="W465" i="86" s="1"/>
  <c r="W470" i="86" s="1"/>
  <c r="W475" i="86" s="1"/>
  <c r="W480" i="86" s="1"/>
  <c r="W488" i="86" s="1"/>
  <c r="W493" i="86" s="1"/>
  <c r="W498" i="86" s="1"/>
  <c r="W503" i="86" s="1"/>
  <c r="W508" i="86" s="1"/>
  <c r="W513" i="86" s="1"/>
  <c r="W518" i="86" s="1"/>
  <c r="W523" i="86" s="1"/>
  <c r="W528" i="86" s="1"/>
  <c r="W533" i="86" s="1"/>
  <c r="W538" i="86" s="1"/>
  <c r="W543" i="86" s="1"/>
  <c r="W548" i="86" s="1"/>
  <c r="W553" i="86" s="1"/>
  <c r="W558" i="86" s="1"/>
  <c r="W563" i="86" s="1"/>
  <c r="W568" i="86" s="1"/>
  <c r="W573" i="86" s="1"/>
  <c r="W578" i="86" s="1"/>
  <c r="W583" i="86" s="1"/>
  <c r="W588" i="86" s="1"/>
  <c r="W593" i="86" s="1"/>
  <c r="W598" i="86" s="1"/>
  <c r="W603" i="86" s="1"/>
  <c r="W608" i="86" s="1"/>
  <c r="W613" i="86" s="1"/>
  <c r="W618" i="86" s="1"/>
  <c r="W623" i="86" s="1"/>
  <c r="W628" i="86" s="1"/>
  <c r="W633" i="86" s="1"/>
  <c r="W638" i="86" s="1"/>
  <c r="W647" i="86" s="1"/>
  <c r="W651" i="86" s="1"/>
  <c r="W655" i="86" s="1"/>
  <c r="W659" i="86" s="1"/>
  <c r="W663" i="86" s="1"/>
  <c r="W667" i="86" s="1"/>
  <c r="W671" i="86" s="1"/>
  <c r="W675" i="86" s="1"/>
  <c r="W679" i="86" s="1"/>
  <c r="W683" i="86" s="1"/>
  <c r="W687" i="86" s="1"/>
  <c r="W691" i="86" s="1"/>
  <c r="W695" i="86" s="1"/>
  <c r="W699" i="86" s="1"/>
  <c r="W703" i="86" s="1"/>
  <c r="W707" i="86" s="1"/>
  <c r="W711" i="86" s="1"/>
  <c r="W715" i="86" s="1"/>
  <c r="W719" i="86" s="1"/>
  <c r="W723" i="86" s="1"/>
  <c r="W727" i="86" s="1"/>
  <c r="W731" i="86" s="1"/>
  <c r="W735" i="86" s="1"/>
  <c r="W739" i="86" s="1"/>
  <c r="W743" i="86" s="1"/>
  <c r="W747" i="86" s="1"/>
  <c r="W751" i="86" s="1"/>
  <c r="W755" i="86" s="1"/>
  <c r="W759" i="86" s="1"/>
  <c r="W763" i="86" s="1"/>
  <c r="W767" i="86" s="1"/>
  <c r="Y14" i="96" l="1"/>
  <c r="Y19" i="96" s="1"/>
  <c r="Y24" i="96" s="1"/>
  <c r="Y29" i="96" s="1"/>
  <c r="Y34" i="96" s="1"/>
  <c r="Y39" i="96" s="1"/>
  <c r="Y44" i="96" s="1"/>
  <c r="Y49" i="96" s="1"/>
  <c r="Y54" i="96" s="1"/>
  <c r="Y59" i="96" s="1"/>
  <c r="Y64" i="96" s="1"/>
  <c r="Y69" i="96" s="1"/>
  <c r="Y74" i="96" s="1"/>
  <c r="Y79" i="96" s="1"/>
  <c r="Y84" i="96" s="1"/>
  <c r="Y89" i="96" s="1"/>
  <c r="Y94" i="96" s="1"/>
  <c r="Y99" i="96" s="1"/>
  <c r="Y104" i="96" s="1"/>
  <c r="Y109" i="96" s="1"/>
  <c r="Y114" i="96" s="1"/>
  <c r="Y119" i="96" s="1"/>
  <c r="Y124" i="96" s="1"/>
  <c r="Y129" i="96" s="1"/>
  <c r="Y134" i="96" s="1"/>
  <c r="Y139" i="96" s="1"/>
  <c r="Y144" i="96" s="1"/>
  <c r="Y149" i="96" s="1"/>
  <c r="Y154" i="96" s="1"/>
  <c r="Y159" i="96" s="1"/>
  <c r="Y164" i="96" s="1"/>
  <c r="Y172" i="96" s="1"/>
  <c r="Y177" i="96" s="1"/>
  <c r="Y182" i="96" s="1"/>
  <c r="Y187" i="96" s="1"/>
  <c r="Y192" i="96" s="1"/>
  <c r="Y197" i="96" s="1"/>
  <c r="Y202" i="96" s="1"/>
  <c r="Y207" i="96" s="1"/>
  <c r="Y212" i="96" s="1"/>
  <c r="Y217" i="96" s="1"/>
  <c r="Y222" i="96" s="1"/>
  <c r="Y227" i="96" s="1"/>
  <c r="Y232" i="96" s="1"/>
  <c r="Y237" i="96" s="1"/>
  <c r="Y242" i="96" s="1"/>
  <c r="Y247" i="96" s="1"/>
  <c r="Y252" i="96" s="1"/>
  <c r="Y257" i="96" s="1"/>
  <c r="Y262" i="96" s="1"/>
  <c r="Y267" i="96" s="1"/>
  <c r="Y272" i="96" s="1"/>
  <c r="Y277" i="96" s="1"/>
  <c r="Y282" i="96" s="1"/>
  <c r="Y287" i="96" s="1"/>
  <c r="Y292" i="96" s="1"/>
  <c r="Y297" i="96" s="1"/>
  <c r="Y302" i="96" s="1"/>
  <c r="Y307" i="96" s="1"/>
  <c r="Y312" i="96" s="1"/>
  <c r="Y317" i="96" s="1"/>
  <c r="Y322" i="96" s="1"/>
  <c r="Y330" i="96" s="1"/>
  <c r="Y335" i="96" s="1"/>
  <c r="Y340" i="96" s="1"/>
  <c r="Y345" i="96" s="1"/>
  <c r="Y350" i="96" s="1"/>
  <c r="Y355" i="96" s="1"/>
  <c r="Y360" i="96" s="1"/>
  <c r="Y365" i="96" s="1"/>
  <c r="Y370" i="96" s="1"/>
  <c r="Y375" i="96" s="1"/>
  <c r="Y380" i="96" s="1"/>
  <c r="Y385" i="96" s="1"/>
  <c r="Y390" i="96" s="1"/>
  <c r="Y395" i="96" s="1"/>
  <c r="Y400" i="96" s="1"/>
  <c r="Y405" i="96" s="1"/>
  <c r="Y410" i="96" s="1"/>
  <c r="Y415" i="96" s="1"/>
  <c r="Y420" i="96" s="1"/>
  <c r="Y425" i="96" s="1"/>
  <c r="Y430" i="96" s="1"/>
  <c r="Y435" i="96" s="1"/>
  <c r="Y440" i="96" s="1"/>
  <c r="Y445" i="96" s="1"/>
  <c r="Y450" i="96" s="1"/>
  <c r="Y455" i="96" s="1"/>
  <c r="Y460" i="96" s="1"/>
  <c r="Y465" i="96" s="1"/>
  <c r="Y470" i="96" s="1"/>
  <c r="Y475" i="96" s="1"/>
  <c r="Y480" i="96" s="1"/>
  <c r="Y488" i="96" s="1"/>
  <c r="Y493" i="96" s="1"/>
  <c r="Y498" i="96" s="1"/>
  <c r="Y503" i="96" s="1"/>
  <c r="Y508" i="96" s="1"/>
  <c r="Y513" i="96" s="1"/>
  <c r="Y518" i="96" s="1"/>
  <c r="Y523" i="96" s="1"/>
  <c r="Y528" i="96" s="1"/>
  <c r="Y533" i="96" s="1"/>
  <c r="Y538" i="96" s="1"/>
  <c r="Y543" i="96" s="1"/>
  <c r="Y548" i="96" s="1"/>
  <c r="Y553" i="96" s="1"/>
  <c r="Y558" i="96" s="1"/>
  <c r="Y563" i="96" s="1"/>
  <c r="Y568" i="96" s="1"/>
  <c r="Y573" i="96" s="1"/>
  <c r="Y578" i="96" s="1"/>
  <c r="Y583" i="96" s="1"/>
  <c r="Y588" i="96" s="1"/>
  <c r="Y593" i="96" s="1"/>
  <c r="Y598" i="96" s="1"/>
  <c r="Y603" i="96" s="1"/>
  <c r="Y608" i="96" s="1"/>
  <c r="Y613" i="96" s="1"/>
  <c r="Y618" i="96" s="1"/>
  <c r="Y623" i="96" s="1"/>
  <c r="Y628" i="96" s="1"/>
  <c r="Y633" i="96" s="1"/>
  <c r="Y638" i="96" s="1"/>
  <c r="Y648" i="96" s="1"/>
  <c r="Y653" i="96" s="1"/>
  <c r="Y658" i="96" s="1"/>
  <c r="Y663" i="96" s="1"/>
  <c r="Y668" i="96" s="1"/>
  <c r="Y673" i="96" s="1"/>
  <c r="Y678" i="96" s="1"/>
  <c r="Y683" i="96" s="1"/>
  <c r="Y688" i="96" s="1"/>
  <c r="Y693" i="96" s="1"/>
  <c r="Y698" i="96" s="1"/>
  <c r="Y703" i="96" s="1"/>
  <c r="Y708" i="96" s="1"/>
  <c r="Y713" i="96" s="1"/>
  <c r="Y718" i="96" s="1"/>
  <c r="Y723" i="96" s="1"/>
  <c r="Y728" i="96" s="1"/>
  <c r="Y733" i="96" s="1"/>
  <c r="Y738" i="96" s="1"/>
  <c r="Y743" i="96" s="1"/>
  <c r="Y748" i="96" s="1"/>
  <c r="Y753" i="96" s="1"/>
  <c r="Y758" i="96" s="1"/>
  <c r="Y763" i="96" s="1"/>
  <c r="Y768" i="96" s="1"/>
  <c r="Y773" i="96" s="1"/>
  <c r="Y778" i="96" s="1"/>
  <c r="Y783" i="96" s="1"/>
  <c r="Y788" i="96" s="1"/>
  <c r="Y793" i="96" s="1"/>
  <c r="Y798" i="96" s="1"/>
  <c r="Y808" i="96" s="1"/>
  <c r="Y812" i="96" s="1"/>
  <c r="Y816" i="96" s="1"/>
  <c r="Y820" i="96" s="1"/>
  <c r="Y824" i="96" s="1"/>
  <c r="Y828" i="96" s="1"/>
  <c r="Y832" i="96" s="1"/>
  <c r="Y836" i="96" s="1"/>
  <c r="Y840" i="96" s="1"/>
  <c r="Y844" i="96" s="1"/>
  <c r="Y848" i="96" s="1"/>
  <c r="Y852" i="96" s="1"/>
  <c r="Y856" i="96" s="1"/>
  <c r="Y860" i="96" s="1"/>
  <c r="Y864" i="96" s="1"/>
  <c r="Y868" i="96" s="1"/>
  <c r="Y872" i="96" s="1"/>
  <c r="Y876" i="96" s="1"/>
  <c r="Y880" i="96" s="1"/>
  <c r="Y884" i="96" s="1"/>
  <c r="Y888" i="96" s="1"/>
  <c r="Y892" i="96" s="1"/>
  <c r="Y896" i="96" s="1"/>
  <c r="Y900" i="96" s="1"/>
  <c r="Y904" i="96" s="1"/>
  <c r="Y908" i="96" s="1"/>
  <c r="Y912" i="96" s="1"/>
  <c r="Y916" i="96" s="1"/>
  <c r="Y920" i="96" s="1"/>
  <c r="Y924" i="96" s="1"/>
  <c r="Y928" i="96" s="1"/>
  <c r="X19" i="96"/>
  <c r="X24" i="96" s="1"/>
  <c r="X29" i="96" s="1"/>
  <c r="X34" i="96" s="1"/>
  <c r="X39" i="96" s="1"/>
  <c r="X44" i="96" s="1"/>
  <c r="X49" i="96" s="1"/>
  <c r="X54" i="96" s="1"/>
  <c r="X59" i="96" s="1"/>
  <c r="X64" i="96" s="1"/>
  <c r="X69" i="96" s="1"/>
  <c r="X74" i="96" s="1"/>
  <c r="X79" i="96" s="1"/>
  <c r="X84" i="96" s="1"/>
  <c r="X89" i="96" s="1"/>
  <c r="X94" i="96" s="1"/>
  <c r="X99" i="96" s="1"/>
  <c r="X104" i="96" s="1"/>
  <c r="X109" i="96" s="1"/>
  <c r="X114" i="96" s="1"/>
  <c r="X119" i="96" s="1"/>
  <c r="X124" i="96" s="1"/>
  <c r="X129" i="96" s="1"/>
  <c r="X134" i="96" s="1"/>
  <c r="X139" i="96" s="1"/>
  <c r="X144" i="96" s="1"/>
  <c r="X149" i="96" s="1"/>
  <c r="X154" i="96" s="1"/>
  <c r="X159" i="96" s="1"/>
  <c r="X164" i="96" s="1"/>
  <c r="X172" i="96" s="1"/>
  <c r="X177" i="96" s="1"/>
  <c r="X182" i="96" s="1"/>
  <c r="X187" i="96" s="1"/>
  <c r="X192" i="96" s="1"/>
  <c r="X197" i="96" s="1"/>
  <c r="X202" i="96" s="1"/>
  <c r="X207" i="96" s="1"/>
  <c r="X212" i="96" s="1"/>
  <c r="X217" i="96" s="1"/>
  <c r="X222" i="96" s="1"/>
  <c r="X227" i="96" s="1"/>
  <c r="X232" i="96" s="1"/>
  <c r="X237" i="96" s="1"/>
  <c r="X242" i="96" s="1"/>
  <c r="X247" i="96" s="1"/>
  <c r="X252" i="96" s="1"/>
  <c r="X257" i="96" s="1"/>
  <c r="X262" i="96" s="1"/>
  <c r="X267" i="96" s="1"/>
  <c r="X272" i="96" s="1"/>
  <c r="X277" i="96" s="1"/>
  <c r="X282" i="96" s="1"/>
  <c r="X287" i="96" s="1"/>
  <c r="X292" i="96" s="1"/>
  <c r="X297" i="96" s="1"/>
  <c r="X302" i="96" s="1"/>
  <c r="X307" i="96" s="1"/>
  <c r="X312" i="96" s="1"/>
  <c r="X317" i="96" s="1"/>
  <c r="X322" i="96" s="1"/>
  <c r="X330" i="96" s="1"/>
  <c r="X335" i="96" s="1"/>
  <c r="X340" i="96" s="1"/>
  <c r="X345" i="96" s="1"/>
  <c r="X350" i="96" s="1"/>
  <c r="X355" i="96" s="1"/>
  <c r="X360" i="96" s="1"/>
  <c r="X365" i="96" s="1"/>
  <c r="X370" i="96" s="1"/>
  <c r="X375" i="96" s="1"/>
  <c r="X380" i="96" s="1"/>
  <c r="X385" i="96" s="1"/>
  <c r="X390" i="96" s="1"/>
  <c r="X395" i="96" s="1"/>
  <c r="X400" i="96" s="1"/>
  <c r="X405" i="96" s="1"/>
  <c r="X410" i="96" s="1"/>
  <c r="X415" i="96" s="1"/>
  <c r="X420" i="96" s="1"/>
  <c r="X425" i="96" s="1"/>
  <c r="X430" i="96" s="1"/>
  <c r="X435" i="96" s="1"/>
  <c r="X440" i="96" s="1"/>
  <c r="X445" i="96" s="1"/>
  <c r="X450" i="96" s="1"/>
  <c r="X455" i="96" s="1"/>
  <c r="X460" i="96" s="1"/>
  <c r="X465" i="96" s="1"/>
  <c r="X470" i="96" s="1"/>
  <c r="X475" i="96" s="1"/>
  <c r="X480" i="96" s="1"/>
  <c r="X488" i="96" s="1"/>
  <c r="X493" i="96" s="1"/>
  <c r="X498" i="96" s="1"/>
  <c r="X503" i="96" s="1"/>
  <c r="X508" i="96" s="1"/>
  <c r="X513" i="96" s="1"/>
  <c r="X518" i="96" s="1"/>
  <c r="X523" i="96" s="1"/>
  <c r="X528" i="96" s="1"/>
  <c r="X533" i="96" s="1"/>
  <c r="X538" i="96" s="1"/>
  <c r="X543" i="96" s="1"/>
  <c r="X548" i="96" s="1"/>
  <c r="X553" i="96" s="1"/>
  <c r="X558" i="96" s="1"/>
  <c r="X563" i="96" s="1"/>
  <c r="X568" i="96" s="1"/>
  <c r="X573" i="96" s="1"/>
  <c r="X578" i="96" s="1"/>
  <c r="X583" i="96" s="1"/>
  <c r="X588" i="96" s="1"/>
  <c r="X593" i="96" s="1"/>
  <c r="X598" i="96" s="1"/>
  <c r="X603" i="96" s="1"/>
  <c r="X608" i="96" s="1"/>
  <c r="X613" i="96" s="1"/>
  <c r="X618" i="96" s="1"/>
  <c r="X623" i="96" s="1"/>
  <c r="X628" i="96" s="1"/>
  <c r="X633" i="96" s="1"/>
  <c r="X638" i="96" s="1"/>
  <c r="X648" i="96" s="1"/>
  <c r="X653" i="96" s="1"/>
  <c r="X658" i="96" s="1"/>
  <c r="X663" i="96" s="1"/>
  <c r="X668" i="96" s="1"/>
  <c r="X673" i="96" s="1"/>
  <c r="X678" i="96" s="1"/>
  <c r="X683" i="96" s="1"/>
  <c r="X688" i="96" s="1"/>
  <c r="X693" i="96" s="1"/>
  <c r="X698" i="96" s="1"/>
  <c r="X703" i="96" s="1"/>
  <c r="X708" i="96" s="1"/>
  <c r="X713" i="96" s="1"/>
  <c r="X718" i="96" s="1"/>
  <c r="X723" i="96" s="1"/>
  <c r="X728" i="96" s="1"/>
  <c r="X733" i="96" s="1"/>
  <c r="X738" i="96" s="1"/>
  <c r="X743" i="96" s="1"/>
  <c r="X748" i="96" s="1"/>
  <c r="X753" i="96" s="1"/>
  <c r="X758" i="96" s="1"/>
  <c r="X763" i="96" s="1"/>
  <c r="X768" i="96" s="1"/>
  <c r="X773" i="96" s="1"/>
  <c r="X778" i="96" s="1"/>
  <c r="X783" i="96" s="1"/>
  <c r="X788" i="96" s="1"/>
  <c r="X793" i="96" s="1"/>
  <c r="X798" i="96" s="1"/>
  <c r="X808" i="96" s="1"/>
  <c r="X812" i="96" s="1"/>
  <c r="X816" i="96" s="1"/>
  <c r="X820" i="96" s="1"/>
  <c r="X824" i="96" s="1"/>
  <c r="X828" i="96" s="1"/>
  <c r="X832" i="96" s="1"/>
  <c r="X836" i="96" s="1"/>
  <c r="X840" i="96" s="1"/>
  <c r="X844" i="96" s="1"/>
  <c r="X848" i="96" s="1"/>
  <c r="X852" i="96" s="1"/>
  <c r="X856" i="96" s="1"/>
  <c r="X860" i="96" s="1"/>
  <c r="X864" i="96" s="1"/>
  <c r="X868" i="96" s="1"/>
  <c r="X872" i="96" s="1"/>
  <c r="X876" i="96" s="1"/>
  <c r="X880" i="96" s="1"/>
  <c r="X884" i="96" s="1"/>
  <c r="X888" i="96" s="1"/>
  <c r="X892" i="96" s="1"/>
  <c r="X896" i="96" s="1"/>
  <c r="X900" i="96" s="1"/>
  <c r="X904" i="96" s="1"/>
  <c r="X908" i="96" s="1"/>
  <c r="X912" i="96" s="1"/>
  <c r="X916" i="96" s="1"/>
  <c r="X920" i="96" s="1"/>
  <c r="X924" i="96" s="1"/>
  <c r="X928" i="96" s="1"/>
  <c r="Y14" i="86"/>
  <c r="Y19" i="86" s="1"/>
  <c r="Y24" i="86" s="1"/>
  <c r="Y29" i="86" s="1"/>
  <c r="Y34" i="86" s="1"/>
  <c r="Y39" i="86" s="1"/>
  <c r="Y44" i="86" s="1"/>
  <c r="Y49" i="86" s="1"/>
  <c r="Y54" i="86" s="1"/>
  <c r="Y59" i="86" s="1"/>
  <c r="Y64" i="86" s="1"/>
  <c r="Y69" i="86" s="1"/>
  <c r="Y74" i="86" s="1"/>
  <c r="Y79" i="86" s="1"/>
  <c r="Y84" i="86" s="1"/>
  <c r="Y89" i="86" s="1"/>
  <c r="Y94" i="86" s="1"/>
  <c r="Y99" i="86" s="1"/>
  <c r="Y104" i="86" s="1"/>
  <c r="Y109" i="86" s="1"/>
  <c r="Y114" i="86" s="1"/>
  <c r="Y119" i="86" s="1"/>
  <c r="Y124" i="86" s="1"/>
  <c r="Y129" i="86" s="1"/>
  <c r="Y134" i="86" s="1"/>
  <c r="Y139" i="86" s="1"/>
  <c r="Y144" i="86" s="1"/>
  <c r="Y149" i="86" s="1"/>
  <c r="Y154" i="86" s="1"/>
  <c r="Y159" i="86" s="1"/>
  <c r="Y164" i="86" s="1"/>
  <c r="Y172" i="86" s="1"/>
  <c r="Y177" i="86" s="1"/>
  <c r="Y182" i="86" s="1"/>
  <c r="Y187" i="86" s="1"/>
  <c r="Y192" i="86" s="1"/>
  <c r="Y197" i="86" s="1"/>
  <c r="Y202" i="86" s="1"/>
  <c r="Y207" i="86" s="1"/>
  <c r="Y212" i="86" s="1"/>
  <c r="Y217" i="86" s="1"/>
  <c r="Y222" i="86" s="1"/>
  <c r="Y227" i="86" s="1"/>
  <c r="Y232" i="86" s="1"/>
  <c r="Y237" i="86" s="1"/>
  <c r="Y242" i="86" s="1"/>
  <c r="Y247" i="86" s="1"/>
  <c r="Y252" i="86" s="1"/>
  <c r="Y257" i="86" s="1"/>
  <c r="Y262" i="86" s="1"/>
  <c r="Y267" i="86" s="1"/>
  <c r="Y272" i="86" s="1"/>
  <c r="Y277" i="86" s="1"/>
  <c r="Y282" i="86" s="1"/>
  <c r="Y287" i="86" s="1"/>
  <c r="Y292" i="86" s="1"/>
  <c r="Y297" i="86" s="1"/>
  <c r="Y302" i="86" s="1"/>
  <c r="Y307" i="86" s="1"/>
  <c r="Y312" i="86" s="1"/>
  <c r="Y317" i="86" s="1"/>
  <c r="Y322" i="86" s="1"/>
  <c r="Y330" i="86" s="1"/>
  <c r="Y335" i="86" s="1"/>
  <c r="Y340" i="86" s="1"/>
  <c r="Y345" i="86" s="1"/>
  <c r="Y350" i="86" s="1"/>
  <c r="Y355" i="86" s="1"/>
  <c r="Y360" i="86" s="1"/>
  <c r="Y365" i="86" s="1"/>
  <c r="Y370" i="86" s="1"/>
  <c r="Y375" i="86" s="1"/>
  <c r="Y380" i="86" s="1"/>
  <c r="Y385" i="86" s="1"/>
  <c r="Y390" i="86" s="1"/>
  <c r="Y395" i="86" s="1"/>
  <c r="Y400" i="86" s="1"/>
  <c r="Y405" i="86" s="1"/>
  <c r="Y410" i="86" s="1"/>
  <c r="Y415" i="86" s="1"/>
  <c r="Y420" i="86" s="1"/>
  <c r="Y425" i="86" s="1"/>
  <c r="Y430" i="86" s="1"/>
  <c r="Y435" i="86" s="1"/>
  <c r="Y440" i="86" s="1"/>
  <c r="Y445" i="86" s="1"/>
  <c r="Y450" i="86" s="1"/>
  <c r="Y455" i="86" s="1"/>
  <c r="Y460" i="86" s="1"/>
  <c r="Y465" i="86" s="1"/>
  <c r="Y470" i="86" s="1"/>
  <c r="Y475" i="86" s="1"/>
  <c r="Y480" i="86" s="1"/>
  <c r="Y488" i="86" s="1"/>
  <c r="Y493" i="86" s="1"/>
  <c r="Y498" i="86" s="1"/>
  <c r="Y503" i="86" s="1"/>
  <c r="Y508" i="86" s="1"/>
  <c r="Y513" i="86" s="1"/>
  <c r="Y518" i="86" s="1"/>
  <c r="Y523" i="86" s="1"/>
  <c r="Y528" i="86" s="1"/>
  <c r="Y533" i="86" s="1"/>
  <c r="Y538" i="86" s="1"/>
  <c r="Y543" i="86" s="1"/>
  <c r="Y548" i="86" s="1"/>
  <c r="Y553" i="86" s="1"/>
  <c r="Y558" i="86" s="1"/>
  <c r="Y563" i="86" s="1"/>
  <c r="Y568" i="86" s="1"/>
  <c r="Y573" i="86" s="1"/>
  <c r="Y578" i="86" s="1"/>
  <c r="Y583" i="86" s="1"/>
  <c r="Y588" i="86" s="1"/>
  <c r="Y593" i="86" s="1"/>
  <c r="Y598" i="86" s="1"/>
  <c r="Y603" i="86" s="1"/>
  <c r="Y608" i="86" s="1"/>
  <c r="Y613" i="86" s="1"/>
  <c r="Y618" i="86" s="1"/>
  <c r="Y623" i="86" s="1"/>
  <c r="Y628" i="86" s="1"/>
  <c r="Y633" i="86" s="1"/>
  <c r="Y638" i="86" s="1"/>
  <c r="Y647" i="86" s="1"/>
  <c r="Y651" i="86" s="1"/>
  <c r="Y655" i="86" s="1"/>
  <c r="Y659" i="86" s="1"/>
  <c r="Y663" i="86" s="1"/>
  <c r="Y667" i="86" s="1"/>
  <c r="Y671" i="86" s="1"/>
  <c r="Y675" i="86" s="1"/>
  <c r="Y679" i="86" s="1"/>
  <c r="Y683" i="86" s="1"/>
  <c r="Y687" i="86" s="1"/>
  <c r="Y691" i="86" s="1"/>
  <c r="Y695" i="86" s="1"/>
  <c r="Y699" i="86" s="1"/>
  <c r="Y703" i="86" s="1"/>
  <c r="Y707" i="86" s="1"/>
  <c r="Y711" i="86" s="1"/>
  <c r="Y715" i="86" s="1"/>
  <c r="Y719" i="86" s="1"/>
  <c r="Y723" i="86" s="1"/>
  <c r="Y727" i="86" s="1"/>
  <c r="Y731" i="86" s="1"/>
  <c r="Y735" i="86" s="1"/>
  <c r="Y739" i="86" s="1"/>
  <c r="Y743" i="86" s="1"/>
  <c r="Y747" i="86" s="1"/>
  <c r="Y751" i="86" s="1"/>
  <c r="Y755" i="86" s="1"/>
  <c r="Y759" i="86" s="1"/>
  <c r="Y763" i="86" s="1"/>
  <c r="Y767" i="86" s="1"/>
  <c r="X19" i="86"/>
  <c r="X24" i="86" s="1"/>
  <c r="X29" i="86" s="1"/>
  <c r="X34" i="86" s="1"/>
  <c r="X39" i="86" s="1"/>
  <c r="X44" i="86" s="1"/>
  <c r="X49" i="86" s="1"/>
  <c r="X54" i="86" s="1"/>
  <c r="X59" i="86" s="1"/>
  <c r="X64" i="86" s="1"/>
  <c r="X69" i="86" s="1"/>
  <c r="X74" i="86" s="1"/>
  <c r="X79" i="86" s="1"/>
  <c r="X84" i="86" s="1"/>
  <c r="X89" i="86" s="1"/>
  <c r="X94" i="86" s="1"/>
  <c r="X99" i="86" s="1"/>
  <c r="X104" i="86" s="1"/>
  <c r="X109" i="86" s="1"/>
  <c r="X114" i="86" s="1"/>
  <c r="X119" i="86" s="1"/>
  <c r="X124" i="86" s="1"/>
  <c r="X129" i="86" s="1"/>
  <c r="X134" i="86" s="1"/>
  <c r="X139" i="86" s="1"/>
  <c r="X144" i="86" s="1"/>
  <c r="X149" i="86" s="1"/>
  <c r="X154" i="86" s="1"/>
  <c r="X159" i="86" s="1"/>
  <c r="X164" i="86" s="1"/>
  <c r="X172" i="86" s="1"/>
  <c r="X177" i="86" s="1"/>
  <c r="X182" i="86" s="1"/>
  <c r="X187" i="86" s="1"/>
  <c r="X192" i="86" s="1"/>
  <c r="X197" i="86" s="1"/>
  <c r="X202" i="86" s="1"/>
  <c r="X207" i="86" s="1"/>
  <c r="X212" i="86" s="1"/>
  <c r="X217" i="86" s="1"/>
  <c r="X222" i="86" s="1"/>
  <c r="X227" i="86" s="1"/>
  <c r="X232" i="86" s="1"/>
  <c r="X237" i="86" s="1"/>
  <c r="X242" i="86" s="1"/>
  <c r="X247" i="86" s="1"/>
  <c r="X252" i="86" s="1"/>
  <c r="X257" i="86" s="1"/>
  <c r="X262" i="86" s="1"/>
  <c r="X267" i="86" s="1"/>
  <c r="X272" i="86" s="1"/>
  <c r="X277" i="86" s="1"/>
  <c r="X282" i="86" s="1"/>
  <c r="X287" i="86" s="1"/>
  <c r="X292" i="86" s="1"/>
  <c r="X297" i="86" s="1"/>
  <c r="X302" i="86" s="1"/>
  <c r="X307" i="86" s="1"/>
  <c r="X312" i="86" s="1"/>
  <c r="X317" i="86" s="1"/>
  <c r="X322" i="86" s="1"/>
  <c r="X330" i="86" s="1"/>
  <c r="X335" i="86" s="1"/>
  <c r="X340" i="86" s="1"/>
  <c r="X345" i="86" s="1"/>
  <c r="X350" i="86" s="1"/>
  <c r="X355" i="86" s="1"/>
  <c r="X360" i="86" s="1"/>
  <c r="X365" i="86" s="1"/>
  <c r="X370" i="86" s="1"/>
  <c r="X375" i="86" s="1"/>
  <c r="X380" i="86" s="1"/>
  <c r="X385" i="86" s="1"/>
  <c r="X390" i="86" s="1"/>
  <c r="X395" i="86" s="1"/>
  <c r="X400" i="86" s="1"/>
  <c r="X405" i="86" s="1"/>
  <c r="X410" i="86" s="1"/>
  <c r="X415" i="86" s="1"/>
  <c r="X420" i="86" s="1"/>
  <c r="X425" i="86" s="1"/>
  <c r="X430" i="86" s="1"/>
  <c r="X435" i="86" s="1"/>
  <c r="X440" i="86" s="1"/>
  <c r="X445" i="86" s="1"/>
  <c r="X450" i="86" s="1"/>
  <c r="X455" i="86" s="1"/>
  <c r="X460" i="86" s="1"/>
  <c r="X465" i="86" s="1"/>
  <c r="X470" i="86" s="1"/>
  <c r="X475" i="86" s="1"/>
  <c r="X480" i="86" s="1"/>
  <c r="X488" i="86" s="1"/>
  <c r="X493" i="86" s="1"/>
  <c r="X498" i="86" s="1"/>
  <c r="X503" i="86" s="1"/>
  <c r="X508" i="86" s="1"/>
  <c r="X513" i="86" s="1"/>
  <c r="X518" i="86" s="1"/>
  <c r="X523" i="86" s="1"/>
  <c r="X528" i="86" s="1"/>
  <c r="X533" i="86" s="1"/>
  <c r="X538" i="86" s="1"/>
  <c r="X543" i="86" s="1"/>
  <c r="X548" i="86" s="1"/>
  <c r="X553" i="86" s="1"/>
  <c r="X558" i="86" s="1"/>
  <c r="X563" i="86" s="1"/>
  <c r="X568" i="86" s="1"/>
  <c r="X573" i="86" s="1"/>
  <c r="X578" i="86" s="1"/>
  <c r="X583" i="86" s="1"/>
  <c r="X588" i="86" s="1"/>
  <c r="X593" i="86" s="1"/>
  <c r="X598" i="86" s="1"/>
  <c r="X603" i="86" s="1"/>
  <c r="X608" i="86" s="1"/>
  <c r="X613" i="86" s="1"/>
  <c r="X618" i="86" s="1"/>
  <c r="X623" i="86" s="1"/>
  <c r="X628" i="86" s="1"/>
  <c r="X633" i="86" s="1"/>
  <c r="X638" i="86" s="1"/>
  <c r="X647" i="86" s="1"/>
  <c r="X651" i="86" s="1"/>
  <c r="X655" i="86" s="1"/>
  <c r="X659" i="86" s="1"/>
  <c r="X663" i="86" s="1"/>
  <c r="X667" i="86" s="1"/>
  <c r="X671" i="86" s="1"/>
  <c r="X675" i="86" s="1"/>
  <c r="X679" i="86" s="1"/>
  <c r="X683" i="86" s="1"/>
  <c r="X687" i="86" s="1"/>
  <c r="X691" i="86" s="1"/>
  <c r="X695" i="86" s="1"/>
  <c r="X699" i="86" s="1"/>
  <c r="X703" i="86" s="1"/>
  <c r="X707" i="86" s="1"/>
  <c r="X711" i="86" s="1"/>
  <c r="X715" i="86" s="1"/>
  <c r="X719" i="86" s="1"/>
  <c r="X723" i="86" s="1"/>
  <c r="X727" i="86" s="1"/>
  <c r="X731" i="86" s="1"/>
  <c r="X735" i="86" s="1"/>
  <c r="X739" i="86" s="1"/>
  <c r="X743" i="86" s="1"/>
  <c r="X747" i="86" s="1"/>
  <c r="X751" i="86" s="1"/>
  <c r="X755" i="86" s="1"/>
  <c r="X759" i="86" s="1"/>
  <c r="X763" i="86" s="1"/>
  <c r="X767" i="86" s="1"/>
  <c r="Y13" i="85"/>
  <c r="Y17" i="85" s="1"/>
  <c r="Y21" i="85" s="1"/>
  <c r="Y25" i="85" s="1"/>
  <c r="Y29" i="85" s="1"/>
  <c r="Y33" i="85" s="1"/>
  <c r="Y37" i="85" s="1"/>
  <c r="Y41" i="85" s="1"/>
  <c r="Y45" i="85" s="1"/>
  <c r="Y49" i="85" s="1"/>
  <c r="Y53" i="85" s="1"/>
  <c r="Y57" i="85" s="1"/>
  <c r="Y61" i="85" s="1"/>
  <c r="Y65" i="85" s="1"/>
  <c r="Y69" i="85" s="1"/>
  <c r="Y73" i="85" s="1"/>
  <c r="Y77" i="85" s="1"/>
  <c r="Y81" i="85" s="1"/>
  <c r="Y85" i="85" s="1"/>
  <c r="Y89" i="85" s="1"/>
  <c r="Y93" i="85" s="1"/>
  <c r="Y97" i="85" s="1"/>
  <c r="Y101" i="85" s="1"/>
  <c r="Y105" i="85" s="1"/>
  <c r="Y109" i="85" s="1"/>
  <c r="Y113" i="85" s="1"/>
  <c r="Y117" i="85" s="1"/>
  <c r="Y121" i="85" s="1"/>
  <c r="Y125" i="85" s="1"/>
  <c r="Y129" i="85" s="1"/>
  <c r="Y133" i="85" s="1"/>
  <c r="Y140" i="85" s="1"/>
  <c r="Y144" i="85" s="1"/>
  <c r="Y148" i="85" s="1"/>
  <c r="Y152" i="85" s="1"/>
  <c r="Y156" i="85" s="1"/>
  <c r="Y160" i="85" s="1"/>
  <c r="Y164" i="85" s="1"/>
  <c r="Y168" i="85" s="1"/>
  <c r="Y172" i="85" s="1"/>
  <c r="Y176" i="85" s="1"/>
  <c r="Y180" i="85" s="1"/>
  <c r="Y184" i="85" s="1"/>
  <c r="Y188" i="85" s="1"/>
  <c r="Y192" i="85" s="1"/>
  <c r="Y196" i="85" s="1"/>
  <c r="Y200" i="85" s="1"/>
  <c r="Y204" i="85" s="1"/>
  <c r="Y208" i="85" s="1"/>
  <c r="Y212" i="85" s="1"/>
  <c r="Y216" i="85" s="1"/>
  <c r="Y220" i="85" s="1"/>
  <c r="Y224" i="85" s="1"/>
  <c r="Y228" i="85" s="1"/>
  <c r="Y232" i="85" s="1"/>
  <c r="Y236" i="85" s="1"/>
  <c r="Y240" i="85" s="1"/>
  <c r="Y244" i="85" s="1"/>
  <c r="Y248" i="85" s="1"/>
  <c r="Y252" i="85" s="1"/>
  <c r="Y256" i="85" s="1"/>
  <c r="Y260" i="85" s="1"/>
  <c r="Y267" i="85" s="1"/>
  <c r="Y271" i="85" s="1"/>
  <c r="Y275" i="85" s="1"/>
  <c r="Y279" i="85" s="1"/>
  <c r="Y283" i="85" s="1"/>
  <c r="Y287" i="85" s="1"/>
  <c r="Y291" i="85" s="1"/>
  <c r="Y295" i="85" s="1"/>
  <c r="Y299" i="85" s="1"/>
  <c r="Y303" i="85" s="1"/>
  <c r="Y307" i="85" s="1"/>
  <c r="Y311" i="85" s="1"/>
  <c r="Y315" i="85" s="1"/>
  <c r="Y319" i="85" s="1"/>
  <c r="Y323" i="85" s="1"/>
  <c r="Y327" i="85" s="1"/>
  <c r="Y331" i="85" s="1"/>
  <c r="Y335" i="85" s="1"/>
  <c r="Y339" i="85" s="1"/>
  <c r="Y343" i="85" s="1"/>
  <c r="Y347" i="85" s="1"/>
  <c r="Y351" i="85" s="1"/>
  <c r="Y355" i="85" s="1"/>
  <c r="Y359" i="85" s="1"/>
  <c r="Y363" i="85" s="1"/>
  <c r="Y367" i="85" s="1"/>
  <c r="Y371" i="85" s="1"/>
  <c r="Y375" i="85" s="1"/>
  <c r="Y379" i="85" s="1"/>
  <c r="Y383" i="85" s="1"/>
  <c r="Y387" i="85" s="1"/>
  <c r="Y394" i="85" s="1"/>
  <c r="Y398" i="85" s="1"/>
  <c r="Y402" i="85" s="1"/>
  <c r="Y406" i="85" s="1"/>
  <c r="Y410" i="85" s="1"/>
  <c r="Y414" i="85" s="1"/>
  <c r="Y418" i="85" s="1"/>
  <c r="Y422" i="85" s="1"/>
  <c r="Y426" i="85" s="1"/>
  <c r="Y430" i="85" s="1"/>
  <c r="Y434" i="85" s="1"/>
  <c r="Y438" i="85" s="1"/>
  <c r="Y442" i="85" s="1"/>
  <c r="Y446" i="85" s="1"/>
  <c r="Y450" i="85" s="1"/>
  <c r="Y454" i="85" s="1"/>
  <c r="Y458" i="85" s="1"/>
  <c r="Y462" i="85" s="1"/>
  <c r="Y466" i="85" s="1"/>
  <c r="Y470" i="85" s="1"/>
  <c r="Y474" i="85" s="1"/>
  <c r="Y478" i="85" s="1"/>
  <c r="Y482" i="85" s="1"/>
  <c r="Y486" i="85" s="1"/>
  <c r="Y490" i="85" s="1"/>
  <c r="Y494" i="85" s="1"/>
  <c r="Y498" i="85" s="1"/>
  <c r="Y502" i="85" s="1"/>
  <c r="Y506" i="85" s="1"/>
  <c r="Y510" i="85" s="1"/>
  <c r="Y514" i="85" s="1"/>
  <c r="Y525" i="85" s="1"/>
  <c r="Y530" i="85" s="1"/>
  <c r="Y535" i="85" s="1"/>
  <c r="Y540" i="85" s="1"/>
  <c r="Y545" i="85" s="1"/>
  <c r="Y550" i="85" s="1"/>
  <c r="Y555" i="85" s="1"/>
  <c r="Y560" i="85" s="1"/>
  <c r="Y565" i="85" s="1"/>
  <c r="Y570" i="85" s="1"/>
  <c r="Y575" i="85" s="1"/>
  <c r="Y580" i="85" s="1"/>
  <c r="Y585" i="85" s="1"/>
  <c r="Y590" i="85" s="1"/>
  <c r="Y595" i="85" s="1"/>
  <c r="Y600" i="85" s="1"/>
  <c r="Y605" i="85" s="1"/>
  <c r="Y610" i="85" s="1"/>
  <c r="Y615" i="85" s="1"/>
  <c r="Y620" i="85" s="1"/>
  <c r="Y625" i="85" s="1"/>
  <c r="Y630" i="85" s="1"/>
  <c r="Y635" i="85" s="1"/>
  <c r="Y640" i="85" s="1"/>
  <c r="Y645" i="85" s="1"/>
  <c r="Y650" i="85" s="1"/>
  <c r="Y655" i="85" s="1"/>
  <c r="Y660" i="85" s="1"/>
  <c r="Y665" i="85" s="1"/>
  <c r="Y670" i="85" s="1"/>
  <c r="Y675" i="85" s="1"/>
  <c r="Y685" i="85" s="1"/>
  <c r="Y689" i="85" s="1"/>
  <c r="Y693" i="85" s="1"/>
  <c r="Y697" i="85" s="1"/>
  <c r="Y701" i="85" s="1"/>
  <c r="Y705" i="85" s="1"/>
  <c r="Y709" i="85" s="1"/>
  <c r="Y713" i="85" s="1"/>
  <c r="Y717" i="85" s="1"/>
  <c r="Y721" i="85" s="1"/>
  <c r="Y725" i="85" s="1"/>
  <c r="Y729" i="85" s="1"/>
  <c r="Y733" i="85" s="1"/>
  <c r="Y737" i="85" s="1"/>
  <c r="Y741" i="85" s="1"/>
  <c r="Y745" i="85" s="1"/>
  <c r="Y749" i="85" s="1"/>
  <c r="Y753" i="85" s="1"/>
  <c r="Y757" i="85" s="1"/>
  <c r="Y761" i="85" s="1"/>
  <c r="Y765" i="85" s="1"/>
  <c r="Y769" i="85" s="1"/>
  <c r="Y773" i="85" s="1"/>
  <c r="Y777" i="85" s="1"/>
  <c r="Y781" i="85" s="1"/>
  <c r="Y785" i="85" s="1"/>
  <c r="Y789" i="85" s="1"/>
  <c r="Y793" i="85" s="1"/>
  <c r="Y797" i="85" s="1"/>
  <c r="Y801" i="85" s="1"/>
  <c r="Y805" i="85" s="1"/>
  <c r="X17" i="85"/>
  <c r="X21" i="85" s="1"/>
  <c r="X25" i="85" s="1"/>
  <c r="X29" i="85" s="1"/>
  <c r="X33" i="85" s="1"/>
  <c r="X37" i="85" s="1"/>
  <c r="X41" i="85" s="1"/>
  <c r="X45" i="85" s="1"/>
  <c r="X49" i="85" s="1"/>
  <c r="X53" i="85" s="1"/>
  <c r="X57" i="85" s="1"/>
  <c r="X61" i="85" s="1"/>
  <c r="X65" i="85" s="1"/>
  <c r="X69" i="85" s="1"/>
  <c r="X73" i="85" s="1"/>
  <c r="X77" i="85" s="1"/>
  <c r="X81" i="85" s="1"/>
  <c r="X85" i="85" s="1"/>
  <c r="X89" i="85" s="1"/>
  <c r="X93" i="85" s="1"/>
  <c r="X97" i="85" s="1"/>
  <c r="X101" i="85" s="1"/>
  <c r="X105" i="85" s="1"/>
  <c r="X109" i="85" s="1"/>
  <c r="X113" i="85" s="1"/>
  <c r="X117" i="85" s="1"/>
  <c r="X121" i="85" s="1"/>
  <c r="X125" i="85" s="1"/>
  <c r="X129" i="85" s="1"/>
  <c r="X133" i="85" s="1"/>
  <c r="X140" i="85" s="1"/>
  <c r="X144" i="85" s="1"/>
  <c r="X148" i="85" s="1"/>
  <c r="X152" i="85" s="1"/>
  <c r="X156" i="85" s="1"/>
  <c r="X160" i="85" s="1"/>
  <c r="X164" i="85" s="1"/>
  <c r="X168" i="85" s="1"/>
  <c r="X172" i="85" s="1"/>
  <c r="X176" i="85" s="1"/>
  <c r="X180" i="85" s="1"/>
  <c r="X184" i="85" s="1"/>
  <c r="X188" i="85" s="1"/>
  <c r="X192" i="85" s="1"/>
  <c r="X196" i="85" s="1"/>
  <c r="X200" i="85" s="1"/>
  <c r="X204" i="85" s="1"/>
  <c r="X208" i="85" s="1"/>
  <c r="X212" i="85" s="1"/>
  <c r="X216" i="85" s="1"/>
  <c r="X220" i="85" s="1"/>
  <c r="X224" i="85" s="1"/>
  <c r="X228" i="85" s="1"/>
  <c r="X232" i="85" s="1"/>
  <c r="X236" i="85" s="1"/>
  <c r="X240" i="85" s="1"/>
  <c r="X244" i="85" s="1"/>
  <c r="X248" i="85" s="1"/>
  <c r="X252" i="85" s="1"/>
  <c r="X256" i="85" s="1"/>
  <c r="X260" i="85" s="1"/>
  <c r="X267" i="85" s="1"/>
  <c r="X271" i="85" s="1"/>
  <c r="X275" i="85" s="1"/>
  <c r="X279" i="85" s="1"/>
  <c r="X283" i="85" s="1"/>
  <c r="X287" i="85" s="1"/>
  <c r="X291" i="85" s="1"/>
  <c r="X295" i="85" s="1"/>
  <c r="X299" i="85" s="1"/>
  <c r="X303" i="85" s="1"/>
  <c r="X307" i="85" s="1"/>
  <c r="X311" i="85" s="1"/>
  <c r="X315" i="85" s="1"/>
  <c r="X319" i="85" s="1"/>
  <c r="X323" i="85" s="1"/>
  <c r="X327" i="85" s="1"/>
  <c r="X331" i="85" s="1"/>
  <c r="X335" i="85" s="1"/>
  <c r="X339" i="85" s="1"/>
  <c r="X343" i="85" s="1"/>
  <c r="X347" i="85" s="1"/>
  <c r="X351" i="85" s="1"/>
  <c r="X355" i="85" s="1"/>
  <c r="X359" i="85" s="1"/>
  <c r="X363" i="85" s="1"/>
  <c r="X367" i="85" s="1"/>
  <c r="X371" i="85" s="1"/>
  <c r="X375" i="85" s="1"/>
  <c r="X379" i="85" s="1"/>
  <c r="X383" i="85" s="1"/>
  <c r="X387" i="85" s="1"/>
  <c r="X394" i="85" s="1"/>
  <c r="X398" i="85" s="1"/>
  <c r="X402" i="85" s="1"/>
  <c r="X406" i="85" s="1"/>
  <c r="X410" i="85" s="1"/>
  <c r="X414" i="85" s="1"/>
  <c r="X418" i="85" s="1"/>
  <c r="X422" i="85" s="1"/>
  <c r="X426" i="85" s="1"/>
  <c r="X430" i="85" s="1"/>
  <c r="X434" i="85" s="1"/>
  <c r="X438" i="85" s="1"/>
  <c r="X442" i="85" s="1"/>
  <c r="X446" i="85" s="1"/>
  <c r="X450" i="85" s="1"/>
  <c r="X454" i="85" s="1"/>
  <c r="X458" i="85" s="1"/>
  <c r="X462" i="85" s="1"/>
  <c r="X466" i="85" s="1"/>
  <c r="X470" i="85" s="1"/>
  <c r="X474" i="85" s="1"/>
  <c r="X478" i="85" s="1"/>
  <c r="X482" i="85" s="1"/>
  <c r="X486" i="85" s="1"/>
  <c r="X490" i="85" s="1"/>
  <c r="X494" i="85" s="1"/>
  <c r="X498" i="85" s="1"/>
  <c r="X502" i="85" s="1"/>
  <c r="X506" i="85" s="1"/>
  <c r="X510" i="85" s="1"/>
  <c r="X514" i="85" s="1"/>
  <c r="X525" i="85" s="1"/>
  <c r="X530" i="85" s="1"/>
  <c r="X535" i="85" s="1"/>
  <c r="X540" i="85" s="1"/>
  <c r="X545" i="85" s="1"/>
  <c r="X550" i="85" s="1"/>
  <c r="X555" i="85" s="1"/>
  <c r="X560" i="85" s="1"/>
  <c r="X565" i="85" s="1"/>
  <c r="X570" i="85" s="1"/>
  <c r="X575" i="85" s="1"/>
  <c r="X580" i="85" s="1"/>
  <c r="X585" i="85" s="1"/>
  <c r="X590" i="85" s="1"/>
  <c r="X595" i="85" s="1"/>
  <c r="X600" i="85" s="1"/>
  <c r="X605" i="85" s="1"/>
  <c r="X610" i="85" s="1"/>
  <c r="X615" i="85" s="1"/>
  <c r="X620" i="85" s="1"/>
  <c r="X625" i="85" s="1"/>
  <c r="X630" i="85" s="1"/>
  <c r="X635" i="85" s="1"/>
  <c r="X640" i="85" s="1"/>
  <c r="X645" i="85" s="1"/>
  <c r="X650" i="85" s="1"/>
  <c r="X655" i="85" s="1"/>
  <c r="X660" i="85" s="1"/>
  <c r="X665" i="85" s="1"/>
  <c r="X670" i="85" s="1"/>
  <c r="X675" i="85" s="1"/>
  <c r="X685" i="85" s="1"/>
  <c r="X689" i="85" s="1"/>
  <c r="X693" i="85" s="1"/>
  <c r="X697" i="85" s="1"/>
  <c r="X701" i="85" s="1"/>
  <c r="X705" i="85" s="1"/>
  <c r="X709" i="85" s="1"/>
  <c r="X713" i="85" s="1"/>
  <c r="X717" i="85" s="1"/>
  <c r="X721" i="85" s="1"/>
  <c r="X725" i="85" s="1"/>
  <c r="X729" i="85" s="1"/>
  <c r="X733" i="85" s="1"/>
  <c r="X737" i="85" s="1"/>
  <c r="X741" i="85" s="1"/>
  <c r="X745" i="85" s="1"/>
  <c r="X749" i="85" s="1"/>
  <c r="X753" i="85" s="1"/>
  <c r="X757" i="85" s="1"/>
  <c r="X761" i="85" s="1"/>
  <c r="X765" i="85" s="1"/>
  <c r="X769" i="85" s="1"/>
  <c r="X773" i="85" s="1"/>
  <c r="X777" i="85" s="1"/>
  <c r="X781" i="85" s="1"/>
  <c r="X785" i="85" s="1"/>
  <c r="X789" i="85" s="1"/>
  <c r="X793" i="85" s="1"/>
  <c r="X797" i="85" s="1"/>
  <c r="X801" i="85" s="1"/>
  <c r="X805" i="85" s="1"/>
  <c r="C36" i="98"/>
  <c r="C65" i="98" s="1"/>
  <c r="C32" i="98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34" i="72"/>
  <c r="C33" i="72" s="1"/>
  <c r="E15" i="72"/>
  <c r="C24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19" i="72" l="1"/>
  <c r="C13" i="72" s="1"/>
  <c r="D4" i="101" s="1"/>
  <c r="E11" i="72"/>
  <c r="D10" i="101" s="1"/>
  <c r="C18" i="72"/>
  <c r="D12" i="72" s="1"/>
  <c r="D7" i="101" s="1"/>
  <c r="D11" i="72"/>
  <c r="D6" i="101" s="1"/>
  <c r="C20" i="72"/>
  <c r="E14" i="72" s="1"/>
  <c r="D13" i="101" s="1"/>
  <c r="F11" i="72"/>
  <c r="D14" i="101" s="1"/>
  <c r="C38" i="72"/>
  <c r="Y881" i="96"/>
  <c r="E13" i="72" l="1"/>
  <c r="D12" i="101" s="1"/>
  <c r="F13" i="72"/>
  <c r="D16" i="101" s="1"/>
  <c r="C39" i="72"/>
  <c r="C37" i="72" s="1"/>
  <c r="F12" i="72"/>
  <c r="D15" i="101" s="1"/>
  <c r="F14" i="72"/>
  <c r="D17" i="101" s="1"/>
  <c r="D13" i="72"/>
  <c r="D8" i="101" s="1"/>
  <c r="C25" i="72"/>
  <c r="C23" i="72" s="1"/>
  <c r="C14" i="72"/>
  <c r="D5" i="101" s="1"/>
  <c r="C12" i="72"/>
  <c r="D3" i="101" s="1"/>
  <c r="E12" i="72"/>
  <c r="D11" i="101" s="1"/>
  <c r="D14" i="72"/>
  <c r="D9" i="101" s="1"/>
  <c r="F1012" i="96"/>
  <c r="F1018" i="96" s="1"/>
  <c r="F1017" i="96" s="1"/>
  <c r="N1003" i="96"/>
  <c r="N1002" i="96"/>
  <c r="C29" i="98" l="1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C33" i="98" l="1"/>
  <c r="C37" i="98"/>
  <c r="L853" i="86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933" i="96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J815" i="85" s="1"/>
  <c r="F774" i="82"/>
  <c r="F777" i="82" s="1"/>
  <c r="L774" i="82" l="1"/>
  <c r="L776" i="82" s="1"/>
  <c r="L814" i="85"/>
  <c r="L815" i="85" s="1"/>
  <c r="J816" i="85"/>
  <c r="J817" i="85"/>
  <c r="F775" i="82"/>
  <c r="F816" i="85"/>
  <c r="H774" i="82"/>
  <c r="F776" i="82"/>
  <c r="H814" i="85"/>
  <c r="H815" i="85" s="1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777" i="82" l="1"/>
  <c r="H816" i="85"/>
  <c r="L817" i="85"/>
  <c r="L816" i="85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5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B391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50" i="85" s="1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219" i="82" s="1"/>
  <c r="B178" i="85" s="1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51" i="85"/>
  <c r="B377" i="82"/>
  <c r="B305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I238" i="96" s="1"/>
  <c r="H239" i="96"/>
  <c r="H238" i="96" s="1"/>
  <c r="G239" i="96"/>
  <c r="F239" i="96"/>
  <c r="F238" i="96" s="1"/>
  <c r="E239" i="96"/>
  <c r="E238" i="96" s="1"/>
  <c r="D239" i="96"/>
  <c r="D238" i="96" s="1"/>
  <c r="C239" i="96"/>
  <c r="B239" i="96"/>
  <c r="B238" i="96" s="1"/>
  <c r="Y234" i="96"/>
  <c r="Y233" i="96" s="1"/>
  <c r="X234" i="96"/>
  <c r="X233" i="96" s="1"/>
  <c r="W234" i="96"/>
  <c r="V234" i="96"/>
  <c r="U234" i="96"/>
  <c r="T234" i="96"/>
  <c r="T233" i="96" s="1"/>
  <c r="S234" i="96"/>
  <c r="S233" i="96" s="1"/>
  <c r="R234" i="96"/>
  <c r="R233" i="96" s="1"/>
  <c r="Q234" i="96"/>
  <c r="Q233" i="96" s="1"/>
  <c r="P234" i="96"/>
  <c r="P233" i="96" s="1"/>
  <c r="O234" i="96"/>
  <c r="N234" i="96"/>
  <c r="N233" i="96" s="1"/>
  <c r="M234" i="96"/>
  <c r="M233" i="96" s="1"/>
  <c r="L234" i="96"/>
  <c r="L233" i="96" s="1"/>
  <c r="K234" i="96"/>
  <c r="J234" i="96"/>
  <c r="J233" i="96" s="1"/>
  <c r="I234" i="96"/>
  <c r="I233" i="96" s="1"/>
  <c r="H234" i="96"/>
  <c r="H233" i="96" s="1"/>
  <c r="G234" i="96"/>
  <c r="F234" i="96"/>
  <c r="F233" i="96" s="1"/>
  <c r="E234" i="96"/>
  <c r="D234" i="96"/>
  <c r="D233" i="96" s="1"/>
  <c r="C234" i="96"/>
  <c r="C233" i="96" s="1"/>
  <c r="B234" i="96"/>
  <c r="B233" i="96" s="1"/>
  <c r="Y229" i="96"/>
  <c r="X229" i="96"/>
  <c r="X228" i="96" s="1"/>
  <c r="W229" i="96"/>
  <c r="V229" i="96"/>
  <c r="V228" i="96" s="1"/>
  <c r="U229" i="96"/>
  <c r="U228" i="96" s="1"/>
  <c r="T229" i="96"/>
  <c r="T228" i="96" s="1"/>
  <c r="S229" i="96"/>
  <c r="R229" i="96"/>
  <c r="Q229" i="96"/>
  <c r="Q228" i="96" s="1"/>
  <c r="P229" i="96"/>
  <c r="P228" i="96" s="1"/>
  <c r="O229" i="96"/>
  <c r="N229" i="96"/>
  <c r="N228" i="96" s="1"/>
  <c r="M229" i="96"/>
  <c r="L229" i="96"/>
  <c r="L228" i="96" s="1"/>
  <c r="K229" i="96"/>
  <c r="K228" i="96" s="1"/>
  <c r="J229" i="96"/>
  <c r="J228" i="96" s="1"/>
  <c r="I229" i="96"/>
  <c r="H229" i="96"/>
  <c r="H228" i="96" s="1"/>
  <c r="G229" i="96"/>
  <c r="F229" i="96"/>
  <c r="F228" i="96" s="1"/>
  <c r="E229" i="96"/>
  <c r="E228" i="96" s="1"/>
  <c r="D229" i="96"/>
  <c r="D228" i="96" s="1"/>
  <c r="C229" i="96"/>
  <c r="B229" i="96"/>
  <c r="Y224" i="96"/>
  <c r="Y223" i="96" s="1"/>
  <c r="X224" i="96"/>
  <c r="X223" i="96" s="1"/>
  <c r="W224" i="96"/>
  <c r="V224" i="96"/>
  <c r="V223" i="96" s="1"/>
  <c r="U224" i="96"/>
  <c r="U223" i="96" s="1"/>
  <c r="T224" i="96"/>
  <c r="T223" i="96" s="1"/>
  <c r="S224" i="96"/>
  <c r="S223" i="96" s="1"/>
  <c r="R224" i="96"/>
  <c r="R223" i="96" s="1"/>
  <c r="Q224" i="96"/>
  <c r="Q223" i="96" s="1"/>
  <c r="P224" i="96"/>
  <c r="P223" i="96" s="1"/>
  <c r="O224" i="96"/>
  <c r="N224" i="96"/>
  <c r="N223" i="96" s="1"/>
  <c r="M224" i="96"/>
  <c r="M223" i="96" s="1"/>
  <c r="L224" i="96"/>
  <c r="L223" i="96" s="1"/>
  <c r="K224" i="96"/>
  <c r="J224" i="96"/>
  <c r="J223" i="96" s="1"/>
  <c r="I224" i="96"/>
  <c r="I223" i="96" s="1"/>
  <c r="H224" i="96"/>
  <c r="H223" i="96" s="1"/>
  <c r="G224" i="96"/>
  <c r="F224" i="96"/>
  <c r="E224" i="96"/>
  <c r="D224" i="96"/>
  <c r="D223" i="96" s="1"/>
  <c r="C224" i="96"/>
  <c r="C223" i="96" s="1"/>
  <c r="B224" i="96"/>
  <c r="B223" i="96" s="1"/>
  <c r="Y219" i="96"/>
  <c r="Y218" i="96" s="1"/>
  <c r="X219" i="96"/>
  <c r="X218" i="96" s="1"/>
  <c r="W219" i="96"/>
  <c r="W218" i="96" s="1"/>
  <c r="V219" i="96"/>
  <c r="V218" i="96" s="1"/>
  <c r="U219" i="96"/>
  <c r="U218" i="96" s="1"/>
  <c r="T219" i="96"/>
  <c r="T218" i="96" s="1"/>
  <c r="S219" i="96"/>
  <c r="S218" i="96" s="1"/>
  <c r="R219" i="96"/>
  <c r="R218" i="96" s="1"/>
  <c r="Q219" i="96"/>
  <c r="Q218" i="96" s="1"/>
  <c r="P219" i="96"/>
  <c r="P218" i="96" s="1"/>
  <c r="O219" i="96"/>
  <c r="N219" i="96"/>
  <c r="N218" i="96" s="1"/>
  <c r="M219" i="96"/>
  <c r="M218" i="96" s="1"/>
  <c r="L219" i="96"/>
  <c r="L218" i="96" s="1"/>
  <c r="K219" i="96"/>
  <c r="K218" i="96" s="1"/>
  <c r="J219" i="96"/>
  <c r="J218" i="96" s="1"/>
  <c r="I219" i="96"/>
  <c r="H219" i="96"/>
  <c r="H218" i="96" s="1"/>
  <c r="G219" i="96"/>
  <c r="G218" i="96" s="1"/>
  <c r="F219" i="96"/>
  <c r="F218" i="96" s="1"/>
  <c r="E219" i="96"/>
  <c r="E218" i="96" s="1"/>
  <c r="D219" i="96"/>
  <c r="D218" i="96" s="1"/>
  <c r="C219" i="96"/>
  <c r="C218" i="96" s="1"/>
  <c r="B219" i="96"/>
  <c r="Y214" i="96"/>
  <c r="Y213" i="96" s="1"/>
  <c r="X214" i="96"/>
  <c r="X213" i="96" s="1"/>
  <c r="W214" i="96"/>
  <c r="V214" i="96"/>
  <c r="V213" i="96" s="1"/>
  <c r="U214" i="96"/>
  <c r="T214" i="96"/>
  <c r="T213" i="96" s="1"/>
  <c r="S214" i="96"/>
  <c r="S213" i="96" s="1"/>
  <c r="R214" i="96"/>
  <c r="R213" i="96" s="1"/>
  <c r="Q214" i="96"/>
  <c r="P214" i="96"/>
  <c r="P213" i="96" s="1"/>
  <c r="O214" i="96"/>
  <c r="N214" i="96"/>
  <c r="N213" i="96" s="1"/>
  <c r="M214" i="96"/>
  <c r="M213" i="96" s="1"/>
  <c r="L214" i="96"/>
  <c r="L213" i="96" s="1"/>
  <c r="K214" i="96"/>
  <c r="J214" i="96"/>
  <c r="I214" i="96"/>
  <c r="I213" i="96" s="1"/>
  <c r="H214" i="96"/>
  <c r="H213" i="96" s="1"/>
  <c r="G214" i="96"/>
  <c r="F214" i="96"/>
  <c r="F213" i="96" s="1"/>
  <c r="E214" i="96"/>
  <c r="E213" i="96" s="1"/>
  <c r="D214" i="96"/>
  <c r="D213" i="96" s="1"/>
  <c r="C214" i="96"/>
  <c r="C213" i="96" s="1"/>
  <c r="B214" i="96"/>
  <c r="B213" i="96" s="1"/>
  <c r="Y209" i="96"/>
  <c r="X209" i="96"/>
  <c r="X208" i="96" s="1"/>
  <c r="W209" i="96"/>
  <c r="V209" i="96"/>
  <c r="V208" i="96" s="1"/>
  <c r="U209" i="96"/>
  <c r="U208" i="96" s="1"/>
  <c r="T209" i="96"/>
  <c r="T208" i="96" s="1"/>
  <c r="S209" i="96"/>
  <c r="R209" i="96"/>
  <c r="R208" i="96" s="1"/>
  <c r="Q209" i="96"/>
  <c r="Q208" i="96" s="1"/>
  <c r="P209" i="96"/>
  <c r="P208" i="96" s="1"/>
  <c r="O209" i="96"/>
  <c r="N209" i="96"/>
  <c r="M209" i="96"/>
  <c r="L209" i="96"/>
  <c r="L208" i="96" s="1"/>
  <c r="K209" i="96"/>
  <c r="K208" i="96" s="1"/>
  <c r="J209" i="96"/>
  <c r="J208" i="96" s="1"/>
  <c r="I209" i="96"/>
  <c r="I208" i="96" s="1"/>
  <c r="H209" i="96"/>
  <c r="H208" i="96" s="1"/>
  <c r="G209" i="96"/>
  <c r="F209" i="96"/>
  <c r="F208" i="96" s="1"/>
  <c r="E209" i="96"/>
  <c r="E208" i="96" s="1"/>
  <c r="D209" i="96"/>
  <c r="D208" i="96" s="1"/>
  <c r="C209" i="96"/>
  <c r="B209" i="96"/>
  <c r="B208" i="96" s="1"/>
  <c r="Y204" i="96"/>
  <c r="Y203" i="96" s="1"/>
  <c r="X204" i="96"/>
  <c r="X203" i="96" s="1"/>
  <c r="W204" i="96"/>
  <c r="V204" i="96"/>
  <c r="V203" i="96" s="1"/>
  <c r="U204" i="96"/>
  <c r="T204" i="96"/>
  <c r="T203" i="96" s="1"/>
  <c r="S204" i="96"/>
  <c r="S203" i="96" s="1"/>
  <c r="R204" i="96"/>
  <c r="R203" i="96" s="1"/>
  <c r="Q204" i="96"/>
  <c r="P204" i="96"/>
  <c r="P203" i="96" s="1"/>
  <c r="O204" i="96"/>
  <c r="N204" i="96"/>
  <c r="N203" i="96" s="1"/>
  <c r="M204" i="96"/>
  <c r="M203" i="96" s="1"/>
  <c r="L204" i="96"/>
  <c r="L203" i="96" s="1"/>
  <c r="K204" i="96"/>
  <c r="J204" i="96"/>
  <c r="I204" i="96"/>
  <c r="I203" i="96" s="1"/>
  <c r="H204" i="96"/>
  <c r="H203" i="96" s="1"/>
  <c r="G204" i="96"/>
  <c r="F204" i="96"/>
  <c r="F203" i="96" s="1"/>
  <c r="E204" i="96"/>
  <c r="D204" i="96"/>
  <c r="D203" i="96" s="1"/>
  <c r="C204" i="96"/>
  <c r="C203" i="96" s="1"/>
  <c r="B204" i="96"/>
  <c r="B203" i="96" s="1"/>
  <c r="Y199" i="96"/>
  <c r="X199" i="96"/>
  <c r="X198" i="96" s="1"/>
  <c r="W199" i="96"/>
  <c r="V199" i="96"/>
  <c r="V198" i="96" s="1"/>
  <c r="U199" i="96"/>
  <c r="U198" i="96" s="1"/>
  <c r="T199" i="96"/>
  <c r="T198" i="96" s="1"/>
  <c r="S199" i="96"/>
  <c r="R199" i="96"/>
  <c r="R198" i="96" s="1"/>
  <c r="Q199" i="96"/>
  <c r="Q198" i="96" s="1"/>
  <c r="P199" i="96"/>
  <c r="P198" i="96" s="1"/>
  <c r="O199" i="96"/>
  <c r="O198" i="96" s="1"/>
  <c r="N199" i="96"/>
  <c r="N198" i="96" s="1"/>
  <c r="M199" i="96"/>
  <c r="L199" i="96"/>
  <c r="L198" i="96" s="1"/>
  <c r="K199" i="96"/>
  <c r="J199" i="96"/>
  <c r="J198" i="96" s="1"/>
  <c r="I199" i="96"/>
  <c r="I198" i="96" s="1"/>
  <c r="H199" i="96"/>
  <c r="H198" i="96" s="1"/>
  <c r="G199" i="96"/>
  <c r="F199" i="96"/>
  <c r="F198" i="96" s="1"/>
  <c r="E199" i="96"/>
  <c r="D199" i="96"/>
  <c r="D198" i="96" s="1"/>
  <c r="C199" i="96"/>
  <c r="C198" i="96" s="1"/>
  <c r="B199" i="96"/>
  <c r="B198" i="96" s="1"/>
  <c r="Y194" i="96"/>
  <c r="Y193" i="96" s="1"/>
  <c r="X194" i="96"/>
  <c r="X193" i="96" s="1"/>
  <c r="W194" i="96"/>
  <c r="W193" i="96" s="1"/>
  <c r="V194" i="96"/>
  <c r="V193" i="96" s="1"/>
  <c r="U194" i="96"/>
  <c r="U193" i="96" s="1"/>
  <c r="T194" i="96"/>
  <c r="T193" i="96" s="1"/>
  <c r="S194" i="96"/>
  <c r="R194" i="96"/>
  <c r="Q194" i="96"/>
  <c r="Q193" i="96" s="1"/>
  <c r="P194" i="96"/>
  <c r="P193" i="96" s="1"/>
  <c r="O194" i="96"/>
  <c r="N194" i="96"/>
  <c r="N193" i="96" s="1"/>
  <c r="M194" i="96"/>
  <c r="M193" i="96" s="1"/>
  <c r="L194" i="96"/>
  <c r="L193" i="96" s="1"/>
  <c r="K194" i="96"/>
  <c r="J194" i="96"/>
  <c r="J193" i="96" s="1"/>
  <c r="I194" i="96"/>
  <c r="H194" i="96"/>
  <c r="H193" i="96" s="1"/>
  <c r="G194" i="96"/>
  <c r="G193" i="96" s="1"/>
  <c r="F194" i="96"/>
  <c r="F193" i="96" s="1"/>
  <c r="E194" i="96"/>
  <c r="E193" i="96" s="1"/>
  <c r="D194" i="96"/>
  <c r="D193" i="96" s="1"/>
  <c r="C194" i="96"/>
  <c r="B194" i="96"/>
  <c r="B193" i="96" s="1"/>
  <c r="Y189" i="96"/>
  <c r="Y188" i="96" s="1"/>
  <c r="X189" i="96"/>
  <c r="X188" i="96" s="1"/>
  <c r="W189" i="96"/>
  <c r="V189" i="96"/>
  <c r="V188" i="96" s="1"/>
  <c r="U189" i="96"/>
  <c r="U188" i="96" s="1"/>
  <c r="T189" i="96"/>
  <c r="T188" i="96" s="1"/>
  <c r="S189" i="96"/>
  <c r="S188" i="96" s="1"/>
  <c r="R189" i="96"/>
  <c r="R188" i="96" s="1"/>
  <c r="Q189" i="96"/>
  <c r="Q188" i="96" s="1"/>
  <c r="P189" i="96"/>
  <c r="P188" i="96" s="1"/>
  <c r="O189" i="96"/>
  <c r="O188" i="96" s="1"/>
  <c r="N189" i="96"/>
  <c r="N188" i="96" s="1"/>
  <c r="M189" i="96"/>
  <c r="M188" i="96" s="1"/>
  <c r="L189" i="96"/>
  <c r="L188" i="96" s="1"/>
  <c r="K189" i="96"/>
  <c r="K188" i="96" s="1"/>
  <c r="J189" i="96"/>
  <c r="J188" i="96" s="1"/>
  <c r="I189" i="96"/>
  <c r="I188" i="96" s="1"/>
  <c r="H189" i="96"/>
  <c r="H188" i="96" s="1"/>
  <c r="G189" i="96"/>
  <c r="G188" i="96" s="1"/>
  <c r="F189" i="96"/>
  <c r="E189" i="96"/>
  <c r="E188" i="96" s="1"/>
  <c r="D189" i="96"/>
  <c r="D188" i="96" s="1"/>
  <c r="C189" i="96"/>
  <c r="C188" i="96" s="1"/>
  <c r="B189" i="96"/>
  <c r="B188" i="96" s="1"/>
  <c r="Y184" i="96"/>
  <c r="Y183" i="96" s="1"/>
  <c r="X184" i="96"/>
  <c r="X183" i="96" s="1"/>
  <c r="W184" i="96"/>
  <c r="V184" i="96"/>
  <c r="V183" i="96" s="1"/>
  <c r="U184" i="96"/>
  <c r="U183" i="96" s="1"/>
  <c r="T184" i="96"/>
  <c r="T183" i="96" s="1"/>
  <c r="S184" i="96"/>
  <c r="S183" i="96" s="1"/>
  <c r="R184" i="96"/>
  <c r="R183" i="96" s="1"/>
  <c r="Q184" i="96"/>
  <c r="Q183" i="96" s="1"/>
  <c r="P184" i="96"/>
  <c r="P183" i="96" s="1"/>
  <c r="O184" i="96"/>
  <c r="N184" i="96"/>
  <c r="N183" i="96" s="1"/>
  <c r="M184" i="96"/>
  <c r="M183" i="96" s="1"/>
  <c r="L184" i="96"/>
  <c r="L183" i="96" s="1"/>
  <c r="K184" i="96"/>
  <c r="J184" i="96"/>
  <c r="I184" i="96"/>
  <c r="H184" i="96"/>
  <c r="H183" i="96" s="1"/>
  <c r="G184" i="96"/>
  <c r="G183" i="96" s="1"/>
  <c r="F184" i="96"/>
  <c r="F183" i="96" s="1"/>
  <c r="E184" i="96"/>
  <c r="E183" i="96" s="1"/>
  <c r="D184" i="96"/>
  <c r="D183" i="96" s="1"/>
  <c r="C184" i="96"/>
  <c r="B184" i="96"/>
  <c r="B183" i="96" s="1"/>
  <c r="Y179" i="96"/>
  <c r="Y178" i="96" s="1"/>
  <c r="X179" i="96"/>
  <c r="X178" i="96" s="1"/>
  <c r="W179" i="96"/>
  <c r="V179" i="96"/>
  <c r="V178" i="96" s="1"/>
  <c r="U179" i="96"/>
  <c r="U178" i="96" s="1"/>
  <c r="T179" i="96"/>
  <c r="T178" i="96" s="1"/>
  <c r="S179" i="96"/>
  <c r="S178" i="96" s="1"/>
  <c r="R179" i="96"/>
  <c r="R178" i="96" s="1"/>
  <c r="Q179" i="96"/>
  <c r="Q178" i="96" s="1"/>
  <c r="P179" i="96"/>
  <c r="P178" i="96" s="1"/>
  <c r="O179" i="96"/>
  <c r="O178" i="96" s="1"/>
  <c r="N179" i="96"/>
  <c r="M179" i="96"/>
  <c r="M178" i="96" s="1"/>
  <c r="L179" i="96"/>
  <c r="L178" i="96" s="1"/>
  <c r="K179" i="96"/>
  <c r="J179" i="96"/>
  <c r="J178" i="96" s="1"/>
  <c r="I179" i="96"/>
  <c r="I178" i="96" s="1"/>
  <c r="H179" i="96"/>
  <c r="H178" i="96" s="1"/>
  <c r="G179" i="96"/>
  <c r="G178" i="96" s="1"/>
  <c r="F179" i="96"/>
  <c r="F178" i="96" s="1"/>
  <c r="E179" i="96"/>
  <c r="E178" i="96" s="1"/>
  <c r="D179" i="96"/>
  <c r="D178" i="96" s="1"/>
  <c r="C179" i="96"/>
  <c r="C178" i="96" s="1"/>
  <c r="B179" i="96"/>
  <c r="Y174" i="96"/>
  <c r="Y173" i="96" s="1"/>
  <c r="X174" i="96"/>
  <c r="X173" i="96" s="1"/>
  <c r="W174" i="96"/>
  <c r="V174" i="96"/>
  <c r="V173" i="96" s="1"/>
  <c r="U174" i="96"/>
  <c r="U173" i="96" s="1"/>
  <c r="T174" i="96"/>
  <c r="T173" i="96" s="1"/>
  <c r="S174" i="96"/>
  <c r="S173" i="96" s="1"/>
  <c r="R174" i="96"/>
  <c r="R173" i="96" s="1"/>
  <c r="Q174" i="96"/>
  <c r="Q173" i="96" s="1"/>
  <c r="P174" i="96"/>
  <c r="P173" i="96" s="1"/>
  <c r="O174" i="96"/>
  <c r="O173" i="96" s="1"/>
  <c r="N174" i="96"/>
  <c r="N173" i="96" s="1"/>
  <c r="M174" i="96"/>
  <c r="M173" i="96" s="1"/>
  <c r="L174" i="96"/>
  <c r="L173" i="96" s="1"/>
  <c r="K174" i="96"/>
  <c r="J174" i="96"/>
  <c r="J173" i="96" s="1"/>
  <c r="I174" i="96"/>
  <c r="I173" i="96" s="1"/>
  <c r="H174" i="96"/>
  <c r="H173" i="96" s="1"/>
  <c r="G174" i="96"/>
  <c r="G173" i="96" s="1"/>
  <c r="F174" i="96"/>
  <c r="E174" i="96"/>
  <c r="E173" i="96" s="1"/>
  <c r="D174" i="96"/>
  <c r="D173" i="96" s="1"/>
  <c r="C174" i="96"/>
  <c r="C173" i="96" s="1"/>
  <c r="B174" i="96"/>
  <c r="Y169" i="96"/>
  <c r="Y168" i="96" s="1"/>
  <c r="X169" i="96"/>
  <c r="X168" i="96" s="1"/>
  <c r="W169" i="96"/>
  <c r="V169" i="96"/>
  <c r="V168" i="96" s="1"/>
  <c r="U169" i="96"/>
  <c r="U168" i="96" s="1"/>
  <c r="T169" i="96"/>
  <c r="T168" i="96" s="1"/>
  <c r="S169" i="96"/>
  <c r="S168" i="96" s="1"/>
  <c r="R169" i="96"/>
  <c r="R168" i="96" s="1"/>
  <c r="Q169" i="96"/>
  <c r="Q168" i="96" s="1"/>
  <c r="P169" i="96"/>
  <c r="P168" i="96" s="1"/>
  <c r="O169" i="96"/>
  <c r="O168" i="96" s="1"/>
  <c r="N169" i="96"/>
  <c r="N168" i="96" s="1"/>
  <c r="M169" i="96"/>
  <c r="M168" i="96" s="1"/>
  <c r="L169" i="96"/>
  <c r="L168" i="96" s="1"/>
  <c r="K169" i="96"/>
  <c r="K168" i="96" s="1"/>
  <c r="J169" i="96"/>
  <c r="J168" i="96" s="1"/>
  <c r="I169" i="96"/>
  <c r="I168" i="96" s="1"/>
  <c r="H169" i="96"/>
  <c r="H168" i="96" s="1"/>
  <c r="G169" i="96"/>
  <c r="G168" i="96" s="1"/>
  <c r="F169" i="96"/>
  <c r="F168" i="96" s="1"/>
  <c r="E169" i="96"/>
  <c r="E168" i="96" s="1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G238" i="96"/>
  <c r="C238" i="96"/>
  <c r="W233" i="96"/>
  <c r="V233" i="96"/>
  <c r="U233" i="96"/>
  <c r="O233" i="96"/>
  <c r="K233" i="96"/>
  <c r="G233" i="96"/>
  <c r="E233" i="96"/>
  <c r="Y228" i="96"/>
  <c r="W228" i="96"/>
  <c r="S228" i="96"/>
  <c r="R228" i="96"/>
  <c r="O228" i="96"/>
  <c r="M228" i="96"/>
  <c r="I228" i="96"/>
  <c r="G228" i="96"/>
  <c r="C228" i="96"/>
  <c r="B228" i="96"/>
  <c r="W223" i="96"/>
  <c r="O223" i="96"/>
  <c r="K223" i="96"/>
  <c r="G223" i="96"/>
  <c r="F223" i="96"/>
  <c r="E223" i="96"/>
  <c r="O218" i="96"/>
  <c r="I218" i="96"/>
  <c r="B218" i="96"/>
  <c r="W213" i="96"/>
  <c r="U213" i="96"/>
  <c r="Q213" i="96"/>
  <c r="O213" i="96"/>
  <c r="K213" i="96"/>
  <c r="J213" i="96"/>
  <c r="G213" i="96"/>
  <c r="Y208" i="96"/>
  <c r="W208" i="96"/>
  <c r="S208" i="96"/>
  <c r="O208" i="96"/>
  <c r="N208" i="96"/>
  <c r="M208" i="96"/>
  <c r="G208" i="96"/>
  <c r="C208" i="96"/>
  <c r="W203" i="96"/>
  <c r="U203" i="96"/>
  <c r="Q203" i="96"/>
  <c r="O203" i="96"/>
  <c r="K203" i="96"/>
  <c r="J203" i="96"/>
  <c r="G203" i="96"/>
  <c r="E203" i="96"/>
  <c r="Y198" i="96"/>
  <c r="W198" i="96"/>
  <c r="S198" i="96"/>
  <c r="M198" i="96"/>
  <c r="K198" i="96"/>
  <c r="G198" i="96"/>
  <c r="E198" i="96"/>
  <c r="S193" i="96"/>
  <c r="R193" i="96"/>
  <c r="O193" i="96"/>
  <c r="K193" i="96"/>
  <c r="I193" i="96"/>
  <c r="C193" i="96"/>
  <c r="W188" i="96"/>
  <c r="F188" i="96"/>
  <c r="W183" i="96"/>
  <c r="O183" i="96"/>
  <c r="K183" i="96"/>
  <c r="J183" i="96"/>
  <c r="I183" i="96"/>
  <c r="C183" i="96"/>
  <c r="W178" i="96"/>
  <c r="N178" i="96"/>
  <c r="K178" i="96"/>
  <c r="B178" i="96"/>
  <c r="W173" i="96"/>
  <c r="K173" i="96"/>
  <c r="F173" i="96"/>
  <c r="W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B535" i="82" l="1"/>
  <c r="B432" i="85" s="1"/>
  <c r="B685" i="82"/>
  <c r="B572" i="85" s="1"/>
  <c r="B723" i="85" s="1"/>
  <c r="V372" i="10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X710" i="85" s="1"/>
  <c r="P711" i="85"/>
  <c r="P710" i="85" s="1"/>
  <c r="P719" i="85"/>
  <c r="P718" i="85" s="1"/>
  <c r="H719" i="85"/>
  <c r="H711" i="85"/>
  <c r="H710" i="85" s="1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B336" i="86" s="1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T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813" i="85" s="1"/>
  <c r="Q813" i="85" s="1"/>
  <c r="D517" i="101" s="1"/>
  <c r="L50" i="85"/>
  <c r="K50" i="85"/>
  <c r="J813" i="85" s="1"/>
  <c r="P813" i="85" s="1"/>
  <c r="D516" i="101" s="1"/>
  <c r="J50" i="85"/>
  <c r="I50" i="85"/>
  <c r="H813" i="85" s="1"/>
  <c r="O813" i="85" s="1"/>
  <c r="D515" i="101" s="1"/>
  <c r="H50" i="85"/>
  <c r="F813" i="85"/>
  <c r="N813" i="85" s="1"/>
  <c r="D514" i="101" s="1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F19" i="101" s="1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G18" i="101" s="1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AB423" i="101"/>
  <c r="AB392" i="101"/>
  <c r="AB485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  <c r="E19" i="101" l="1"/>
  <c r="B58" i="85" l="1"/>
  <c r="E61" i="101" s="1"/>
  <c r="B54" i="85"/>
  <c r="E29" i="101" s="1"/>
  <c r="E91" i="101" l="1"/>
  <c r="E60" i="101"/>
  <c r="E123" i="101"/>
  <c r="E122" i="101"/>
  <c r="E92" i="101"/>
  <c r="E30" i="101"/>
  <c r="B479" i="85"/>
  <c r="E505" i="101" s="1"/>
  <c r="B483" i="85"/>
  <c r="E474" i="101" l="1"/>
  <c r="E412" i="101"/>
  <c r="E413" i="101"/>
  <c r="E444" i="101"/>
  <c r="E506" i="101"/>
  <c r="E475" i="101"/>
  <c r="E443" i="101"/>
  <c r="B495" i="85"/>
  <c r="E447" i="101" s="1"/>
  <c r="B499" i="85"/>
  <c r="E416" i="101" l="1"/>
  <c r="E417" i="101"/>
  <c r="E448" i="101"/>
  <c r="E479" i="101"/>
  <c r="E510" i="101"/>
  <c r="E478" i="101"/>
  <c r="E509" i="101"/>
  <c r="B173" i="96"/>
</calcChain>
</file>

<file path=xl/sharedStrings.xml><?xml version="1.0" encoding="utf-8"?>
<sst xmlns="http://schemas.openxmlformats.org/spreadsheetml/2006/main" count="5971" uniqueCount="324">
  <si>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</si>
  <si>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</si>
  <si>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</si>
  <si>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</si>
  <si>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</si>
  <si>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</si>
  <si>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</si>
  <si>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</si>
  <si>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</si>
  <si>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</si>
  <si>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</si>
  <si>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</si>
  <si>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</si>
  <si>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</si>
  <si>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</si>
  <si>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</si>
  <si>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</si>
  <si>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</si>
  <si>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</si>
  <si>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</si>
  <si>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</si>
  <si>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</si>
  <si>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</si>
  <si>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</si>
  <si>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</si>
  <si>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</si>
  <si>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</si>
  <si>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</si>
  <si>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</si>
  <si>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</si>
  <si>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</si>
  <si>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</si>
  <si>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</si>
  <si>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</si>
  <si>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</si>
  <si>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</si>
  <si>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</si>
  <si>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</si>
  <si>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</si>
  <si>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</si>
  <si>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</si>
  <si>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</si>
  <si>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</si>
  <si>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</si>
  <si>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</si>
  <si>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</si>
  <si>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</si>
  <si>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</si>
  <si>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</si>
  <si>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</si>
  <si>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</si>
  <si>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</si>
  <si>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</si>
  <si>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</si>
  <si>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</si>
  <si>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</si>
  <si>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</si>
  <si>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</si>
  <si>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</si>
  <si>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</si>
  <si>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</si>
  <si>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</si>
  <si>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</si>
  <si>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</si>
  <si>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</si>
  <si>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</si>
  <si>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</si>
  <si>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</si>
  <si>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</si>
  <si>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</si>
  <si>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</si>
  <si>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</si>
  <si>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</si>
  <si>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</si>
  <si>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</si>
  <si>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</si>
  <si>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</si>
  <si>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</si>
  <si>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</si>
  <si>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</si>
  <si>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</si>
  <si>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</si>
  <si>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</si>
  <si>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</si>
  <si>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</si>
  <si>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</si>
  <si>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</si>
  <si>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</si>
  <si>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</si>
  <si>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</si>
  <si>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</si>
  <si>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</si>
  <si>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</si>
  <si>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</si>
  <si>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</si>
  <si>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</si>
  <si>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</si>
  <si>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</si>
  <si>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</si>
  <si>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</si>
  <si>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</si>
  <si>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</si>
  <si>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</si>
  <si>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</si>
  <si>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</si>
  <si>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</si>
  <si>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</si>
  <si>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</si>
  <si>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</si>
  <si>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</si>
  <si>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</si>
  <si>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</si>
  <si>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</si>
  <si>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</si>
  <si>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</si>
  <si>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</si>
  <si>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</si>
  <si>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</si>
  <si>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</si>
  <si>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</si>
  <si>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</si>
  <si>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</si>
  <si>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</si>
  <si>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</si>
  <si>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</si>
  <si>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</si>
  <si>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</si>
  <si>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</si>
  <si>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</si>
  <si>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</si>
  <si>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</si>
  <si>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</si>
  <si>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</si>
  <si>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</si>
  <si>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</si>
  <si>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</si>
  <si>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</si>
  <si>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</si>
  <si>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</si>
  <si>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</si>
  <si>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</si>
  <si>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</si>
  <si>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</si>
  <si>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</si>
  <si>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</si>
  <si>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</si>
  <si>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</si>
  <si>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</si>
  <si>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</si>
  <si>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</si>
  <si>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</si>
  <si>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</si>
  <si>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</si>
  <si>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</si>
  <si>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</si>
  <si>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</si>
  <si>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</si>
  <si>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</si>
  <si>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</si>
  <si>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</si>
  <si>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</si>
  <si>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</si>
  <si>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</si>
  <si>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</si>
  <si>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</si>
  <si>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</si>
  <si>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</si>
  <si>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</si>
  <si>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</si>
  <si>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</si>
  <si>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</si>
  <si>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</si>
  <si>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</si>
  <si>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</si>
  <si>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</si>
  <si>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</si>
  <si>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</si>
  <si>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</si>
  <si>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</si>
  <si>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</si>
  <si>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</si>
  <si>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</si>
  <si>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</si>
  <si>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</si>
  <si>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</si>
  <si>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</si>
  <si>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</si>
  <si>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</si>
  <si>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</si>
  <si>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</si>
  <si>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</si>
  <si>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</si>
  <si>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</si>
  <si>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</si>
  <si>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</si>
  <si>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</si>
  <si>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</si>
  <si>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</si>
  <si>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</si>
  <si>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</si>
  <si>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</si>
  <si>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</si>
  <si>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</si>
  <si>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</si>
  <si>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>от 150 кВт до 670 кВт</t>
  </si>
  <si>
    <t>от 670 кВт до 10 МВт</t>
  </si>
  <si>
    <t>более 10 МВт</t>
  </si>
  <si>
    <t xml:space="preserve">-средневзв. стоимость э/э(м) :  </t>
  </si>
  <si>
    <t>сбытовая надбавка</t>
  </si>
  <si>
    <t xml:space="preserve">Ставка тарифа на услуги по передаче электрической энергии за содержание электрических сетей 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</si>
  <si>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</si>
  <si>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r>
      <t xml:space="preserve">для фактических объемов, </t>
    </r>
    <r>
      <rPr>
        <b/>
        <sz val="10"/>
        <color rgb="FF0000FF"/>
        <rFont val="Arial"/>
        <family val="2"/>
        <charset val="204"/>
      </rPr>
      <t>не превышающих</t>
    </r>
    <r>
      <rPr>
        <b/>
        <sz val="10"/>
        <color theme="1"/>
        <rFont val="Arial"/>
        <family val="2"/>
        <charset val="204"/>
      </rPr>
      <t xml:space="preserve"> утвержденные объемы потерь по балансу ФСТ России</t>
    </r>
  </si>
  <si>
    <r>
      <t xml:space="preserve">для величин </t>
    </r>
    <r>
      <rPr>
        <b/>
        <sz val="10"/>
        <color rgb="FFFF0000"/>
        <rFont val="Arial"/>
        <family val="2"/>
        <charset val="204"/>
      </rPr>
      <t>превышения</t>
    </r>
    <r>
      <rPr>
        <b/>
        <sz val="10"/>
        <color theme="1"/>
        <rFont val="Arial"/>
        <family val="2"/>
        <charset val="204"/>
      </rPr>
      <t xml:space="preserve"> утвержденных объемов потерь по балансу ФСТ России</t>
    </r>
  </si>
  <si>
    <t>Ставка за мощность предельного уровня нерегулируемой цены</t>
  </si>
  <si>
    <t>плата за иные услуги</t>
  </si>
  <si>
    <t>**</t>
  </si>
  <si>
    <t>**Постановление Правительства РФ от 29 декабря 2011 г. N 1179 п.9.1 "Об определении и применении гарантирующими поставщиками нерегулируемых цен на электрическую энергию (мощность)"</t>
  </si>
  <si>
    <t>объем поставки э/э потребителям ГП, МВтч</t>
  </si>
  <si>
    <t>стоимость услуги ОАО "АТС", руб.</t>
  </si>
  <si>
    <t>стоимость услуги  "СО ЕЭС", руб.</t>
  </si>
  <si>
    <t>стоимость услуги ЗАО "ЦФР", руб.</t>
  </si>
  <si>
    <t>плата за иные услуги, руб/МВтч</t>
  </si>
  <si>
    <t>Стоимость платы за иные услуги, оказание которых является неотъемлемой частью процесса поставки электрической энергии потребителям</t>
  </si>
  <si>
    <t>869</t>
  </si>
  <si>
    <t>2. Предельный уровень нерегулируемых цен для двух зон суток, руб./МВт∙ч без НДС</t>
  </si>
  <si>
    <t>2.1.</t>
  </si>
  <si>
    <t>2.1.1.</t>
  </si>
  <si>
    <t>Иные прочие потребители</t>
  </si>
  <si>
    <t>2.1.1.1.</t>
  </si>
  <si>
    <t>- инфраструктурные платежи</t>
  </si>
  <si>
    <t>2.1.1.2.</t>
  </si>
  <si>
    <t>дневная зона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</si>
  <si>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декабре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</si>
  <si>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вдека</t>
    </r>
    <r>
      <rPr>
        <b/>
        <sz val="13"/>
        <color rgb="FF0000FF"/>
        <rFont val="Arial"/>
        <family val="2"/>
        <charset val="204"/>
      </rPr>
      <t>бре</t>
    </r>
    <r>
      <rPr>
        <b/>
        <sz val="13"/>
        <color theme="1"/>
        <rFont val="Arial"/>
        <family val="2"/>
        <charset val="204"/>
      </rPr>
      <t xml:space="preserve"> 2013 г.</t>
    </r>
  </si>
  <si>
    <t>Ставка за мощность (рублей/МВт в месяц без НДС) ЗА декабрь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</si>
  <si>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декабре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</si>
  <si>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декабре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</si>
  <si>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декабре</t>
    </r>
    <r>
      <rPr>
        <b/>
        <sz val="13"/>
        <color theme="1"/>
        <rFont val="Arial"/>
        <family val="2"/>
        <charset val="204"/>
      </rPr>
      <t xml:space="preserve"> 2013 г.</t>
    </r>
  </si>
  <si>
    <t>01.12.2013</t>
  </si>
  <si>
    <t>02.12.2013</t>
  </si>
  <si>
    <t>744</t>
  </si>
  <si>
    <t>768</t>
  </si>
  <si>
    <t>7</t>
  </si>
  <si>
    <t>03.12.2013</t>
  </si>
  <si>
    <t>04.12.2013</t>
  </si>
  <si>
    <t>599</t>
  </si>
  <si>
    <t>05.12.2013</t>
  </si>
  <si>
    <t>5</t>
  </si>
  <si>
    <t>06.12.2013</t>
  </si>
  <si>
    <t>07.12.2013</t>
  </si>
  <si>
    <t>08.12.2013</t>
  </si>
  <si>
    <t>23</t>
  </si>
  <si>
    <t>710</t>
  </si>
  <si>
    <t>09.12.2013</t>
  </si>
  <si>
    <t>697</t>
  </si>
  <si>
    <t>10.12.2013</t>
  </si>
  <si>
    <t>11.12.2013</t>
  </si>
  <si>
    <t>12.12.2013</t>
  </si>
  <si>
    <t>594</t>
  </si>
  <si>
    <t>38</t>
  </si>
  <si>
    <t>698</t>
  </si>
  <si>
    <t>687</t>
  </si>
  <si>
    <t>13.12.2013</t>
  </si>
  <si>
    <t>14.12.2013</t>
  </si>
  <si>
    <t>15.12.2013</t>
  </si>
  <si>
    <t>16.12.2013</t>
  </si>
  <si>
    <t>17.12.2013</t>
  </si>
  <si>
    <t>18.12.2013</t>
  </si>
  <si>
    <t>19.12.2013</t>
  </si>
  <si>
    <t>20.12.2013</t>
  </si>
  <si>
    <t>21.12.2013</t>
  </si>
  <si>
    <t>22.12.2013</t>
  </si>
  <si>
    <t>209</t>
  </si>
  <si>
    <t>23.12.2013</t>
  </si>
  <si>
    <t>24.12.2013</t>
  </si>
  <si>
    <t>25.12.2013</t>
  </si>
  <si>
    <t>26.12.2013</t>
  </si>
  <si>
    <t>828</t>
  </si>
  <si>
    <t>27.12.2013</t>
  </si>
  <si>
    <t>815</t>
  </si>
  <si>
    <t>803</t>
  </si>
  <si>
    <t>28.12.2013</t>
  </si>
  <si>
    <t>29.12.2013</t>
  </si>
  <si>
    <t>55</t>
  </si>
  <si>
    <t>830</t>
  </si>
  <si>
    <t>30.12.2013</t>
  </si>
  <si>
    <t>31.12.2013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</si>
  <si>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</si>
  <si>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</si>
  <si>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</si>
  <si>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</si>
  <si>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</si>
  <si>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r>
      <rPr>
        <b/>
        <sz val="11"/>
        <color indexed="8"/>
        <rFont val="Arial"/>
        <family val="2"/>
        <charset val="204"/>
      </rPr>
      <t>1</t>
    </r>
    <r>
      <rPr>
        <b/>
        <sz val="10"/>
        <color indexed="8"/>
        <rFont val="Arial"/>
        <family val="2"/>
        <charset val="204"/>
      </rPr>
      <t>= 1.1/.1.2</t>
    </r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</si>
  <si>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</si>
  <si>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</si>
  <si>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</si>
  <si>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</si>
  <si>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</si>
  <si>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</si>
  <si>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</si>
  <si>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</si>
  <si>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</si>
  <si>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</si>
  <si>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</si>
  <si>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</si>
  <si>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</si>
  <si>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</si>
  <si>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</si>
  <si>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</si>
  <si>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</si>
  <si>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</si>
  <si>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</si>
  <si>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</si>
  <si>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</si>
  <si>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</si>
  <si>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</si>
  <si>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</si>
  <si>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</si>
  <si>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</si>
  <si>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2.2=1*2.2.1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</si>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</sst>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69" formatCode="#,##0.000000_ ;[Red]\-#,##0.000000\ "/>
    <numFmt numFmtId="170" formatCode="#,##0.000000000_ ;[Red]\-#,##0.000000000\ "/>
    <numFmt numFmtId="171" formatCode="#,##0.00_ ;[Red]\-#,##0.00\ "/>
    <numFmt numFmtId="172" formatCode="#,##0.000_ ;[Red]\-#,##0.000\ "/>
  </numFmts>
  <fonts count="6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3"/>
      <color indexed="30"/>
      <name val="Arial"/>
      <family val="2"/>
      <charset val="204"/>
    </font>
    <font>
      <b/>
      <sz val="10"/>
      <color indexed="3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9">
    <xf numFmtId="0" fontId="0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4" fillId="0" borderId="0"/>
    <xf numFmtId="0" fontId="12" fillId="0" borderId="0"/>
    <xf numFmtId="0" fontId="13" fillId="0" borderId="42" applyNumberFormat="0" applyFill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0" fillId="10" borderId="43" applyNumberFormat="0" applyFont="0" applyAlignment="0" applyProtection="0"/>
    <xf numFmtId="0" fontId="16" fillId="0" borderId="44" applyNumberFormat="0" applyFill="0" applyAlignment="0" applyProtection="0"/>
    <xf numFmtId="0" fontId="17" fillId="11" borderId="45" applyNumberFormat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10" fillId="15" borderId="0" applyNumberFormat="0" applyBorder="0" applyAlignment="0" applyProtection="0"/>
    <xf numFmtId="0" fontId="29" fillId="0" borderId="90" applyNumberFormat="0" applyFill="0" applyAlignment="0" applyProtection="0"/>
    <xf numFmtId="0" fontId="28" fillId="0" borderId="0"/>
    <xf numFmtId="43" fontId="5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5" fillId="0" borderId="0"/>
    <xf numFmtId="0" fontId="50" fillId="0" borderId="0"/>
    <xf numFmtId="0" fontId="50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>
      <alignment horizontal="left"/>
    </xf>
    <xf numFmtId="0" fontId="50" fillId="0" borderId="0"/>
    <xf numFmtId="0" fontId="44" fillId="0" borderId="0"/>
  </cellStyleXfs>
  <cellXfs count="557">
    <xf numFmtId="0" fontId="0" fillId="0" borderId="0" xfId="0"/>
    <xf numFmtId="0" fontId="7" fillId="0" borderId="0" xfId="0" applyFont="1" applyFill="1" applyAlignment="1">
      <alignment wrapText="1"/>
    </xf>
    <xf numFmtId="164" fontId="6" fillId="0" borderId="0" xfId="8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19" fillId="4" borderId="0" xfId="11" applyFont="1" applyFill="1" applyAlignment="1">
      <alignment vertical="top" wrapText="1"/>
    </xf>
    <xf numFmtId="0" fontId="19" fillId="4" borderId="0" xfId="11" applyFont="1" applyFill="1" applyAlignment="1">
      <alignment vertical="top"/>
    </xf>
    <xf numFmtId="0" fontId="20" fillId="4" borderId="0" xfId="11" applyFont="1" applyFill="1"/>
    <xf numFmtId="0" fontId="20" fillId="4" borderId="0" xfId="11" applyFont="1" applyFill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9" fontId="20" fillId="4" borderId="0" xfId="11" applyNumberFormat="1" applyFont="1" applyFill="1" applyAlignment="1">
      <alignment horizontal="center"/>
    </xf>
    <xf numFmtId="166" fontId="20" fillId="4" borderId="0" xfId="11" applyNumberFormat="1" applyFont="1" applyFill="1" applyAlignment="1">
      <alignment horizontal="center"/>
    </xf>
    <xf numFmtId="49" fontId="23" fillId="4" borderId="52" xfId="11" applyNumberFormat="1" applyFont="1" applyFill="1" applyBorder="1" applyAlignment="1">
      <alignment horizontal="center" vertical="center" wrapText="1"/>
    </xf>
    <xf numFmtId="49" fontId="23" fillId="4" borderId="25" xfId="11" applyNumberFormat="1" applyFont="1" applyFill="1" applyBorder="1" applyAlignment="1">
      <alignment horizontal="center" vertical="center" wrapText="1"/>
    </xf>
    <xf numFmtId="49" fontId="23" fillId="4" borderId="53" xfId="11" applyNumberFormat="1" applyFont="1" applyFill="1" applyBorder="1" applyAlignment="1">
      <alignment horizontal="left" vertical="center" wrapText="1" indent="2"/>
    </xf>
    <xf numFmtId="49" fontId="23" fillId="4" borderId="22" xfId="11" applyNumberFormat="1" applyFont="1" applyFill="1" applyBorder="1" applyAlignment="1">
      <alignment horizontal="left" vertical="center" wrapText="1" indent="2"/>
    </xf>
    <xf numFmtId="49" fontId="24" fillId="4" borderId="8" xfId="11" applyNumberFormat="1" applyFont="1" applyFill="1" applyBorder="1" applyAlignment="1">
      <alignment horizontal="center" vertical="center" wrapText="1"/>
    </xf>
    <xf numFmtId="49" fontId="24" fillId="4" borderId="12" xfId="11" applyNumberFormat="1" applyFont="1" applyFill="1" applyBorder="1" applyAlignment="1">
      <alignment horizontal="left" vertical="center" wrapText="1" indent="1"/>
    </xf>
    <xf numFmtId="49" fontId="23" fillId="4" borderId="5" xfId="11" applyNumberFormat="1" applyFont="1" applyFill="1" applyBorder="1" applyAlignment="1">
      <alignment horizontal="center" vertical="center" wrapText="1"/>
    </xf>
    <xf numFmtId="49" fontId="23" fillId="4" borderId="7" xfId="11" applyNumberFormat="1" applyFont="1" applyFill="1" applyBorder="1" applyAlignment="1">
      <alignment horizontal="center" vertical="center" wrapText="1"/>
    </xf>
    <xf numFmtId="49" fontId="24" fillId="4" borderId="17" xfId="11" applyNumberFormat="1" applyFont="1" applyFill="1" applyBorder="1" applyAlignment="1">
      <alignment horizontal="left" vertical="center" wrapText="1" indent="1"/>
    </xf>
    <xf numFmtId="166" fontId="24" fillId="6" borderId="13" xfId="11" applyNumberFormat="1" applyFont="1" applyFill="1" applyBorder="1" applyAlignment="1">
      <alignment horizontal="center" vertical="center" wrapText="1"/>
    </xf>
    <xf numFmtId="166" fontId="24" fillId="6" borderId="12" xfId="11" applyNumberFormat="1" applyFont="1" applyFill="1" applyBorder="1" applyAlignment="1">
      <alignment horizontal="center" vertical="center" wrapText="1"/>
    </xf>
    <xf numFmtId="166" fontId="24" fillId="6" borderId="33" xfId="11" applyNumberFormat="1" applyFont="1" applyFill="1" applyBorder="1" applyAlignment="1">
      <alignment horizontal="center" vertical="center" wrapText="1"/>
    </xf>
    <xf numFmtId="49" fontId="23" fillId="4" borderId="21" xfId="11" applyNumberFormat="1" applyFont="1" applyFill="1" applyBorder="1" applyAlignment="1">
      <alignment horizontal="center" vertical="center" wrapText="1"/>
    </xf>
    <xf numFmtId="49" fontId="23" fillId="4" borderId="27" xfId="11" applyNumberFormat="1" applyFont="1" applyFill="1" applyBorder="1" applyAlignment="1">
      <alignment horizontal="center" vertical="center" wrapText="1"/>
    </xf>
    <xf numFmtId="166" fontId="23" fillId="6" borderId="54" xfId="11" applyNumberFormat="1" applyFont="1" applyFill="1" applyBorder="1" applyAlignment="1">
      <alignment horizontal="center" vertical="center" wrapText="1"/>
    </xf>
    <xf numFmtId="166" fontId="23" fillId="6" borderId="32" xfId="11" applyNumberFormat="1" applyFont="1" applyFill="1" applyBorder="1" applyAlignment="1">
      <alignment horizontal="center" vertical="center" wrapText="1"/>
    </xf>
    <xf numFmtId="166" fontId="23" fillId="6" borderId="55" xfId="11" applyNumberFormat="1" applyFont="1" applyFill="1" applyBorder="1" applyAlignment="1">
      <alignment horizontal="center" vertical="center" wrapText="1"/>
    </xf>
    <xf numFmtId="166" fontId="23" fillId="6" borderId="38" xfId="11" applyNumberFormat="1" applyFont="1" applyFill="1" applyBorder="1" applyAlignment="1">
      <alignment vertical="center" wrapText="1"/>
    </xf>
    <xf numFmtId="166" fontId="23" fillId="6" borderId="1" xfId="11" applyNumberFormat="1" applyFont="1" applyFill="1" applyBorder="1" applyAlignment="1">
      <alignment vertical="center" wrapText="1"/>
    </xf>
    <xf numFmtId="166" fontId="23" fillId="6" borderId="37" xfId="11" applyNumberFormat="1" applyFont="1" applyFill="1" applyBorder="1" applyAlignment="1">
      <alignment vertical="center" wrapText="1"/>
    </xf>
    <xf numFmtId="166" fontId="24" fillId="6" borderId="17" xfId="11" applyNumberFormat="1" applyFont="1" applyFill="1" applyBorder="1" applyAlignment="1">
      <alignment horizontal="center" vertical="center" wrapText="1"/>
    </xf>
    <xf numFmtId="49" fontId="23" fillId="4" borderId="19" xfId="11" applyNumberFormat="1" applyFont="1" applyFill="1" applyBorder="1" applyAlignment="1">
      <alignment horizontal="left" vertical="center" wrapText="1" indent="2"/>
    </xf>
    <xf numFmtId="166" fontId="23" fillId="6" borderId="28" xfId="11" applyNumberFormat="1" applyFont="1" applyFill="1" applyBorder="1" applyAlignment="1">
      <alignment horizontal="center" vertical="center" wrapText="1"/>
    </xf>
    <xf numFmtId="166" fontId="23" fillId="6" borderId="19" xfId="11" applyNumberFormat="1" applyFont="1" applyFill="1" applyBorder="1" applyAlignment="1">
      <alignment vertical="center" wrapText="1"/>
    </xf>
    <xf numFmtId="166" fontId="23" fillId="6" borderId="1" xfId="11" applyNumberFormat="1" applyFont="1" applyFill="1" applyBorder="1" applyAlignment="1">
      <alignment horizontal="center" vertical="center" wrapText="1"/>
    </xf>
    <xf numFmtId="166" fontId="23" fillId="6" borderId="46" xfId="11" applyNumberFormat="1" applyFont="1" applyFill="1" applyBorder="1" applyAlignment="1">
      <alignment vertical="center" wrapText="1"/>
    </xf>
    <xf numFmtId="49" fontId="23" fillId="4" borderId="16" xfId="11" applyNumberFormat="1" applyFont="1" applyFill="1" applyBorder="1" applyAlignment="1">
      <alignment horizontal="center" vertical="center" wrapText="1"/>
    </xf>
    <xf numFmtId="49" fontId="23" fillId="4" borderId="10" xfId="11" applyNumberFormat="1" applyFont="1" applyFill="1" applyBorder="1" applyAlignment="1">
      <alignment horizontal="left" vertical="center" wrapText="1" indent="2"/>
    </xf>
    <xf numFmtId="166" fontId="23" fillId="6" borderId="29" xfId="11" applyNumberFormat="1" applyFont="1" applyFill="1" applyBorder="1" applyAlignment="1">
      <alignment vertical="center" wrapText="1"/>
    </xf>
    <xf numFmtId="49" fontId="7" fillId="5" borderId="8" xfId="0" applyNumberFormat="1" applyFont="1" applyFill="1" applyBorder="1" applyAlignment="1">
      <alignment horizontal="center" vertical="center" wrapText="1"/>
    </xf>
    <xf numFmtId="166" fontId="7" fillId="5" borderId="0" xfId="0" applyNumberFormat="1" applyFont="1" applyFill="1" applyBorder="1" applyAlignment="1">
      <alignment vertical="center" wrapText="1"/>
    </xf>
    <xf numFmtId="166" fontId="7" fillId="5" borderId="15" xfId="0" applyNumberFormat="1" applyFont="1" applyFill="1" applyBorder="1" applyAlignment="1">
      <alignment vertical="center" wrapText="1"/>
    </xf>
    <xf numFmtId="0" fontId="7" fillId="5" borderId="0" xfId="0" applyFont="1" applyFill="1" applyAlignment="1">
      <alignment wrapText="1"/>
    </xf>
    <xf numFmtId="49" fontId="7" fillId="3" borderId="8" xfId="0" applyNumberFormat="1" applyFont="1" applyFill="1" applyBorder="1" applyAlignment="1">
      <alignment horizontal="center" vertical="center" wrapText="1"/>
    </xf>
    <xf numFmtId="166" fontId="7" fillId="3" borderId="12" xfId="0" applyNumberFormat="1" applyFont="1" applyFill="1" applyBorder="1" applyAlignment="1">
      <alignment vertical="center" wrapText="1"/>
    </xf>
    <xf numFmtId="166" fontId="7" fillId="3" borderId="13" xfId="0" applyNumberFormat="1" applyFont="1" applyFill="1" applyBorder="1" applyAlignment="1">
      <alignment vertical="center" wrapText="1"/>
    </xf>
    <xf numFmtId="0" fontId="7" fillId="3" borderId="0" xfId="0" applyFont="1" applyFill="1" applyAlignment="1">
      <alignment wrapText="1"/>
    </xf>
    <xf numFmtId="49" fontId="24" fillId="3" borderId="11" xfId="11" applyNumberFormat="1" applyFont="1" applyFill="1" applyBorder="1" applyAlignment="1">
      <alignment horizontal="center" vertical="center" wrapText="1"/>
    </xf>
    <xf numFmtId="166" fontId="7" fillId="3" borderId="0" xfId="0" applyNumberFormat="1" applyFont="1" applyFill="1" applyBorder="1" applyAlignment="1">
      <alignment vertical="center" wrapText="1"/>
    </xf>
    <xf numFmtId="166" fontId="7" fillId="3" borderId="15" xfId="0" applyNumberFormat="1" applyFont="1" applyFill="1" applyBorder="1" applyAlignment="1">
      <alignment vertical="center" wrapText="1"/>
    </xf>
    <xf numFmtId="0" fontId="7" fillId="13" borderId="0" xfId="0" applyFont="1" applyFill="1" applyAlignment="1">
      <alignment wrapText="1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59" xfId="11" applyNumberFormat="1" applyFont="1" applyFill="1" applyBorder="1" applyAlignment="1">
      <alignment horizontal="left" vertical="center" wrapText="1" indent="2"/>
    </xf>
    <xf numFmtId="49" fontId="23" fillId="4" borderId="60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49" fontId="23" fillId="4" borderId="48" xfId="11" applyNumberFormat="1" applyFont="1" applyFill="1" applyBorder="1" applyAlignment="1">
      <alignment horizontal="left" vertical="center" wrapText="1" indent="2"/>
    </xf>
    <xf numFmtId="49" fontId="23" fillId="4" borderId="69" xfId="11" applyNumberFormat="1" applyFont="1" applyFill="1" applyBorder="1" applyAlignment="1">
      <alignment horizontal="left" vertical="center" wrapText="1" indent="2"/>
    </xf>
    <xf numFmtId="49" fontId="23" fillId="4" borderId="30" xfId="11" applyNumberFormat="1" applyFont="1" applyFill="1" applyBorder="1" applyAlignment="1">
      <alignment horizontal="left" vertical="center" wrapText="1" indent="2"/>
    </xf>
    <xf numFmtId="49" fontId="23" fillId="4" borderId="70" xfId="11" applyNumberFormat="1" applyFont="1" applyFill="1" applyBorder="1" applyAlignment="1">
      <alignment horizontal="left" vertical="center" wrapText="1" indent="2"/>
    </xf>
    <xf numFmtId="0" fontId="19" fillId="4" borderId="0" xfId="20" applyFont="1" applyFill="1" applyAlignment="1">
      <alignment vertical="top"/>
    </xf>
    <xf numFmtId="0" fontId="20" fillId="4" borderId="0" xfId="20" applyFont="1" applyFill="1"/>
    <xf numFmtId="0" fontId="20" fillId="4" borderId="0" xfId="20" applyFont="1" applyFill="1" applyAlignment="1">
      <alignment vertical="center"/>
    </xf>
    <xf numFmtId="0" fontId="24" fillId="7" borderId="71" xfId="20" applyFont="1" applyFill="1" applyBorder="1" applyAlignment="1">
      <alignment horizontal="center" vertical="center" wrapText="1"/>
    </xf>
    <xf numFmtId="0" fontId="24" fillId="7" borderId="72" xfId="20" applyFont="1" applyFill="1" applyBorder="1" applyAlignment="1">
      <alignment horizontal="center" vertical="center" wrapText="1"/>
    </xf>
    <xf numFmtId="0" fontId="24" fillId="7" borderId="74" xfId="20" applyFont="1" applyFill="1" applyBorder="1" applyAlignment="1">
      <alignment horizontal="center" vertical="center" wrapText="1"/>
    </xf>
    <xf numFmtId="0" fontId="24" fillId="7" borderId="75" xfId="20" applyFont="1" applyFill="1" applyBorder="1" applyAlignment="1">
      <alignment horizontal="center" vertical="center" wrapText="1"/>
    </xf>
    <xf numFmtId="0" fontId="20" fillId="12" borderId="0" xfId="20" applyFont="1" applyFill="1" applyAlignment="1">
      <alignment vertical="center"/>
    </xf>
    <xf numFmtId="0" fontId="20" fillId="4" borderId="56" xfId="20" applyFont="1" applyFill="1" applyBorder="1"/>
    <xf numFmtId="0" fontId="23" fillId="4" borderId="0" xfId="20" applyFont="1" applyFill="1"/>
    <xf numFmtId="166" fontId="23" fillId="4" borderId="62" xfId="20" applyNumberFormat="1" applyFont="1" applyFill="1" applyBorder="1" applyAlignment="1">
      <alignment horizontal="right" vertical="center" wrapText="1"/>
    </xf>
    <xf numFmtId="166" fontId="23" fillId="4" borderId="64" xfId="20" applyNumberFormat="1" applyFont="1" applyFill="1" applyBorder="1" applyAlignment="1">
      <alignment horizontal="right" vertical="center" wrapText="1"/>
    </xf>
    <xf numFmtId="166" fontId="23" fillId="4" borderId="3" xfId="20" applyNumberFormat="1" applyFont="1" applyFill="1" applyBorder="1" applyAlignment="1">
      <alignment horizontal="right" vertical="center" wrapText="1"/>
    </xf>
    <xf numFmtId="166" fontId="23" fillId="4" borderId="29" xfId="20" applyNumberFormat="1" applyFont="1" applyFill="1" applyBorder="1" applyAlignment="1">
      <alignment horizontal="right" vertical="center" wrapText="1"/>
    </xf>
    <xf numFmtId="166" fontId="23" fillId="4" borderId="1" xfId="20" applyNumberFormat="1" applyFont="1" applyFill="1" applyBorder="1" applyAlignment="1">
      <alignment horizontal="right" vertical="center" wrapText="1"/>
    </xf>
    <xf numFmtId="166" fontId="23" fillId="4" borderId="19" xfId="20" applyNumberFormat="1" applyFont="1" applyFill="1" applyBorder="1" applyAlignment="1">
      <alignment horizontal="right" vertical="center" wrapText="1"/>
    </xf>
    <xf numFmtId="166" fontId="23" fillId="4" borderId="5" xfId="20" applyNumberFormat="1" applyFont="1" applyFill="1" applyBorder="1" applyAlignment="1">
      <alignment horizontal="right" vertical="center" wrapText="1"/>
    </xf>
    <xf numFmtId="166" fontId="23" fillId="4" borderId="21" xfId="20" applyNumberFormat="1" applyFont="1" applyFill="1" applyBorder="1" applyAlignment="1">
      <alignment horizontal="right" vertical="center" wrapText="1"/>
    </xf>
    <xf numFmtId="0" fontId="24" fillId="7" borderId="83" xfId="20" applyFont="1" applyFill="1" applyBorder="1" applyAlignment="1">
      <alignment horizontal="center" vertical="center" wrapText="1"/>
    </xf>
    <xf numFmtId="166" fontId="23" fillId="4" borderId="79" xfId="20" applyNumberFormat="1" applyFont="1" applyFill="1" applyBorder="1" applyAlignment="1">
      <alignment horizontal="right" vertical="center" wrapText="1"/>
    </xf>
    <xf numFmtId="166" fontId="20" fillId="4" borderId="0" xfId="20" applyNumberFormat="1" applyFont="1" applyFill="1"/>
    <xf numFmtId="166" fontId="23" fillId="4" borderId="9" xfId="20" applyNumberFormat="1" applyFont="1" applyFill="1" applyBorder="1" applyAlignment="1">
      <alignment horizontal="right" vertical="center" wrapText="1"/>
    </xf>
    <xf numFmtId="166" fontId="23" fillId="4" borderId="20" xfId="20" applyNumberFormat="1" applyFont="1" applyFill="1" applyBorder="1" applyAlignment="1">
      <alignment horizontal="right" vertical="center" wrapText="1"/>
    </xf>
    <xf numFmtId="0" fontId="20" fillId="4" borderId="48" xfId="20" applyFont="1" applyFill="1" applyBorder="1"/>
    <xf numFmtId="0" fontId="20" fillId="4" borderId="51" xfId="20" applyFont="1" applyFill="1" applyBorder="1"/>
    <xf numFmtId="0" fontId="20" fillId="4" borderId="12" xfId="20" applyFont="1" applyFill="1" applyBorder="1"/>
    <xf numFmtId="0" fontId="20" fillId="4" borderId="36" xfId="20" applyFont="1" applyFill="1" applyBorder="1"/>
    <xf numFmtId="166" fontId="24" fillId="4" borderId="24" xfId="11" applyNumberFormat="1" applyFont="1" applyFill="1" applyBorder="1" applyAlignment="1">
      <alignment horizontal="center" vertical="center" wrapText="1"/>
    </xf>
    <xf numFmtId="166" fontId="24" fillId="4" borderId="17" xfId="11" applyNumberFormat="1" applyFont="1" applyFill="1" applyBorder="1" applyAlignment="1">
      <alignment horizontal="center" vertical="center" wrapText="1"/>
    </xf>
    <xf numFmtId="166" fontId="24" fillId="4" borderId="13" xfId="11" applyNumberFormat="1" applyFont="1" applyFill="1" applyBorder="1" applyAlignment="1">
      <alignment horizontal="center" vertical="center" wrapText="1"/>
    </xf>
    <xf numFmtId="166" fontId="23" fillId="4" borderId="53" xfId="11" applyNumberFormat="1" applyFont="1" applyFill="1" applyBorder="1" applyAlignment="1">
      <alignment horizontal="center" vertical="center" wrapText="1"/>
    </xf>
    <xf numFmtId="166" fontId="23" fillId="4" borderId="51" xfId="11" applyNumberFormat="1" applyFont="1" applyFill="1" applyBorder="1" applyAlignment="1">
      <alignment horizontal="center" vertical="center" wrapText="1"/>
    </xf>
    <xf numFmtId="166" fontId="23" fillId="4" borderId="54" xfId="11" applyNumberFormat="1" applyFont="1" applyFill="1" applyBorder="1" applyAlignment="1">
      <alignment horizontal="center" vertical="center" wrapText="1"/>
    </xf>
    <xf numFmtId="166" fontId="23" fillId="4" borderId="38" xfId="11" applyNumberFormat="1" applyFont="1" applyFill="1" applyBorder="1" applyAlignment="1">
      <alignment horizontal="center" vertical="center" wrapText="1"/>
    </xf>
    <xf numFmtId="166" fontId="23" fillId="4" borderId="6" xfId="11" applyNumberFormat="1" applyFont="1" applyFill="1" applyBorder="1" applyAlignment="1">
      <alignment horizontal="center" vertical="center" wrapText="1"/>
    </xf>
    <xf numFmtId="166" fontId="23" fillId="4" borderId="32" xfId="11" applyNumberFormat="1" applyFont="1" applyFill="1" applyBorder="1" applyAlignment="1">
      <alignment horizontal="center" vertical="center" wrapText="1"/>
    </xf>
    <xf numFmtId="166" fontId="24" fillId="4" borderId="33" xfId="11" applyNumberFormat="1" applyFont="1" applyFill="1" applyBorder="1" applyAlignment="1">
      <alignment horizontal="center" vertical="center" wrapText="1"/>
    </xf>
    <xf numFmtId="166" fontId="23" fillId="4" borderId="41" xfId="11" applyNumberFormat="1" applyFont="1" applyFill="1" applyBorder="1" applyAlignment="1">
      <alignment horizontal="center" vertical="center" wrapText="1"/>
    </xf>
    <xf numFmtId="0" fontId="22" fillId="4" borderId="0" xfId="20" applyFont="1" applyFill="1" applyAlignment="1">
      <alignment horizontal="left" vertical="center" indent="1"/>
    </xf>
    <xf numFmtId="0" fontId="25" fillId="4" borderId="0" xfId="20" applyFont="1" applyFill="1"/>
    <xf numFmtId="0" fontId="24" fillId="4" borderId="60" xfId="20" applyFont="1" applyFill="1" applyBorder="1" applyAlignment="1">
      <alignment horizontal="center" vertical="center" wrapText="1"/>
    </xf>
    <xf numFmtId="166" fontId="24" fillId="4" borderId="76" xfId="20" applyNumberFormat="1" applyFont="1" applyFill="1" applyBorder="1" applyAlignment="1">
      <alignment horizontal="right" vertical="center" wrapText="1"/>
    </xf>
    <xf numFmtId="166" fontId="24" fillId="4" borderId="63" xfId="20" applyNumberFormat="1" applyFont="1" applyFill="1" applyBorder="1" applyAlignment="1">
      <alignment horizontal="right" vertical="center" wrapText="1"/>
    </xf>
    <xf numFmtId="166" fontId="24" fillId="4" borderId="65" xfId="20" applyNumberFormat="1" applyFont="1" applyFill="1" applyBorder="1" applyAlignment="1">
      <alignment horizontal="right" vertical="center" wrapText="1"/>
    </xf>
    <xf numFmtId="166" fontId="24" fillId="4" borderId="68" xfId="20" applyNumberFormat="1" applyFont="1" applyFill="1" applyBorder="1" applyAlignment="1">
      <alignment horizontal="right" vertical="center" wrapText="1"/>
    </xf>
    <xf numFmtId="166" fontId="24" fillId="4" borderId="67" xfId="20" applyNumberFormat="1" applyFont="1" applyFill="1" applyBorder="1" applyAlignment="1">
      <alignment horizontal="right" vertical="center" wrapText="1"/>
    </xf>
    <xf numFmtId="166" fontId="24" fillId="4" borderId="66" xfId="20" applyNumberFormat="1" applyFont="1" applyFill="1" applyBorder="1" applyAlignment="1">
      <alignment horizontal="right" vertical="center" wrapText="1"/>
    </xf>
    <xf numFmtId="166" fontId="24" fillId="4" borderId="77" xfId="20" applyNumberFormat="1" applyFont="1" applyFill="1" applyBorder="1" applyAlignment="1">
      <alignment horizontal="right" vertical="center" wrapText="1"/>
    </xf>
    <xf numFmtId="0" fontId="25" fillId="4" borderId="0" xfId="20" applyFont="1" applyFill="1" applyAlignment="1">
      <alignment vertical="center"/>
    </xf>
    <xf numFmtId="0" fontId="24" fillId="4" borderId="57" xfId="20" applyFont="1" applyFill="1" applyBorder="1" applyAlignment="1">
      <alignment horizontal="center" vertical="center" wrapText="1"/>
    </xf>
    <xf numFmtId="0" fontId="24" fillId="4" borderId="78" xfId="20" applyFont="1" applyFill="1" applyBorder="1" applyAlignment="1">
      <alignment horizontal="center" vertical="center" wrapText="1"/>
    </xf>
    <xf numFmtId="0" fontId="24" fillId="4" borderId="58" xfId="20" applyFont="1" applyFill="1" applyBorder="1" applyAlignment="1">
      <alignment horizontal="center" vertical="center" wrapText="1"/>
    </xf>
    <xf numFmtId="0" fontId="24" fillId="4" borderId="30" xfId="20" applyFont="1" applyFill="1" applyBorder="1" applyAlignment="1">
      <alignment horizontal="center" vertical="center" wrapText="1"/>
    </xf>
    <xf numFmtId="0" fontId="24" fillId="4" borderId="82" xfId="20" applyFont="1" applyFill="1" applyBorder="1" applyAlignment="1">
      <alignment horizontal="center" vertical="center" wrapText="1"/>
    </xf>
    <xf numFmtId="0" fontId="24" fillId="7" borderId="73" xfId="20" applyFont="1" applyFill="1" applyBorder="1" applyAlignment="1">
      <alignment horizontal="center" vertical="center" wrapText="1"/>
    </xf>
    <xf numFmtId="49" fontId="24" fillId="5" borderId="12" xfId="11" applyNumberFormat="1" applyFont="1" applyFill="1" applyBorder="1" applyAlignment="1">
      <alignment horizontal="left" vertical="center" indent="1"/>
    </xf>
    <xf numFmtId="49" fontId="24" fillId="3" borderId="12" xfId="11" applyNumberFormat="1" applyFont="1" applyFill="1" applyBorder="1" applyAlignment="1">
      <alignment horizontal="left" vertical="center" indent="1"/>
    </xf>
    <xf numFmtId="49" fontId="23" fillId="4" borderId="50" xfId="11" applyNumberFormat="1" applyFont="1" applyFill="1" applyBorder="1" applyAlignment="1">
      <alignment horizontal="left" vertical="center" wrapText="1" indent="2"/>
    </xf>
    <xf numFmtId="49" fontId="23" fillId="4" borderId="70" xfId="11" applyNumberFormat="1" applyFont="1" applyFill="1" applyBorder="1" applyAlignment="1">
      <alignment horizontal="left" vertical="center" wrapText="1" indent="2"/>
    </xf>
    <xf numFmtId="166" fontId="24" fillId="4" borderId="86" xfId="20" applyNumberFormat="1" applyFont="1" applyFill="1" applyBorder="1" applyAlignment="1">
      <alignment horizontal="right" vertical="center" wrapText="1"/>
    </xf>
    <xf numFmtId="166" fontId="23" fillId="4" borderId="16" xfId="20" applyNumberFormat="1" applyFont="1" applyFill="1" applyBorder="1" applyAlignment="1">
      <alignment horizontal="right" vertical="center" wrapText="1"/>
    </xf>
    <xf numFmtId="166" fontId="23" fillId="4" borderId="10" xfId="20" applyNumberFormat="1" applyFont="1" applyFill="1" applyBorder="1" applyAlignment="1">
      <alignment horizontal="right" vertical="center" wrapText="1"/>
    </xf>
    <xf numFmtId="166" fontId="23" fillId="4" borderId="39" xfId="20" applyNumberFormat="1" applyFont="1" applyFill="1" applyBorder="1" applyAlignment="1">
      <alignment horizontal="right" vertical="center" wrapText="1"/>
    </xf>
    <xf numFmtId="166" fontId="23" fillId="4" borderId="41" xfId="20" applyNumberFormat="1" applyFont="1" applyFill="1" applyBorder="1" applyAlignment="1">
      <alignment horizontal="right" vertical="center" wrapText="1"/>
    </xf>
    <xf numFmtId="166" fontId="23" fillId="4" borderId="88" xfId="20" applyNumberFormat="1" applyFont="1" applyFill="1" applyBorder="1" applyAlignment="1">
      <alignment horizontal="right" vertical="center" wrapText="1"/>
    </xf>
    <xf numFmtId="49" fontId="23" fillId="4" borderId="6" xfId="11" applyNumberFormat="1" applyFont="1" applyFill="1" applyBorder="1" applyAlignment="1">
      <alignment horizontal="left" vertical="center" wrapText="1" indent="2"/>
    </xf>
    <xf numFmtId="49" fontId="23" fillId="4" borderId="28" xfId="11" applyNumberFormat="1" applyFont="1" applyFill="1" applyBorder="1" applyAlignment="1">
      <alignment horizontal="left" vertical="center" wrapText="1" indent="2"/>
    </xf>
    <xf numFmtId="49" fontId="23" fillId="4" borderId="1" xfId="11" applyNumberFormat="1" applyFont="1" applyFill="1" applyBorder="1" applyAlignment="1">
      <alignment horizontal="left" vertical="center" wrapText="1" indent="2"/>
    </xf>
    <xf numFmtId="166" fontId="23" fillId="4" borderId="29" xfId="11" applyNumberFormat="1" applyFont="1" applyFill="1" applyBorder="1" applyAlignment="1">
      <alignment horizontal="center" vertical="center" wrapText="1"/>
    </xf>
    <xf numFmtId="166" fontId="23" fillId="6" borderId="6" xfId="11" applyNumberFormat="1" applyFont="1" applyFill="1" applyBorder="1" applyAlignment="1">
      <alignment vertical="center" wrapText="1"/>
    </xf>
    <xf numFmtId="0" fontId="24" fillId="4" borderId="11" xfId="20" applyFont="1" applyFill="1" applyBorder="1" applyAlignment="1">
      <alignment horizontal="center" vertical="center" wrapText="1"/>
    </xf>
    <xf numFmtId="166" fontId="24" fillId="4" borderId="11" xfId="20" applyNumberFormat="1" applyFont="1" applyFill="1" applyBorder="1" applyAlignment="1">
      <alignment horizontal="right" vertical="center" wrapText="1"/>
    </xf>
    <xf numFmtId="166" fontId="24" fillId="4" borderId="17" xfId="20" applyNumberFormat="1" applyFont="1" applyFill="1" applyBorder="1" applyAlignment="1">
      <alignment horizontal="right" vertical="center" wrapText="1"/>
    </xf>
    <xf numFmtId="166" fontId="24" fillId="4" borderId="24" xfId="20" applyNumberFormat="1" applyFont="1" applyFill="1" applyBorder="1" applyAlignment="1">
      <alignment horizontal="right" vertical="center" wrapText="1"/>
    </xf>
    <xf numFmtId="166" fontId="24" fillId="4" borderId="33" xfId="20" applyNumberFormat="1" applyFont="1" applyFill="1" applyBorder="1" applyAlignment="1">
      <alignment horizontal="right" vertical="center" wrapText="1"/>
    </xf>
    <xf numFmtId="166" fontId="24" fillId="4" borderId="12" xfId="20" applyNumberFormat="1" applyFont="1" applyFill="1" applyBorder="1" applyAlignment="1">
      <alignment horizontal="right" vertical="center" wrapText="1"/>
    </xf>
    <xf numFmtId="166" fontId="24" fillId="4" borderId="13" xfId="20" applyNumberFormat="1" applyFont="1" applyFill="1" applyBorder="1" applyAlignment="1">
      <alignment horizontal="right" vertical="center" wrapText="1"/>
    </xf>
    <xf numFmtId="166" fontId="24" fillId="4" borderId="83" xfId="20" applyNumberFormat="1" applyFont="1" applyFill="1" applyBorder="1" applyAlignment="1">
      <alignment horizontal="right" vertical="center" wrapText="1"/>
    </xf>
    <xf numFmtId="166" fontId="24" fillId="4" borderId="71" xfId="20" applyNumberFormat="1" applyFont="1" applyFill="1" applyBorder="1" applyAlignment="1">
      <alignment horizontal="right" vertical="center" wrapText="1"/>
    </xf>
    <xf numFmtId="166" fontId="24" fillId="4" borderId="72" xfId="20" applyNumberFormat="1" applyFont="1" applyFill="1" applyBorder="1" applyAlignment="1">
      <alignment horizontal="right" vertical="center" wrapText="1"/>
    </xf>
    <xf numFmtId="166" fontId="24" fillId="4" borderId="74" xfId="20" applyNumberFormat="1" applyFont="1" applyFill="1" applyBorder="1" applyAlignment="1">
      <alignment horizontal="right" vertical="center" wrapText="1"/>
    </xf>
    <xf numFmtId="166" fontId="24" fillId="4" borderId="75" xfId="20" applyNumberFormat="1" applyFont="1" applyFill="1" applyBorder="1" applyAlignment="1">
      <alignment horizontal="right" vertical="center" wrapText="1"/>
    </xf>
    <xf numFmtId="166" fontId="24" fillId="4" borderId="73" xfId="20" applyNumberFormat="1" applyFont="1" applyFill="1" applyBorder="1" applyAlignment="1">
      <alignment horizontal="right" vertical="center" wrapText="1"/>
    </xf>
    <xf numFmtId="166" fontId="24" fillId="4" borderId="85" xfId="20" applyNumberFormat="1" applyFont="1" applyFill="1" applyBorder="1" applyAlignment="1">
      <alignment horizontal="right" vertical="center" wrapText="1"/>
    </xf>
    <xf numFmtId="0" fontId="24" fillId="4" borderId="48" xfId="20" applyFont="1" applyFill="1" applyBorder="1" applyAlignment="1">
      <alignment horizontal="center" vertical="center" wrapText="1"/>
    </xf>
    <xf numFmtId="0" fontId="22" fillId="4" borderId="0" xfId="20" applyFont="1" applyFill="1" applyBorder="1" applyAlignment="1">
      <alignment horizontal="left" vertical="center" indent="1"/>
    </xf>
    <xf numFmtId="0" fontId="20" fillId="4" borderId="0" xfId="20" applyFont="1" applyFill="1" applyBorder="1"/>
    <xf numFmtId="49" fontId="23" fillId="4" borderId="70" xfId="11" applyNumberFormat="1" applyFont="1" applyFill="1" applyBorder="1" applyAlignment="1">
      <alignment horizontal="left" vertical="center" wrapText="1" indent="2"/>
    </xf>
    <xf numFmtId="4" fontId="24" fillId="4" borderId="11" xfId="20" applyNumberFormat="1" applyFont="1" applyFill="1" applyBorder="1" applyAlignment="1">
      <alignment horizontal="right" vertical="center" wrapText="1"/>
    </xf>
    <xf numFmtId="0" fontId="23" fillId="4" borderId="0" xfId="20" applyFont="1" applyFill="1" applyBorder="1"/>
    <xf numFmtId="4" fontId="30" fillId="0" borderId="0" xfId="20" applyNumberFormat="1" applyFont="1"/>
    <xf numFmtId="0" fontId="20" fillId="4" borderId="30" xfId="20" applyFont="1" applyFill="1" applyBorder="1"/>
    <xf numFmtId="0" fontId="25" fillId="4" borderId="0" xfId="20" applyFont="1" applyFill="1" applyAlignment="1">
      <alignment wrapText="1"/>
    </xf>
    <xf numFmtId="49" fontId="24" fillId="5" borderId="21" xfId="11" applyNumberFormat="1" applyFont="1" applyFill="1" applyBorder="1" applyAlignment="1">
      <alignment horizontal="center" vertical="center" wrapText="1"/>
    </xf>
    <xf numFmtId="49" fontId="24" fillId="5" borderId="35" xfId="11" applyNumberFormat="1" applyFont="1" applyFill="1" applyBorder="1" applyAlignment="1">
      <alignment horizontal="left" vertical="center" indent="1"/>
    </xf>
    <xf numFmtId="0" fontId="19" fillId="4" borderId="0" xfId="11" applyFont="1" applyFill="1" applyAlignment="1">
      <alignment horizontal="center" vertical="top" wrapText="1"/>
    </xf>
    <xf numFmtId="0" fontId="20" fillId="4" borderId="0" xfId="20" applyFont="1" applyFill="1" applyBorder="1" applyAlignment="1">
      <alignment vertical="center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49" fontId="23" fillId="4" borderId="50" xfId="11" applyNumberFormat="1" applyFont="1" applyFill="1" applyBorder="1" applyAlignment="1">
      <alignment horizontal="left" vertical="center" wrapText="1" indent="2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0" fontId="24" fillId="14" borderId="11" xfId="20" applyFont="1" applyFill="1" applyBorder="1" applyAlignment="1">
      <alignment horizontal="center" vertical="center" wrapText="1"/>
    </xf>
    <xf numFmtId="0" fontId="24" fillId="14" borderId="12" xfId="20" applyFont="1" applyFill="1" applyBorder="1" applyAlignment="1">
      <alignment horizontal="center" vertical="center" wrapText="1"/>
    </xf>
    <xf numFmtId="0" fontId="24" fillId="14" borderId="71" xfId="20" applyFont="1" applyFill="1" applyBorder="1" applyAlignment="1">
      <alignment horizontal="center" vertical="center" wrapText="1"/>
    </xf>
    <xf numFmtId="0" fontId="24" fillId="14" borderId="72" xfId="20" applyFont="1" applyFill="1" applyBorder="1" applyAlignment="1">
      <alignment horizontal="center" vertical="center" wrapText="1"/>
    </xf>
    <xf numFmtId="0" fontId="24" fillId="14" borderId="73" xfId="20" applyFont="1" applyFill="1" applyBorder="1" applyAlignment="1">
      <alignment horizontal="center" vertical="center" wrapText="1"/>
    </xf>
    <xf numFmtId="0" fontId="24" fillId="14" borderId="74" xfId="20" applyFont="1" applyFill="1" applyBorder="1" applyAlignment="1">
      <alignment horizontal="center" vertical="center" wrapText="1"/>
    </xf>
    <xf numFmtId="0" fontId="24" fillId="14" borderId="75" xfId="20" applyFont="1" applyFill="1" applyBorder="1" applyAlignment="1">
      <alignment horizontal="center" vertical="center" wrapText="1"/>
    </xf>
    <xf numFmtId="0" fontId="24" fillId="14" borderId="83" xfId="20" applyFont="1" applyFill="1" applyBorder="1" applyAlignment="1">
      <alignment horizontal="center" vertical="center" wrapText="1"/>
    </xf>
    <xf numFmtId="0" fontId="24" fillId="14" borderId="48" xfId="20" applyFont="1" applyFill="1" applyBorder="1" applyAlignment="1">
      <alignment horizontal="center" vertical="center" wrapText="1"/>
    </xf>
    <xf numFmtId="0" fontId="24" fillId="14" borderId="17" xfId="20" applyFont="1" applyFill="1" applyBorder="1" applyAlignment="1">
      <alignment horizontal="center" vertical="center" wrapText="1"/>
    </xf>
    <xf numFmtId="0" fontId="24" fillId="14" borderId="33" xfId="20" applyFont="1" applyFill="1" applyBorder="1" applyAlignment="1">
      <alignment horizontal="center" vertical="center" wrapText="1"/>
    </xf>
    <xf numFmtId="0" fontId="24" fillId="14" borderId="24" xfId="20" applyFont="1" applyFill="1" applyBorder="1" applyAlignment="1">
      <alignment horizontal="center" vertical="center" wrapText="1"/>
    </xf>
    <xf numFmtId="0" fontId="24" fillId="14" borderId="18" xfId="20" applyFont="1" applyFill="1" applyBorder="1" applyAlignment="1">
      <alignment horizontal="center" vertical="center" wrapText="1"/>
    </xf>
    <xf numFmtId="166" fontId="33" fillId="14" borderId="19" xfId="11" applyNumberFormat="1" applyFont="1" applyFill="1" applyBorder="1" applyAlignment="1">
      <alignment horizontal="center" vertical="center" wrapText="1"/>
    </xf>
    <xf numFmtId="166" fontId="33" fillId="14" borderId="35" xfId="11" applyNumberFormat="1" applyFont="1" applyFill="1" applyBorder="1" applyAlignment="1">
      <alignment horizontal="center" vertical="center" wrapText="1"/>
    </xf>
    <xf numFmtId="166" fontId="33" fillId="14" borderId="20" xfId="11" applyNumberFormat="1" applyFont="1" applyFill="1" applyBorder="1" applyAlignment="1">
      <alignment horizontal="center" vertical="center" wrapText="1"/>
    </xf>
    <xf numFmtId="0" fontId="24" fillId="14" borderId="53" xfId="20" applyFont="1" applyFill="1" applyBorder="1" applyAlignment="1">
      <alignment horizontal="center" vertical="center" wrapText="1"/>
    </xf>
    <xf numFmtId="0" fontId="24" fillId="14" borderId="56" xfId="20" applyFont="1" applyFill="1" applyBorder="1" applyAlignment="1">
      <alignment horizontal="center" vertical="center" wrapText="1"/>
    </xf>
    <xf numFmtId="0" fontId="24" fillId="14" borderId="94" xfId="20" applyFont="1" applyFill="1" applyBorder="1" applyAlignment="1">
      <alignment horizontal="center" vertical="center" wrapText="1"/>
    </xf>
    <xf numFmtId="0" fontId="24" fillId="14" borderId="95" xfId="20" applyFont="1" applyFill="1" applyBorder="1" applyAlignment="1">
      <alignment horizontal="center" vertical="center" wrapText="1"/>
    </xf>
    <xf numFmtId="166" fontId="23" fillId="4" borderId="37" xfId="11" applyNumberFormat="1" applyFont="1" applyFill="1" applyBorder="1" applyAlignment="1">
      <alignment horizontal="center" vertical="center" wrapText="1"/>
    </xf>
    <xf numFmtId="166" fontId="23" fillId="4" borderId="47" xfId="11" applyNumberFormat="1" applyFont="1" applyFill="1" applyBorder="1" applyAlignment="1">
      <alignment horizontal="center" vertical="center" wrapText="1"/>
    </xf>
    <xf numFmtId="166" fontId="23" fillId="4" borderId="46" xfId="11" applyNumberFormat="1" applyFont="1" applyFill="1" applyBorder="1" applyAlignment="1">
      <alignment horizontal="center" vertical="center" wrapText="1"/>
    </xf>
    <xf numFmtId="49" fontId="24" fillId="17" borderId="52" xfId="11" applyNumberFormat="1" applyFont="1" applyFill="1" applyBorder="1" applyAlignment="1">
      <alignment horizontal="center" vertical="center" wrapText="1"/>
    </xf>
    <xf numFmtId="49" fontId="24" fillId="17" borderId="12" xfId="11" applyNumberFormat="1" applyFont="1" applyFill="1" applyBorder="1" applyAlignment="1">
      <alignment horizontal="left" vertical="center" wrapText="1" indent="1"/>
    </xf>
    <xf numFmtId="166" fontId="7" fillId="17" borderId="0" xfId="0" applyNumberFormat="1" applyFont="1" applyFill="1" applyBorder="1" applyAlignment="1">
      <alignment vertical="center" wrapText="1"/>
    </xf>
    <xf numFmtId="166" fontId="7" fillId="17" borderId="15" xfId="0" applyNumberFormat="1" applyFont="1" applyFill="1" applyBorder="1" applyAlignment="1">
      <alignment vertical="center" wrapText="1"/>
    </xf>
    <xf numFmtId="49" fontId="24" fillId="17" borderId="8" xfId="11" applyNumberFormat="1" applyFont="1" applyFill="1" applyBorder="1" applyAlignment="1">
      <alignment horizontal="center" vertical="center" wrapText="1"/>
    </xf>
    <xf numFmtId="166" fontId="24" fillId="16" borderId="33" xfId="11" applyNumberFormat="1" applyFont="1" applyFill="1" applyBorder="1" applyAlignment="1">
      <alignment horizontal="center" vertical="center" wrapText="1"/>
    </xf>
    <xf numFmtId="166" fontId="24" fillId="16" borderId="18" xfId="11" applyNumberFormat="1" applyFont="1" applyFill="1" applyBorder="1" applyAlignment="1">
      <alignment horizontal="center" vertical="center" wrapText="1"/>
    </xf>
    <xf numFmtId="166" fontId="23" fillId="16" borderId="41" xfId="11" applyNumberFormat="1" applyFont="1" applyFill="1" applyBorder="1" applyAlignment="1">
      <alignment horizontal="center" vertical="center" wrapText="1"/>
    </xf>
    <xf numFmtId="166" fontId="23" fillId="16" borderId="40" xfId="11" applyNumberFormat="1" applyFont="1" applyFill="1" applyBorder="1" applyAlignment="1">
      <alignment horizontal="center" vertical="center" wrapText="1"/>
    </xf>
    <xf numFmtId="166" fontId="23" fillId="16" borderId="6" xfId="11" applyNumberFormat="1" applyFont="1" applyFill="1" applyBorder="1" applyAlignment="1">
      <alignment horizontal="center" vertical="center" wrapText="1"/>
    </xf>
    <xf numFmtId="166" fontId="23" fillId="16" borderId="37" xfId="11" applyNumberFormat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right" vertical="top"/>
    </xf>
    <xf numFmtId="0" fontId="37" fillId="0" borderId="0" xfId="0" applyFont="1"/>
    <xf numFmtId="0" fontId="0" fillId="0" borderId="0" xfId="0" applyAlignment="1">
      <alignment wrapText="1"/>
    </xf>
    <xf numFmtId="0" fontId="39" fillId="0" borderId="0" xfId="0" applyFont="1" applyAlignment="1">
      <alignment horizontal="left"/>
    </xf>
    <xf numFmtId="0" fontId="40" fillId="18" borderId="1" xfId="0" applyFont="1" applyFill="1" applyBorder="1" applyAlignment="1">
      <alignment horizontal="left" vertical="center" wrapText="1"/>
    </xf>
    <xf numFmtId="0" fontId="40" fillId="18" borderId="1" xfId="0" applyFont="1" applyFill="1" applyBorder="1" applyAlignment="1">
      <alignment horizontal="center" vertical="center" wrapText="1"/>
    </xf>
    <xf numFmtId="2" fontId="40" fillId="0" borderId="1" xfId="9" applyNumberFormat="1" applyFont="1" applyFill="1" applyBorder="1" applyAlignment="1">
      <alignment horizontal="right" vertical="center" wrapText="1"/>
    </xf>
    <xf numFmtId="0" fontId="40" fillId="0" borderId="1" xfId="0" applyFont="1" applyBorder="1" applyAlignment="1">
      <alignment horizontal="right" vertical="top" wrapText="1"/>
    </xf>
    <xf numFmtId="0" fontId="40" fillId="0" borderId="1" xfId="0" applyFont="1" applyFill="1" applyBorder="1" applyAlignment="1">
      <alignment horizontal="right" vertical="top" wrapText="1"/>
    </xf>
    <xf numFmtId="2" fontId="10" fillId="0" borderId="1" xfId="9" applyNumberFormat="1" applyFont="1" applyFill="1" applyBorder="1" applyAlignment="1">
      <alignment horizontal="right" vertical="center" wrapText="1"/>
    </xf>
    <xf numFmtId="0" fontId="5" fillId="0" borderId="1" xfId="16" applyFont="1" applyFill="1" applyBorder="1" applyAlignment="1">
      <alignment horizontal="right" vertical="top" wrapText="1"/>
    </xf>
    <xf numFmtId="0" fontId="40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40" fillId="0" borderId="1" xfId="0" applyFont="1" applyBorder="1" applyAlignment="1">
      <alignment horizontal="center" wrapText="1"/>
    </xf>
    <xf numFmtId="166" fontId="40" fillId="0" borderId="1" xfId="0" applyNumberFormat="1" applyFont="1" applyBorder="1" applyAlignment="1">
      <alignment horizontal="center" wrapText="1"/>
    </xf>
    <xf numFmtId="166" fontId="20" fillId="4" borderId="0" xfId="20" applyNumberFormat="1" applyFont="1" applyFill="1" applyAlignment="1">
      <alignment vertical="center"/>
    </xf>
    <xf numFmtId="0" fontId="37" fillId="0" borderId="0" xfId="0" applyFont="1" applyAlignment="1">
      <alignment wrapText="1"/>
    </xf>
    <xf numFmtId="2" fontId="23" fillId="4" borderId="62" xfId="20" applyNumberFormat="1" applyFont="1" applyFill="1" applyBorder="1" applyAlignment="1">
      <alignment horizontal="right" vertical="center" wrapText="1"/>
    </xf>
    <xf numFmtId="0" fontId="7" fillId="4" borderId="82" xfId="20" applyFont="1" applyFill="1" applyBorder="1" applyAlignment="1">
      <alignment horizontal="center" vertical="center" wrapText="1"/>
    </xf>
    <xf numFmtId="166" fontId="7" fillId="4" borderId="76" xfId="20" applyNumberFormat="1" applyFont="1" applyFill="1" applyBorder="1" applyAlignment="1">
      <alignment horizontal="right" vertical="center" wrapText="1"/>
    </xf>
    <xf numFmtId="166" fontId="7" fillId="4" borderId="63" xfId="20" applyNumberFormat="1" applyFont="1" applyFill="1" applyBorder="1" applyAlignment="1">
      <alignment horizontal="right" vertical="center" wrapText="1"/>
    </xf>
    <xf numFmtId="166" fontId="7" fillId="4" borderId="65" xfId="20" applyNumberFormat="1" applyFont="1" applyFill="1" applyBorder="1" applyAlignment="1">
      <alignment horizontal="right" vertical="center" wrapText="1"/>
    </xf>
    <xf numFmtId="166" fontId="7" fillId="4" borderId="68" xfId="20" applyNumberFormat="1" applyFont="1" applyFill="1" applyBorder="1" applyAlignment="1">
      <alignment horizontal="right" vertical="center" wrapText="1"/>
    </xf>
    <xf numFmtId="166" fontId="7" fillId="4" borderId="67" xfId="20" applyNumberFormat="1" applyFont="1" applyFill="1" applyBorder="1" applyAlignment="1">
      <alignment horizontal="right" vertical="center" wrapText="1"/>
    </xf>
    <xf numFmtId="166" fontId="7" fillId="4" borderId="66" xfId="20" applyNumberFormat="1" applyFont="1" applyFill="1" applyBorder="1" applyAlignment="1">
      <alignment horizontal="right" vertical="center" wrapText="1"/>
    </xf>
    <xf numFmtId="166" fontId="7" fillId="4" borderId="77" xfId="20" applyNumberFormat="1" applyFont="1" applyFill="1" applyBorder="1" applyAlignment="1">
      <alignment horizontal="right" vertical="center" wrapText="1"/>
    </xf>
    <xf numFmtId="0" fontId="41" fillId="4" borderId="0" xfId="20" applyFont="1" applyFill="1" applyAlignment="1">
      <alignment vertical="center"/>
    </xf>
    <xf numFmtId="49" fontId="6" fillId="4" borderId="50" xfId="11" applyNumberFormat="1" applyFont="1" applyFill="1" applyBorder="1" applyAlignment="1">
      <alignment horizontal="left" vertical="center" wrapText="1" indent="2"/>
    </xf>
    <xf numFmtId="166" fontId="6" fillId="4" borderId="62" xfId="20" applyNumberFormat="1" applyFont="1" applyFill="1" applyBorder="1" applyAlignment="1">
      <alignment horizontal="right" vertical="center" wrapText="1"/>
    </xf>
    <xf numFmtId="0" fontId="42" fillId="12" borderId="0" xfId="20" applyFont="1" applyFill="1" applyAlignment="1">
      <alignment vertical="center"/>
    </xf>
    <xf numFmtId="49" fontId="6" fillId="4" borderId="30" xfId="11" applyNumberFormat="1" applyFont="1" applyFill="1" applyBorder="1" applyAlignment="1">
      <alignment horizontal="left" vertical="center" wrapText="1" indent="2"/>
    </xf>
    <xf numFmtId="166" fontId="6" fillId="4" borderId="5" xfId="20" applyNumberFormat="1" applyFont="1" applyFill="1" applyBorder="1" applyAlignment="1">
      <alignment horizontal="right" vertical="center" wrapText="1"/>
    </xf>
    <xf numFmtId="166" fontId="6" fillId="4" borderId="1" xfId="20" applyNumberFormat="1" applyFont="1" applyFill="1" applyBorder="1" applyAlignment="1">
      <alignment horizontal="right" vertical="center" wrapText="1"/>
    </xf>
    <xf numFmtId="166" fontId="6" fillId="4" borderId="9" xfId="20" applyNumberFormat="1" applyFont="1" applyFill="1" applyBorder="1" applyAlignment="1">
      <alignment horizontal="right" vertical="center" wrapText="1"/>
    </xf>
    <xf numFmtId="49" fontId="6" fillId="4" borderId="70" xfId="11" applyNumberFormat="1" applyFont="1" applyFill="1" applyBorder="1" applyAlignment="1">
      <alignment horizontal="left" vertical="center" wrapText="1" indent="2"/>
    </xf>
    <xf numFmtId="166" fontId="6" fillId="4" borderId="21" xfId="20" applyNumberFormat="1" applyFont="1" applyFill="1" applyBorder="1" applyAlignment="1">
      <alignment horizontal="right" vertical="center" wrapText="1"/>
    </xf>
    <xf numFmtId="0" fontId="7" fillId="4" borderId="30" xfId="20" applyFont="1" applyFill="1" applyBorder="1" applyAlignment="1">
      <alignment horizontal="center" vertical="center" wrapText="1"/>
    </xf>
    <xf numFmtId="0" fontId="42" fillId="4" borderId="0" xfId="20" applyFont="1" applyFill="1" applyAlignment="1">
      <alignment vertical="center"/>
    </xf>
    <xf numFmtId="0" fontId="7" fillId="4" borderId="57" xfId="20" applyFont="1" applyFill="1" applyBorder="1" applyAlignment="1">
      <alignment horizontal="center" vertical="center" wrapText="1"/>
    </xf>
    <xf numFmtId="49" fontId="6" fillId="4" borderId="48" xfId="11" applyNumberFormat="1" applyFont="1" applyFill="1" applyBorder="1" applyAlignment="1">
      <alignment horizontal="left" vertical="center" wrapText="1" indent="2"/>
    </xf>
    <xf numFmtId="49" fontId="6" fillId="4" borderId="59" xfId="11" applyNumberFormat="1" applyFont="1" applyFill="1" applyBorder="1" applyAlignment="1">
      <alignment horizontal="left" vertical="center" wrapText="1" indent="2"/>
    </xf>
    <xf numFmtId="0" fontId="7" fillId="4" borderId="48" xfId="20" applyFont="1" applyFill="1" applyBorder="1" applyAlignment="1">
      <alignment horizontal="center" vertical="center" wrapText="1"/>
    </xf>
    <xf numFmtId="49" fontId="6" fillId="4" borderId="60" xfId="11" applyNumberFormat="1" applyFont="1" applyFill="1" applyBorder="1" applyAlignment="1">
      <alignment horizontal="left" vertical="center" wrapText="1" indent="2"/>
    </xf>
    <xf numFmtId="49" fontId="6" fillId="4" borderId="61" xfId="11" applyNumberFormat="1" applyFont="1" applyFill="1" applyBorder="1" applyAlignment="1">
      <alignment horizontal="left" vertical="center" wrapText="1" indent="2"/>
    </xf>
    <xf numFmtId="0" fontId="7" fillId="4" borderId="78" xfId="20" applyFont="1" applyFill="1" applyBorder="1" applyAlignment="1">
      <alignment horizontal="center" vertical="center" wrapText="1"/>
    </xf>
    <xf numFmtId="49" fontId="6" fillId="4" borderId="58" xfId="11" applyNumberFormat="1" applyFont="1" applyFill="1" applyBorder="1" applyAlignment="1">
      <alignment horizontal="left" vertical="center" wrapText="1" indent="2"/>
    </xf>
    <xf numFmtId="0" fontId="7" fillId="4" borderId="60" xfId="20" applyFont="1" applyFill="1" applyBorder="1" applyAlignment="1">
      <alignment horizontal="center" vertical="center" wrapText="1"/>
    </xf>
    <xf numFmtId="0" fontId="7" fillId="4" borderId="58" xfId="20" applyFont="1" applyFill="1" applyBorder="1" applyAlignment="1">
      <alignment horizontal="center" vertical="center" wrapText="1"/>
    </xf>
    <xf numFmtId="0" fontId="42" fillId="4" borderId="0" xfId="20" applyFont="1" applyFill="1"/>
    <xf numFmtId="0" fontId="41" fillId="4" borderId="0" xfId="20" applyFont="1" applyFill="1"/>
    <xf numFmtId="0" fontId="42" fillId="4" borderId="56" xfId="20" applyFont="1" applyFill="1" applyBorder="1"/>
    <xf numFmtId="2" fontId="40" fillId="0" borderId="1" xfId="0" applyNumberFormat="1" applyFont="1" applyBorder="1" applyAlignment="1">
      <alignment horizontal="center" wrapText="1"/>
    </xf>
    <xf numFmtId="4" fontId="23" fillId="4" borderId="62" xfId="2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8" fillId="0" borderId="0" xfId="0" applyFont="1" applyBorder="1" applyAlignment="1">
      <alignment horizontal="center" vertical="top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0" fontId="0" fillId="0" borderId="1" xfId="0" applyBorder="1"/>
    <xf numFmtId="166" fontId="23" fillId="4" borderId="1" xfId="11" applyNumberFormat="1" applyFont="1" applyFill="1" applyBorder="1" applyAlignment="1">
      <alignment horizontal="center" vertical="center" wrapText="1"/>
    </xf>
    <xf numFmtId="166" fontId="23" fillId="4" borderId="46" xfId="11" applyNumberFormat="1" applyFont="1" applyFill="1" applyBorder="1" applyAlignment="1">
      <alignment horizontal="center" vertical="center" wrapText="1"/>
    </xf>
    <xf numFmtId="49" fontId="46" fillId="4" borderId="5" xfId="11" applyNumberFormat="1" applyFont="1" applyFill="1" applyBorder="1" applyAlignment="1">
      <alignment horizontal="center" vertical="center" wrapText="1"/>
    </xf>
    <xf numFmtId="49" fontId="46" fillId="4" borderId="1" xfId="11" applyNumberFormat="1" applyFont="1" applyFill="1" applyBorder="1" applyAlignment="1">
      <alignment horizontal="left" vertical="center" wrapText="1" indent="2"/>
    </xf>
    <xf numFmtId="166" fontId="46" fillId="4" borderId="1" xfId="11" applyNumberFormat="1" applyFont="1" applyFill="1" applyBorder="1" applyAlignment="1">
      <alignment horizontal="center" vertical="center" wrapText="1"/>
    </xf>
    <xf numFmtId="166" fontId="46" fillId="4" borderId="46" xfId="11" applyNumberFormat="1" applyFont="1" applyFill="1" applyBorder="1" applyAlignment="1">
      <alignment horizontal="center" vertical="center" wrapText="1"/>
    </xf>
    <xf numFmtId="0" fontId="47" fillId="4" borderId="0" xfId="11" applyFont="1" applyFill="1" applyAlignment="1">
      <alignment vertical="center"/>
    </xf>
    <xf numFmtId="166" fontId="46" fillId="4" borderId="9" xfId="11" applyNumberFormat="1" applyFont="1" applyFill="1" applyBorder="1" applyAlignment="1">
      <alignment horizontal="center" vertical="center" wrapText="1"/>
    </xf>
    <xf numFmtId="0" fontId="47" fillId="4" borderId="0" xfId="20" applyFont="1" applyFill="1"/>
    <xf numFmtId="0" fontId="47" fillId="4" borderId="0" xfId="20" applyFont="1" applyFill="1" applyAlignment="1">
      <alignment vertical="center"/>
    </xf>
    <xf numFmtId="0" fontId="0" fillId="0" borderId="0" xfId="0" applyFill="1"/>
    <xf numFmtId="17" fontId="38" fillId="0" borderId="0" xfId="0" applyNumberFormat="1" applyFont="1" applyBorder="1" applyAlignment="1">
      <alignment horizontal="center" vertical="top"/>
    </xf>
    <xf numFmtId="166" fontId="23" fillId="4" borderId="1" xfId="11" applyNumberFormat="1" applyFont="1" applyFill="1" applyBorder="1" applyAlignment="1">
      <alignment horizontal="center" vertical="center" wrapText="1"/>
    </xf>
    <xf numFmtId="0" fontId="19" fillId="4" borderId="0" xfId="11" applyFont="1" applyFill="1" applyAlignment="1">
      <alignment horizontal="center" vertical="top" wrapText="1"/>
    </xf>
    <xf numFmtId="43" fontId="0" fillId="0" borderId="0" xfId="24" applyFont="1"/>
    <xf numFmtId="43" fontId="37" fillId="0" borderId="0" xfId="24" applyFont="1"/>
    <xf numFmtId="43" fontId="43" fillId="0" borderId="0" xfId="24" applyFont="1" applyFill="1"/>
    <xf numFmtId="49" fontId="23" fillId="19" borderId="52" xfId="11" applyNumberFormat="1" applyFont="1" applyFill="1" applyBorder="1" applyAlignment="1">
      <alignment horizontal="center" vertical="center" wrapText="1"/>
    </xf>
    <xf numFmtId="49" fontId="23" fillId="19" borderId="53" xfId="11" applyNumberFormat="1" applyFont="1" applyFill="1" applyBorder="1" applyAlignment="1">
      <alignment horizontal="left" vertical="center" wrapText="1" indent="2"/>
    </xf>
    <xf numFmtId="166" fontId="23" fillId="19" borderId="53" xfId="11" applyNumberFormat="1" applyFont="1" applyFill="1" applyBorder="1" applyAlignment="1">
      <alignment horizontal="center" vertical="center" wrapText="1"/>
    </xf>
    <xf numFmtId="166" fontId="23" fillId="19" borderId="51" xfId="11" applyNumberFormat="1" applyFont="1" applyFill="1" applyBorder="1" applyAlignment="1">
      <alignment horizontal="center" vertical="center" wrapText="1"/>
    </xf>
    <xf numFmtId="0" fontId="20" fillId="19" borderId="0" xfId="11" applyFont="1" applyFill="1" applyAlignment="1">
      <alignment vertical="center"/>
    </xf>
    <xf numFmtId="49" fontId="48" fillId="4" borderId="1" xfId="11" applyNumberFormat="1" applyFont="1" applyFill="1" applyBorder="1" applyAlignment="1">
      <alignment horizontal="left" vertical="center" wrapText="1" indent="2"/>
    </xf>
    <xf numFmtId="0" fontId="49" fillId="4" borderId="0" xfId="11" applyFont="1" applyFill="1" applyAlignment="1">
      <alignment vertical="center"/>
    </xf>
    <xf numFmtId="49" fontId="23" fillId="19" borderId="27" xfId="11" applyNumberFormat="1" applyFont="1" applyFill="1" applyBorder="1" applyAlignment="1">
      <alignment horizontal="center" vertical="center" wrapText="1"/>
    </xf>
    <xf numFmtId="49" fontId="23" fillId="19" borderId="54" xfId="11" applyNumberFormat="1" applyFont="1" applyFill="1" applyBorder="1" applyAlignment="1">
      <alignment horizontal="left" vertical="center" wrapText="1" indent="2"/>
    </xf>
    <xf numFmtId="166" fontId="23" fillId="19" borderId="54" xfId="11" applyNumberFormat="1" applyFont="1" applyFill="1" applyBorder="1" applyAlignment="1">
      <alignment horizontal="center" vertical="center" wrapText="1"/>
    </xf>
    <xf numFmtId="166" fontId="23" fillId="19" borderId="32" xfId="11" applyNumberFormat="1" applyFont="1" applyFill="1" applyBorder="1" applyAlignment="1">
      <alignment horizontal="center" vertical="center" wrapText="1"/>
    </xf>
    <xf numFmtId="49" fontId="48" fillId="4" borderId="1" xfId="11" applyNumberFormat="1" applyFont="1" applyFill="1" applyBorder="1" applyAlignment="1">
      <alignment horizontal="center" vertical="center" wrapText="1"/>
    </xf>
    <xf numFmtId="49" fontId="23" fillId="19" borderId="28" xfId="11" applyNumberFormat="1" applyFont="1" applyFill="1" applyBorder="1" applyAlignment="1">
      <alignment horizontal="left" vertical="center" wrapText="1" indent="2"/>
    </xf>
    <xf numFmtId="166" fontId="23" fillId="19" borderId="28" xfId="11" applyNumberFormat="1" applyFont="1" applyFill="1" applyBorder="1" applyAlignment="1">
      <alignment horizontal="center" vertical="center" wrapText="1"/>
    </xf>
    <xf numFmtId="49" fontId="48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40" fillId="14" borderId="4" xfId="0" applyFont="1" applyFill="1" applyBorder="1" applyAlignment="1">
      <alignment horizontal="center" vertical="center" wrapText="1"/>
    </xf>
    <xf numFmtId="0" fontId="37" fillId="14" borderId="4" xfId="0" applyFont="1" applyFill="1" applyBorder="1" applyAlignment="1">
      <alignment horizontal="center" vertical="center"/>
    </xf>
    <xf numFmtId="43" fontId="40" fillId="0" borderId="28" xfId="24" applyFont="1" applyBorder="1" applyAlignment="1">
      <alignment horizontal="center" wrapText="1"/>
    </xf>
    <xf numFmtId="43" fontId="37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0" fontId="51" fillId="21" borderId="14" xfId="27" applyNumberFormat="1" applyFont="1" applyFill="1" applyBorder="1" applyAlignment="1">
      <alignment horizontal="left" vertical="top"/>
    </xf>
    <xf numFmtId="0" fontId="51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1" fillId="21" borderId="97" xfId="27" applyNumberFormat="1" applyFont="1" applyFill="1" applyBorder="1" applyAlignment="1">
      <alignment horizontal="left" vertical="top"/>
    </xf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5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0" fontId="0" fillId="0" borderId="48" xfId="0" applyFon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2" fillId="4" borderId="0" xfId="20" applyFont="1" applyFill="1" applyAlignment="1">
      <alignment horizontal="left" vertical="center" indent="1"/>
    </xf>
    <xf numFmtId="168" fontId="0" fillId="0" borderId="53" xfId="24" applyNumberFormat="1" applyFont="1" applyBorder="1"/>
    <xf numFmtId="49" fontId="0" fillId="0" borderId="0" xfId="0" applyNumberFormat="1" applyFill="1"/>
    <xf numFmtId="0" fontId="0" fillId="0" borderId="56" xfId="0" applyFill="1" applyBorder="1"/>
    <xf numFmtId="0" fontId="0" fillId="0" borderId="0" xfId="0" applyFill="1" applyBorder="1"/>
    <xf numFmtId="0" fontId="0" fillId="0" borderId="36" xfId="0" applyFill="1" applyBorder="1"/>
    <xf numFmtId="0" fontId="0" fillId="0" borderId="56" xfId="0" applyFont="1" applyFill="1" applyBorder="1"/>
    <xf numFmtId="0" fontId="0" fillId="0" borderId="0" xfId="0" applyFont="1" applyFill="1" applyBorder="1"/>
    <xf numFmtId="49" fontId="24" fillId="4" borderId="17" xfId="29" applyNumberFormat="1" applyFont="1" applyFill="1" applyBorder="1" applyAlignment="1">
      <alignment horizontal="left" vertical="center" wrapText="1" indent="1"/>
    </xf>
    <xf numFmtId="43" fontId="53" fillId="4" borderId="0" xfId="20" applyNumberFormat="1" applyFont="1" applyFill="1"/>
    <xf numFmtId="14" fontId="0" fillId="0" borderId="48" xfId="0" applyNumberFormat="1" applyBorder="1"/>
    <xf numFmtId="49" fontId="24" fillId="4" borderId="17" xfId="35" applyNumberFormat="1" applyFont="1" applyFill="1" applyBorder="1" applyAlignment="1">
      <alignment horizontal="left" vertical="center" wrapText="1" indent="1"/>
    </xf>
    <xf numFmtId="0" fontId="40" fillId="0" borderId="1" xfId="9" applyNumberFormat="1" applyFont="1" applyFill="1" applyBorder="1" applyAlignment="1">
      <alignment horizontal="center" vertical="center" wrapText="1"/>
    </xf>
    <xf numFmtId="0" fontId="5" fillId="0" borderId="29" xfId="16" applyNumberFormat="1" applyFont="1" applyFill="1" applyBorder="1" applyAlignment="1">
      <alignment horizontal="center" vertical="center"/>
    </xf>
    <xf numFmtId="0" fontId="5" fillId="0" borderId="1" xfId="16" applyNumberFormat="1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0" xfId="0" applyBorder="1" applyAlignment="1">
      <alignment horizontal="center"/>
    </xf>
    <xf numFmtId="0" fontId="38" fillId="0" borderId="0" xfId="0" applyFont="1" applyBorder="1" applyAlignment="1">
      <alignment vertical="top"/>
    </xf>
    <xf numFmtId="0" fontId="0" fillId="0" borderId="98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/>
    <xf numFmtId="168" fontId="0" fillId="0" borderId="1" xfId="24" applyNumberFormat="1" applyFont="1" applyBorder="1" applyAlignment="1">
      <alignment horizontal="center" vertical="center"/>
    </xf>
    <xf numFmtId="0" fontId="24" fillId="4" borderId="0" xfId="29" applyFont="1" applyFill="1" applyAlignment="1">
      <alignment horizontal="left" vertical="top" indent="1"/>
    </xf>
    <xf numFmtId="0" fontId="24" fillId="4" borderId="0" xfId="29" applyFont="1" applyFill="1" applyAlignment="1">
      <alignment horizontal="center" vertical="top" wrapText="1"/>
    </xf>
    <xf numFmtId="0" fontId="24" fillId="4" borderId="0" xfId="29" applyFont="1" applyFill="1" applyAlignment="1">
      <alignment vertical="top"/>
    </xf>
    <xf numFmtId="0" fontId="24" fillId="4" borderId="0" xfId="29" applyFont="1" applyFill="1" applyAlignment="1">
      <alignment vertical="top" wrapText="1"/>
    </xf>
    <xf numFmtId="49" fontId="20" fillId="4" borderId="0" xfId="29" applyNumberFormat="1" applyFont="1" applyFill="1" applyAlignment="1">
      <alignment horizontal="center"/>
    </xf>
    <xf numFmtId="0" fontId="20" fillId="4" borderId="0" xfId="29" applyFont="1" applyFill="1"/>
    <xf numFmtId="166" fontId="20" fillId="4" borderId="0" xfId="29" applyNumberFormat="1" applyFont="1" applyFill="1" applyAlignment="1">
      <alignment horizontal="center"/>
    </xf>
    <xf numFmtId="0" fontId="20" fillId="4" borderId="0" xfId="29" applyFont="1" applyFill="1" applyAlignment="1">
      <alignment vertical="center"/>
    </xf>
    <xf numFmtId="166" fontId="33" fillId="14" borderId="19" xfId="29" applyNumberFormat="1" applyFont="1" applyFill="1" applyBorder="1" applyAlignment="1">
      <alignment horizontal="center" vertical="center" wrapText="1"/>
    </xf>
    <xf numFmtId="166" fontId="33" fillId="14" borderId="35" xfId="29" applyNumberFormat="1" applyFont="1" applyFill="1" applyBorder="1" applyAlignment="1">
      <alignment horizontal="center" vertical="center" wrapText="1"/>
    </xf>
    <xf numFmtId="166" fontId="33" fillId="14" borderId="20" xfId="29" applyNumberFormat="1" applyFont="1" applyFill="1" applyBorder="1" applyAlignment="1">
      <alignment horizontal="center" vertical="center" wrapText="1"/>
    </xf>
    <xf numFmtId="49" fontId="24" fillId="5" borderId="24" xfId="29" applyNumberFormat="1" applyFont="1" applyFill="1" applyBorder="1" applyAlignment="1">
      <alignment horizontal="left" vertical="center" indent="1"/>
    </xf>
    <xf numFmtId="4" fontId="24" fillId="5" borderId="12" xfId="29" applyNumberFormat="1" applyFont="1" applyFill="1" applyBorder="1" applyAlignment="1">
      <alignment horizontal="center" vertical="center" wrapText="1"/>
    </xf>
    <xf numFmtId="4" fontId="24" fillId="5" borderId="13" xfId="29" applyNumberFormat="1" applyFont="1" applyFill="1" applyBorder="1" applyAlignment="1">
      <alignment horizontal="center" vertical="center" wrapText="1"/>
    </xf>
    <xf numFmtId="4" fontId="30" fillId="0" borderId="0" xfId="34" applyNumberFormat="1" applyFont="1"/>
    <xf numFmtId="49" fontId="24" fillId="4" borderId="12" xfId="11" applyNumberFormat="1" applyFont="1" applyFill="1" applyBorder="1" applyAlignment="1">
      <alignment horizontal="left" vertical="center" indent="1"/>
    </xf>
    <xf numFmtId="4" fontId="7" fillId="4" borderId="12" xfId="0" applyNumberFormat="1" applyFont="1" applyFill="1" applyBorder="1" applyAlignment="1">
      <alignment vertical="center" wrapText="1"/>
    </xf>
    <xf numFmtId="4" fontId="7" fillId="4" borderId="13" xfId="0" applyNumberFormat="1" applyFont="1" applyFill="1" applyBorder="1" applyAlignment="1">
      <alignment vertical="center" wrapText="1"/>
    </xf>
    <xf numFmtId="0" fontId="7" fillId="4" borderId="0" xfId="0" applyFont="1" applyFill="1" applyAlignment="1">
      <alignment wrapText="1"/>
    </xf>
    <xf numFmtId="49" fontId="24" fillId="4" borderId="12" xfId="11" applyNumberFormat="1" applyFont="1" applyFill="1" applyBorder="1" applyAlignment="1">
      <alignment horizontal="left" vertical="center" wrapText="1" indent="2"/>
    </xf>
    <xf numFmtId="4" fontId="24" fillId="4" borderId="24" xfId="11" applyNumberFormat="1" applyFont="1" applyFill="1" applyBorder="1" applyAlignment="1">
      <alignment horizontal="center" vertical="center" wrapText="1"/>
    </xf>
    <xf numFmtId="4" fontId="24" fillId="4" borderId="18" xfId="11" applyNumberFormat="1" applyFont="1" applyFill="1" applyBorder="1" applyAlignment="1">
      <alignment horizontal="center" vertical="center" wrapText="1"/>
    </xf>
    <xf numFmtId="4" fontId="23" fillId="4" borderId="53" xfId="11" applyNumberFormat="1" applyFont="1" applyFill="1" applyBorder="1" applyAlignment="1">
      <alignment horizontal="center" vertical="center" wrapText="1"/>
    </xf>
    <xf numFmtId="4" fontId="23" fillId="4" borderId="51" xfId="11" applyNumberFormat="1" applyFont="1" applyFill="1" applyBorder="1" applyAlignment="1">
      <alignment horizontal="center" vertical="center" wrapText="1"/>
    </xf>
    <xf numFmtId="4" fontId="23" fillId="4" borderId="1" xfId="11" applyNumberFormat="1" applyFont="1" applyFill="1" applyBorder="1" applyAlignment="1">
      <alignment horizontal="center" vertical="center" wrapText="1"/>
    </xf>
    <xf numFmtId="4" fontId="23" fillId="4" borderId="46" xfId="11" applyNumberFormat="1" applyFont="1" applyFill="1" applyBorder="1" applyAlignment="1">
      <alignment horizontal="center" vertical="center" wrapText="1"/>
    </xf>
    <xf numFmtId="4" fontId="23" fillId="4" borderId="41" xfId="11" applyNumberFormat="1" applyFont="1" applyFill="1" applyBorder="1" applyAlignment="1">
      <alignment horizontal="center" vertical="center" wrapText="1"/>
    </xf>
    <xf numFmtId="4" fontId="23" fillId="4" borderId="40" xfId="11" applyNumberFormat="1" applyFont="1" applyFill="1" applyBorder="1" applyAlignment="1">
      <alignment horizontal="center" vertical="center" wrapText="1"/>
    </xf>
    <xf numFmtId="4" fontId="23" fillId="4" borderId="9" xfId="11" applyNumberFormat="1" applyFont="1" applyFill="1" applyBorder="1" applyAlignment="1">
      <alignment horizontal="center" vertical="center" wrapText="1"/>
    </xf>
    <xf numFmtId="4" fontId="23" fillId="4" borderId="6" xfId="11" applyNumberFormat="1" applyFont="1" applyFill="1" applyBorder="1" applyAlignment="1">
      <alignment horizontal="center" vertical="center" wrapText="1"/>
    </xf>
    <xf numFmtId="4" fontId="23" fillId="4" borderId="23" xfId="11" applyNumberFormat="1" applyFont="1" applyFill="1" applyBorder="1" applyAlignment="1">
      <alignment horizontal="center" vertical="center" wrapText="1"/>
    </xf>
    <xf numFmtId="0" fontId="7" fillId="0" borderId="0" xfId="12" applyFont="1" applyFill="1" applyBorder="1" applyAlignment="1">
      <alignment vertical="top"/>
    </xf>
    <xf numFmtId="0" fontId="56" fillId="0" borderId="0" xfId="12" applyFont="1" applyFill="1" applyBorder="1" applyAlignment="1">
      <alignment vertical="top" wrapText="1"/>
    </xf>
    <xf numFmtId="169" fontId="57" fillId="0" borderId="0" xfId="12" applyNumberFormat="1" applyFont="1" applyFill="1" applyBorder="1" applyAlignment="1">
      <alignment vertical="top" wrapText="1"/>
    </xf>
    <xf numFmtId="0" fontId="58" fillId="0" borderId="30" xfId="12" applyFont="1" applyFill="1" applyBorder="1" applyAlignment="1"/>
    <xf numFmtId="0" fontId="58" fillId="0" borderId="0" xfId="12" applyFont="1" applyFill="1" applyBorder="1" applyAlignment="1"/>
    <xf numFmtId="0" fontId="24" fillId="0" borderId="1" xfId="12" applyFont="1" applyFill="1" applyBorder="1" applyAlignment="1">
      <alignment horizontal="center" vertical="center"/>
    </xf>
    <xf numFmtId="17" fontId="24" fillId="0" borderId="1" xfId="12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24" fillId="0" borderId="1" xfId="12" applyFont="1" applyFill="1" applyBorder="1" applyAlignment="1">
      <alignment vertical="top"/>
    </xf>
    <xf numFmtId="170" fontId="24" fillId="0" borderId="1" xfId="12" applyNumberFormat="1" applyFont="1" applyFill="1" applyBorder="1" applyAlignment="1">
      <alignment vertical="center"/>
    </xf>
    <xf numFmtId="49" fontId="24" fillId="0" borderId="1" xfId="12" applyNumberFormat="1" applyFont="1" applyFill="1" applyBorder="1" applyAlignment="1">
      <alignment horizontal="center" vertical="top"/>
    </xf>
    <xf numFmtId="171" fontId="24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0" fontId="23" fillId="0" borderId="1" xfId="12" applyFont="1" applyFill="1" applyBorder="1" applyAlignment="1">
      <alignment vertical="top" wrapText="1"/>
    </xf>
    <xf numFmtId="0" fontId="23" fillId="0" borderId="1" xfId="12" applyFont="1" applyFill="1" applyBorder="1" applyAlignment="1">
      <alignment horizontal="center" vertical="center"/>
    </xf>
    <xf numFmtId="171" fontId="23" fillId="0" borderId="1" xfId="12" applyNumberFormat="1" applyFont="1" applyFill="1" applyBorder="1" applyAlignment="1">
      <alignment vertical="center"/>
    </xf>
    <xf numFmtId="0" fontId="25" fillId="0" borderId="1" xfId="12" applyFont="1" applyFill="1" applyBorder="1" applyAlignment="1">
      <alignment vertical="top" wrapText="1"/>
    </xf>
    <xf numFmtId="172" fontId="24" fillId="0" borderId="1" xfId="12" applyNumberFormat="1" applyFont="1" applyFill="1" applyBorder="1" applyAlignment="1">
      <alignment vertical="center"/>
    </xf>
    <xf numFmtId="49" fontId="61" fillId="0" borderId="1" xfId="38" applyNumberFormat="1" applyFont="1" applyFill="1" applyBorder="1" applyAlignment="1">
      <alignment horizontal="center" vertical="top"/>
    </xf>
    <xf numFmtId="0" fontId="61" fillId="0" borderId="1" xfId="38" applyFont="1" applyFill="1" applyBorder="1" applyAlignment="1">
      <alignment vertical="top" wrapText="1"/>
    </xf>
    <xf numFmtId="0" fontId="61" fillId="0" borderId="1" xfId="38" applyFont="1" applyFill="1" applyBorder="1" applyAlignment="1">
      <alignment horizontal="center" vertical="center"/>
    </xf>
    <xf numFmtId="171" fontId="61" fillId="0" borderId="1" xfId="12" applyNumberFormat="1" applyFont="1" applyFill="1" applyBorder="1" applyAlignment="1">
      <alignment vertical="center"/>
    </xf>
    <xf numFmtId="43" fontId="0" fillId="0" borderId="1" xfId="24" applyFont="1" applyBorder="1" applyAlignment="1">
      <alignment horizontal="center" vertical="center"/>
    </xf>
    <xf numFmtId="0" fontId="19" fillId="4" borderId="0" xfId="11" applyFont="1" applyFill="1" applyAlignment="1">
      <alignment horizontal="center" vertical="top" wrapText="1"/>
    </xf>
    <xf numFmtId="0" fontId="33" fillId="14" borderId="48" xfId="11" applyFont="1" applyFill="1" applyBorder="1" applyAlignment="1">
      <alignment horizontal="center" vertical="center" wrapText="1"/>
    </xf>
    <xf numFmtId="0" fontId="33" fillId="14" borderId="30" xfId="11" applyFont="1" applyFill="1" applyBorder="1" applyAlignment="1">
      <alignment horizontal="center" vertical="center" wrapText="1"/>
    </xf>
    <xf numFmtId="0" fontId="33" fillId="14" borderId="26" xfId="11" applyFont="1" applyFill="1" applyBorder="1" applyAlignment="1">
      <alignment horizontal="center" vertical="center" wrapText="1"/>
    </xf>
    <xf numFmtId="0" fontId="33" fillId="14" borderId="53" xfId="11" applyFont="1" applyFill="1" applyBorder="1" applyAlignment="1">
      <alignment horizontal="center" vertical="center" wrapText="1"/>
    </xf>
    <xf numFmtId="0" fontId="33" fillId="14" borderId="22" xfId="11" applyFont="1" applyFill="1" applyBorder="1" applyAlignment="1">
      <alignment horizontal="center" vertical="center" wrapText="1"/>
    </xf>
    <xf numFmtId="0" fontId="33" fillId="14" borderId="19" xfId="11" applyFont="1" applyFill="1" applyBorder="1" applyAlignment="1">
      <alignment horizontal="center" vertical="center" wrapText="1"/>
    </xf>
    <xf numFmtId="166" fontId="33" fillId="14" borderId="34" xfId="11" applyNumberFormat="1" applyFont="1" applyFill="1" applyBorder="1" applyAlignment="1">
      <alignment horizontal="center" vertical="center" wrapText="1"/>
    </xf>
    <xf numFmtId="166" fontId="33" fillId="14" borderId="50" xfId="11" applyNumberFormat="1" applyFont="1" applyFill="1" applyBorder="1" applyAlignment="1">
      <alignment horizontal="center" vertical="center" wrapText="1"/>
    </xf>
    <xf numFmtId="166" fontId="33" fillId="14" borderId="2" xfId="11" applyNumberFormat="1" applyFont="1" applyFill="1" applyBorder="1" applyAlignment="1">
      <alignment horizontal="center" vertical="center" wrapText="1"/>
    </xf>
    <xf numFmtId="166" fontId="33" fillId="14" borderId="3" xfId="11" applyNumberFormat="1" applyFont="1" applyFill="1" applyBorder="1" applyAlignment="1">
      <alignment horizontal="center" vertical="center" wrapText="1"/>
    </xf>
    <xf numFmtId="166" fontId="33" fillId="14" borderId="46" xfId="11" applyNumberFormat="1" applyFont="1" applyFill="1" applyBorder="1" applyAlignment="1">
      <alignment horizontal="center" vertical="center" wrapText="1"/>
    </xf>
    <xf numFmtId="166" fontId="23" fillId="4" borderId="31" xfId="11" applyNumberFormat="1" applyFont="1" applyFill="1" applyBorder="1" applyAlignment="1">
      <alignment horizontal="center" vertical="center" wrapText="1"/>
    </xf>
    <xf numFmtId="166" fontId="23" fillId="4" borderId="47" xfId="11" applyNumberFormat="1" applyFont="1" applyFill="1" applyBorder="1" applyAlignment="1">
      <alignment horizontal="center" vertical="center" wrapText="1"/>
    </xf>
    <xf numFmtId="166" fontId="23" fillId="4" borderId="14" xfId="11" applyNumberFormat="1" applyFont="1" applyFill="1" applyBorder="1" applyAlignment="1">
      <alignment horizontal="center" vertical="center" wrapText="1"/>
    </xf>
    <xf numFmtId="166" fontId="48" fillId="4" borderId="1" xfId="11" applyNumberFormat="1" applyFont="1" applyFill="1" applyBorder="1" applyAlignment="1">
      <alignment horizontal="center" vertical="center" wrapText="1"/>
    </xf>
    <xf numFmtId="49" fontId="24" fillId="17" borderId="24" xfId="11" applyNumberFormat="1" applyFont="1" applyFill="1" applyBorder="1" applyAlignment="1">
      <alignment horizontal="left" vertical="center" wrapText="1"/>
    </xf>
    <xf numFmtId="49" fontId="24" fillId="17" borderId="12" xfId="11" applyNumberFormat="1" applyFont="1" applyFill="1" applyBorder="1" applyAlignment="1">
      <alignment horizontal="left" vertical="center" wrapText="1"/>
    </xf>
    <xf numFmtId="166" fontId="48" fillId="20" borderId="2" xfId="11" applyNumberFormat="1" applyFont="1" applyFill="1" applyBorder="1" applyAlignment="1">
      <alignment horizontal="center" vertical="center" wrapText="1"/>
    </xf>
    <xf numFmtId="166" fontId="48" fillId="20" borderId="3" xfId="11" applyNumberFormat="1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49" fontId="7" fillId="2" borderId="12" xfId="0" applyNumberFormat="1" applyFont="1" applyFill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center" vertical="center" wrapText="1"/>
    </xf>
    <xf numFmtId="49" fontId="23" fillId="4" borderId="95" xfId="11" applyNumberFormat="1" applyFont="1" applyFill="1" applyBorder="1" applyAlignment="1">
      <alignment horizontal="center" vertical="center" wrapText="1"/>
    </xf>
    <xf numFmtId="49" fontId="23" fillId="4" borderId="55" xfId="11" applyNumberFormat="1" applyFont="1" applyFill="1" applyBorder="1" applyAlignment="1">
      <alignment horizontal="center" vertical="center" wrapText="1"/>
    </xf>
    <xf numFmtId="49" fontId="23" fillId="4" borderId="38" xfId="11" applyNumberFormat="1" applyFont="1" applyFill="1" applyBorder="1" applyAlignment="1">
      <alignment horizontal="center" vertical="center" wrapText="1"/>
    </xf>
    <xf numFmtId="49" fontId="48" fillId="20" borderId="25" xfId="11" applyNumberFormat="1" applyFont="1" applyFill="1" applyBorder="1" applyAlignment="1">
      <alignment horizontal="center" vertical="center" wrapText="1"/>
    </xf>
    <xf numFmtId="49" fontId="48" fillId="20" borderId="16" xfId="11" applyNumberFormat="1" applyFont="1" applyFill="1" applyBorder="1" applyAlignment="1">
      <alignment horizontal="center" vertical="center" wrapText="1"/>
    </xf>
    <xf numFmtId="49" fontId="23" fillId="4" borderId="56" xfId="11" applyNumberFormat="1" applyFont="1" applyFill="1" applyBorder="1" applyAlignment="1">
      <alignment horizontal="left" wrapText="1"/>
    </xf>
    <xf numFmtId="49" fontId="23" fillId="4" borderId="0" xfId="11" applyNumberFormat="1" applyFont="1" applyFill="1" applyBorder="1" applyAlignment="1">
      <alignment horizontal="left" wrapText="1"/>
    </xf>
    <xf numFmtId="0" fontId="33" fillId="14" borderId="52" xfId="29" applyFont="1" applyFill="1" applyBorder="1" applyAlignment="1">
      <alignment horizontal="center" vertical="center" wrapText="1"/>
    </xf>
    <xf numFmtId="0" fontId="33" fillId="14" borderId="21" xfId="29" applyFont="1" applyFill="1" applyBorder="1" applyAlignment="1">
      <alignment horizontal="center" vertical="center" wrapText="1"/>
    </xf>
    <xf numFmtId="0" fontId="33" fillId="14" borderId="53" xfId="29" applyFont="1" applyFill="1" applyBorder="1" applyAlignment="1">
      <alignment horizontal="center" vertical="center" wrapText="1"/>
    </xf>
    <xf numFmtId="0" fontId="33" fillId="14" borderId="19" xfId="29" applyFont="1" applyFill="1" applyBorder="1" applyAlignment="1">
      <alignment horizontal="center" vertical="center" wrapText="1"/>
    </xf>
    <xf numFmtId="166" fontId="33" fillId="14" borderId="92" xfId="29" applyNumberFormat="1" applyFont="1" applyFill="1" applyBorder="1" applyAlignment="1">
      <alignment horizontal="center" vertical="center" wrapText="1"/>
    </xf>
    <xf numFmtId="166" fontId="33" fillId="14" borderId="89" xfId="29" applyNumberFormat="1" applyFont="1" applyFill="1" applyBorder="1" applyAlignment="1">
      <alignment horizontal="center" vertical="center" wrapText="1"/>
    </xf>
    <xf numFmtId="166" fontId="33" fillId="14" borderId="32" xfId="29" applyNumberFormat="1" applyFont="1" applyFill="1" applyBorder="1" applyAlignment="1">
      <alignment horizontal="center" vertical="center" wrapText="1"/>
    </xf>
    <xf numFmtId="166" fontId="23" fillId="4" borderId="0" xfId="11" applyNumberFormat="1" applyFont="1" applyFill="1" applyBorder="1" applyAlignment="1">
      <alignment horizontal="center" vertical="center" wrapText="1"/>
    </xf>
    <xf numFmtId="166" fontId="23" fillId="4" borderId="15" xfId="11" applyNumberFormat="1" applyFont="1" applyFill="1" applyBorder="1" applyAlignment="1">
      <alignment horizontal="center" vertical="center" wrapText="1"/>
    </xf>
    <xf numFmtId="0" fontId="24" fillId="4" borderId="57" xfId="20" applyFont="1" applyFill="1" applyBorder="1" applyAlignment="1">
      <alignment horizontal="left" vertical="center" wrapText="1" indent="1"/>
    </xf>
    <xf numFmtId="4" fontId="24" fillId="4" borderId="11" xfId="20" applyNumberFormat="1" applyFont="1" applyFill="1" applyBorder="1" applyAlignment="1">
      <alignment horizontal="center" vertical="center" wrapText="1"/>
    </xf>
    <xf numFmtId="4" fontId="24" fillId="4" borderId="33" xfId="20" applyNumberFormat="1" applyFont="1" applyFill="1" applyBorder="1" applyAlignment="1">
      <alignment horizontal="center" vertical="center" wrapText="1"/>
    </xf>
    <xf numFmtId="4" fontId="24" fillId="4" borderId="12" xfId="20" applyNumberFormat="1" applyFont="1" applyFill="1" applyBorder="1" applyAlignment="1">
      <alignment horizontal="center" vertical="center" wrapText="1"/>
    </xf>
    <xf numFmtId="0" fontId="22" fillId="4" borderId="0" xfId="20" applyFont="1" applyFill="1" applyBorder="1" applyAlignment="1">
      <alignment horizontal="left" vertical="center" wrapText="1" indent="1"/>
    </xf>
    <xf numFmtId="0" fontId="24" fillId="7" borderId="80" xfId="20" applyFont="1" applyFill="1" applyBorder="1" applyAlignment="1">
      <alignment horizontal="center" vertical="center" wrapText="1"/>
    </xf>
    <xf numFmtId="0" fontId="24" fillId="7" borderId="76" xfId="20" applyFont="1" applyFill="1" applyBorder="1" applyAlignment="1">
      <alignment horizontal="center" vertical="center" wrapText="1"/>
    </xf>
    <xf numFmtId="0" fontId="24" fillId="7" borderId="81" xfId="20" applyFont="1" applyFill="1" applyBorder="1" applyAlignment="1">
      <alignment horizontal="center" vertical="center" wrapText="1"/>
    </xf>
    <xf numFmtId="0" fontId="24" fillId="7" borderId="56" xfId="20" applyFont="1" applyFill="1" applyBorder="1" applyAlignment="1">
      <alignment horizontal="center" vertical="center" wrapText="1"/>
    </xf>
    <xf numFmtId="0" fontId="24" fillId="7" borderId="51" xfId="20" applyFont="1" applyFill="1" applyBorder="1" applyAlignment="1">
      <alignment horizontal="center" vertical="center" wrapText="1"/>
    </xf>
    <xf numFmtId="0" fontId="24" fillId="14" borderId="57" xfId="20" applyFont="1" applyFill="1" applyBorder="1" applyAlignment="1">
      <alignment horizontal="center" vertical="center" wrapText="1"/>
    </xf>
    <xf numFmtId="0" fontId="24" fillId="14" borderId="13" xfId="20" applyFont="1" applyFill="1" applyBorder="1" applyAlignment="1">
      <alignment horizontal="center" vertical="center" wrapText="1"/>
    </xf>
    <xf numFmtId="4" fontId="24" fillId="4" borderId="13" xfId="20" applyNumberFormat="1" applyFont="1" applyFill="1" applyBorder="1" applyAlignment="1">
      <alignment horizontal="center" vertical="center" wrapText="1"/>
    </xf>
    <xf numFmtId="0" fontId="24" fillId="14" borderId="33" xfId="20" applyFont="1" applyFill="1" applyBorder="1" applyAlignment="1">
      <alignment horizontal="center" vertical="center" wrapText="1"/>
    </xf>
    <xf numFmtId="0" fontId="24" fillId="14" borderId="17" xfId="20" applyFont="1" applyFill="1" applyBorder="1" applyAlignment="1">
      <alignment horizontal="center" vertical="center" wrapText="1"/>
    </xf>
    <xf numFmtId="0" fontId="24" fillId="14" borderId="18" xfId="20" applyFont="1" applyFill="1" applyBorder="1" applyAlignment="1">
      <alignment horizontal="center" vertical="center" wrapText="1"/>
    </xf>
    <xf numFmtId="0" fontId="19" fillId="4" borderId="0" xfId="20" applyFont="1" applyFill="1" applyAlignment="1">
      <alignment horizontal="center" vertical="top" wrapText="1"/>
    </xf>
    <xf numFmtId="0" fontId="21" fillId="4" borderId="0" xfId="20" applyFont="1" applyFill="1" applyBorder="1" applyAlignment="1">
      <alignment horizontal="center" vertical="top" wrapText="1"/>
    </xf>
    <xf numFmtId="0" fontId="24" fillId="14" borderId="80" xfId="20" applyFont="1" applyFill="1" applyBorder="1" applyAlignment="1">
      <alignment horizontal="center" vertical="center" wrapText="1"/>
    </xf>
    <xf numFmtId="0" fontId="24" fillId="14" borderId="76" xfId="20" applyFont="1" applyFill="1" applyBorder="1" applyAlignment="1">
      <alignment horizontal="center" vertical="center" wrapText="1"/>
    </xf>
    <xf numFmtId="0" fontId="24" fillId="14" borderId="81" xfId="20" applyFont="1" applyFill="1" applyBorder="1" applyAlignment="1">
      <alignment horizontal="center" vertical="center" wrapText="1"/>
    </xf>
    <xf numFmtId="0" fontId="24" fillId="14" borderId="56" xfId="20" applyFont="1" applyFill="1" applyBorder="1" applyAlignment="1">
      <alignment horizontal="center" vertical="center" wrapText="1"/>
    </xf>
    <xf numFmtId="0" fontId="24" fillId="14" borderId="51" xfId="20" applyFont="1" applyFill="1" applyBorder="1" applyAlignment="1">
      <alignment horizontal="center" vertical="center" wrapText="1"/>
    </xf>
    <xf numFmtId="0" fontId="24" fillId="14" borderId="30" xfId="20" applyFont="1" applyFill="1" applyBorder="1" applyAlignment="1">
      <alignment horizontal="center" vertical="center" wrapText="1"/>
    </xf>
    <xf numFmtId="49" fontId="23" fillId="4" borderId="58" xfId="11" applyNumberFormat="1" applyFont="1" applyFill="1" applyBorder="1" applyAlignment="1">
      <alignment horizontal="left" vertical="center" wrapText="1" indent="2"/>
    </xf>
    <xf numFmtId="4" fontId="23" fillId="4" borderId="54" xfId="20" applyNumberFormat="1" applyFont="1" applyFill="1" applyBorder="1" applyAlignment="1">
      <alignment horizontal="center" vertical="center" wrapText="1"/>
    </xf>
    <xf numFmtId="4" fontId="23" fillId="4" borderId="28" xfId="20" applyNumberFormat="1" applyFont="1" applyFill="1" applyBorder="1" applyAlignment="1">
      <alignment horizontal="center" vertical="center" wrapText="1"/>
    </xf>
    <xf numFmtId="49" fontId="23" fillId="4" borderId="57" xfId="11" applyNumberFormat="1" applyFont="1" applyFill="1" applyBorder="1" applyAlignment="1">
      <alignment horizontal="left" vertical="center" wrapText="1" indent="2"/>
    </xf>
    <xf numFmtId="4" fontId="23" fillId="4" borderId="8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9" fontId="6" fillId="4" borderId="61" xfId="11" applyNumberFormat="1" applyFont="1" applyFill="1" applyBorder="1" applyAlignment="1">
      <alignment horizontal="left" vertical="center" wrapText="1" indent="2"/>
    </xf>
    <xf numFmtId="49" fontId="6" fillId="4" borderId="58" xfId="11" applyNumberFormat="1" applyFont="1" applyFill="1" applyBorder="1" applyAlignment="1">
      <alignment horizontal="left" vertical="center" wrapText="1" indent="2"/>
    </xf>
    <xf numFmtId="0" fontId="7" fillId="4" borderId="57" xfId="20" applyFont="1" applyFill="1" applyBorder="1" applyAlignment="1">
      <alignment horizontal="left" vertical="center" wrapText="1" indent="1"/>
    </xf>
    <xf numFmtId="49" fontId="55" fillId="4" borderId="61" xfId="11" applyNumberFormat="1" applyFont="1" applyFill="1" applyBorder="1" applyAlignment="1">
      <alignment horizontal="left" vertical="center" wrapText="1" indent="2"/>
    </xf>
    <xf numFmtId="0" fontId="7" fillId="14" borderId="13" xfId="20" applyFont="1" applyFill="1" applyBorder="1" applyAlignment="1">
      <alignment horizontal="center" vertical="center" wrapText="1"/>
    </xf>
    <xf numFmtId="0" fontId="7" fillId="14" borderId="57" xfId="20" applyFont="1" applyFill="1" applyBorder="1" applyAlignment="1">
      <alignment horizontal="center" vertical="center" wrapText="1"/>
    </xf>
    <xf numFmtId="0" fontId="7" fillId="14" borderId="33" xfId="20" applyFont="1" applyFill="1" applyBorder="1" applyAlignment="1">
      <alignment horizontal="center" vertical="center" wrapText="1"/>
    </xf>
    <xf numFmtId="0" fontId="7" fillId="14" borderId="17" xfId="20" applyFont="1" applyFill="1" applyBorder="1" applyAlignment="1">
      <alignment horizontal="center" vertical="center" wrapText="1"/>
    </xf>
    <xf numFmtId="43" fontId="7" fillId="4" borderId="11" xfId="24" applyFont="1" applyFill="1" applyBorder="1" applyAlignment="1">
      <alignment horizontal="center" vertical="center" wrapText="1"/>
    </xf>
    <xf numFmtId="43" fontId="7" fillId="4" borderId="33" xfId="24" applyFont="1" applyFill="1" applyBorder="1" applyAlignment="1">
      <alignment horizontal="center" vertical="center" wrapText="1"/>
    </xf>
    <xf numFmtId="43" fontId="55" fillId="4" borderId="7" xfId="24" applyFont="1" applyFill="1" applyBorder="1" applyAlignment="1">
      <alignment horizontal="center" vertical="center" wrapText="1"/>
    </xf>
    <xf numFmtId="43" fontId="55" fillId="4" borderId="6" xfId="24" applyFont="1" applyFill="1" applyBorder="1" applyAlignment="1">
      <alignment horizontal="center" vertical="center" wrapText="1"/>
    </xf>
    <xf numFmtId="43" fontId="6" fillId="4" borderId="28" xfId="24" applyFont="1" applyFill="1" applyBorder="1" applyAlignment="1">
      <alignment horizontal="center" vertical="center" wrapText="1"/>
    </xf>
    <xf numFmtId="43" fontId="6" fillId="4" borderId="34" xfId="24" applyFont="1" applyFill="1" applyBorder="1" applyAlignment="1">
      <alignment horizontal="center" vertical="center" wrapText="1"/>
    </xf>
    <xf numFmtId="43" fontId="6" fillId="4" borderId="54" xfId="24" applyFont="1" applyFill="1" applyBorder="1" applyAlignment="1">
      <alignment horizontal="center" vertical="center" wrapText="1"/>
    </xf>
    <xf numFmtId="43" fontId="55" fillId="4" borderId="70" xfId="24" applyFont="1" applyFill="1" applyBorder="1" applyAlignment="1">
      <alignment horizontal="center" vertical="center" wrapText="1"/>
    </xf>
    <xf numFmtId="43" fontId="55" fillId="4" borderId="47" xfId="24" applyFont="1" applyFill="1" applyBorder="1" applyAlignment="1">
      <alignment horizontal="center" vertical="center" wrapText="1"/>
    </xf>
    <xf numFmtId="43" fontId="7" fillId="4" borderId="12" xfId="24" applyFont="1" applyFill="1" applyBorder="1" applyAlignment="1">
      <alignment horizontal="center" vertical="center" wrapText="1"/>
    </xf>
    <xf numFmtId="0" fontId="7" fillId="14" borderId="18" xfId="20" applyFont="1" applyFill="1" applyBorder="1" applyAlignment="1">
      <alignment horizontal="center" vertical="center" wrapText="1"/>
    </xf>
    <xf numFmtId="43" fontId="55" fillId="4" borderId="49" xfId="24" applyFont="1" applyFill="1" applyBorder="1" applyAlignment="1">
      <alignment horizontal="center" vertical="center" wrapText="1"/>
    </xf>
    <xf numFmtId="4" fontId="6" fillId="4" borderId="31" xfId="20" applyNumberFormat="1" applyFont="1" applyFill="1" applyBorder="1" applyAlignment="1">
      <alignment horizontal="center" vertical="center" wrapText="1"/>
    </xf>
    <xf numFmtId="4" fontId="6" fillId="4" borderId="49" xfId="20" applyNumberFormat="1" applyFont="1" applyFill="1" applyBorder="1" applyAlignment="1">
      <alignment horizontal="center" vertical="center" wrapText="1"/>
    </xf>
    <xf numFmtId="4" fontId="6" fillId="4" borderId="14" xfId="20" applyNumberFormat="1" applyFont="1" applyFill="1" applyBorder="1" applyAlignment="1">
      <alignment horizontal="center" vertical="center" wrapText="1"/>
    </xf>
    <xf numFmtId="4" fontId="6" fillId="4" borderId="47" xfId="20" applyNumberFormat="1" applyFont="1" applyFill="1" applyBorder="1" applyAlignment="1">
      <alignment horizontal="center" vertical="center" wrapText="1"/>
    </xf>
    <xf numFmtId="43" fontId="6" fillId="4" borderId="7" xfId="24" applyFont="1" applyFill="1" applyBorder="1" applyAlignment="1">
      <alignment horizontal="center" vertical="center" wrapText="1"/>
    </xf>
    <xf numFmtId="43" fontId="6" fillId="4" borderId="6" xfId="24" applyFont="1" applyFill="1" applyBorder="1" applyAlignment="1">
      <alignment horizontal="center" vertical="center" wrapText="1"/>
    </xf>
    <xf numFmtId="43" fontId="6" fillId="4" borderId="23" xfId="24" applyFont="1" applyFill="1" applyBorder="1" applyAlignment="1">
      <alignment horizontal="center" vertical="center" wrapText="1"/>
    </xf>
    <xf numFmtId="0" fontId="7" fillId="14" borderId="48" xfId="20" applyFont="1" applyFill="1" applyBorder="1" applyAlignment="1">
      <alignment horizontal="center" vertical="center" wrapText="1"/>
    </xf>
    <xf numFmtId="0" fontId="7" fillId="14" borderId="56" xfId="20" applyFont="1" applyFill="1" applyBorder="1" applyAlignment="1">
      <alignment horizontal="center" vertical="center" wrapText="1"/>
    </xf>
    <xf numFmtId="0" fontId="7" fillId="14" borderId="51" xfId="20" applyFont="1" applyFill="1" applyBorder="1" applyAlignment="1">
      <alignment horizontal="center" vertical="center" wrapText="1"/>
    </xf>
    <xf numFmtId="0" fontId="7" fillId="14" borderId="30" xfId="20" applyFont="1" applyFill="1" applyBorder="1" applyAlignment="1">
      <alignment horizontal="center" vertical="center" wrapText="1"/>
    </xf>
    <xf numFmtId="0" fontId="7" fillId="14" borderId="0" xfId="20" applyFont="1" applyFill="1" applyBorder="1" applyAlignment="1">
      <alignment horizontal="center" vertical="center" wrapText="1"/>
    </xf>
    <xf numFmtId="0" fontId="7" fillId="14" borderId="15" xfId="20" applyFont="1" applyFill="1" applyBorder="1" applyAlignment="1">
      <alignment horizontal="center" vertical="center" wrapText="1"/>
    </xf>
    <xf numFmtId="0" fontId="7" fillId="14" borderId="26" xfId="20" applyFont="1" applyFill="1" applyBorder="1" applyAlignment="1">
      <alignment horizontal="center" vertical="center" wrapText="1"/>
    </xf>
    <xf numFmtId="0" fontId="7" fillId="14" borderId="36" xfId="20" applyFont="1" applyFill="1" applyBorder="1" applyAlignment="1">
      <alignment horizontal="center" vertical="center" wrapText="1"/>
    </xf>
    <xf numFmtId="0" fontId="7" fillId="14" borderId="37" xfId="20" applyFont="1" applyFill="1" applyBorder="1" applyAlignment="1">
      <alignment horizontal="center" vertical="center" wrapText="1"/>
    </xf>
    <xf numFmtId="0" fontId="24" fillId="4" borderId="11" xfId="20" applyFont="1" applyFill="1" applyBorder="1" applyAlignment="1">
      <alignment horizontal="left" vertical="center" wrapText="1" indent="1"/>
    </xf>
    <xf numFmtId="0" fontId="24" fillId="4" borderId="12" xfId="20" applyFont="1" applyFill="1" applyBorder="1" applyAlignment="1">
      <alignment horizontal="left" vertical="center" wrapText="1" indent="1"/>
    </xf>
    <xf numFmtId="167" fontId="24" fillId="4" borderId="57" xfId="20" applyNumberFormat="1" applyFont="1" applyFill="1" applyBorder="1" applyAlignment="1">
      <alignment horizontal="center" vertical="center" wrapText="1"/>
    </xf>
    <xf numFmtId="0" fontId="24" fillId="14" borderId="11" xfId="20" applyFont="1" applyFill="1" applyBorder="1" applyAlignment="1">
      <alignment horizontal="center" vertical="center" wrapText="1"/>
    </xf>
    <xf numFmtId="0" fontId="24" fillId="14" borderId="12" xfId="20" applyFont="1" applyFill="1" applyBorder="1" applyAlignment="1">
      <alignment horizontal="center" vertical="center" wrapText="1"/>
    </xf>
    <xf numFmtId="0" fontId="24" fillId="14" borderId="26" xfId="20" applyFont="1" applyFill="1" applyBorder="1" applyAlignment="1">
      <alignment horizontal="center" vertical="center" wrapText="1"/>
    </xf>
    <xf numFmtId="0" fontId="24" fillId="14" borderId="93" xfId="20" applyFont="1" applyFill="1" applyBorder="1" applyAlignment="1">
      <alignment horizontal="center" vertical="center" wrapText="1"/>
    </xf>
    <xf numFmtId="0" fontId="24" fillId="14" borderId="84" xfId="20" applyFont="1" applyFill="1" applyBorder="1" applyAlignment="1">
      <alignment horizontal="center" vertical="center" wrapText="1"/>
    </xf>
    <xf numFmtId="0" fontId="24" fillId="14" borderId="8" xfId="20" applyFont="1" applyFill="1" applyBorder="1" applyAlignment="1">
      <alignment horizontal="center" vertical="center" wrapText="1"/>
    </xf>
    <xf numFmtId="4" fontId="24" fillId="4" borderId="17" xfId="20" applyNumberFormat="1" applyFont="1" applyFill="1" applyBorder="1" applyAlignment="1">
      <alignment horizontal="center" vertical="center" wrapText="1"/>
    </xf>
    <xf numFmtId="4" fontId="24" fillId="4" borderId="18" xfId="20" applyNumberFormat="1" applyFont="1" applyFill="1" applyBorder="1" applyAlignment="1">
      <alignment horizontal="center" vertical="center" wrapText="1"/>
    </xf>
    <xf numFmtId="4" fontId="23" fillId="4" borderId="91" xfId="20" applyNumberFormat="1" applyFont="1" applyFill="1" applyBorder="1" applyAlignment="1">
      <alignment horizontal="center" vertical="center" wrapText="1"/>
    </xf>
    <xf numFmtId="4" fontId="23" fillId="4" borderId="92" xfId="20" applyNumberFormat="1" applyFont="1" applyFill="1" applyBorder="1" applyAlignment="1">
      <alignment horizontal="center" vertical="center" wrapText="1"/>
    </xf>
    <xf numFmtId="49" fontId="23" fillId="4" borderId="50" xfId="11" applyNumberFormat="1" applyFont="1" applyFill="1" applyBorder="1" applyAlignment="1">
      <alignment horizontal="left" vertical="center" wrapText="1" indent="2"/>
    </xf>
    <xf numFmtId="4" fontId="23" fillId="16" borderId="92" xfId="20" applyNumberFormat="1" applyFont="1" applyFill="1" applyBorder="1" applyAlignment="1">
      <alignment horizontal="center" vertical="center" wrapText="1"/>
    </xf>
    <xf numFmtId="4" fontId="23" fillId="16" borderId="54" xfId="20" applyNumberFormat="1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49" fontId="23" fillId="4" borderId="61" xfId="11" applyNumberFormat="1" applyFont="1" applyFill="1" applyBorder="1" applyAlignment="1">
      <alignment horizontal="left" vertical="center" wrapText="1" indent="2"/>
    </xf>
    <xf numFmtId="4" fontId="23" fillId="4" borderId="7" xfId="20" applyNumberFormat="1" applyFont="1" applyFill="1" applyBorder="1" applyAlignment="1">
      <alignment horizontal="center" vertical="center" wrapText="1"/>
    </xf>
    <xf numFmtId="4" fontId="23" fillId="4" borderId="6" xfId="20" applyNumberFormat="1" applyFont="1" applyFill="1" applyBorder="1" applyAlignment="1">
      <alignment horizontal="center" vertical="center" wrapText="1"/>
    </xf>
    <xf numFmtId="4" fontId="23" fillId="4" borderId="23" xfId="20" applyNumberFormat="1" applyFont="1" applyFill="1" applyBorder="1" applyAlignment="1">
      <alignment horizontal="center" vertical="center" wrapText="1"/>
    </xf>
    <xf numFmtId="4" fontId="23" fillId="16" borderId="87" xfId="20" applyNumberFormat="1" applyFont="1" applyFill="1" applyBorder="1" applyAlignment="1">
      <alignment horizontal="center" vertical="center" wrapText="1"/>
    </xf>
    <xf numFmtId="4" fontId="23" fillId="16" borderId="4" xfId="20" applyNumberFormat="1" applyFont="1" applyFill="1" applyBorder="1" applyAlignment="1">
      <alignment horizontal="center" vertical="center" wrapText="1"/>
    </xf>
    <xf numFmtId="4" fontId="23" fillId="4" borderId="14" xfId="20" applyNumberFormat="1" applyFont="1" applyFill="1" applyBorder="1" applyAlignment="1">
      <alignment horizontal="center" vertical="center" wrapText="1"/>
    </xf>
    <xf numFmtId="4" fontId="23" fillId="4" borderId="47" xfId="20" applyNumberFormat="1" applyFont="1" applyFill="1" applyBorder="1" applyAlignment="1">
      <alignment horizontal="center" vertical="center" wrapText="1"/>
    </xf>
    <xf numFmtId="4" fontId="24" fillId="16" borderId="11" xfId="20" applyNumberFormat="1" applyFont="1" applyFill="1" applyBorder="1" applyAlignment="1">
      <alignment horizontal="center" vertical="center" wrapText="1"/>
    </xf>
    <xf numFmtId="4" fontId="24" fillId="16" borderId="33" xfId="20" applyNumberFormat="1" applyFont="1" applyFill="1" applyBorder="1" applyAlignment="1">
      <alignment horizontal="center" vertical="center" wrapText="1"/>
    </xf>
    <xf numFmtId="4" fontId="24" fillId="16" borderId="19" xfId="20" applyNumberFormat="1" applyFont="1" applyFill="1" applyBorder="1" applyAlignment="1">
      <alignment horizontal="center" vertical="center" wrapText="1"/>
    </xf>
    <xf numFmtId="4" fontId="23" fillId="4" borderId="70" xfId="20" applyNumberFormat="1" applyFont="1" applyFill="1" applyBorder="1" applyAlignment="1">
      <alignment horizontal="center" vertical="center" wrapText="1"/>
    </xf>
    <xf numFmtId="4" fontId="23" fillId="4" borderId="49" xfId="20" applyNumberFormat="1" applyFont="1" applyFill="1" applyBorder="1" applyAlignment="1">
      <alignment horizontal="center" vertical="center" wrapText="1"/>
    </xf>
    <xf numFmtId="4" fontId="23" fillId="4" borderId="89" xfId="20" applyNumberFormat="1" applyFont="1" applyFill="1" applyBorder="1" applyAlignment="1">
      <alignment horizontal="center" vertical="center" wrapText="1"/>
    </xf>
    <xf numFmtId="4" fontId="23" fillId="16" borderId="91" xfId="20" applyNumberFormat="1" applyFont="1" applyFill="1" applyBorder="1" applyAlignment="1">
      <alignment horizontal="center" vertical="center" wrapText="1"/>
    </xf>
    <xf numFmtId="0" fontId="24" fillId="14" borderId="48" xfId="20" applyFont="1" applyFill="1" applyBorder="1" applyAlignment="1">
      <alignment horizontal="center" vertical="center" wrapText="1"/>
    </xf>
    <xf numFmtId="0" fontId="24" fillId="14" borderId="96" xfId="20" applyFont="1" applyFill="1" applyBorder="1" applyAlignment="1">
      <alignment horizontal="center" vertical="center" wrapText="1"/>
    </xf>
    <xf numFmtId="43" fontId="37" fillId="14" borderId="2" xfId="24" applyFont="1" applyFill="1" applyBorder="1" applyAlignment="1">
      <alignment horizontal="center" vertical="center"/>
    </xf>
    <xf numFmtId="43" fontId="37" fillId="14" borderId="3" xfId="24" applyFont="1" applyFill="1" applyBorder="1" applyAlignment="1">
      <alignment horizontal="center" vertical="center"/>
    </xf>
    <xf numFmtId="43" fontId="37" fillId="14" borderId="29" xfId="24" applyFont="1" applyFill="1" applyBorder="1" applyAlignment="1">
      <alignment horizontal="center" vertical="center"/>
    </xf>
    <xf numFmtId="0" fontId="24" fillId="0" borderId="1" xfId="12" applyFont="1" applyFill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/>
    </xf>
  </cellXfs>
  <cellStyles count="39">
    <cellStyle name=" 1" xfId="1"/>
    <cellStyle name="Normal_Sheet1" xfId="23"/>
    <cellStyle name="Обычный" xfId="0" builtinId="0"/>
    <cellStyle name="Обычный 12" xfId="38"/>
    <cellStyle name="Обычный 13" xfId="26"/>
    <cellStyle name="Обычный 2" xfId="2"/>
    <cellStyle name="Обычный 2 2" xfId="12"/>
    <cellStyle name="Обычный 3" xfId="11"/>
    <cellStyle name="Обычный 3 2" xfId="29"/>
    <cellStyle name="Обычный 3 2 2" xfId="35"/>
    <cellStyle name="Обычный 3 3" xfId="33"/>
    <cellStyle name="Обычный 4" xfId="20"/>
    <cellStyle name="Обычный 4 2" xfId="34"/>
    <cellStyle name="Обычный 5" xfId="36"/>
    <cellStyle name="Обычный 6" xfId="37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0"/>
    <cellStyle name="Финансовый 3" xfId="6"/>
    <cellStyle name="Финансовый 3 2" xfId="31"/>
    <cellStyle name="Финансовый 4" xfId="7"/>
    <cellStyle name="Финансовый 4 2" xfId="32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FF99FF"/>
      <color rgb="FFCCFF66"/>
      <color rgb="FF00FF00"/>
      <color rgb="FFCCFFCC"/>
      <color rgb="FF99FF99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14</xdr:row>
      <xdr:rowOff>158750</xdr:rowOff>
    </xdr:from>
    <xdr:to>
      <xdr:col>28</xdr:col>
      <xdr:colOff>850446</xdr:colOff>
      <xdr:row>18</xdr:row>
      <xdr:rowOff>136072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0179" y="2551339"/>
          <a:ext cx="2710088" cy="9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14</xdr:row>
      <xdr:rowOff>158750</xdr:rowOff>
    </xdr:from>
    <xdr:to>
      <xdr:col>28</xdr:col>
      <xdr:colOff>850446</xdr:colOff>
      <xdr:row>18</xdr:row>
      <xdr:rowOff>136072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5525" y="2987675"/>
          <a:ext cx="1831521" cy="109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14</xdr:row>
      <xdr:rowOff>158750</xdr:rowOff>
    </xdr:from>
    <xdr:to>
      <xdr:col>28</xdr:col>
      <xdr:colOff>850446</xdr:colOff>
      <xdr:row>18</xdr:row>
      <xdr:rowOff>136072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5525" y="2987675"/>
          <a:ext cx="1831521" cy="109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158750</xdr:rowOff>
    </xdr:from>
    <xdr:to>
      <xdr:col>4</xdr:col>
      <xdr:colOff>850446</xdr:colOff>
      <xdr:row>29</xdr:row>
      <xdr:rowOff>136072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807075"/>
          <a:ext cx="2898321" cy="625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86"/>
  <sheetViews>
    <sheetView tabSelected="1" view="pageBreakPreview" topLeftCell="A7" zoomScale="80" zoomScaleNormal="100" zoomScaleSheetLayoutView="80" workbookViewId="0">
      <selection activeCell="C21" sqref="C21:F21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409" t="s">
        <v>237</v>
      </c>
      <c r="B2" s="409"/>
      <c r="C2" s="409"/>
      <c r="D2" s="409"/>
      <c r="E2" s="409"/>
      <c r="F2" s="409"/>
      <c r="G2" s="4"/>
      <c r="H2" s="4"/>
      <c r="I2" s="4"/>
      <c r="J2" s="4"/>
      <c r="K2" s="4"/>
    </row>
    <row r="3" spans="1:11" s="5" customFormat="1" ht="20.25" customHeight="1" x14ac:dyDescent="0.2">
      <c r="A3" s="269"/>
      <c r="B3" s="269"/>
      <c r="C3" s="269"/>
      <c r="D3" s="269"/>
      <c r="E3" s="269"/>
      <c r="F3" s="269"/>
      <c r="G3" s="4"/>
      <c r="H3" s="4"/>
      <c r="I3" s="4"/>
      <c r="J3" s="4"/>
      <c r="K3" s="4"/>
    </row>
    <row r="4" spans="1:11" s="5" customFormat="1" ht="49.5" customHeight="1" x14ac:dyDescent="0.2">
      <c r="A4" s="409" t="s">
        <v>55</v>
      </c>
      <c r="B4" s="409"/>
      <c r="C4" s="409"/>
      <c r="D4" s="409"/>
      <c r="E4" s="409"/>
      <c r="F4" s="409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410" t="s">
        <v>2</v>
      </c>
      <c r="B6" s="413" t="s">
        <v>133</v>
      </c>
      <c r="C6" s="416" t="s">
        <v>58</v>
      </c>
      <c r="D6" s="417"/>
      <c r="E6" s="417"/>
      <c r="F6" s="417"/>
    </row>
    <row r="7" spans="1:11" s="7" customFormat="1" ht="18.75" customHeight="1" x14ac:dyDescent="0.2">
      <c r="A7" s="411"/>
      <c r="B7" s="414"/>
      <c r="C7" s="418" t="s">
        <v>20</v>
      </c>
      <c r="D7" s="419"/>
      <c r="E7" s="419"/>
      <c r="F7" s="420"/>
    </row>
    <row r="8" spans="1:11" s="7" customFormat="1" ht="18.75" customHeight="1" thickBot="1" x14ac:dyDescent="0.25">
      <c r="A8" s="412"/>
      <c r="B8" s="415"/>
      <c r="C8" s="175" t="s">
        <v>3</v>
      </c>
      <c r="D8" s="176" t="s">
        <v>19</v>
      </c>
      <c r="E8" s="176" t="s">
        <v>18</v>
      </c>
      <c r="F8" s="177" t="s">
        <v>4</v>
      </c>
    </row>
    <row r="9" spans="1:11" s="1" customFormat="1" ht="30" customHeight="1" thickBot="1" x14ac:dyDescent="0.25">
      <c r="A9" s="429" t="s">
        <v>57</v>
      </c>
      <c r="B9" s="430"/>
      <c r="C9" s="430"/>
      <c r="D9" s="430"/>
      <c r="E9" s="430"/>
      <c r="F9" s="431"/>
    </row>
    <row r="10" spans="1:11" s="43" customFormat="1" ht="22.5" customHeight="1" thickBot="1" x14ac:dyDescent="0.25">
      <c r="A10" s="40" t="s">
        <v>0</v>
      </c>
      <c r="B10" s="115" t="s">
        <v>91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432" t="s">
        <v>134</v>
      </c>
      <c r="B11" s="127" t="s">
        <v>136</v>
      </c>
      <c r="C11" s="268">
        <f>C21+C17+C16+C15</f>
        <v>1629.0563221588932</v>
      </c>
      <c r="D11" s="268">
        <f>D15+D16+C17+C21</f>
        <v>1903.5263221588928</v>
      </c>
      <c r="E11" s="268">
        <f>E15+E16+C17+C21</f>
        <v>2047.6463221588931</v>
      </c>
      <c r="F11" s="268">
        <f>F15+F16+C17+C21</f>
        <v>2171.0163221588932</v>
      </c>
    </row>
    <row r="12" spans="1:11" s="7" customFormat="1" ht="15" customHeight="1" outlineLevel="1" x14ac:dyDescent="0.2">
      <c r="A12" s="433"/>
      <c r="B12" s="127" t="s">
        <v>204</v>
      </c>
      <c r="C12" s="268">
        <f>C21+C18+C16+C15</f>
        <v>1622.1606145687392</v>
      </c>
      <c r="D12" s="268">
        <f>D15+D16+C18+C21</f>
        <v>1896.630614568739</v>
      </c>
      <c r="E12" s="268">
        <f>E15+E16+C18+C21</f>
        <v>2040.7506145687391</v>
      </c>
      <c r="F12" s="268">
        <f>F15+F16+C18+C21</f>
        <v>2164.1206145687393</v>
      </c>
    </row>
    <row r="13" spans="1:11" s="7" customFormat="1" ht="15" customHeight="1" outlineLevel="1" x14ac:dyDescent="0.2">
      <c r="A13" s="433"/>
      <c r="B13" s="127" t="s">
        <v>205</v>
      </c>
      <c r="C13" s="268">
        <f>C21+C19+C15+C16</f>
        <v>1581.9961422892461</v>
      </c>
      <c r="D13" s="268">
        <f>D15+D16+C19+C21</f>
        <v>1856.4661422892459</v>
      </c>
      <c r="E13" s="268">
        <f>E15+E16+C19+C21</f>
        <v>2000.586142289246</v>
      </c>
      <c r="F13" s="268">
        <f>F15+F16+C19+C21</f>
        <v>2123.9561422892466</v>
      </c>
    </row>
    <row r="14" spans="1:11" s="7" customFormat="1" ht="15" customHeight="1" outlineLevel="1" thickBot="1" x14ac:dyDescent="0.25">
      <c r="A14" s="434"/>
      <c r="B14" s="127" t="s">
        <v>206</v>
      </c>
      <c r="C14" s="268">
        <f>C15+C16+C20+C21</f>
        <v>1549.4532415567653</v>
      </c>
      <c r="D14" s="268">
        <f>D15+D16+C20+C21</f>
        <v>1823.9232415567651</v>
      </c>
      <c r="E14" s="268">
        <f>E15+E16+C20+C21</f>
        <v>1968.0432415567652</v>
      </c>
      <c r="F14" s="268">
        <f>F15+F16++C20+C21</f>
        <v>2091.4132415567656</v>
      </c>
    </row>
    <row r="15" spans="1:11" s="277" customFormat="1" ht="15" customHeight="1" outlineLevel="1" x14ac:dyDescent="0.2">
      <c r="A15" s="273"/>
      <c r="B15" s="274" t="s">
        <v>207</v>
      </c>
      <c r="C15" s="275">
        <f>'расчет ком'!D19</f>
        <v>1209.7732614305116</v>
      </c>
      <c r="D15" s="275">
        <f>C15</f>
        <v>1209.7732614305116</v>
      </c>
      <c r="E15" s="275">
        <f>C15</f>
        <v>1209.7732614305116</v>
      </c>
      <c r="F15" s="276">
        <f>C15</f>
        <v>1209.7732614305116</v>
      </c>
    </row>
    <row r="16" spans="1:11" s="262" customFormat="1" ht="15" customHeight="1" outlineLevel="1" x14ac:dyDescent="0.2">
      <c r="A16" s="258"/>
      <c r="B16" s="259" t="s">
        <v>9</v>
      </c>
      <c r="C16" s="260">
        <v>298.12</v>
      </c>
      <c r="D16" s="260">
        <v>572.59</v>
      </c>
      <c r="E16" s="260">
        <v>716.71</v>
      </c>
      <c r="F16" s="261">
        <v>840.08</v>
      </c>
    </row>
    <row r="17" spans="1:6" s="279" customFormat="1" ht="18.75" customHeight="1" outlineLevel="1" x14ac:dyDescent="0.2">
      <c r="A17" s="435" t="s">
        <v>202</v>
      </c>
      <c r="B17" s="287" t="s">
        <v>136</v>
      </c>
      <c r="C17" s="427">
        <f>C15*9.68%</f>
        <v>117.10605170647352</v>
      </c>
      <c r="D17" s="428"/>
      <c r="E17" s="428"/>
      <c r="F17" s="428"/>
    </row>
    <row r="18" spans="1:6" s="279" customFormat="1" ht="18.75" customHeight="1" outlineLevel="1" x14ac:dyDescent="0.2">
      <c r="A18" s="435"/>
      <c r="B18" s="287" t="s">
        <v>204</v>
      </c>
      <c r="C18" s="427">
        <f>D15*9.11%</f>
        <v>110.2103441163196</v>
      </c>
      <c r="D18" s="428"/>
      <c r="E18" s="428"/>
      <c r="F18" s="428"/>
    </row>
    <row r="19" spans="1:6" s="279" customFormat="1" ht="18.75" customHeight="1" outlineLevel="1" x14ac:dyDescent="0.2">
      <c r="A19" s="435"/>
      <c r="B19" s="287" t="s">
        <v>205</v>
      </c>
      <c r="C19" s="427">
        <f>E15*5.79%</f>
        <v>70.04587183682662</v>
      </c>
      <c r="D19" s="428"/>
      <c r="E19" s="428"/>
      <c r="F19" s="428"/>
    </row>
    <row r="20" spans="1:6" s="279" customFormat="1" ht="18.75" customHeight="1" outlineLevel="1" x14ac:dyDescent="0.2">
      <c r="A20" s="436"/>
      <c r="B20" s="287" t="s">
        <v>206</v>
      </c>
      <c r="C20" s="427">
        <f>F15*3.1%</f>
        <v>37.50297110434586</v>
      </c>
      <c r="D20" s="428"/>
      <c r="E20" s="428"/>
      <c r="F20" s="428"/>
    </row>
    <row r="21" spans="1:6" s="7" customFormat="1" ht="15" customHeight="1" outlineLevel="1" thickBot="1" x14ac:dyDescent="0.25">
      <c r="A21" s="18"/>
      <c r="B21" s="125" t="s">
        <v>214</v>
      </c>
      <c r="C21" s="421">
        <f>'расчет ком'!E38</f>
        <v>4.0570090219078807</v>
      </c>
      <c r="D21" s="421"/>
      <c r="E21" s="421"/>
      <c r="F21" s="422"/>
    </row>
    <row r="22" spans="1:6" s="47" customFormat="1" ht="19.5" customHeight="1" outlineLevel="1" thickBot="1" x14ac:dyDescent="0.25">
      <c r="A22" s="44" t="s">
        <v>11</v>
      </c>
      <c r="B22" s="116" t="s">
        <v>21</v>
      </c>
      <c r="C22" s="45"/>
      <c r="D22" s="45"/>
      <c r="E22" s="45"/>
      <c r="F22" s="46"/>
    </row>
    <row r="23" spans="1:6" s="7" customFormat="1" ht="26.25" customHeight="1" outlineLevel="1" thickBot="1" x14ac:dyDescent="0.25">
      <c r="A23" s="15" t="s">
        <v>49</v>
      </c>
      <c r="B23" s="16" t="s">
        <v>134</v>
      </c>
      <c r="C23" s="88">
        <f>C24+C25+C26</f>
        <v>1251.3332415567652</v>
      </c>
      <c r="D23" s="21"/>
      <c r="E23" s="21"/>
      <c r="F23" s="20"/>
    </row>
    <row r="24" spans="1:6" s="277" customFormat="1" ht="15" customHeight="1" outlineLevel="1" x14ac:dyDescent="0.2">
      <c r="A24" s="280"/>
      <c r="B24" s="281" t="s">
        <v>8</v>
      </c>
      <c r="C24" s="282">
        <f>C15</f>
        <v>1209.7732614305116</v>
      </c>
      <c r="D24" s="282"/>
      <c r="E24" s="282"/>
      <c r="F24" s="283"/>
    </row>
    <row r="25" spans="1:6" s="279" customFormat="1" ht="15" customHeight="1" x14ac:dyDescent="0.2">
      <c r="A25" s="284"/>
      <c r="B25" s="278" t="s">
        <v>10</v>
      </c>
      <c r="C25" s="424">
        <f>C20</f>
        <v>37.50297110434586</v>
      </c>
      <c r="D25" s="424"/>
      <c r="E25" s="424"/>
      <c r="F25" s="424"/>
    </row>
    <row r="26" spans="1:6" s="7" customFormat="1" ht="15" customHeight="1" outlineLevel="1" thickBot="1" x14ac:dyDescent="0.25">
      <c r="A26" s="18"/>
      <c r="B26" s="125" t="s">
        <v>214</v>
      </c>
      <c r="C26" s="423">
        <f>C21</f>
        <v>4.0570090219078807</v>
      </c>
      <c r="D26" s="421"/>
      <c r="E26" s="421"/>
      <c r="F26" s="422"/>
    </row>
    <row r="27" spans="1:6" s="7" customFormat="1" ht="34.5" customHeight="1" outlineLevel="1" thickBot="1" x14ac:dyDescent="0.25">
      <c r="A27" s="185" t="s">
        <v>15</v>
      </c>
      <c r="B27" s="425" t="s">
        <v>92</v>
      </c>
      <c r="C27" s="426"/>
      <c r="D27" s="426"/>
      <c r="E27" s="426"/>
      <c r="F27" s="426"/>
    </row>
    <row r="28" spans="1:6" s="7" customFormat="1" ht="28.5" customHeight="1" outlineLevel="1" thickBot="1" x14ac:dyDescent="0.25">
      <c r="A28" s="15" t="s">
        <v>50</v>
      </c>
      <c r="B28" s="16" t="s">
        <v>134</v>
      </c>
      <c r="C28" s="31"/>
      <c r="D28" s="21"/>
      <c r="E28" s="31"/>
      <c r="F28" s="89">
        <f>F29+F30+C31</f>
        <v>2053.9102704524198</v>
      </c>
    </row>
    <row r="29" spans="1:6" s="277" customFormat="1" ht="15" customHeight="1" outlineLevel="1" x14ac:dyDescent="0.2">
      <c r="A29" s="280"/>
      <c r="B29" s="281" t="s">
        <v>8</v>
      </c>
      <c r="C29" s="282"/>
      <c r="D29" s="282"/>
      <c r="E29" s="282"/>
      <c r="F29" s="276">
        <f>C15</f>
        <v>1209.7732614305116</v>
      </c>
    </row>
    <row r="30" spans="1:6" s="7" customFormat="1" ht="15" customHeight="1" x14ac:dyDescent="0.2">
      <c r="A30" s="17"/>
      <c r="B30" s="127" t="s">
        <v>9</v>
      </c>
      <c r="C30" s="27"/>
      <c r="D30" s="27"/>
      <c r="E30" s="27"/>
      <c r="F30" s="263">
        <f>F16</f>
        <v>840.08</v>
      </c>
    </row>
    <row r="31" spans="1:6" s="7" customFormat="1" ht="15" customHeight="1" outlineLevel="1" thickBot="1" x14ac:dyDescent="0.25">
      <c r="A31" s="18"/>
      <c r="B31" s="125" t="s">
        <v>214</v>
      </c>
      <c r="C31" s="423">
        <f>C21</f>
        <v>4.0570090219078807</v>
      </c>
      <c r="D31" s="421"/>
      <c r="E31" s="421"/>
      <c r="F31" s="422"/>
    </row>
    <row r="32" spans="1:6" s="1" customFormat="1" ht="32.25" customHeight="1" outlineLevel="1" thickBot="1" x14ac:dyDescent="0.25">
      <c r="A32" s="429" t="s">
        <v>93</v>
      </c>
      <c r="B32" s="430"/>
      <c r="C32" s="430"/>
      <c r="D32" s="430"/>
      <c r="E32" s="430"/>
      <c r="F32" s="431"/>
    </row>
    <row r="33" spans="1:6" s="7" customFormat="1" ht="53.25" customHeight="1" outlineLevel="1" thickBot="1" x14ac:dyDescent="0.25">
      <c r="A33" s="15" t="s">
        <v>16</v>
      </c>
      <c r="B33" s="344" t="s">
        <v>211</v>
      </c>
      <c r="C33" s="88">
        <f>C34+C35+C36</f>
        <v>1232.5202704524195</v>
      </c>
      <c r="D33" s="31"/>
      <c r="E33" s="31"/>
      <c r="F33" s="20"/>
    </row>
    <row r="34" spans="1:6" s="277" customFormat="1" ht="18" customHeight="1" outlineLevel="1" x14ac:dyDescent="0.2">
      <c r="A34" s="280"/>
      <c r="B34" s="285" t="s">
        <v>8</v>
      </c>
      <c r="C34" s="286">
        <f>C15</f>
        <v>1209.7732614305116</v>
      </c>
      <c r="D34" s="286"/>
      <c r="E34" s="286"/>
      <c r="F34" s="283"/>
    </row>
    <row r="35" spans="1:6" s="279" customFormat="1" ht="15" customHeight="1" x14ac:dyDescent="0.2">
      <c r="A35" s="284"/>
      <c r="B35" s="278" t="s">
        <v>10</v>
      </c>
      <c r="C35" s="424">
        <v>18.690000000000001</v>
      </c>
      <c r="D35" s="424"/>
      <c r="E35" s="424"/>
      <c r="F35" s="424"/>
    </row>
    <row r="36" spans="1:6" s="7" customFormat="1" ht="15" customHeight="1" outlineLevel="1" thickBot="1" x14ac:dyDescent="0.25">
      <c r="A36" s="18"/>
      <c r="B36" s="125" t="s">
        <v>214</v>
      </c>
      <c r="C36" s="423">
        <f>C21</f>
        <v>4.0570090219078807</v>
      </c>
      <c r="D36" s="421"/>
      <c r="E36" s="421"/>
      <c r="F36" s="422"/>
    </row>
    <row r="37" spans="1:6" s="7" customFormat="1" ht="48" customHeight="1" outlineLevel="1" thickBot="1" x14ac:dyDescent="0.25">
      <c r="A37" s="15" t="s">
        <v>7</v>
      </c>
      <c r="B37" s="341" t="s">
        <v>212</v>
      </c>
      <c r="C37" s="88">
        <f>C38+C39+C40</f>
        <v>1283.876142289246</v>
      </c>
      <c r="D37" s="31"/>
      <c r="E37" s="31"/>
      <c r="F37" s="20"/>
    </row>
    <row r="38" spans="1:6" s="277" customFormat="1" ht="18" customHeight="1" outlineLevel="1" x14ac:dyDescent="0.2">
      <c r="A38" s="280"/>
      <c r="B38" s="285" t="s">
        <v>8</v>
      </c>
      <c r="C38" s="286">
        <f>C34</f>
        <v>1209.7732614305116</v>
      </c>
      <c r="D38" s="286"/>
      <c r="E38" s="286"/>
      <c r="F38" s="283"/>
    </row>
    <row r="39" spans="1:6" s="279" customFormat="1" ht="15" customHeight="1" x14ac:dyDescent="0.2">
      <c r="A39" s="284"/>
      <c r="B39" s="278" t="s">
        <v>10</v>
      </c>
      <c r="C39" s="424">
        <f>C19</f>
        <v>70.04587183682662</v>
      </c>
      <c r="D39" s="424"/>
      <c r="E39" s="424"/>
      <c r="F39" s="424"/>
    </row>
    <row r="40" spans="1:6" s="7" customFormat="1" ht="15" customHeight="1" outlineLevel="1" thickBot="1" x14ac:dyDescent="0.25">
      <c r="A40" s="18"/>
      <c r="B40" s="125" t="s">
        <v>214</v>
      </c>
      <c r="C40" s="423">
        <f>C21</f>
        <v>4.0570090219078807</v>
      </c>
      <c r="D40" s="421"/>
      <c r="E40" s="421"/>
      <c r="F40" s="422"/>
    </row>
    <row r="41" spans="1:6" ht="32.25" customHeight="1" outlineLevel="1" x14ac:dyDescent="0.2">
      <c r="A41" s="437" t="s">
        <v>201</v>
      </c>
      <c r="B41" s="437"/>
      <c r="C41" s="437"/>
      <c r="D41" s="437"/>
      <c r="E41" s="437"/>
      <c r="F41" s="437"/>
    </row>
    <row r="42" spans="1:6" ht="32.25" customHeight="1" outlineLevel="1" x14ac:dyDescent="0.2">
      <c r="A42" s="438"/>
      <c r="B42" s="438"/>
      <c r="C42" s="438"/>
      <c r="D42" s="438"/>
      <c r="E42" s="438"/>
      <c r="F42" s="438"/>
    </row>
    <row r="43" spans="1:6" ht="32.25" customHeight="1" outlineLevel="1" x14ac:dyDescent="0.2"/>
    <row r="44" spans="1:6" ht="15" customHeight="1" x14ac:dyDescent="0.2"/>
    <row r="45" spans="1:6" ht="32.25" customHeight="1" outlineLevel="1" x14ac:dyDescent="0.2"/>
    <row r="46" spans="1:6" ht="32.25" customHeight="1" outlineLevel="1" x14ac:dyDescent="0.2"/>
    <row r="47" spans="1:6" ht="32.25" customHeight="1" outlineLevel="1" x14ac:dyDescent="0.2"/>
    <row r="48" spans="1:6" ht="32.25" customHeight="1" outlineLevel="1" x14ac:dyDescent="0.2"/>
    <row r="49" spans="1:6" ht="32.25" customHeight="1" outlineLevel="1" x14ac:dyDescent="0.2"/>
    <row r="50" spans="1:6" ht="32.25" customHeight="1" outlineLevel="1" x14ac:dyDescent="0.2"/>
    <row r="51" spans="1:6" ht="15" customHeight="1" x14ac:dyDescent="0.2">
      <c r="A51" s="6"/>
      <c r="C51" s="6"/>
      <c r="D51" s="6"/>
      <c r="E51" s="6"/>
      <c r="F51" s="6"/>
    </row>
    <row r="52" spans="1:6" ht="32.25" customHeight="1" outlineLevel="1" x14ac:dyDescent="0.2">
      <c r="A52" s="6"/>
      <c r="C52" s="6"/>
      <c r="D52" s="6"/>
      <c r="E52" s="6"/>
      <c r="F52" s="6"/>
    </row>
    <row r="53" spans="1:6" ht="32.25" customHeight="1" outlineLevel="1" x14ac:dyDescent="0.2">
      <c r="A53" s="6"/>
      <c r="C53" s="6"/>
      <c r="D53" s="6"/>
      <c r="E53" s="6"/>
      <c r="F53" s="6"/>
    </row>
    <row r="54" spans="1:6" ht="32.25" customHeight="1" outlineLevel="1" x14ac:dyDescent="0.2">
      <c r="A54" s="6"/>
      <c r="C54" s="6"/>
      <c r="D54" s="6"/>
      <c r="E54" s="6"/>
      <c r="F54" s="6"/>
    </row>
    <row r="55" spans="1:6" ht="32.25" customHeight="1" outlineLevel="1" x14ac:dyDescent="0.2">
      <c r="A55" s="6"/>
      <c r="C55" s="6"/>
      <c r="D55" s="6"/>
      <c r="E55" s="6"/>
      <c r="F55" s="6"/>
    </row>
    <row r="56" spans="1:6" ht="32.25" customHeight="1" outlineLevel="1" x14ac:dyDescent="0.2">
      <c r="A56" s="6"/>
      <c r="C56" s="6"/>
      <c r="D56" s="6"/>
      <c r="E56" s="6"/>
      <c r="F56" s="6"/>
    </row>
    <row r="57" spans="1:6" ht="32.25" customHeight="1" outlineLevel="1" x14ac:dyDescent="0.2">
      <c r="A57" s="6"/>
      <c r="C57" s="6"/>
      <c r="D57" s="6"/>
      <c r="E57" s="6"/>
      <c r="F57" s="6"/>
    </row>
    <row r="58" spans="1:6" ht="15" customHeight="1" x14ac:dyDescent="0.2">
      <c r="A58" s="6"/>
      <c r="C58" s="6"/>
      <c r="D58" s="6"/>
      <c r="E58" s="6"/>
      <c r="F58" s="6"/>
    </row>
    <row r="59" spans="1:6" ht="32.25" customHeight="1" outlineLevel="1" x14ac:dyDescent="0.2">
      <c r="A59" s="6"/>
      <c r="C59" s="6"/>
      <c r="D59" s="6"/>
      <c r="E59" s="6"/>
      <c r="F59" s="6"/>
    </row>
    <row r="60" spans="1:6" ht="32.25" customHeight="1" outlineLevel="1" x14ac:dyDescent="0.2">
      <c r="A60" s="6"/>
      <c r="C60" s="6"/>
      <c r="D60" s="6"/>
      <c r="E60" s="6"/>
      <c r="F60" s="6"/>
    </row>
    <row r="61" spans="1:6" ht="32.25" customHeight="1" outlineLevel="1" x14ac:dyDescent="0.2">
      <c r="A61" s="6"/>
      <c r="C61" s="6"/>
      <c r="D61" s="6"/>
      <c r="E61" s="6"/>
      <c r="F61" s="6"/>
    </row>
    <row r="62" spans="1:6" ht="32.25" customHeight="1" outlineLevel="1" x14ac:dyDescent="0.2">
      <c r="A62" s="6"/>
      <c r="C62" s="6"/>
      <c r="D62" s="6"/>
      <c r="E62" s="6"/>
      <c r="F62" s="6"/>
    </row>
    <row r="63" spans="1:6" ht="32.25" customHeight="1" outlineLevel="1" x14ac:dyDescent="0.2">
      <c r="A63" s="6"/>
      <c r="C63" s="6"/>
      <c r="D63" s="6"/>
      <c r="E63" s="6"/>
      <c r="F63" s="6"/>
    </row>
    <row r="64" spans="1:6" ht="32.25" customHeight="1" outlineLevel="1" x14ac:dyDescent="0.2">
      <c r="A64" s="6"/>
      <c r="C64" s="6"/>
      <c r="D64" s="6"/>
      <c r="E64" s="6"/>
      <c r="F64" s="6"/>
    </row>
    <row r="65" spans="1:6" ht="22.5" customHeight="1" x14ac:dyDescent="0.2">
      <c r="A65" s="6"/>
      <c r="C65" s="6"/>
      <c r="D65" s="6"/>
      <c r="E65" s="6"/>
      <c r="F65" s="6"/>
    </row>
    <row r="66" spans="1:6" ht="15" customHeight="1" x14ac:dyDescent="0.2">
      <c r="A66" s="6"/>
      <c r="C66" s="6"/>
      <c r="D66" s="6"/>
      <c r="E66" s="6"/>
      <c r="F66" s="6"/>
    </row>
    <row r="67" spans="1:6" ht="15" customHeight="1" outlineLevel="1" x14ac:dyDescent="0.2">
      <c r="A67" s="6"/>
      <c r="C67" s="6"/>
      <c r="D67" s="6"/>
      <c r="E67" s="6"/>
      <c r="F67" s="6"/>
    </row>
    <row r="68" spans="1:6" ht="15" customHeight="1" outlineLevel="1" x14ac:dyDescent="0.2">
      <c r="A68" s="6"/>
      <c r="C68" s="6"/>
      <c r="D68" s="6"/>
      <c r="E68" s="6"/>
      <c r="F68" s="6"/>
    </row>
    <row r="69" spans="1:6" ht="15" customHeight="1" outlineLevel="1" x14ac:dyDescent="0.2">
      <c r="A69" s="6"/>
      <c r="C69" s="6"/>
      <c r="D69" s="6"/>
      <c r="E69" s="6"/>
      <c r="F69" s="6"/>
    </row>
    <row r="70" spans="1:6" ht="15" customHeight="1" outlineLevel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38.25" customHeight="1" x14ac:dyDescent="0.2">
      <c r="A72" s="6"/>
      <c r="C72" s="6"/>
      <c r="D72" s="6"/>
      <c r="E72" s="6"/>
      <c r="F72" s="6"/>
    </row>
    <row r="73" spans="1:6" ht="15" customHeight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15" customHeight="1" outlineLevel="1" x14ac:dyDescent="0.2">
      <c r="A76" s="6"/>
      <c r="C76" s="6"/>
      <c r="D76" s="6"/>
      <c r="E76" s="6"/>
      <c r="F76" s="6"/>
    </row>
    <row r="77" spans="1:6" ht="15" customHeight="1" outlineLevel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39" customHeight="1" x14ac:dyDescent="0.2">
      <c r="A79" s="6"/>
      <c r="C79" s="6"/>
      <c r="D79" s="6"/>
      <c r="E79" s="6"/>
      <c r="F79" s="6"/>
    </row>
    <row r="80" spans="1:6" ht="15" customHeight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15" customHeight="1" outlineLevel="1" x14ac:dyDescent="0.2">
      <c r="A83" s="6"/>
      <c r="C83" s="6"/>
      <c r="D83" s="6"/>
      <c r="E83" s="6"/>
      <c r="F83" s="6"/>
    </row>
    <row r="84" spans="1:6" ht="15" customHeight="1" outlineLevel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x14ac:dyDescent="0.2">
      <c r="A86" s="6"/>
      <c r="C86" s="6"/>
      <c r="D86" s="6"/>
      <c r="E86" s="6"/>
      <c r="F86" s="6"/>
    </row>
  </sheetData>
  <mergeCells count="24">
    <mergeCell ref="A41:F42"/>
    <mergeCell ref="A32:F32"/>
    <mergeCell ref="C35:F35"/>
    <mergeCell ref="C36:F36"/>
    <mergeCell ref="C39:F39"/>
    <mergeCell ref="C40:F40"/>
    <mergeCell ref="C17:F17"/>
    <mergeCell ref="A9:F9"/>
    <mergeCell ref="A11:A14"/>
    <mergeCell ref="A17:A20"/>
    <mergeCell ref="C18:F18"/>
    <mergeCell ref="C19:F19"/>
    <mergeCell ref="C20:F20"/>
    <mergeCell ref="C21:F21"/>
    <mergeCell ref="C31:F31"/>
    <mergeCell ref="C25:F25"/>
    <mergeCell ref="C26:F26"/>
    <mergeCell ref="B27:F27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42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120"/>
  <sheetViews>
    <sheetView view="pageBreakPreview" topLeftCell="A43" zoomScale="70" zoomScaleNormal="100" zoomScaleSheetLayoutView="70" workbookViewId="0">
      <selection sqref="A1:XFD1048576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409" t="s">
        <v>236</v>
      </c>
      <c r="B2" s="409"/>
      <c r="C2" s="409"/>
      <c r="D2" s="409"/>
      <c r="E2" s="409"/>
      <c r="F2" s="409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409" t="s">
        <v>56</v>
      </c>
      <c r="B4" s="409"/>
      <c r="C4" s="409"/>
      <c r="D4" s="409"/>
      <c r="E4" s="409"/>
      <c r="F4" s="409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410" t="s">
        <v>2</v>
      </c>
      <c r="B6" s="413" t="s">
        <v>54</v>
      </c>
      <c r="C6" s="416" t="s">
        <v>58</v>
      </c>
      <c r="D6" s="417"/>
      <c r="E6" s="417"/>
      <c r="F6" s="417"/>
    </row>
    <row r="7" spans="1:11" s="7" customFormat="1" ht="18.75" customHeight="1" x14ac:dyDescent="0.2">
      <c r="A7" s="411"/>
      <c r="B7" s="414"/>
      <c r="C7" s="418" t="s">
        <v>20</v>
      </c>
      <c r="D7" s="419"/>
      <c r="E7" s="419"/>
      <c r="F7" s="420"/>
    </row>
    <row r="8" spans="1:11" s="7" customFormat="1" ht="18.75" customHeight="1" thickBot="1" x14ac:dyDescent="0.25">
      <c r="A8" s="412"/>
      <c r="B8" s="415"/>
      <c r="C8" s="175" t="s">
        <v>3</v>
      </c>
      <c r="D8" s="176" t="s">
        <v>19</v>
      </c>
      <c r="E8" s="176" t="s">
        <v>18</v>
      </c>
      <c r="F8" s="177" t="s">
        <v>4</v>
      </c>
    </row>
    <row r="9" spans="1:11" s="1" customFormat="1" ht="30" customHeight="1" thickBot="1" x14ac:dyDescent="0.25">
      <c r="A9" s="429" t="s">
        <v>57</v>
      </c>
      <c r="B9" s="430"/>
      <c r="C9" s="430"/>
      <c r="D9" s="430"/>
      <c r="E9" s="430"/>
      <c r="F9" s="431"/>
    </row>
    <row r="10" spans="1:11" s="43" customFormat="1" ht="22.5" customHeight="1" thickBot="1" x14ac:dyDescent="0.25">
      <c r="A10" s="153" t="s">
        <v>0</v>
      </c>
      <c r="B10" s="154" t="s">
        <v>91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12</v>
      </c>
      <c r="C11" s="87">
        <f>C12+C13+C14+C15</f>
        <v>1072.5470090219078</v>
      </c>
      <c r="D11" s="87">
        <f>D12+D13+C14+C15</f>
        <v>1347.0170090219078</v>
      </c>
      <c r="E11" s="88">
        <f>E12+E13+C14+C15</f>
        <v>1491.1370090219077</v>
      </c>
      <c r="F11" s="89">
        <f>F12+F13+C14+C15</f>
        <v>1614.5070090219078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АТС'!B20</f>
        <v>770.37</v>
      </c>
      <c r="D12" s="90">
        <f>C12</f>
        <v>770.37</v>
      </c>
      <c r="E12" s="90">
        <f>C12</f>
        <v>770.37</v>
      </c>
      <c r="F12" s="91">
        <f>C12</f>
        <v>770.37</v>
      </c>
    </row>
    <row r="13" spans="1:11" s="7" customFormat="1" ht="15" customHeight="1" outlineLevel="1" x14ac:dyDescent="0.2">
      <c r="A13" s="17"/>
      <c r="B13" s="127" t="s">
        <v>9</v>
      </c>
      <c r="C13" s="256">
        <v>298.12</v>
      </c>
      <c r="D13" s="256">
        <v>572.59</v>
      </c>
      <c r="E13" s="256">
        <v>716.71</v>
      </c>
      <c r="F13" s="257">
        <v>840.08</v>
      </c>
    </row>
    <row r="14" spans="1:11" s="7" customFormat="1" ht="15" customHeight="1" outlineLevel="1" x14ac:dyDescent="0.2">
      <c r="A14" s="12"/>
      <c r="B14" s="14" t="s">
        <v>10</v>
      </c>
      <c r="C14" s="446"/>
      <c r="D14" s="446"/>
      <c r="E14" s="446"/>
      <c r="F14" s="447"/>
    </row>
    <row r="15" spans="1:11" s="7" customFormat="1" ht="15" customHeight="1" outlineLevel="1" thickBot="1" x14ac:dyDescent="0.25">
      <c r="A15" s="18"/>
      <c r="B15" s="125" t="s">
        <v>214</v>
      </c>
      <c r="C15" s="421">
        <f>'декабрь (1 цк)'!C21:F21</f>
        <v>4.0570090219078807</v>
      </c>
      <c r="D15" s="421"/>
      <c r="E15" s="421"/>
      <c r="F15" s="422"/>
    </row>
    <row r="16" spans="1:11" s="7" customFormat="1" ht="15" customHeight="1" thickBot="1" x14ac:dyDescent="0.25">
      <c r="A16" s="15" t="s">
        <v>5</v>
      </c>
      <c r="B16" s="16" t="s">
        <v>13</v>
      </c>
      <c r="C16" s="87">
        <f>C17+C18+C19+C20</f>
        <v>1435.8270090219078</v>
      </c>
      <c r="D16" s="87">
        <f>D17+D18+C19+C20</f>
        <v>1710.297009021908</v>
      </c>
      <c r="E16" s="88">
        <f>E17+E18+C19+C20</f>
        <v>1854.4170090219079</v>
      </c>
      <c r="F16" s="89">
        <f>F17+F18+C19+C20</f>
        <v>1977.7870090219078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АТС'!B21</f>
        <v>1104.73</v>
      </c>
      <c r="D17" s="90">
        <f>C17</f>
        <v>1104.73</v>
      </c>
      <c r="E17" s="90">
        <f>C17</f>
        <v>1104.73</v>
      </c>
      <c r="F17" s="91">
        <f>C17</f>
        <v>1104.73</v>
      </c>
    </row>
    <row r="18" spans="1:8" s="7" customFormat="1" ht="15" customHeight="1" outlineLevel="1" x14ac:dyDescent="0.2">
      <c r="A18" s="17"/>
      <c r="B18" s="127" t="s">
        <v>9</v>
      </c>
      <c r="C18" s="256">
        <f>C13</f>
        <v>298.12</v>
      </c>
      <c r="D18" s="256">
        <f>D13</f>
        <v>572.59</v>
      </c>
      <c r="E18" s="256">
        <f>E13</f>
        <v>716.71</v>
      </c>
      <c r="F18" s="257">
        <f>F13</f>
        <v>840.08</v>
      </c>
    </row>
    <row r="19" spans="1:8" s="7" customFormat="1" ht="15" customHeight="1" outlineLevel="1" x14ac:dyDescent="0.2">
      <c r="A19" s="12"/>
      <c r="B19" s="14" t="s">
        <v>10</v>
      </c>
      <c r="C19" s="446">
        <v>28.92</v>
      </c>
      <c r="D19" s="446"/>
      <c r="E19" s="446"/>
      <c r="F19" s="447"/>
    </row>
    <row r="20" spans="1:8" s="7" customFormat="1" ht="15" customHeight="1" outlineLevel="1" thickBot="1" x14ac:dyDescent="0.25">
      <c r="A20" s="18"/>
      <c r="B20" s="125" t="s">
        <v>214</v>
      </c>
      <c r="C20" s="421">
        <f>C15</f>
        <v>4.0570090219078807</v>
      </c>
      <c r="D20" s="421"/>
      <c r="E20" s="421"/>
      <c r="F20" s="422"/>
    </row>
    <row r="21" spans="1:8" s="7" customFormat="1" ht="15" customHeight="1" thickBot="1" x14ac:dyDescent="0.25">
      <c r="A21" s="15" t="s">
        <v>6</v>
      </c>
      <c r="B21" s="16" t="s">
        <v>14</v>
      </c>
      <c r="C21" s="87">
        <f>C22+C23+C24+C25</f>
        <v>3396.2170090219079</v>
      </c>
      <c r="D21" s="87">
        <f>D22+D23+C24+C25</f>
        <v>3670.6870090219081</v>
      </c>
      <c r="E21" s="88">
        <f>E22+E23+C24+C25</f>
        <v>3814.807009021908</v>
      </c>
      <c r="F21" s="89">
        <f>F22+F23+C24+C25</f>
        <v>3938.1770090219079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АТС'!B22</f>
        <v>3065.12</v>
      </c>
      <c r="D22" s="90">
        <f>C22</f>
        <v>3065.12</v>
      </c>
      <c r="E22" s="90">
        <f>C22</f>
        <v>3065.12</v>
      </c>
      <c r="F22" s="91">
        <f>C22</f>
        <v>3065.12</v>
      </c>
    </row>
    <row r="23" spans="1:8" s="3" customFormat="1" ht="15" customHeight="1" outlineLevel="1" x14ac:dyDescent="0.2">
      <c r="A23" s="17"/>
      <c r="B23" s="127" t="s">
        <v>9</v>
      </c>
      <c r="C23" s="256">
        <f>C13</f>
        <v>298.12</v>
      </c>
      <c r="D23" s="256">
        <f>D18</f>
        <v>572.59</v>
      </c>
      <c r="E23" s="256">
        <f>E13</f>
        <v>716.71</v>
      </c>
      <c r="F23" s="257">
        <f>F13</f>
        <v>840.08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446">
        <v>28.92</v>
      </c>
      <c r="D24" s="446"/>
      <c r="E24" s="446"/>
      <c r="F24" s="447"/>
      <c r="G24" s="2"/>
    </row>
    <row r="25" spans="1:8" s="3" customFormat="1" ht="15" customHeight="1" outlineLevel="1" thickBot="1" x14ac:dyDescent="0.25">
      <c r="A25" s="18"/>
      <c r="B25" s="125" t="s">
        <v>214</v>
      </c>
      <c r="C25" s="421">
        <f>C15</f>
        <v>4.0570090219078807</v>
      </c>
      <c r="D25" s="421"/>
      <c r="E25" s="421"/>
      <c r="F25" s="422"/>
      <c r="G25" s="2"/>
    </row>
    <row r="26" spans="1:8" s="47" customFormat="1" ht="22.5" customHeight="1" thickBot="1" x14ac:dyDescent="0.25">
      <c r="A26" s="48" t="s">
        <v>11</v>
      </c>
      <c r="B26" s="116" t="s">
        <v>21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48</v>
      </c>
      <c r="B27" s="19" t="s">
        <v>12</v>
      </c>
      <c r="C27" s="96">
        <f>C28+C29+C30</f>
        <v>811.92998012625378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770.37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f>'декабрь (1 цк)'!C25:F25</f>
        <v>37.50297110434586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214</v>
      </c>
      <c r="C30" s="93">
        <f>C15</f>
        <v>4.0570090219078807</v>
      </c>
      <c r="D30" s="28"/>
      <c r="E30" s="30"/>
      <c r="F30" s="30"/>
    </row>
    <row r="31" spans="1:8" s="7" customFormat="1" ht="15" customHeight="1" thickBot="1" x14ac:dyDescent="0.25">
      <c r="A31" s="15" t="s">
        <v>49</v>
      </c>
      <c r="B31" s="19" t="s">
        <v>13</v>
      </c>
      <c r="C31" s="96">
        <f>C32+C33+C34</f>
        <v>1146.2899801262536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1104.73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f>C29</f>
        <v>37.50297110434586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214</v>
      </c>
      <c r="C34" s="93">
        <f>C15</f>
        <v>4.0570090219078807</v>
      </c>
      <c r="D34" s="28"/>
      <c r="E34" s="30"/>
      <c r="F34" s="30"/>
    </row>
    <row r="35" spans="1:7" s="7" customFormat="1" ht="15" customHeight="1" thickBot="1" x14ac:dyDescent="0.25">
      <c r="A35" s="15" t="s">
        <v>50</v>
      </c>
      <c r="B35" s="19" t="s">
        <v>14</v>
      </c>
      <c r="C35" s="96">
        <f>C36+C37+C38</f>
        <v>3106.6799801262537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3065.12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f>C29</f>
        <v>37.50297110434586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214</v>
      </c>
      <c r="C38" s="93">
        <f>C15</f>
        <v>4.0570090219078807</v>
      </c>
      <c r="D38" s="28"/>
      <c r="E38" s="30"/>
      <c r="F38" s="30"/>
      <c r="G38" s="2"/>
    </row>
    <row r="39" spans="1:7" s="51" customFormat="1" ht="45" customHeight="1" thickBot="1" x14ac:dyDescent="0.25">
      <c r="A39" s="189" t="s">
        <v>15</v>
      </c>
      <c r="B39" s="186" t="s">
        <v>92</v>
      </c>
      <c r="C39" s="187"/>
      <c r="D39" s="187"/>
      <c r="E39" s="187"/>
      <c r="F39" s="188"/>
    </row>
    <row r="40" spans="1:7" s="7" customFormat="1" ht="15" customHeight="1" thickBot="1" x14ac:dyDescent="0.25">
      <c r="A40" s="15" t="s">
        <v>51</v>
      </c>
      <c r="B40" s="19" t="s">
        <v>12</v>
      </c>
      <c r="C40" s="31"/>
      <c r="D40" s="31"/>
      <c r="E40" s="31"/>
      <c r="F40" s="89">
        <f>F41+F42+F43+F44</f>
        <v>1643.4270090219079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770.37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840.08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214</v>
      </c>
      <c r="C44" s="34"/>
      <c r="D44" s="34"/>
      <c r="E44" s="34"/>
      <c r="F44" s="182">
        <f>C15</f>
        <v>4.0570090219078807</v>
      </c>
    </row>
    <row r="45" spans="1:7" s="7" customFormat="1" ht="15" customHeight="1" thickBot="1" x14ac:dyDescent="0.25">
      <c r="A45" s="15" t="s">
        <v>52</v>
      </c>
      <c r="B45" s="19" t="s">
        <v>13</v>
      </c>
      <c r="C45" s="31"/>
      <c r="D45" s="31"/>
      <c r="E45" s="31"/>
      <c r="F45" s="89">
        <f>F46+F47+F48+F49</f>
        <v>1977.7870090219078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1104.73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840.08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214</v>
      </c>
      <c r="C49" s="129"/>
      <c r="D49" s="129"/>
      <c r="E49" s="129"/>
      <c r="F49" s="183">
        <f>C15</f>
        <v>4.0570090219078807</v>
      </c>
    </row>
    <row r="50" spans="1:8" s="7" customFormat="1" ht="15" customHeight="1" thickBot="1" x14ac:dyDescent="0.25">
      <c r="A50" s="15" t="s">
        <v>53</v>
      </c>
      <c r="B50" s="19" t="s">
        <v>14</v>
      </c>
      <c r="C50" s="31"/>
      <c r="D50" s="31"/>
      <c r="E50" s="31"/>
      <c r="F50" s="89">
        <f>F51+F52+F53+F54</f>
        <v>3938.1770090219079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3065.12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840.08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214</v>
      </c>
      <c r="C54" s="34"/>
      <c r="D54" s="34"/>
      <c r="E54" s="34"/>
      <c r="F54" s="182">
        <f>C15</f>
        <v>4.0570090219078807</v>
      </c>
      <c r="G54" s="2"/>
    </row>
    <row r="55" spans="1:8" s="1" customFormat="1" ht="39" customHeight="1" thickBot="1" x14ac:dyDescent="0.25">
      <c r="A55" s="429" t="s">
        <v>93</v>
      </c>
      <c r="B55" s="430"/>
      <c r="C55" s="430"/>
      <c r="D55" s="430"/>
      <c r="E55" s="430"/>
      <c r="F55" s="431"/>
    </row>
    <row r="56" spans="1:8" s="7" customFormat="1" ht="15" customHeight="1" thickBot="1" x14ac:dyDescent="0.25">
      <c r="A56" s="15" t="s">
        <v>16</v>
      </c>
      <c r="B56" s="19" t="s">
        <v>12</v>
      </c>
      <c r="C56" s="96">
        <f>C57+C58+C59</f>
        <v>793.11700902190796</v>
      </c>
      <c r="D56" s="190"/>
      <c r="E56" s="190"/>
      <c r="F56" s="191"/>
    </row>
    <row r="57" spans="1:8" s="7" customFormat="1" ht="15" customHeight="1" outlineLevel="1" x14ac:dyDescent="0.2">
      <c r="A57" s="37"/>
      <c r="B57" s="38" t="s">
        <v>8</v>
      </c>
      <c r="C57" s="97">
        <f>C28</f>
        <v>770.37</v>
      </c>
      <c r="D57" s="192"/>
      <c r="E57" s="192"/>
      <c r="F57" s="193"/>
    </row>
    <row r="58" spans="1:8" s="7" customFormat="1" ht="15" customHeight="1" outlineLevel="1" x14ac:dyDescent="0.2">
      <c r="A58" s="17"/>
      <c r="B58" s="127" t="s">
        <v>10</v>
      </c>
      <c r="C58" s="97">
        <f>'декабрь (1 цк)'!C35:F35</f>
        <v>18.690000000000001</v>
      </c>
      <c r="D58" s="192"/>
      <c r="E58" s="192"/>
      <c r="F58" s="193"/>
    </row>
    <row r="59" spans="1:8" s="7" customFormat="1" ht="15" customHeight="1" outlineLevel="1" thickBot="1" x14ac:dyDescent="0.25">
      <c r="A59" s="23"/>
      <c r="B59" s="32" t="s">
        <v>214</v>
      </c>
      <c r="C59" s="94">
        <f>C15</f>
        <v>4.0570090219078807</v>
      </c>
      <c r="D59" s="194"/>
      <c r="E59" s="194"/>
      <c r="F59" s="195"/>
    </row>
    <row r="60" spans="1:8" s="7" customFormat="1" ht="15" customHeight="1" thickBot="1" x14ac:dyDescent="0.25">
      <c r="A60" s="15" t="s">
        <v>7</v>
      </c>
      <c r="B60" s="19" t="s">
        <v>13</v>
      </c>
      <c r="C60" s="96">
        <f>C61+C62+C63</f>
        <v>1127.4770090219079</v>
      </c>
      <c r="D60" s="190"/>
      <c r="E60" s="190"/>
      <c r="F60" s="191"/>
    </row>
    <row r="61" spans="1:8" s="7" customFormat="1" ht="15" customHeight="1" outlineLevel="1" x14ac:dyDescent="0.2">
      <c r="A61" s="37"/>
      <c r="B61" s="38" t="s">
        <v>8</v>
      </c>
      <c r="C61" s="97">
        <f>C32</f>
        <v>1104.73</v>
      </c>
      <c r="D61" s="192"/>
      <c r="E61" s="192"/>
      <c r="F61" s="193"/>
    </row>
    <row r="62" spans="1:8" s="7" customFormat="1" ht="15" customHeight="1" outlineLevel="1" x14ac:dyDescent="0.2">
      <c r="A62" s="17"/>
      <c r="B62" s="127" t="s">
        <v>10</v>
      </c>
      <c r="C62" s="97">
        <f>C58</f>
        <v>18.690000000000001</v>
      </c>
      <c r="D62" s="192"/>
      <c r="E62" s="192"/>
      <c r="F62" s="193"/>
    </row>
    <row r="63" spans="1:8" s="7" customFormat="1" ht="15" customHeight="1" outlineLevel="1" thickBot="1" x14ac:dyDescent="0.25">
      <c r="A63" s="23"/>
      <c r="B63" s="32" t="s">
        <v>214</v>
      </c>
      <c r="C63" s="94">
        <f>C15</f>
        <v>4.0570090219078807</v>
      </c>
      <c r="D63" s="194"/>
      <c r="E63" s="194"/>
      <c r="F63" s="195"/>
    </row>
    <row r="64" spans="1:8" s="7" customFormat="1" ht="15" customHeight="1" thickBot="1" x14ac:dyDescent="0.25">
      <c r="A64" s="15" t="s">
        <v>17</v>
      </c>
      <c r="B64" s="19" t="s">
        <v>14</v>
      </c>
      <c r="C64" s="96">
        <f>C65+C66+C67</f>
        <v>3087.867009021908</v>
      </c>
      <c r="D64" s="190"/>
      <c r="E64" s="190"/>
      <c r="F64" s="191"/>
    </row>
    <row r="65" spans="1:11" s="3" customFormat="1" ht="15" customHeight="1" outlineLevel="1" x14ac:dyDescent="0.2">
      <c r="A65" s="37"/>
      <c r="B65" s="38" t="s">
        <v>8</v>
      </c>
      <c r="C65" s="97">
        <f>C36</f>
        <v>3065.12</v>
      </c>
      <c r="D65" s="192"/>
      <c r="E65" s="192"/>
      <c r="F65" s="193"/>
    </row>
    <row r="66" spans="1:11" s="3" customFormat="1" ht="15" customHeight="1" outlineLevel="1" x14ac:dyDescent="0.2">
      <c r="A66" s="17"/>
      <c r="B66" s="127" t="s">
        <v>10</v>
      </c>
      <c r="C66" s="97">
        <f>C58</f>
        <v>18.690000000000001</v>
      </c>
      <c r="D66" s="192"/>
      <c r="E66" s="192"/>
      <c r="F66" s="193"/>
      <c r="G66" s="2"/>
    </row>
    <row r="67" spans="1:11" s="3" customFormat="1" ht="15" customHeight="1" outlineLevel="1" thickBot="1" x14ac:dyDescent="0.25">
      <c r="A67" s="23"/>
      <c r="B67" s="32" t="s">
        <v>214</v>
      </c>
      <c r="C67" s="94">
        <f>C63</f>
        <v>4.0570090219078807</v>
      </c>
      <c r="D67" s="194"/>
      <c r="E67" s="194"/>
      <c r="F67" s="195"/>
      <c r="G67" s="2"/>
    </row>
    <row r="69" spans="1:11" s="357" customFormat="1" ht="15" customHeight="1" x14ac:dyDescent="0.2">
      <c r="A69" s="355" t="s">
        <v>224</v>
      </c>
      <c r="B69" s="356"/>
      <c r="C69" s="356"/>
      <c r="D69" s="356"/>
      <c r="E69" s="356"/>
      <c r="F69" s="356"/>
      <c r="H69" s="353"/>
      <c r="J69" s="358"/>
      <c r="K69" s="358"/>
    </row>
    <row r="70" spans="1:11" s="360" customFormat="1" ht="6" customHeight="1" thickBot="1" x14ac:dyDescent="0.25">
      <c r="A70" s="359"/>
      <c r="C70" s="361"/>
      <c r="D70" s="361"/>
      <c r="E70" s="361"/>
      <c r="F70" s="361"/>
    </row>
    <row r="71" spans="1:11" s="362" customFormat="1" ht="26.25" customHeight="1" x14ac:dyDescent="0.2">
      <c r="A71" s="439" t="s">
        <v>2</v>
      </c>
      <c r="B71" s="441" t="s">
        <v>47</v>
      </c>
      <c r="C71" s="443" t="s">
        <v>20</v>
      </c>
      <c r="D71" s="444"/>
      <c r="E71" s="444"/>
      <c r="F71" s="445"/>
    </row>
    <row r="72" spans="1:11" s="362" customFormat="1" ht="24" customHeight="1" thickBot="1" x14ac:dyDescent="0.25">
      <c r="A72" s="440"/>
      <c r="B72" s="442"/>
      <c r="C72" s="363" t="s">
        <v>3</v>
      </c>
      <c r="D72" s="364" t="s">
        <v>19</v>
      </c>
      <c r="E72" s="364" t="s">
        <v>18</v>
      </c>
      <c r="F72" s="365" t="s">
        <v>4</v>
      </c>
    </row>
    <row r="73" spans="1:11" s="43" customFormat="1" ht="21" customHeight="1" thickBot="1" x14ac:dyDescent="0.25">
      <c r="A73" s="40" t="s">
        <v>225</v>
      </c>
      <c r="B73" s="366" t="s">
        <v>91</v>
      </c>
      <c r="C73" s="367"/>
      <c r="D73" s="367"/>
      <c r="E73" s="367"/>
      <c r="F73" s="368"/>
      <c r="K73" s="369"/>
    </row>
    <row r="74" spans="1:11" s="373" customFormat="1" ht="21" customHeight="1" thickBot="1" x14ac:dyDescent="0.25">
      <c r="A74" s="15" t="s">
        <v>226</v>
      </c>
      <c r="B74" s="370" t="s">
        <v>227</v>
      </c>
      <c r="C74" s="371"/>
      <c r="D74" s="371"/>
      <c r="E74" s="371"/>
      <c r="F74" s="372"/>
    </row>
    <row r="75" spans="1:11" s="7" customFormat="1" ht="15" customHeight="1" thickBot="1" x14ac:dyDescent="0.25">
      <c r="A75" s="15" t="s">
        <v>228</v>
      </c>
      <c r="B75" s="374" t="s">
        <v>12</v>
      </c>
      <c r="C75" s="375">
        <v>1935.23</v>
      </c>
      <c r="D75" s="375">
        <v>2712.69</v>
      </c>
      <c r="E75" s="375">
        <v>2715.7999999999997</v>
      </c>
      <c r="F75" s="376">
        <v>3511.41</v>
      </c>
    </row>
    <row r="76" spans="1:11" s="7" customFormat="1" ht="15" customHeight="1" outlineLevel="1" x14ac:dyDescent="0.2">
      <c r="A76" s="11"/>
      <c r="B76" s="13" t="s">
        <v>8</v>
      </c>
      <c r="C76" s="377">
        <v>931.52</v>
      </c>
      <c r="D76" s="377">
        <v>931.52</v>
      </c>
      <c r="E76" s="377">
        <v>931.52</v>
      </c>
      <c r="F76" s="378">
        <v>931.52</v>
      </c>
    </row>
    <row r="77" spans="1:11" s="7" customFormat="1" ht="15" customHeight="1" outlineLevel="1" x14ac:dyDescent="0.2">
      <c r="A77" s="17"/>
      <c r="B77" s="127" t="s">
        <v>9</v>
      </c>
      <c r="C77" s="379">
        <v>1001.48</v>
      </c>
      <c r="D77" s="379">
        <v>1778.94</v>
      </c>
      <c r="E77" s="379">
        <v>1782.05</v>
      </c>
      <c r="F77" s="380">
        <v>2577.66</v>
      </c>
    </row>
    <row r="78" spans="1:11" s="7" customFormat="1" ht="15" customHeight="1" outlineLevel="1" x14ac:dyDescent="0.2">
      <c r="A78" s="12"/>
      <c r="B78" s="14" t="s">
        <v>10</v>
      </c>
      <c r="C78" s="379">
        <v>0</v>
      </c>
      <c r="D78" s="381">
        <v>0</v>
      </c>
      <c r="E78" s="381">
        <v>0</v>
      </c>
      <c r="F78" s="382">
        <v>0</v>
      </c>
    </row>
    <row r="79" spans="1:11" s="7" customFormat="1" ht="15" customHeight="1" outlineLevel="1" thickBot="1" x14ac:dyDescent="0.25">
      <c r="A79" s="18"/>
      <c r="B79" s="125" t="s">
        <v>229</v>
      </c>
      <c r="C79" s="379">
        <v>2.23</v>
      </c>
      <c r="D79" s="379">
        <v>2.23</v>
      </c>
      <c r="E79" s="379">
        <v>2.23</v>
      </c>
      <c r="F79" s="383">
        <v>2.23</v>
      </c>
    </row>
    <row r="80" spans="1:11" s="7" customFormat="1" ht="15" customHeight="1" thickBot="1" x14ac:dyDescent="0.25">
      <c r="A80" s="15" t="s">
        <v>230</v>
      </c>
      <c r="B80" s="374" t="s">
        <v>231</v>
      </c>
      <c r="C80" s="375">
        <v>3479.4900000000002</v>
      </c>
      <c r="D80" s="375">
        <v>4256.95</v>
      </c>
      <c r="E80" s="375">
        <v>4260.0599999999995</v>
      </c>
      <c r="F80" s="376">
        <v>5055.67</v>
      </c>
    </row>
    <row r="81" spans="1:6" s="7" customFormat="1" ht="15" customHeight="1" outlineLevel="1" x14ac:dyDescent="0.2">
      <c r="A81" s="11"/>
      <c r="B81" s="13" t="s">
        <v>8</v>
      </c>
      <c r="C81" s="377">
        <v>2475.7800000000002</v>
      </c>
      <c r="D81" s="377">
        <v>2475.7800000000002</v>
      </c>
      <c r="E81" s="377">
        <v>2475.7800000000002</v>
      </c>
      <c r="F81" s="378">
        <v>2475.7800000000002</v>
      </c>
    </row>
    <row r="82" spans="1:6" s="7" customFormat="1" ht="15" customHeight="1" outlineLevel="1" x14ac:dyDescent="0.2">
      <c r="A82" s="17"/>
      <c r="B82" s="127" t="s">
        <v>9</v>
      </c>
      <c r="C82" s="379">
        <v>1001.48</v>
      </c>
      <c r="D82" s="379">
        <v>1778.94</v>
      </c>
      <c r="E82" s="379">
        <v>1782.05</v>
      </c>
      <c r="F82" s="380">
        <v>2577.66</v>
      </c>
    </row>
    <row r="83" spans="1:6" s="7" customFormat="1" ht="15" customHeight="1" outlineLevel="1" x14ac:dyDescent="0.2">
      <c r="A83" s="12"/>
      <c r="B83" s="14" t="s">
        <v>10</v>
      </c>
      <c r="C83" s="379">
        <v>0</v>
      </c>
      <c r="D83" s="381">
        <v>0</v>
      </c>
      <c r="E83" s="381">
        <v>0</v>
      </c>
      <c r="F83" s="382">
        <v>0</v>
      </c>
    </row>
    <row r="84" spans="1:6" s="7" customFormat="1" ht="15" customHeight="1" outlineLevel="1" thickBot="1" x14ac:dyDescent="0.25">
      <c r="A84" s="18"/>
      <c r="B84" s="125" t="s">
        <v>229</v>
      </c>
      <c r="C84" s="384">
        <v>2.23</v>
      </c>
      <c r="D84" s="384">
        <v>2.23</v>
      </c>
      <c r="E84" s="384">
        <v>2.23</v>
      </c>
      <c r="F84" s="385">
        <v>2.23</v>
      </c>
    </row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  <row r="113" s="6" customFormat="1" x14ac:dyDescent="0.2"/>
    <row r="114" s="6" customFormat="1" x14ac:dyDescent="0.2"/>
    <row r="115" s="6" customFormat="1" x14ac:dyDescent="0.2"/>
    <row r="116" s="6" customFormat="1" x14ac:dyDescent="0.2"/>
    <row r="117" s="6" customFormat="1" x14ac:dyDescent="0.2"/>
    <row r="118" s="6" customFormat="1" x14ac:dyDescent="0.2"/>
    <row r="119" s="6" customFormat="1" x14ac:dyDescent="0.2"/>
    <row r="120" s="6" customFormat="1" x14ac:dyDescent="0.2"/>
  </sheetData>
  <mergeCells count="17">
    <mergeCell ref="C14:F14"/>
    <mergeCell ref="C15:F15"/>
    <mergeCell ref="C19:F19"/>
    <mergeCell ref="C20:F20"/>
    <mergeCell ref="C24:F24"/>
    <mergeCell ref="A9:F9"/>
    <mergeCell ref="A2:F2"/>
    <mergeCell ref="A4:F4"/>
    <mergeCell ref="A6:A8"/>
    <mergeCell ref="B6:B8"/>
    <mergeCell ref="C6:F6"/>
    <mergeCell ref="C7:F7"/>
    <mergeCell ref="A71:A72"/>
    <mergeCell ref="B71:B72"/>
    <mergeCell ref="C71:F71"/>
    <mergeCell ref="A55:F55"/>
    <mergeCell ref="C25:F25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7"/>
  <sheetViews>
    <sheetView showZeros="0" view="pageBreakPreview" topLeftCell="A739" zoomScale="70" zoomScaleNormal="100" zoomScaleSheetLayoutView="70" workbookViewId="0">
      <selection activeCell="L777" sqref="L777:M777"/>
    </sheetView>
  </sheetViews>
  <sheetFormatPr defaultRowHeight="14.25" outlineLevelRow="1" x14ac:dyDescent="0.2"/>
  <cols>
    <col min="1" max="1" width="38.85546875" style="61" customWidth="1"/>
    <col min="2" max="2" width="10.5703125" style="61" customWidth="1"/>
    <col min="3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64" t="s">
        <v>235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5" ht="15" customHeight="1" x14ac:dyDescent="0.2"/>
    <row r="4" spans="1:25" ht="48" customHeight="1" x14ac:dyDescent="0.2">
      <c r="A4" s="465" t="s">
        <v>65</v>
      </c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</row>
    <row r="6" spans="1:25" s="99" customFormat="1" ht="15.75" x14ac:dyDescent="0.25">
      <c r="A6" s="98" t="s">
        <v>94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66" t="s">
        <v>46</v>
      </c>
      <c r="B8" s="468" t="s">
        <v>59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</row>
    <row r="9" spans="1:25" s="62" customFormat="1" ht="39" customHeight="1" thickBot="1" x14ac:dyDescent="0.25">
      <c r="A9" s="471"/>
      <c r="B9" s="170" t="s">
        <v>45</v>
      </c>
      <c r="C9" s="178" t="s">
        <v>44</v>
      </c>
      <c r="D9" s="179" t="s">
        <v>43</v>
      </c>
      <c r="E9" s="178" t="s">
        <v>42</v>
      </c>
      <c r="F9" s="178" t="s">
        <v>41</v>
      </c>
      <c r="G9" s="178" t="s">
        <v>40</v>
      </c>
      <c r="H9" s="178" t="s">
        <v>39</v>
      </c>
      <c r="I9" s="178" t="s">
        <v>38</v>
      </c>
      <c r="J9" s="178" t="s">
        <v>37</v>
      </c>
      <c r="K9" s="180" t="s">
        <v>36</v>
      </c>
      <c r="L9" s="178" t="s">
        <v>35</v>
      </c>
      <c r="M9" s="181" t="s">
        <v>34</v>
      </c>
      <c r="N9" s="180" t="s">
        <v>33</v>
      </c>
      <c r="O9" s="178" t="s">
        <v>32</v>
      </c>
      <c r="P9" s="181" t="s">
        <v>31</v>
      </c>
      <c r="Q9" s="179" t="s">
        <v>30</v>
      </c>
      <c r="R9" s="178" t="s">
        <v>29</v>
      </c>
      <c r="S9" s="179" t="s">
        <v>28</v>
      </c>
      <c r="T9" s="178" t="s">
        <v>27</v>
      </c>
      <c r="U9" s="179" t="s">
        <v>26</v>
      </c>
      <c r="V9" s="178" t="s">
        <v>25</v>
      </c>
      <c r="W9" s="179" t="s">
        <v>24</v>
      </c>
      <c r="X9" s="178" t="s">
        <v>23</v>
      </c>
      <c r="Y9" s="174" t="s">
        <v>22</v>
      </c>
    </row>
    <row r="10" spans="1:25" s="108" customFormat="1" ht="18.75" customHeight="1" thickBot="1" x14ac:dyDescent="0.25">
      <c r="A10" s="109">
        <v>1</v>
      </c>
      <c r="B10" s="138">
        <f>SUM(B11:B14)</f>
        <v>1125.0570090219078</v>
      </c>
      <c r="C10" s="139">
        <f t="shared" ref="C10:Y10" si="0">SUM(C11:C14)</f>
        <v>1096.5670090219078</v>
      </c>
      <c r="D10" s="139">
        <f t="shared" si="0"/>
        <v>1069.4070090219077</v>
      </c>
      <c r="E10" s="139">
        <f t="shared" si="0"/>
        <v>1050.0670090219078</v>
      </c>
      <c r="F10" s="139">
        <f t="shared" si="0"/>
        <v>1063.1870090219079</v>
      </c>
      <c r="G10" s="139">
        <f t="shared" si="0"/>
        <v>1107.6670090219079</v>
      </c>
      <c r="H10" s="139">
        <f t="shared" si="0"/>
        <v>1116.4870090219076</v>
      </c>
      <c r="I10" s="139">
        <f t="shared" si="0"/>
        <v>1095.6670090219079</v>
      </c>
      <c r="J10" s="139">
        <f t="shared" si="0"/>
        <v>1113.8470090219078</v>
      </c>
      <c r="K10" s="140">
        <f t="shared" si="0"/>
        <v>1112.9270090219077</v>
      </c>
      <c r="L10" s="139">
        <f t="shared" si="0"/>
        <v>1123.7870090219078</v>
      </c>
      <c r="M10" s="141">
        <f t="shared" si="0"/>
        <v>1126.3870090219077</v>
      </c>
      <c r="N10" s="140">
        <f t="shared" si="0"/>
        <v>1123.1170090219077</v>
      </c>
      <c r="O10" s="139">
        <f t="shared" si="0"/>
        <v>1121.2670090219078</v>
      </c>
      <c r="P10" s="141">
        <f t="shared" si="0"/>
        <v>1118.4870090219076</v>
      </c>
      <c r="Q10" s="142">
        <f t="shared" si="0"/>
        <v>1141.0970090219078</v>
      </c>
      <c r="R10" s="139">
        <f t="shared" si="0"/>
        <v>1145.3670090219077</v>
      </c>
      <c r="S10" s="142">
        <f t="shared" si="0"/>
        <v>1127.4470090219077</v>
      </c>
      <c r="T10" s="139">
        <f t="shared" si="0"/>
        <v>1131.3070090219078</v>
      </c>
      <c r="U10" s="139">
        <f t="shared" si="0"/>
        <v>1122.9870090219076</v>
      </c>
      <c r="V10" s="139">
        <f t="shared" si="0"/>
        <v>1130.5770090219078</v>
      </c>
      <c r="W10" s="139">
        <f t="shared" si="0"/>
        <v>1125.1070090219077</v>
      </c>
      <c r="X10" s="139">
        <f t="shared" si="0"/>
        <v>1119.6570090219077</v>
      </c>
      <c r="Y10" s="143">
        <f t="shared" si="0"/>
        <v>1118.1870090219079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822.88</v>
      </c>
      <c r="C11" s="71">
        <f>'цена АТС'!F51</f>
        <v>794.39</v>
      </c>
      <c r="D11" s="71">
        <f>'цена АТС'!F52</f>
        <v>767.23</v>
      </c>
      <c r="E11" s="72">
        <f>'цена АТС'!F53</f>
        <v>747.89</v>
      </c>
      <c r="F11" s="71">
        <f>'цена АТС'!F54</f>
        <v>761.01</v>
      </c>
      <c r="G11" s="71">
        <f>'цена АТС'!F55</f>
        <v>805.49</v>
      </c>
      <c r="H11" s="71">
        <f>'цена АТС'!F56</f>
        <v>814.31</v>
      </c>
      <c r="I11" s="71">
        <f>'цена АТС'!F57</f>
        <v>793.49</v>
      </c>
      <c r="J11" s="73">
        <f>'цена АТС'!F58</f>
        <v>811.67</v>
      </c>
      <c r="K11" s="71">
        <f>'цена АТС'!F59</f>
        <v>810.75</v>
      </c>
      <c r="L11" s="71">
        <f>'цена АТС'!F60</f>
        <v>821.61</v>
      </c>
      <c r="M11" s="71">
        <f>'цена АТС'!F61</f>
        <v>824.21</v>
      </c>
      <c r="N11" s="71">
        <f>'цена АТС'!F62</f>
        <v>820.94</v>
      </c>
      <c r="O11" s="71">
        <f>'цена АТС'!F63</f>
        <v>819.09</v>
      </c>
      <c r="P11" s="71">
        <f>'цена АТС'!F64</f>
        <v>816.31</v>
      </c>
      <c r="Q11" s="71">
        <f>'цена АТС'!F65</f>
        <v>838.92</v>
      </c>
      <c r="R11" s="71">
        <f>'цена АТС'!F66</f>
        <v>843.19</v>
      </c>
      <c r="S11" s="71">
        <f>'цена АТС'!F67</f>
        <v>825.27</v>
      </c>
      <c r="T11" s="71">
        <f>'цена АТС'!F68</f>
        <v>829.13</v>
      </c>
      <c r="U11" s="71">
        <f>'цена АТС'!F69</f>
        <v>820.81</v>
      </c>
      <c r="V11" s="71">
        <f>'цена АТС'!F70</f>
        <v>828.4</v>
      </c>
      <c r="W11" s="71">
        <f>'цена АТС'!F71</f>
        <v>822.93</v>
      </c>
      <c r="X11" s="71">
        <f>'цена АТС'!F72</f>
        <v>817.48</v>
      </c>
      <c r="Y11" s="79">
        <f>'цена АТС'!F73</f>
        <v>816.01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214</v>
      </c>
      <c r="B14" s="77">
        <f>'расчет ком'!E38</f>
        <v>4.0570090219078807</v>
      </c>
      <c r="C14" s="75">
        <f>B14</f>
        <v>4.0570090219078807</v>
      </c>
      <c r="D14" s="75">
        <f>C14</f>
        <v>4.0570090219078807</v>
      </c>
      <c r="E14" s="75">
        <f t="shared" ref="E14:Y14" si="1">D14</f>
        <v>4.0570090219078807</v>
      </c>
      <c r="F14" s="75">
        <f t="shared" si="1"/>
        <v>4.0570090219078807</v>
      </c>
      <c r="G14" s="75">
        <f t="shared" si="1"/>
        <v>4.0570090219078807</v>
      </c>
      <c r="H14" s="75">
        <f t="shared" si="1"/>
        <v>4.0570090219078807</v>
      </c>
      <c r="I14" s="75">
        <f t="shared" si="1"/>
        <v>4.0570090219078807</v>
      </c>
      <c r="J14" s="75">
        <f t="shared" si="1"/>
        <v>4.0570090219078807</v>
      </c>
      <c r="K14" s="75">
        <f t="shared" si="1"/>
        <v>4.0570090219078807</v>
      </c>
      <c r="L14" s="75">
        <f t="shared" si="1"/>
        <v>4.0570090219078807</v>
      </c>
      <c r="M14" s="75">
        <f t="shared" si="1"/>
        <v>4.0570090219078807</v>
      </c>
      <c r="N14" s="75">
        <f t="shared" si="1"/>
        <v>4.0570090219078807</v>
      </c>
      <c r="O14" s="75">
        <f t="shared" si="1"/>
        <v>4.0570090219078807</v>
      </c>
      <c r="P14" s="75">
        <f t="shared" si="1"/>
        <v>4.0570090219078807</v>
      </c>
      <c r="Q14" s="75">
        <f t="shared" si="1"/>
        <v>4.0570090219078807</v>
      </c>
      <c r="R14" s="75">
        <f t="shared" si="1"/>
        <v>4.0570090219078807</v>
      </c>
      <c r="S14" s="75">
        <f t="shared" si="1"/>
        <v>4.0570090219078807</v>
      </c>
      <c r="T14" s="75">
        <f t="shared" si="1"/>
        <v>4.0570090219078807</v>
      </c>
      <c r="U14" s="75">
        <f t="shared" si="1"/>
        <v>4.0570090219078807</v>
      </c>
      <c r="V14" s="75">
        <f t="shared" si="1"/>
        <v>4.0570090219078807</v>
      </c>
      <c r="W14" s="75">
        <f t="shared" si="1"/>
        <v>4.0570090219078807</v>
      </c>
      <c r="X14" s="75">
        <f t="shared" si="1"/>
        <v>4.0570090219078807</v>
      </c>
      <c r="Y14" s="75">
        <f t="shared" si="1"/>
        <v>4.0570090219078807</v>
      </c>
    </row>
    <row r="15" spans="1:25" s="108" customFormat="1" ht="18.75" customHeight="1" thickBot="1" x14ac:dyDescent="0.25">
      <c r="A15" s="112">
        <v>2</v>
      </c>
      <c r="B15" s="138">
        <f t="shared" ref="B15:Y15" si="2">SUM(B16:B19)</f>
        <v>1053.7770090219078</v>
      </c>
      <c r="C15" s="139">
        <f t="shared" si="2"/>
        <v>1037.6570090219077</v>
      </c>
      <c r="D15" s="139">
        <f t="shared" si="2"/>
        <v>1030.6970090219077</v>
      </c>
      <c r="E15" s="139">
        <f t="shared" si="2"/>
        <v>1043.7570090219078</v>
      </c>
      <c r="F15" s="139">
        <f t="shared" si="2"/>
        <v>1054.7370090219076</v>
      </c>
      <c r="G15" s="139">
        <f t="shared" si="2"/>
        <v>1057.1670090219079</v>
      </c>
      <c r="H15" s="139">
        <f t="shared" si="2"/>
        <v>1048.9670090219076</v>
      </c>
      <c r="I15" s="139">
        <f t="shared" si="2"/>
        <v>1046.6470090219079</v>
      </c>
      <c r="J15" s="139">
        <f t="shared" si="2"/>
        <v>1047.0270090219078</v>
      </c>
      <c r="K15" s="140">
        <f t="shared" si="2"/>
        <v>1045.3170090219078</v>
      </c>
      <c r="L15" s="139">
        <f t="shared" si="2"/>
        <v>1056.6570090219077</v>
      </c>
      <c r="M15" s="141">
        <f t="shared" si="2"/>
        <v>1060.0870090219078</v>
      </c>
      <c r="N15" s="140">
        <f t="shared" si="2"/>
        <v>1061.6970090219077</v>
      </c>
      <c r="O15" s="139">
        <f t="shared" si="2"/>
        <v>1068.377009021908</v>
      </c>
      <c r="P15" s="141">
        <f t="shared" si="2"/>
        <v>1060.6870090219079</v>
      </c>
      <c r="Q15" s="142">
        <f t="shared" si="2"/>
        <v>1067.6570090219077</v>
      </c>
      <c r="R15" s="139">
        <f t="shared" si="2"/>
        <v>302.17700902190791</v>
      </c>
      <c r="S15" s="142">
        <f t="shared" si="2"/>
        <v>1056.5570090219078</v>
      </c>
      <c r="T15" s="139">
        <f t="shared" si="2"/>
        <v>1058.3670090219077</v>
      </c>
      <c r="U15" s="139">
        <f t="shared" si="2"/>
        <v>1054.6370090219077</v>
      </c>
      <c r="V15" s="139">
        <f t="shared" si="2"/>
        <v>1056.1070090219077</v>
      </c>
      <c r="W15" s="139">
        <f t="shared" si="2"/>
        <v>1051.7870090219078</v>
      </c>
      <c r="X15" s="139">
        <f t="shared" si="2"/>
        <v>1049.5070090219078</v>
      </c>
      <c r="Y15" s="143">
        <f t="shared" si="2"/>
        <v>1044.7870090219078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751.6</v>
      </c>
      <c r="C16" s="71">
        <f>'цена АТС'!F75</f>
        <v>735.48</v>
      </c>
      <c r="D16" s="71">
        <f>'цена АТС'!F76</f>
        <v>728.52</v>
      </c>
      <c r="E16" s="72">
        <f>'цена АТС'!F77</f>
        <v>741.58</v>
      </c>
      <c r="F16" s="71">
        <f>'цена АТС'!F78</f>
        <v>752.56</v>
      </c>
      <c r="G16" s="71">
        <f>'цена АТС'!F79</f>
        <v>754.99</v>
      </c>
      <c r="H16" s="71">
        <f>'цена АТС'!F80</f>
        <v>746.79</v>
      </c>
      <c r="I16" s="71">
        <f>'цена АТС'!F81</f>
        <v>744.47</v>
      </c>
      <c r="J16" s="73">
        <f>'цена АТС'!F82</f>
        <v>744.85</v>
      </c>
      <c r="K16" s="71">
        <f>'цена АТС'!F83</f>
        <v>743.14</v>
      </c>
      <c r="L16" s="71">
        <f>'цена АТС'!F84</f>
        <v>754.48</v>
      </c>
      <c r="M16" s="71">
        <f>'цена АТС'!F85</f>
        <v>757.91</v>
      </c>
      <c r="N16" s="71">
        <f>'цена АТС'!F86</f>
        <v>759.52</v>
      </c>
      <c r="O16" s="71">
        <f>'цена АТС'!F87</f>
        <v>766.2</v>
      </c>
      <c r="P16" s="71">
        <f>'цена АТС'!F88</f>
        <v>758.51</v>
      </c>
      <c r="Q16" s="71">
        <f>'цена АТС'!F89</f>
        <v>765.48</v>
      </c>
      <c r="R16" s="71" t="str">
        <f>'цена АТС'!F90</f>
        <v>768</v>
      </c>
      <c r="S16" s="71">
        <f>'цена АТС'!F91</f>
        <v>754.38</v>
      </c>
      <c r="T16" s="71">
        <f>'цена АТС'!F92</f>
        <v>756.19</v>
      </c>
      <c r="U16" s="71">
        <f>'цена АТС'!F93</f>
        <v>752.46</v>
      </c>
      <c r="V16" s="71">
        <f>'цена АТС'!F94</f>
        <v>753.93</v>
      </c>
      <c r="W16" s="71">
        <f>'цена АТС'!F95</f>
        <v>749.61</v>
      </c>
      <c r="X16" s="71">
        <f>'цена АТС'!F96</f>
        <v>747.33</v>
      </c>
      <c r="Y16" s="79">
        <f>'цена АТС'!F97</f>
        <v>742.61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214</v>
      </c>
      <c r="B19" s="77">
        <f>B14</f>
        <v>4.0570090219078807</v>
      </c>
      <c r="C19" s="77">
        <f>C14</f>
        <v>4.0570090219078807</v>
      </c>
      <c r="D19" s="77">
        <f t="shared" ref="D19:Y19" si="3">D14</f>
        <v>4.0570090219078807</v>
      </c>
      <c r="E19" s="77">
        <f t="shared" si="3"/>
        <v>4.0570090219078807</v>
      </c>
      <c r="F19" s="77">
        <f t="shared" si="3"/>
        <v>4.0570090219078807</v>
      </c>
      <c r="G19" s="77">
        <f t="shared" si="3"/>
        <v>4.0570090219078807</v>
      </c>
      <c r="H19" s="77">
        <f t="shared" si="3"/>
        <v>4.0570090219078807</v>
      </c>
      <c r="I19" s="77">
        <f t="shared" si="3"/>
        <v>4.0570090219078807</v>
      </c>
      <c r="J19" s="77">
        <f t="shared" si="3"/>
        <v>4.0570090219078807</v>
      </c>
      <c r="K19" s="77">
        <f t="shared" si="3"/>
        <v>4.0570090219078807</v>
      </c>
      <c r="L19" s="77">
        <f t="shared" si="3"/>
        <v>4.0570090219078807</v>
      </c>
      <c r="M19" s="77">
        <f t="shared" si="3"/>
        <v>4.0570090219078807</v>
      </c>
      <c r="N19" s="77">
        <f t="shared" si="3"/>
        <v>4.0570090219078807</v>
      </c>
      <c r="O19" s="77">
        <f t="shared" si="3"/>
        <v>4.0570090219078807</v>
      </c>
      <c r="P19" s="77">
        <f t="shared" si="3"/>
        <v>4.0570090219078807</v>
      </c>
      <c r="Q19" s="77">
        <f t="shared" si="3"/>
        <v>4.0570090219078807</v>
      </c>
      <c r="R19" s="77">
        <f t="shared" si="3"/>
        <v>4.0570090219078807</v>
      </c>
      <c r="S19" s="77">
        <f t="shared" si="3"/>
        <v>4.0570090219078807</v>
      </c>
      <c r="T19" s="77">
        <f t="shared" si="3"/>
        <v>4.0570090219078807</v>
      </c>
      <c r="U19" s="77">
        <f t="shared" si="3"/>
        <v>4.0570090219078807</v>
      </c>
      <c r="V19" s="77">
        <f t="shared" si="3"/>
        <v>4.0570090219078807</v>
      </c>
      <c r="W19" s="77">
        <f t="shared" si="3"/>
        <v>4.0570090219078807</v>
      </c>
      <c r="X19" s="77">
        <f t="shared" si="3"/>
        <v>4.0570090219078807</v>
      </c>
      <c r="Y19" s="77">
        <f t="shared" si="3"/>
        <v>4.0570090219078807</v>
      </c>
    </row>
    <row r="20" spans="1:25" s="108" customFormat="1" ht="18.75" customHeight="1" thickBot="1" x14ac:dyDescent="0.25">
      <c r="A20" s="109">
        <v>3</v>
      </c>
      <c r="B20" s="138">
        <f t="shared" ref="B20:Y20" si="4">SUM(B21:B24)</f>
        <v>967.96700902190787</v>
      </c>
      <c r="C20" s="139">
        <f t="shared" si="4"/>
        <v>954.95700902190788</v>
      </c>
      <c r="D20" s="139">
        <f t="shared" si="4"/>
        <v>955.23700902190785</v>
      </c>
      <c r="E20" s="139">
        <f t="shared" si="4"/>
        <v>961.50700902190795</v>
      </c>
      <c r="F20" s="139">
        <f t="shared" si="4"/>
        <v>958.0570090219079</v>
      </c>
      <c r="G20" s="139">
        <f t="shared" si="4"/>
        <v>958.47700902190786</v>
      </c>
      <c r="H20" s="139">
        <f t="shared" si="4"/>
        <v>957.35700902190786</v>
      </c>
      <c r="I20" s="139">
        <f t="shared" si="4"/>
        <v>952.71700902190787</v>
      </c>
      <c r="J20" s="139">
        <f t="shared" si="4"/>
        <v>954.10700902190786</v>
      </c>
      <c r="K20" s="140">
        <f t="shared" si="4"/>
        <v>955.41700902190792</v>
      </c>
      <c r="L20" s="139">
        <f t="shared" si="4"/>
        <v>957.66700902190792</v>
      </c>
      <c r="M20" s="141">
        <f t="shared" si="4"/>
        <v>959.09700902190787</v>
      </c>
      <c r="N20" s="140">
        <f t="shared" si="4"/>
        <v>966.07700902190788</v>
      </c>
      <c r="O20" s="139">
        <f t="shared" si="4"/>
        <v>969.45700902190788</v>
      </c>
      <c r="P20" s="141">
        <f t="shared" si="4"/>
        <v>966.83700902190787</v>
      </c>
      <c r="Q20" s="142">
        <f t="shared" si="4"/>
        <v>969.19700902190789</v>
      </c>
      <c r="R20" s="139">
        <f t="shared" si="4"/>
        <v>972.26700902190794</v>
      </c>
      <c r="S20" s="142">
        <f t="shared" si="4"/>
        <v>962.86700902190796</v>
      </c>
      <c r="T20" s="139">
        <f t="shared" si="4"/>
        <v>967.09700902190787</v>
      </c>
      <c r="U20" s="139">
        <f t="shared" si="4"/>
        <v>962.41700902190792</v>
      </c>
      <c r="V20" s="139">
        <f t="shared" si="4"/>
        <v>965.44700902190789</v>
      </c>
      <c r="W20" s="139">
        <f t="shared" si="4"/>
        <v>967.03700902190792</v>
      </c>
      <c r="X20" s="139">
        <f t="shared" si="4"/>
        <v>966.51700902190794</v>
      </c>
      <c r="Y20" s="143">
        <f t="shared" si="4"/>
        <v>959.46700902190787</v>
      </c>
    </row>
    <row r="21" spans="1:25" s="62" customFormat="1" ht="18.75" customHeight="1" outlineLevel="1" x14ac:dyDescent="0.2">
      <c r="A21" s="56" t="s">
        <v>8</v>
      </c>
      <c r="B21" s="70">
        <f>'цена АТС'!F98</f>
        <v>665.79</v>
      </c>
      <c r="C21" s="71">
        <f>'цена АТС'!F99</f>
        <v>652.78</v>
      </c>
      <c r="D21" s="71">
        <f>'цена АТС'!F100</f>
        <v>653.05999999999995</v>
      </c>
      <c r="E21" s="72">
        <f>'цена АТС'!F101</f>
        <v>659.33</v>
      </c>
      <c r="F21" s="71">
        <f>'цена АТС'!F102</f>
        <v>655.88</v>
      </c>
      <c r="G21" s="71">
        <f>'цена АТС'!F103</f>
        <v>656.3</v>
      </c>
      <c r="H21" s="71">
        <f>'цена АТС'!F104</f>
        <v>655.17999999999995</v>
      </c>
      <c r="I21" s="71">
        <f>'цена АТС'!F105</f>
        <v>650.54</v>
      </c>
      <c r="J21" s="73">
        <f>'цена АТС'!F106</f>
        <v>651.92999999999995</v>
      </c>
      <c r="K21" s="71">
        <f>'цена АТС'!F107</f>
        <v>653.24</v>
      </c>
      <c r="L21" s="71">
        <f>'цена АТС'!F108</f>
        <v>655.49</v>
      </c>
      <c r="M21" s="71">
        <f>'цена АТС'!F109</f>
        <v>656.92</v>
      </c>
      <c r="N21" s="71">
        <f>'цена АТС'!F110</f>
        <v>663.9</v>
      </c>
      <c r="O21" s="71">
        <f>'цена АТС'!F111</f>
        <v>667.28</v>
      </c>
      <c r="P21" s="71">
        <f>'цена АТС'!F112</f>
        <v>664.66</v>
      </c>
      <c r="Q21" s="71">
        <f>'цена АТС'!F113</f>
        <v>667.02</v>
      </c>
      <c r="R21" s="71">
        <f>'цена АТС'!F114</f>
        <v>670.09</v>
      </c>
      <c r="S21" s="71">
        <f>'цена АТС'!F115</f>
        <v>660.69</v>
      </c>
      <c r="T21" s="71">
        <f>'цена АТС'!F116</f>
        <v>664.92</v>
      </c>
      <c r="U21" s="71">
        <f>'цена АТС'!F117</f>
        <v>660.24</v>
      </c>
      <c r="V21" s="71">
        <f>'цена АТС'!F118</f>
        <v>663.27</v>
      </c>
      <c r="W21" s="71">
        <f>'цена АТС'!F119</f>
        <v>664.86</v>
      </c>
      <c r="X21" s="71">
        <f>'цена АТС'!F120</f>
        <v>664.34</v>
      </c>
      <c r="Y21" s="79">
        <f>'цена АТС'!F121</f>
        <v>657.29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214</v>
      </c>
      <c r="B24" s="77">
        <f>B19</f>
        <v>4.0570090219078807</v>
      </c>
      <c r="C24" s="77">
        <f t="shared" ref="C24:Y24" si="5">C19</f>
        <v>4.0570090219078807</v>
      </c>
      <c r="D24" s="77">
        <f t="shared" si="5"/>
        <v>4.0570090219078807</v>
      </c>
      <c r="E24" s="77">
        <f t="shared" si="5"/>
        <v>4.0570090219078807</v>
      </c>
      <c r="F24" s="77">
        <f t="shared" si="5"/>
        <v>4.0570090219078807</v>
      </c>
      <c r="G24" s="77">
        <f t="shared" si="5"/>
        <v>4.0570090219078807</v>
      </c>
      <c r="H24" s="77">
        <f t="shared" si="5"/>
        <v>4.0570090219078807</v>
      </c>
      <c r="I24" s="77">
        <f t="shared" si="5"/>
        <v>4.0570090219078807</v>
      </c>
      <c r="J24" s="77">
        <f t="shared" si="5"/>
        <v>4.0570090219078807</v>
      </c>
      <c r="K24" s="77">
        <f t="shared" si="5"/>
        <v>4.0570090219078807</v>
      </c>
      <c r="L24" s="77">
        <f t="shared" si="5"/>
        <v>4.0570090219078807</v>
      </c>
      <c r="M24" s="77">
        <f t="shared" si="5"/>
        <v>4.0570090219078807</v>
      </c>
      <c r="N24" s="77">
        <f t="shared" si="5"/>
        <v>4.0570090219078807</v>
      </c>
      <c r="O24" s="77">
        <f t="shared" si="5"/>
        <v>4.0570090219078807</v>
      </c>
      <c r="P24" s="77">
        <f t="shared" si="5"/>
        <v>4.0570090219078807</v>
      </c>
      <c r="Q24" s="77">
        <f t="shared" si="5"/>
        <v>4.0570090219078807</v>
      </c>
      <c r="R24" s="77">
        <f t="shared" si="5"/>
        <v>4.0570090219078807</v>
      </c>
      <c r="S24" s="77">
        <f t="shared" si="5"/>
        <v>4.0570090219078807</v>
      </c>
      <c r="T24" s="77">
        <f t="shared" si="5"/>
        <v>4.0570090219078807</v>
      </c>
      <c r="U24" s="77">
        <f t="shared" si="5"/>
        <v>4.0570090219078807</v>
      </c>
      <c r="V24" s="77">
        <f t="shared" si="5"/>
        <v>4.0570090219078807</v>
      </c>
      <c r="W24" s="77">
        <f t="shared" si="5"/>
        <v>4.0570090219078807</v>
      </c>
      <c r="X24" s="77">
        <f t="shared" si="5"/>
        <v>4.0570090219078807</v>
      </c>
      <c r="Y24" s="77">
        <f t="shared" si="5"/>
        <v>4.0570090219078807</v>
      </c>
    </row>
    <row r="25" spans="1:25" s="108" customFormat="1" ht="18.75" customHeight="1" thickBot="1" x14ac:dyDescent="0.25">
      <c r="A25" s="112">
        <v>4</v>
      </c>
      <c r="B25" s="138">
        <f t="shared" ref="B25:Y25" si="6">SUM(B26:B29)</f>
        <v>878.73700902190785</v>
      </c>
      <c r="C25" s="139">
        <f t="shared" si="6"/>
        <v>884.3070090219079</v>
      </c>
      <c r="D25" s="139">
        <f t="shared" si="6"/>
        <v>891.64700902190793</v>
      </c>
      <c r="E25" s="139">
        <f t="shared" si="6"/>
        <v>881.56700902190789</v>
      </c>
      <c r="F25" s="139">
        <f t="shared" si="6"/>
        <v>894.63700902190794</v>
      </c>
      <c r="G25" s="139">
        <f t="shared" si="6"/>
        <v>891.90700902190792</v>
      </c>
      <c r="H25" s="139">
        <f t="shared" si="6"/>
        <v>891.00700902190795</v>
      </c>
      <c r="I25" s="139">
        <f t="shared" si="6"/>
        <v>886.22700902190786</v>
      </c>
      <c r="J25" s="139">
        <f t="shared" si="6"/>
        <v>888.38700902190794</v>
      </c>
      <c r="K25" s="140">
        <f t="shared" si="6"/>
        <v>889.03700902190792</v>
      </c>
      <c r="L25" s="139">
        <f t="shared" si="6"/>
        <v>892.31700902190789</v>
      </c>
      <c r="M25" s="141">
        <f t="shared" si="6"/>
        <v>894.67700902190791</v>
      </c>
      <c r="N25" s="140">
        <f t="shared" si="6"/>
        <v>895.81700902190789</v>
      </c>
      <c r="O25" s="139">
        <f t="shared" si="6"/>
        <v>899.60700902190786</v>
      </c>
      <c r="P25" s="141">
        <f t="shared" si="6"/>
        <v>895.8070090219079</v>
      </c>
      <c r="Q25" s="142">
        <f t="shared" si="6"/>
        <v>302.17700902190791</v>
      </c>
      <c r="R25" s="139">
        <f t="shared" si="6"/>
        <v>904.31700902190789</v>
      </c>
      <c r="S25" s="142">
        <f t="shared" si="6"/>
        <v>893.72700902190786</v>
      </c>
      <c r="T25" s="139">
        <f t="shared" si="6"/>
        <v>898.72700902190786</v>
      </c>
      <c r="U25" s="139">
        <f t="shared" si="6"/>
        <v>898.41700902190792</v>
      </c>
      <c r="V25" s="139">
        <f t="shared" si="6"/>
        <v>876.82700902190788</v>
      </c>
      <c r="W25" s="139">
        <f t="shared" si="6"/>
        <v>874.82700902190788</v>
      </c>
      <c r="X25" s="139">
        <f t="shared" si="6"/>
        <v>871.91700902190792</v>
      </c>
      <c r="Y25" s="143">
        <f t="shared" si="6"/>
        <v>872.09700902190787</v>
      </c>
    </row>
    <row r="26" spans="1:25" s="62" customFormat="1" ht="18.75" customHeight="1" outlineLevel="1" x14ac:dyDescent="0.2">
      <c r="A26" s="56" t="s">
        <v>8</v>
      </c>
      <c r="B26" s="70">
        <f>'цена АТС'!F122</f>
        <v>576.55999999999995</v>
      </c>
      <c r="C26" s="71">
        <f>'цена АТС'!F123</f>
        <v>582.13</v>
      </c>
      <c r="D26" s="71">
        <f>'цена АТС'!F124</f>
        <v>589.47</v>
      </c>
      <c r="E26" s="72">
        <f>'цена АТС'!F125</f>
        <v>579.39</v>
      </c>
      <c r="F26" s="71">
        <f>'цена АТС'!F126</f>
        <v>592.46</v>
      </c>
      <c r="G26" s="71">
        <f>'цена АТС'!F127</f>
        <v>589.73</v>
      </c>
      <c r="H26" s="71">
        <f>'цена АТС'!F128</f>
        <v>588.83000000000004</v>
      </c>
      <c r="I26" s="71">
        <f>'цена АТС'!F129</f>
        <v>584.04999999999995</v>
      </c>
      <c r="J26" s="73">
        <f>'цена АТС'!F130</f>
        <v>586.21</v>
      </c>
      <c r="K26" s="71">
        <f>'цена АТС'!F131</f>
        <v>586.86</v>
      </c>
      <c r="L26" s="71">
        <f>'цена АТС'!F132</f>
        <v>590.14</v>
      </c>
      <c r="M26" s="71">
        <f>'цена АТС'!F133</f>
        <v>592.5</v>
      </c>
      <c r="N26" s="71">
        <f>'цена АТС'!F134</f>
        <v>593.64</v>
      </c>
      <c r="O26" s="71">
        <f>'цена АТС'!F135</f>
        <v>597.42999999999995</v>
      </c>
      <c r="P26" s="71">
        <f>'цена АТС'!F136</f>
        <v>593.63</v>
      </c>
      <c r="Q26" s="71" t="str">
        <f>'цена АТС'!F137</f>
        <v>599</v>
      </c>
      <c r="R26" s="71">
        <f>'цена АТС'!F138</f>
        <v>602.14</v>
      </c>
      <c r="S26" s="71">
        <f>'цена АТС'!F139</f>
        <v>591.54999999999995</v>
      </c>
      <c r="T26" s="71">
        <f>'цена АТС'!F140</f>
        <v>596.54999999999995</v>
      </c>
      <c r="U26" s="71">
        <f>'цена АТС'!F141</f>
        <v>596.24</v>
      </c>
      <c r="V26" s="71">
        <f>'цена АТС'!F142</f>
        <v>574.65</v>
      </c>
      <c r="W26" s="71">
        <f>'цена АТС'!F143</f>
        <v>572.65</v>
      </c>
      <c r="X26" s="71">
        <f>'цена АТС'!F144</f>
        <v>569.74</v>
      </c>
      <c r="Y26" s="79">
        <f>'цена АТС'!F145</f>
        <v>569.91999999999996</v>
      </c>
    </row>
    <row r="27" spans="1:25" s="62" customFormat="1" ht="18.75" customHeight="1" outlineLevel="1" x14ac:dyDescent="0.2">
      <c r="A27" s="57" t="s">
        <v>9</v>
      </c>
      <c r="B27" s="76">
        <v>298.12</v>
      </c>
      <c r="C27" s="74">
        <v>298.12</v>
      </c>
      <c r="D27" s="74">
        <v>298.12</v>
      </c>
      <c r="E27" s="74">
        <v>298.12</v>
      </c>
      <c r="F27" s="74">
        <v>298.12</v>
      </c>
      <c r="G27" s="74">
        <v>298.12</v>
      </c>
      <c r="H27" s="74">
        <v>298.12</v>
      </c>
      <c r="I27" s="74">
        <v>298.12</v>
      </c>
      <c r="J27" s="74">
        <v>298.12</v>
      </c>
      <c r="K27" s="74">
        <v>298.12</v>
      </c>
      <c r="L27" s="74">
        <v>298.12</v>
      </c>
      <c r="M27" s="74">
        <v>298.12</v>
      </c>
      <c r="N27" s="74">
        <v>298.12</v>
      </c>
      <c r="O27" s="74">
        <v>298.12</v>
      </c>
      <c r="P27" s="74">
        <v>298.12</v>
      </c>
      <c r="Q27" s="74">
        <v>298.12</v>
      </c>
      <c r="R27" s="74">
        <v>298.12</v>
      </c>
      <c r="S27" s="74">
        <v>298.12</v>
      </c>
      <c r="T27" s="74">
        <v>298.12</v>
      </c>
      <c r="U27" s="74">
        <v>298.12</v>
      </c>
      <c r="V27" s="74">
        <v>298.12</v>
      </c>
      <c r="W27" s="74">
        <v>298.12</v>
      </c>
      <c r="X27" s="74">
        <v>298.12</v>
      </c>
      <c r="Y27" s="81">
        <v>298.12</v>
      </c>
    </row>
    <row r="28" spans="1:25" s="62" customFormat="1" ht="18.75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214</v>
      </c>
      <c r="B29" s="77">
        <f>B24</f>
        <v>4.0570090219078807</v>
      </c>
      <c r="C29" s="77">
        <f t="shared" ref="C29:Y29" si="7">C24</f>
        <v>4.0570090219078807</v>
      </c>
      <c r="D29" s="77">
        <f t="shared" si="7"/>
        <v>4.0570090219078807</v>
      </c>
      <c r="E29" s="77">
        <f t="shared" si="7"/>
        <v>4.0570090219078807</v>
      </c>
      <c r="F29" s="77">
        <f t="shared" si="7"/>
        <v>4.0570090219078807</v>
      </c>
      <c r="G29" s="77">
        <f t="shared" si="7"/>
        <v>4.0570090219078807</v>
      </c>
      <c r="H29" s="77">
        <f t="shared" si="7"/>
        <v>4.0570090219078807</v>
      </c>
      <c r="I29" s="77">
        <f t="shared" si="7"/>
        <v>4.0570090219078807</v>
      </c>
      <c r="J29" s="77">
        <f t="shared" si="7"/>
        <v>4.0570090219078807</v>
      </c>
      <c r="K29" s="77">
        <f t="shared" si="7"/>
        <v>4.0570090219078807</v>
      </c>
      <c r="L29" s="77">
        <f t="shared" si="7"/>
        <v>4.0570090219078807</v>
      </c>
      <c r="M29" s="77">
        <f t="shared" si="7"/>
        <v>4.0570090219078807</v>
      </c>
      <c r="N29" s="77">
        <f t="shared" si="7"/>
        <v>4.0570090219078807</v>
      </c>
      <c r="O29" s="77">
        <f t="shared" si="7"/>
        <v>4.0570090219078807</v>
      </c>
      <c r="P29" s="77">
        <f t="shared" si="7"/>
        <v>4.0570090219078807</v>
      </c>
      <c r="Q29" s="77">
        <f t="shared" si="7"/>
        <v>4.0570090219078807</v>
      </c>
      <c r="R29" s="77">
        <f t="shared" si="7"/>
        <v>4.0570090219078807</v>
      </c>
      <c r="S29" s="77">
        <f t="shared" si="7"/>
        <v>4.0570090219078807</v>
      </c>
      <c r="T29" s="77">
        <f t="shared" si="7"/>
        <v>4.0570090219078807</v>
      </c>
      <c r="U29" s="77">
        <f t="shared" si="7"/>
        <v>4.0570090219078807</v>
      </c>
      <c r="V29" s="77">
        <f t="shared" si="7"/>
        <v>4.0570090219078807</v>
      </c>
      <c r="W29" s="77">
        <f t="shared" si="7"/>
        <v>4.0570090219078807</v>
      </c>
      <c r="X29" s="77">
        <f t="shared" si="7"/>
        <v>4.0570090219078807</v>
      </c>
      <c r="Y29" s="77">
        <f t="shared" si="7"/>
        <v>4.0570090219078807</v>
      </c>
    </row>
    <row r="30" spans="1:25" s="108" customFormat="1" ht="18.75" customHeight="1" thickBot="1" x14ac:dyDescent="0.25">
      <c r="A30" s="109">
        <v>5</v>
      </c>
      <c r="B30" s="138">
        <f t="shared" ref="B30:Y30" si="8">SUM(B31:B34)</f>
        <v>975.10700902190786</v>
      </c>
      <c r="C30" s="139">
        <f t="shared" si="8"/>
        <v>983.06700902190789</v>
      </c>
      <c r="D30" s="139">
        <f t="shared" si="8"/>
        <v>993.04700902190791</v>
      </c>
      <c r="E30" s="139">
        <f t="shared" si="8"/>
        <v>1000.0370090219079</v>
      </c>
      <c r="F30" s="139">
        <f t="shared" si="8"/>
        <v>985.77700902190793</v>
      </c>
      <c r="G30" s="139">
        <f t="shared" si="8"/>
        <v>989.85700902190786</v>
      </c>
      <c r="H30" s="139">
        <f t="shared" si="8"/>
        <v>988.91700902190792</v>
      </c>
      <c r="I30" s="139">
        <f t="shared" si="8"/>
        <v>994.62700902190795</v>
      </c>
      <c r="J30" s="139">
        <f t="shared" si="8"/>
        <v>1009.997009021908</v>
      </c>
      <c r="K30" s="140">
        <f t="shared" si="8"/>
        <v>993.9370090219079</v>
      </c>
      <c r="L30" s="139">
        <f t="shared" si="8"/>
        <v>1008.6370090219079</v>
      </c>
      <c r="M30" s="141">
        <f t="shared" si="8"/>
        <v>1016.3970090219079</v>
      </c>
      <c r="N30" s="140">
        <f t="shared" si="8"/>
        <v>985.9370090219079</v>
      </c>
      <c r="O30" s="139">
        <f t="shared" si="8"/>
        <v>1015.4170090219079</v>
      </c>
      <c r="P30" s="141">
        <f t="shared" si="8"/>
        <v>977.71700902190787</v>
      </c>
      <c r="Q30" s="142">
        <f t="shared" si="8"/>
        <v>991.08700902190787</v>
      </c>
      <c r="R30" s="139">
        <f t="shared" si="8"/>
        <v>997.37700902190795</v>
      </c>
      <c r="S30" s="142">
        <f t="shared" si="8"/>
        <v>986.24700902190796</v>
      </c>
      <c r="T30" s="139">
        <f t="shared" si="8"/>
        <v>984.03700902190792</v>
      </c>
      <c r="U30" s="139">
        <f t="shared" si="8"/>
        <v>988.96700902190787</v>
      </c>
      <c r="V30" s="139">
        <f t="shared" si="8"/>
        <v>997.99700902190796</v>
      </c>
      <c r="W30" s="139">
        <f t="shared" si="8"/>
        <v>968.86700902190796</v>
      </c>
      <c r="X30" s="139">
        <f t="shared" si="8"/>
        <v>994.79700902190791</v>
      </c>
      <c r="Y30" s="143">
        <f t="shared" si="8"/>
        <v>978.50700902190795</v>
      </c>
    </row>
    <row r="31" spans="1:25" s="62" customFormat="1" ht="18.75" customHeight="1" outlineLevel="1" x14ac:dyDescent="0.2">
      <c r="A31" s="56" t="s">
        <v>8</v>
      </c>
      <c r="B31" s="70">
        <f>'цена АТС'!F146</f>
        <v>672.93</v>
      </c>
      <c r="C31" s="71">
        <f>'цена АТС'!F147</f>
        <v>680.89</v>
      </c>
      <c r="D31" s="71">
        <f>'цена АТС'!F148</f>
        <v>690.87</v>
      </c>
      <c r="E31" s="72">
        <f>'цена АТС'!F149</f>
        <v>697.86</v>
      </c>
      <c r="F31" s="71">
        <f>'цена АТС'!F150</f>
        <v>683.6</v>
      </c>
      <c r="G31" s="71">
        <f>'цена АТС'!F151</f>
        <v>687.68</v>
      </c>
      <c r="H31" s="71">
        <f>'цена АТС'!F152</f>
        <v>686.74</v>
      </c>
      <c r="I31" s="71">
        <f>'цена АТС'!F153</f>
        <v>692.45</v>
      </c>
      <c r="J31" s="73">
        <f>'цена АТС'!F154</f>
        <v>707.82</v>
      </c>
      <c r="K31" s="71">
        <f>'цена АТС'!F155</f>
        <v>691.76</v>
      </c>
      <c r="L31" s="71">
        <f>'цена АТС'!F156</f>
        <v>706.46</v>
      </c>
      <c r="M31" s="71">
        <f>'цена АТС'!F157</f>
        <v>714.22</v>
      </c>
      <c r="N31" s="71">
        <f>'цена АТС'!F158</f>
        <v>683.76</v>
      </c>
      <c r="O31" s="71">
        <f>'цена АТС'!F159</f>
        <v>713.24</v>
      </c>
      <c r="P31" s="71">
        <f>'цена АТС'!F160</f>
        <v>675.54</v>
      </c>
      <c r="Q31" s="71">
        <f>'цена АТС'!F161</f>
        <v>688.91</v>
      </c>
      <c r="R31" s="71">
        <f>'цена АТС'!F162</f>
        <v>695.2</v>
      </c>
      <c r="S31" s="71">
        <f>'цена АТС'!F163</f>
        <v>684.07</v>
      </c>
      <c r="T31" s="71">
        <f>'цена АТС'!F164</f>
        <v>681.86</v>
      </c>
      <c r="U31" s="71">
        <f>'цена АТС'!F165</f>
        <v>686.79</v>
      </c>
      <c r="V31" s="71">
        <f>'цена АТС'!F166</f>
        <v>695.82</v>
      </c>
      <c r="W31" s="71">
        <f>'цена АТС'!F167</f>
        <v>666.69</v>
      </c>
      <c r="X31" s="71">
        <f>'цена АТС'!F168</f>
        <v>692.62</v>
      </c>
      <c r="Y31" s="79">
        <f>'цена АТС'!F169</f>
        <v>676.33</v>
      </c>
    </row>
    <row r="32" spans="1:25" s="62" customFormat="1" ht="18.75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214</v>
      </c>
      <c r="B34" s="77">
        <f>B29</f>
        <v>4.0570090219078807</v>
      </c>
      <c r="C34" s="77">
        <f t="shared" ref="C34:Y34" si="9">C29</f>
        <v>4.0570090219078807</v>
      </c>
      <c r="D34" s="77">
        <f t="shared" si="9"/>
        <v>4.0570090219078807</v>
      </c>
      <c r="E34" s="77">
        <f t="shared" si="9"/>
        <v>4.0570090219078807</v>
      </c>
      <c r="F34" s="77">
        <f t="shared" si="9"/>
        <v>4.0570090219078807</v>
      </c>
      <c r="G34" s="77">
        <f t="shared" si="9"/>
        <v>4.0570090219078807</v>
      </c>
      <c r="H34" s="77">
        <f t="shared" si="9"/>
        <v>4.0570090219078807</v>
      </c>
      <c r="I34" s="77">
        <f t="shared" si="9"/>
        <v>4.0570090219078807</v>
      </c>
      <c r="J34" s="77">
        <f t="shared" si="9"/>
        <v>4.0570090219078807</v>
      </c>
      <c r="K34" s="77">
        <f t="shared" si="9"/>
        <v>4.0570090219078807</v>
      </c>
      <c r="L34" s="77">
        <f t="shared" si="9"/>
        <v>4.0570090219078807</v>
      </c>
      <c r="M34" s="77">
        <f t="shared" si="9"/>
        <v>4.0570090219078807</v>
      </c>
      <c r="N34" s="77">
        <f t="shared" si="9"/>
        <v>4.0570090219078807</v>
      </c>
      <c r="O34" s="77">
        <f t="shared" si="9"/>
        <v>4.0570090219078807</v>
      </c>
      <c r="P34" s="77">
        <f t="shared" si="9"/>
        <v>4.0570090219078807</v>
      </c>
      <c r="Q34" s="77">
        <f t="shared" si="9"/>
        <v>4.0570090219078807</v>
      </c>
      <c r="R34" s="77">
        <f t="shared" si="9"/>
        <v>4.0570090219078807</v>
      </c>
      <c r="S34" s="77">
        <f t="shared" si="9"/>
        <v>4.0570090219078807</v>
      </c>
      <c r="T34" s="77">
        <f t="shared" si="9"/>
        <v>4.0570090219078807</v>
      </c>
      <c r="U34" s="77">
        <f t="shared" si="9"/>
        <v>4.0570090219078807</v>
      </c>
      <c r="V34" s="77">
        <f t="shared" si="9"/>
        <v>4.0570090219078807</v>
      </c>
      <c r="W34" s="77">
        <f t="shared" si="9"/>
        <v>4.0570090219078807</v>
      </c>
      <c r="X34" s="77">
        <f t="shared" si="9"/>
        <v>4.0570090219078807</v>
      </c>
      <c r="Y34" s="77">
        <f t="shared" si="9"/>
        <v>4.0570090219078807</v>
      </c>
    </row>
    <row r="35" spans="1:25" s="108" customFormat="1" ht="18.75" customHeight="1" thickBot="1" x14ac:dyDescent="0.25">
      <c r="A35" s="112">
        <v>6</v>
      </c>
      <c r="B35" s="138">
        <f t="shared" ref="B35:Y35" si="10">SUM(B36:B39)</f>
        <v>999.72700902190786</v>
      </c>
      <c r="C35" s="139">
        <f t="shared" si="10"/>
        <v>997.14700902190793</v>
      </c>
      <c r="D35" s="139">
        <f t="shared" si="10"/>
        <v>1005.7570090219079</v>
      </c>
      <c r="E35" s="139">
        <f t="shared" si="10"/>
        <v>1017.6570090219079</v>
      </c>
      <c r="F35" s="139">
        <f t="shared" si="10"/>
        <v>1008.2670090219079</v>
      </c>
      <c r="G35" s="139">
        <f t="shared" si="10"/>
        <v>1010.0770090219079</v>
      </c>
      <c r="H35" s="139">
        <f t="shared" si="10"/>
        <v>999.31700902190789</v>
      </c>
      <c r="I35" s="139">
        <f t="shared" si="10"/>
        <v>993.83700902190787</v>
      </c>
      <c r="J35" s="139">
        <f t="shared" si="10"/>
        <v>991.6870090219079</v>
      </c>
      <c r="K35" s="140">
        <f t="shared" si="10"/>
        <v>1004.5870090219079</v>
      </c>
      <c r="L35" s="139">
        <f t="shared" si="10"/>
        <v>1009.2570090219079</v>
      </c>
      <c r="M35" s="141">
        <f t="shared" si="10"/>
        <v>1003.7870090219079</v>
      </c>
      <c r="N35" s="140">
        <f t="shared" si="10"/>
        <v>1010.5470090219079</v>
      </c>
      <c r="O35" s="139">
        <f t="shared" si="10"/>
        <v>1009.6770090219079</v>
      </c>
      <c r="P35" s="141">
        <f t="shared" si="10"/>
        <v>1005.0270090219079</v>
      </c>
      <c r="Q35" s="142">
        <f t="shared" si="10"/>
        <v>1006.3970090219079</v>
      </c>
      <c r="R35" s="139">
        <f t="shared" si="10"/>
        <v>1012.1570090219079</v>
      </c>
      <c r="S35" s="142">
        <f t="shared" si="10"/>
        <v>1006.2170090219079</v>
      </c>
      <c r="T35" s="139">
        <f t="shared" si="10"/>
        <v>1031.6070090219077</v>
      </c>
      <c r="U35" s="139">
        <f t="shared" si="10"/>
        <v>1005.1370090219079</v>
      </c>
      <c r="V35" s="139">
        <f t="shared" si="10"/>
        <v>1012.617009021908</v>
      </c>
      <c r="W35" s="139">
        <f t="shared" si="10"/>
        <v>1015.4170090219079</v>
      </c>
      <c r="X35" s="139">
        <f t="shared" si="10"/>
        <v>1002.2670090219079</v>
      </c>
      <c r="Y35" s="143">
        <f t="shared" si="10"/>
        <v>1005.5070090219079</v>
      </c>
    </row>
    <row r="36" spans="1:25" s="62" customFormat="1" ht="18.75" customHeight="1" outlineLevel="1" x14ac:dyDescent="0.2">
      <c r="A36" s="56" t="s">
        <v>8</v>
      </c>
      <c r="B36" s="70">
        <f>'цена АТС'!F170</f>
        <v>697.55</v>
      </c>
      <c r="C36" s="71">
        <f>'цена АТС'!F171</f>
        <v>694.97</v>
      </c>
      <c r="D36" s="71">
        <f>'цена АТС'!F172</f>
        <v>703.58</v>
      </c>
      <c r="E36" s="72">
        <f>'цена АТС'!F173</f>
        <v>715.48</v>
      </c>
      <c r="F36" s="71">
        <f>'цена АТС'!F174</f>
        <v>706.09</v>
      </c>
      <c r="G36" s="71">
        <f>'цена АТС'!F175</f>
        <v>707.9</v>
      </c>
      <c r="H36" s="71">
        <f>'цена АТС'!F176</f>
        <v>697.14</v>
      </c>
      <c r="I36" s="71">
        <f>'цена АТС'!F177</f>
        <v>691.66</v>
      </c>
      <c r="J36" s="73">
        <f>'цена АТС'!F178</f>
        <v>689.51</v>
      </c>
      <c r="K36" s="71">
        <f>'цена АТС'!F179</f>
        <v>702.41</v>
      </c>
      <c r="L36" s="71">
        <f>'цена АТС'!F180</f>
        <v>707.08</v>
      </c>
      <c r="M36" s="71">
        <f>'цена АТС'!F181</f>
        <v>701.61</v>
      </c>
      <c r="N36" s="71">
        <f>'цена АТС'!F182</f>
        <v>708.37</v>
      </c>
      <c r="O36" s="71">
        <f>'цена АТС'!F183</f>
        <v>707.5</v>
      </c>
      <c r="P36" s="71">
        <f>'цена АТС'!F184</f>
        <v>702.85</v>
      </c>
      <c r="Q36" s="71">
        <f>'цена АТС'!F185</f>
        <v>704.22</v>
      </c>
      <c r="R36" s="71">
        <f>'цена АТС'!F186</f>
        <v>709.98</v>
      </c>
      <c r="S36" s="71">
        <f>'цена АТС'!F187</f>
        <v>704.04</v>
      </c>
      <c r="T36" s="71">
        <f>'цена АТС'!F188</f>
        <v>729.43</v>
      </c>
      <c r="U36" s="71">
        <f>'цена АТС'!F189</f>
        <v>702.96</v>
      </c>
      <c r="V36" s="71">
        <f>'цена АТС'!F190</f>
        <v>710.44</v>
      </c>
      <c r="W36" s="71">
        <f>'цена АТС'!F191</f>
        <v>713.24</v>
      </c>
      <c r="X36" s="71">
        <f>'цена АТС'!F192</f>
        <v>700.09</v>
      </c>
      <c r="Y36" s="79">
        <f>'цена АТС'!F193</f>
        <v>703.33</v>
      </c>
    </row>
    <row r="37" spans="1:25" s="62" customFormat="1" ht="18.75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214</v>
      </c>
      <c r="B39" s="77">
        <f>B34</f>
        <v>4.0570090219078807</v>
      </c>
      <c r="C39" s="77">
        <f t="shared" ref="C39:Y39" si="11">C34</f>
        <v>4.0570090219078807</v>
      </c>
      <c r="D39" s="77">
        <f t="shared" si="11"/>
        <v>4.0570090219078807</v>
      </c>
      <c r="E39" s="77">
        <f t="shared" si="11"/>
        <v>4.0570090219078807</v>
      </c>
      <c r="F39" s="77">
        <f t="shared" si="11"/>
        <v>4.0570090219078807</v>
      </c>
      <c r="G39" s="77">
        <f t="shared" si="11"/>
        <v>4.0570090219078807</v>
      </c>
      <c r="H39" s="77">
        <f t="shared" si="11"/>
        <v>4.0570090219078807</v>
      </c>
      <c r="I39" s="77">
        <f t="shared" si="11"/>
        <v>4.0570090219078807</v>
      </c>
      <c r="J39" s="77">
        <f t="shared" si="11"/>
        <v>4.0570090219078807</v>
      </c>
      <c r="K39" s="77">
        <f t="shared" si="11"/>
        <v>4.0570090219078807</v>
      </c>
      <c r="L39" s="77">
        <f t="shared" si="11"/>
        <v>4.0570090219078807</v>
      </c>
      <c r="M39" s="77">
        <f t="shared" si="11"/>
        <v>4.0570090219078807</v>
      </c>
      <c r="N39" s="77">
        <f t="shared" si="11"/>
        <v>4.0570090219078807</v>
      </c>
      <c r="O39" s="77">
        <f t="shared" si="11"/>
        <v>4.0570090219078807</v>
      </c>
      <c r="P39" s="77">
        <f t="shared" si="11"/>
        <v>4.0570090219078807</v>
      </c>
      <c r="Q39" s="77">
        <f t="shared" si="11"/>
        <v>4.0570090219078807</v>
      </c>
      <c r="R39" s="77">
        <f t="shared" si="11"/>
        <v>4.0570090219078807</v>
      </c>
      <c r="S39" s="77">
        <f t="shared" si="11"/>
        <v>4.0570090219078807</v>
      </c>
      <c r="T39" s="77">
        <f t="shared" si="11"/>
        <v>4.0570090219078807</v>
      </c>
      <c r="U39" s="77">
        <f t="shared" si="11"/>
        <v>4.0570090219078807</v>
      </c>
      <c r="V39" s="77">
        <f t="shared" si="11"/>
        <v>4.0570090219078807</v>
      </c>
      <c r="W39" s="77">
        <f t="shared" si="11"/>
        <v>4.0570090219078807</v>
      </c>
      <c r="X39" s="77">
        <f t="shared" si="11"/>
        <v>4.0570090219078807</v>
      </c>
      <c r="Y39" s="77">
        <f t="shared" si="11"/>
        <v>4.0570090219078807</v>
      </c>
    </row>
    <row r="40" spans="1:25" s="108" customFormat="1" ht="18.75" customHeight="1" thickBot="1" x14ac:dyDescent="0.25">
      <c r="A40" s="109">
        <v>7</v>
      </c>
      <c r="B40" s="138">
        <f t="shared" ref="B40:Y40" si="12">SUM(B41:B44)</f>
        <v>1019.0970090219079</v>
      </c>
      <c r="C40" s="139">
        <f t="shared" si="12"/>
        <v>1006.7970090219079</v>
      </c>
      <c r="D40" s="139">
        <f t="shared" si="12"/>
        <v>1019.0170090219079</v>
      </c>
      <c r="E40" s="139">
        <f t="shared" si="12"/>
        <v>1026.9970090219078</v>
      </c>
      <c r="F40" s="139">
        <f t="shared" si="12"/>
        <v>1020.2770090219079</v>
      </c>
      <c r="G40" s="139">
        <f t="shared" si="12"/>
        <v>1011.5970090219079</v>
      </c>
      <c r="H40" s="139">
        <f t="shared" si="12"/>
        <v>1009.2570090219079</v>
      </c>
      <c r="I40" s="139">
        <f t="shared" si="12"/>
        <v>1009.1970090219079</v>
      </c>
      <c r="J40" s="139">
        <f t="shared" si="12"/>
        <v>1017.9270090219079</v>
      </c>
      <c r="K40" s="140">
        <f t="shared" si="12"/>
        <v>1017.117009021908</v>
      </c>
      <c r="L40" s="139">
        <f t="shared" si="12"/>
        <v>1019.5570090219079</v>
      </c>
      <c r="M40" s="141">
        <f t="shared" si="12"/>
        <v>1008.3570090219079</v>
      </c>
      <c r="N40" s="140">
        <f t="shared" si="12"/>
        <v>1011.2170090219079</v>
      </c>
      <c r="O40" s="139">
        <f t="shared" si="12"/>
        <v>1077.2070090219079</v>
      </c>
      <c r="P40" s="141">
        <f t="shared" si="12"/>
        <v>1007.5270090219079</v>
      </c>
      <c r="Q40" s="142">
        <f t="shared" si="12"/>
        <v>1015.4070090219079</v>
      </c>
      <c r="R40" s="139">
        <f t="shared" si="12"/>
        <v>1014.8270090219079</v>
      </c>
      <c r="S40" s="142">
        <f t="shared" si="12"/>
        <v>1085.8270090219078</v>
      </c>
      <c r="T40" s="139">
        <f t="shared" si="12"/>
        <v>1014.4370090219079</v>
      </c>
      <c r="U40" s="139">
        <f t="shared" si="12"/>
        <v>1006.4370090219079</v>
      </c>
      <c r="V40" s="139">
        <f t="shared" si="12"/>
        <v>1008.2670090219079</v>
      </c>
      <c r="W40" s="139">
        <f t="shared" si="12"/>
        <v>1013.7970090219079</v>
      </c>
      <c r="X40" s="139">
        <f t="shared" si="12"/>
        <v>1001.6670090219079</v>
      </c>
      <c r="Y40" s="143">
        <f t="shared" si="12"/>
        <v>1008.5170090219079</v>
      </c>
    </row>
    <row r="41" spans="1:25" s="62" customFormat="1" ht="18.75" customHeight="1" outlineLevel="1" x14ac:dyDescent="0.2">
      <c r="A41" s="56" t="s">
        <v>8</v>
      </c>
      <c r="B41" s="70">
        <f>'цена АТС'!F194</f>
        <v>716.92</v>
      </c>
      <c r="C41" s="71">
        <f>'цена АТС'!F195</f>
        <v>704.62</v>
      </c>
      <c r="D41" s="71">
        <f>'цена АТС'!F196</f>
        <v>716.84</v>
      </c>
      <c r="E41" s="72">
        <f>'цена АТС'!F197</f>
        <v>724.82</v>
      </c>
      <c r="F41" s="71">
        <f>'цена АТС'!F198</f>
        <v>718.1</v>
      </c>
      <c r="G41" s="71">
        <f>'цена АТС'!F199</f>
        <v>709.42</v>
      </c>
      <c r="H41" s="71">
        <f>'цена АТС'!F200</f>
        <v>707.08</v>
      </c>
      <c r="I41" s="71">
        <f>'цена АТС'!F201</f>
        <v>707.02</v>
      </c>
      <c r="J41" s="73">
        <f>'цена АТС'!F202</f>
        <v>715.75</v>
      </c>
      <c r="K41" s="71">
        <f>'цена АТС'!F203</f>
        <v>714.94</v>
      </c>
      <c r="L41" s="71">
        <f>'цена АТС'!F204</f>
        <v>717.38</v>
      </c>
      <c r="M41" s="71">
        <f>'цена АТС'!F205</f>
        <v>706.18</v>
      </c>
      <c r="N41" s="71">
        <f>'цена АТС'!F206</f>
        <v>709.04</v>
      </c>
      <c r="O41" s="71">
        <f>'цена АТС'!F207</f>
        <v>775.03</v>
      </c>
      <c r="P41" s="71">
        <f>'цена АТС'!F208</f>
        <v>705.35</v>
      </c>
      <c r="Q41" s="71">
        <f>'цена АТС'!F209</f>
        <v>713.23</v>
      </c>
      <c r="R41" s="71">
        <f>'цена АТС'!F210</f>
        <v>712.65</v>
      </c>
      <c r="S41" s="71">
        <f>'цена АТС'!F211</f>
        <v>783.65</v>
      </c>
      <c r="T41" s="71">
        <f>'цена АТС'!F212</f>
        <v>712.26</v>
      </c>
      <c r="U41" s="71">
        <f>'цена АТС'!F213</f>
        <v>704.26</v>
      </c>
      <c r="V41" s="71">
        <f>'цена АТС'!F214</f>
        <v>706.09</v>
      </c>
      <c r="W41" s="71">
        <f>'цена АТС'!F215</f>
        <v>711.62</v>
      </c>
      <c r="X41" s="71">
        <f>'цена АТС'!F216</f>
        <v>699.49</v>
      </c>
      <c r="Y41" s="79">
        <f>'цена АТС'!F217</f>
        <v>706.34</v>
      </c>
    </row>
    <row r="42" spans="1:25" s="62" customFormat="1" ht="18.75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214</v>
      </c>
      <c r="B44" s="77">
        <f>B39</f>
        <v>4.0570090219078807</v>
      </c>
      <c r="C44" s="77">
        <f t="shared" ref="C44:Y44" si="13">C39</f>
        <v>4.0570090219078807</v>
      </c>
      <c r="D44" s="77">
        <f t="shared" si="13"/>
        <v>4.0570090219078807</v>
      </c>
      <c r="E44" s="77">
        <f t="shared" si="13"/>
        <v>4.0570090219078807</v>
      </c>
      <c r="F44" s="77">
        <f t="shared" si="13"/>
        <v>4.0570090219078807</v>
      </c>
      <c r="G44" s="77">
        <f t="shared" si="13"/>
        <v>4.0570090219078807</v>
      </c>
      <c r="H44" s="77">
        <f t="shared" si="13"/>
        <v>4.0570090219078807</v>
      </c>
      <c r="I44" s="77">
        <f t="shared" si="13"/>
        <v>4.0570090219078807</v>
      </c>
      <c r="J44" s="77">
        <f t="shared" si="13"/>
        <v>4.0570090219078807</v>
      </c>
      <c r="K44" s="77">
        <f t="shared" si="13"/>
        <v>4.0570090219078807</v>
      </c>
      <c r="L44" s="77">
        <f t="shared" si="13"/>
        <v>4.0570090219078807</v>
      </c>
      <c r="M44" s="77">
        <f t="shared" si="13"/>
        <v>4.0570090219078807</v>
      </c>
      <c r="N44" s="77">
        <f t="shared" si="13"/>
        <v>4.0570090219078807</v>
      </c>
      <c r="O44" s="77">
        <f t="shared" si="13"/>
        <v>4.0570090219078807</v>
      </c>
      <c r="P44" s="77">
        <f t="shared" si="13"/>
        <v>4.0570090219078807</v>
      </c>
      <c r="Q44" s="77">
        <f t="shared" si="13"/>
        <v>4.0570090219078807</v>
      </c>
      <c r="R44" s="77">
        <f t="shared" si="13"/>
        <v>4.0570090219078807</v>
      </c>
      <c r="S44" s="77">
        <f t="shared" si="13"/>
        <v>4.0570090219078807</v>
      </c>
      <c r="T44" s="77">
        <f t="shared" si="13"/>
        <v>4.0570090219078807</v>
      </c>
      <c r="U44" s="77">
        <f t="shared" si="13"/>
        <v>4.0570090219078807</v>
      </c>
      <c r="V44" s="77">
        <f t="shared" si="13"/>
        <v>4.0570090219078807</v>
      </c>
      <c r="W44" s="77">
        <f t="shared" si="13"/>
        <v>4.0570090219078807</v>
      </c>
      <c r="X44" s="77">
        <f t="shared" si="13"/>
        <v>4.0570090219078807</v>
      </c>
      <c r="Y44" s="77">
        <f t="shared" si="13"/>
        <v>4.0570090219078807</v>
      </c>
    </row>
    <row r="45" spans="1:25" s="108" customFormat="1" ht="18.75" customHeight="1" thickBot="1" x14ac:dyDescent="0.25">
      <c r="A45" s="112">
        <v>8</v>
      </c>
      <c r="B45" s="138">
        <f t="shared" ref="B45:Y45" si="14">SUM(B46:B49)</f>
        <v>994.23700902190785</v>
      </c>
      <c r="C45" s="139">
        <f t="shared" si="14"/>
        <v>1003.1470090219079</v>
      </c>
      <c r="D45" s="139">
        <f t="shared" si="14"/>
        <v>1007.0070090219079</v>
      </c>
      <c r="E45" s="139">
        <f t="shared" si="14"/>
        <v>809.19700902190789</v>
      </c>
      <c r="F45" s="139">
        <f t="shared" si="14"/>
        <v>302.17700902190791</v>
      </c>
      <c r="G45" s="139">
        <f t="shared" si="14"/>
        <v>1010.4470090219079</v>
      </c>
      <c r="H45" s="139">
        <f t="shared" si="14"/>
        <v>1003.8570090219079</v>
      </c>
      <c r="I45" s="139">
        <f t="shared" si="14"/>
        <v>1004.3170090219079</v>
      </c>
      <c r="J45" s="139">
        <f t="shared" si="14"/>
        <v>998.47700902190786</v>
      </c>
      <c r="K45" s="140">
        <f t="shared" si="14"/>
        <v>1002.5070090219079</v>
      </c>
      <c r="L45" s="139">
        <f t="shared" si="14"/>
        <v>1004.8370090219079</v>
      </c>
      <c r="M45" s="141">
        <f t="shared" si="14"/>
        <v>1014.5370090219079</v>
      </c>
      <c r="N45" s="140">
        <f t="shared" si="14"/>
        <v>1013.9370090219079</v>
      </c>
      <c r="O45" s="139">
        <f t="shared" si="14"/>
        <v>1016.4370090219079</v>
      </c>
      <c r="P45" s="141">
        <f t="shared" si="14"/>
        <v>1014.2370090219079</v>
      </c>
      <c r="Q45" s="142">
        <f t="shared" si="14"/>
        <v>1022.7070090219079</v>
      </c>
      <c r="R45" s="139">
        <f t="shared" si="14"/>
        <v>1022.3470090219079</v>
      </c>
      <c r="S45" s="142">
        <f t="shared" si="14"/>
        <v>1015.1870090219079</v>
      </c>
      <c r="T45" s="139">
        <f t="shared" si="14"/>
        <v>1006.7770090219079</v>
      </c>
      <c r="U45" s="139">
        <f t="shared" si="14"/>
        <v>1001.7170090219079</v>
      </c>
      <c r="V45" s="139">
        <f t="shared" si="14"/>
        <v>999.48700902190785</v>
      </c>
      <c r="W45" s="139">
        <f t="shared" si="14"/>
        <v>1010.9870090219079</v>
      </c>
      <c r="X45" s="139">
        <f t="shared" si="14"/>
        <v>1017.9770090219079</v>
      </c>
      <c r="Y45" s="143">
        <f t="shared" si="14"/>
        <v>1011.7170090219079</v>
      </c>
    </row>
    <row r="46" spans="1:25" s="62" customFormat="1" ht="18.75" customHeight="1" outlineLevel="1" x14ac:dyDescent="0.2">
      <c r="A46" s="56" t="s">
        <v>8</v>
      </c>
      <c r="B46" s="70">
        <f>'цена АТС'!F218</f>
        <v>692.06</v>
      </c>
      <c r="C46" s="71">
        <f>'цена АТС'!F219</f>
        <v>700.97</v>
      </c>
      <c r="D46" s="71">
        <f>'цена АТС'!F220</f>
        <v>704.83</v>
      </c>
      <c r="E46" s="72">
        <f>'цена АТС'!F221</f>
        <v>507.02</v>
      </c>
      <c r="F46" s="71" t="str">
        <f>'цена АТС'!F222</f>
        <v>710</v>
      </c>
      <c r="G46" s="71">
        <f>'цена АТС'!F223</f>
        <v>708.27</v>
      </c>
      <c r="H46" s="71">
        <f>'цена АТС'!F224</f>
        <v>701.68</v>
      </c>
      <c r="I46" s="71">
        <f>'цена АТС'!F225</f>
        <v>702.14</v>
      </c>
      <c r="J46" s="73">
        <f>'цена АТС'!F226</f>
        <v>696.3</v>
      </c>
      <c r="K46" s="71">
        <f>'цена АТС'!F227</f>
        <v>700.33</v>
      </c>
      <c r="L46" s="71">
        <f>'цена АТС'!F228</f>
        <v>702.66</v>
      </c>
      <c r="M46" s="71">
        <f>'цена АТС'!F229</f>
        <v>712.36</v>
      </c>
      <c r="N46" s="71">
        <f>'цена АТС'!F230</f>
        <v>711.76</v>
      </c>
      <c r="O46" s="71">
        <f>'цена АТС'!F231</f>
        <v>714.26</v>
      </c>
      <c r="P46" s="71">
        <f>'цена АТС'!F232</f>
        <v>712.06</v>
      </c>
      <c r="Q46" s="71">
        <f>'цена АТС'!F233</f>
        <v>720.53</v>
      </c>
      <c r="R46" s="71">
        <f>'цена АТС'!F234</f>
        <v>720.17</v>
      </c>
      <c r="S46" s="71">
        <f>'цена АТС'!F235</f>
        <v>713.01</v>
      </c>
      <c r="T46" s="71">
        <f>'цена АТС'!F236</f>
        <v>704.6</v>
      </c>
      <c r="U46" s="71">
        <f>'цена АТС'!F237</f>
        <v>699.54</v>
      </c>
      <c r="V46" s="71">
        <f>'цена АТС'!F238</f>
        <v>697.31</v>
      </c>
      <c r="W46" s="71">
        <f>'цена АТС'!F239</f>
        <v>708.81</v>
      </c>
      <c r="X46" s="71">
        <f>'цена АТС'!F240</f>
        <v>715.8</v>
      </c>
      <c r="Y46" s="79">
        <f>'цена АТС'!F241</f>
        <v>709.54</v>
      </c>
    </row>
    <row r="47" spans="1:25" s="62" customFormat="1" ht="18.75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214</v>
      </c>
      <c r="B49" s="77">
        <f>B44</f>
        <v>4.0570090219078807</v>
      </c>
      <c r="C49" s="77">
        <f t="shared" ref="C49:Y49" si="15">C44</f>
        <v>4.0570090219078807</v>
      </c>
      <c r="D49" s="77">
        <f t="shared" si="15"/>
        <v>4.0570090219078807</v>
      </c>
      <c r="E49" s="77">
        <f t="shared" si="15"/>
        <v>4.0570090219078807</v>
      </c>
      <c r="F49" s="77">
        <f t="shared" si="15"/>
        <v>4.0570090219078807</v>
      </c>
      <c r="G49" s="77">
        <f t="shared" si="15"/>
        <v>4.0570090219078807</v>
      </c>
      <c r="H49" s="77">
        <f t="shared" si="15"/>
        <v>4.0570090219078807</v>
      </c>
      <c r="I49" s="77">
        <f t="shared" si="15"/>
        <v>4.0570090219078807</v>
      </c>
      <c r="J49" s="77">
        <f t="shared" si="15"/>
        <v>4.0570090219078807</v>
      </c>
      <c r="K49" s="77">
        <f t="shared" si="15"/>
        <v>4.0570090219078807</v>
      </c>
      <c r="L49" s="77">
        <f t="shared" si="15"/>
        <v>4.0570090219078807</v>
      </c>
      <c r="M49" s="77">
        <f t="shared" si="15"/>
        <v>4.0570090219078807</v>
      </c>
      <c r="N49" s="77">
        <f t="shared" si="15"/>
        <v>4.0570090219078807</v>
      </c>
      <c r="O49" s="77">
        <f t="shared" si="15"/>
        <v>4.0570090219078807</v>
      </c>
      <c r="P49" s="77">
        <f t="shared" si="15"/>
        <v>4.0570090219078807</v>
      </c>
      <c r="Q49" s="77">
        <f t="shared" si="15"/>
        <v>4.0570090219078807</v>
      </c>
      <c r="R49" s="77">
        <f t="shared" si="15"/>
        <v>4.0570090219078807</v>
      </c>
      <c r="S49" s="77">
        <f t="shared" si="15"/>
        <v>4.0570090219078807</v>
      </c>
      <c r="T49" s="77">
        <f t="shared" si="15"/>
        <v>4.0570090219078807</v>
      </c>
      <c r="U49" s="77">
        <f t="shared" si="15"/>
        <v>4.0570090219078807</v>
      </c>
      <c r="V49" s="77">
        <f t="shared" si="15"/>
        <v>4.0570090219078807</v>
      </c>
      <c r="W49" s="77">
        <f t="shared" si="15"/>
        <v>4.0570090219078807</v>
      </c>
      <c r="X49" s="77">
        <f t="shared" si="15"/>
        <v>4.0570090219078807</v>
      </c>
      <c r="Y49" s="77">
        <f t="shared" si="15"/>
        <v>4.0570090219078807</v>
      </c>
    </row>
    <row r="50" spans="1:25" s="108" customFormat="1" ht="18.75" customHeight="1" thickBot="1" x14ac:dyDescent="0.25">
      <c r="A50" s="109">
        <v>9</v>
      </c>
      <c r="B50" s="138">
        <f t="shared" ref="B50:Y50" si="16">SUM(B51:B54)</f>
        <v>1020.997009021908</v>
      </c>
      <c r="C50" s="139">
        <f t="shared" si="16"/>
        <v>1011.5570090219079</v>
      </c>
      <c r="D50" s="139">
        <f t="shared" si="16"/>
        <v>1016.7870090219079</v>
      </c>
      <c r="E50" s="139">
        <f t="shared" si="16"/>
        <v>1028.2870090219078</v>
      </c>
      <c r="F50" s="139">
        <f t="shared" si="16"/>
        <v>1019.0470090219079</v>
      </c>
      <c r="G50" s="139">
        <f t="shared" si="16"/>
        <v>1010.1670090219079</v>
      </c>
      <c r="H50" s="139">
        <f t="shared" si="16"/>
        <v>1006.1470090219079</v>
      </c>
      <c r="I50" s="139">
        <f t="shared" si="16"/>
        <v>1004.6670090219079</v>
      </c>
      <c r="J50" s="139">
        <f t="shared" si="16"/>
        <v>1007.6870090219079</v>
      </c>
      <c r="K50" s="140">
        <f t="shared" si="16"/>
        <v>1007.4170090219079</v>
      </c>
      <c r="L50" s="139">
        <f t="shared" si="16"/>
        <v>1006.9670090219079</v>
      </c>
      <c r="M50" s="141">
        <f t="shared" si="16"/>
        <v>1010.9370090219079</v>
      </c>
      <c r="N50" s="140">
        <f t="shared" si="16"/>
        <v>1018.4170090219079</v>
      </c>
      <c r="O50" s="139">
        <f t="shared" si="16"/>
        <v>1023.1570090219079</v>
      </c>
      <c r="P50" s="141">
        <f t="shared" si="16"/>
        <v>1012.9470090219079</v>
      </c>
      <c r="Q50" s="142">
        <f t="shared" si="16"/>
        <v>1016.9270090219079</v>
      </c>
      <c r="R50" s="139">
        <f t="shared" si="16"/>
        <v>1015.747009021908</v>
      </c>
      <c r="S50" s="142">
        <f t="shared" si="16"/>
        <v>1007.1370090219079</v>
      </c>
      <c r="T50" s="139">
        <f t="shared" si="16"/>
        <v>1012.247009021908</v>
      </c>
      <c r="U50" s="139">
        <f t="shared" si="16"/>
        <v>1002.6370090219079</v>
      </c>
      <c r="V50" s="139">
        <f t="shared" si="16"/>
        <v>1009.7870090219079</v>
      </c>
      <c r="W50" s="139">
        <f t="shared" si="16"/>
        <v>990.32700902190788</v>
      </c>
      <c r="X50" s="139">
        <f t="shared" si="16"/>
        <v>1000.747009021908</v>
      </c>
      <c r="Y50" s="143">
        <f t="shared" si="16"/>
        <v>1004.1870090219079</v>
      </c>
    </row>
    <row r="51" spans="1:25" s="62" customFormat="1" ht="18.75" customHeight="1" outlineLevel="1" x14ac:dyDescent="0.2">
      <c r="A51" s="56" t="s">
        <v>8</v>
      </c>
      <c r="B51" s="70">
        <f>'цена АТС'!F242</f>
        <v>718.82</v>
      </c>
      <c r="C51" s="71">
        <f>'цена АТС'!F243</f>
        <v>709.38</v>
      </c>
      <c r="D51" s="71">
        <f>'цена АТС'!F244</f>
        <v>714.61</v>
      </c>
      <c r="E51" s="72">
        <f>'цена АТС'!F245</f>
        <v>726.11</v>
      </c>
      <c r="F51" s="71">
        <f>'цена АТС'!F246</f>
        <v>716.87</v>
      </c>
      <c r="G51" s="71">
        <f>'цена АТС'!F247</f>
        <v>707.99</v>
      </c>
      <c r="H51" s="71">
        <f>'цена АТС'!F248</f>
        <v>703.97</v>
      </c>
      <c r="I51" s="71">
        <f>'цена АТС'!F249</f>
        <v>702.49</v>
      </c>
      <c r="J51" s="73">
        <f>'цена АТС'!F250</f>
        <v>705.51</v>
      </c>
      <c r="K51" s="71">
        <f>'цена АТС'!F251</f>
        <v>705.24</v>
      </c>
      <c r="L51" s="71">
        <f>'цена АТС'!F252</f>
        <v>704.79</v>
      </c>
      <c r="M51" s="71">
        <f>'цена АТС'!F253</f>
        <v>708.76</v>
      </c>
      <c r="N51" s="71">
        <f>'цена АТС'!F254</f>
        <v>716.24</v>
      </c>
      <c r="O51" s="71">
        <f>'цена АТС'!F255</f>
        <v>720.98</v>
      </c>
      <c r="P51" s="71">
        <f>'цена АТС'!F256</f>
        <v>710.77</v>
      </c>
      <c r="Q51" s="71">
        <f>'цена АТС'!F257</f>
        <v>714.75</v>
      </c>
      <c r="R51" s="71">
        <f>'цена АТС'!F258</f>
        <v>713.57</v>
      </c>
      <c r="S51" s="71">
        <f>'цена АТС'!F259</f>
        <v>704.96</v>
      </c>
      <c r="T51" s="71">
        <f>'цена АТС'!F260</f>
        <v>710.07</v>
      </c>
      <c r="U51" s="71">
        <f>'цена АТС'!F261</f>
        <v>700.46</v>
      </c>
      <c r="V51" s="71">
        <f>'цена АТС'!F262</f>
        <v>707.61</v>
      </c>
      <c r="W51" s="71">
        <f>'цена АТС'!F263</f>
        <v>688.15</v>
      </c>
      <c r="X51" s="71">
        <f>'цена АТС'!F264</f>
        <v>698.57</v>
      </c>
      <c r="Y51" s="79">
        <f>'цена АТС'!F265</f>
        <v>702.01</v>
      </c>
    </row>
    <row r="52" spans="1:25" s="62" customFormat="1" ht="18.75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214</v>
      </c>
      <c r="B54" s="77">
        <f>B49</f>
        <v>4.0570090219078807</v>
      </c>
      <c r="C54" s="77">
        <f t="shared" ref="C54:Y54" si="17">C49</f>
        <v>4.0570090219078807</v>
      </c>
      <c r="D54" s="77">
        <f t="shared" si="17"/>
        <v>4.0570090219078807</v>
      </c>
      <c r="E54" s="77">
        <f t="shared" si="17"/>
        <v>4.0570090219078807</v>
      </c>
      <c r="F54" s="77">
        <f t="shared" si="17"/>
        <v>4.0570090219078807</v>
      </c>
      <c r="G54" s="77">
        <f t="shared" si="17"/>
        <v>4.0570090219078807</v>
      </c>
      <c r="H54" s="77">
        <f t="shared" si="17"/>
        <v>4.0570090219078807</v>
      </c>
      <c r="I54" s="77">
        <f t="shared" si="17"/>
        <v>4.0570090219078807</v>
      </c>
      <c r="J54" s="77">
        <f t="shared" si="17"/>
        <v>4.0570090219078807</v>
      </c>
      <c r="K54" s="77">
        <f t="shared" si="17"/>
        <v>4.0570090219078807</v>
      </c>
      <c r="L54" s="77">
        <f t="shared" si="17"/>
        <v>4.0570090219078807</v>
      </c>
      <c r="M54" s="77">
        <f t="shared" si="17"/>
        <v>4.0570090219078807</v>
      </c>
      <c r="N54" s="77">
        <f t="shared" si="17"/>
        <v>4.0570090219078807</v>
      </c>
      <c r="O54" s="77">
        <f t="shared" si="17"/>
        <v>4.0570090219078807</v>
      </c>
      <c r="P54" s="77">
        <f t="shared" si="17"/>
        <v>4.0570090219078807</v>
      </c>
      <c r="Q54" s="77">
        <f t="shared" si="17"/>
        <v>4.0570090219078807</v>
      </c>
      <c r="R54" s="77">
        <f t="shared" si="17"/>
        <v>4.0570090219078807</v>
      </c>
      <c r="S54" s="77">
        <f t="shared" si="17"/>
        <v>4.0570090219078807</v>
      </c>
      <c r="T54" s="77">
        <f t="shared" si="17"/>
        <v>4.0570090219078807</v>
      </c>
      <c r="U54" s="77">
        <f t="shared" si="17"/>
        <v>4.0570090219078807</v>
      </c>
      <c r="V54" s="77">
        <f t="shared" si="17"/>
        <v>4.0570090219078807</v>
      </c>
      <c r="W54" s="77">
        <f t="shared" si="17"/>
        <v>4.0570090219078807</v>
      </c>
      <c r="X54" s="77">
        <f t="shared" si="17"/>
        <v>4.0570090219078807</v>
      </c>
      <c r="Y54" s="77">
        <f t="shared" si="17"/>
        <v>4.0570090219078807</v>
      </c>
    </row>
    <row r="55" spans="1:25" s="108" customFormat="1" ht="18.75" customHeight="1" thickBot="1" x14ac:dyDescent="0.25">
      <c r="A55" s="112">
        <v>10</v>
      </c>
      <c r="B55" s="138">
        <f t="shared" ref="B55:Y55" si="18">SUM(B56:B59)</f>
        <v>1046.4470090219077</v>
      </c>
      <c r="C55" s="139">
        <f t="shared" si="18"/>
        <v>1027.3170090219078</v>
      </c>
      <c r="D55" s="139">
        <f t="shared" si="18"/>
        <v>979.78700902190792</v>
      </c>
      <c r="E55" s="139">
        <f t="shared" si="18"/>
        <v>1025.5970090219078</v>
      </c>
      <c r="F55" s="139">
        <f t="shared" si="18"/>
        <v>1034.7570090219078</v>
      </c>
      <c r="G55" s="139">
        <f t="shared" si="18"/>
        <v>1042.8970090219079</v>
      </c>
      <c r="H55" s="139">
        <f t="shared" si="18"/>
        <v>1034.9370090219079</v>
      </c>
      <c r="I55" s="139">
        <f t="shared" si="18"/>
        <v>1027.8370090219078</v>
      </c>
      <c r="J55" s="139">
        <f t="shared" si="18"/>
        <v>1030.627009021908</v>
      </c>
      <c r="K55" s="140">
        <f t="shared" si="18"/>
        <v>1031.877009021908</v>
      </c>
      <c r="L55" s="139">
        <f t="shared" si="18"/>
        <v>1041.0970090219078</v>
      </c>
      <c r="M55" s="141">
        <f t="shared" si="18"/>
        <v>1046.3170090219078</v>
      </c>
      <c r="N55" s="140">
        <f t="shared" si="18"/>
        <v>1047.0970090219078</v>
      </c>
      <c r="O55" s="139">
        <f t="shared" si="18"/>
        <v>1056.3670090219077</v>
      </c>
      <c r="P55" s="141">
        <f t="shared" si="18"/>
        <v>1042.2170090219076</v>
      </c>
      <c r="Q55" s="142">
        <f t="shared" si="18"/>
        <v>1049.5470090219078</v>
      </c>
      <c r="R55" s="139">
        <f t="shared" si="18"/>
        <v>1055.9270090219077</v>
      </c>
      <c r="S55" s="142">
        <f t="shared" si="18"/>
        <v>1046.9770090219079</v>
      </c>
      <c r="T55" s="139">
        <f t="shared" si="18"/>
        <v>1044.6170090219077</v>
      </c>
      <c r="U55" s="139">
        <f t="shared" si="18"/>
        <v>1046.2670090219078</v>
      </c>
      <c r="V55" s="139">
        <f t="shared" si="18"/>
        <v>1052.4770090219079</v>
      </c>
      <c r="W55" s="139">
        <f t="shared" si="18"/>
        <v>1053.3470090219078</v>
      </c>
      <c r="X55" s="139">
        <f t="shared" si="18"/>
        <v>1041.377009021908</v>
      </c>
      <c r="Y55" s="143">
        <f t="shared" si="18"/>
        <v>1023.6470090219079</v>
      </c>
    </row>
    <row r="56" spans="1:25" s="62" customFormat="1" ht="18.75" customHeight="1" outlineLevel="1" x14ac:dyDescent="0.2">
      <c r="A56" s="56" t="s">
        <v>8</v>
      </c>
      <c r="B56" s="70">
        <f>'цена АТС'!F266</f>
        <v>744.27</v>
      </c>
      <c r="C56" s="71">
        <f>'цена АТС'!F267</f>
        <v>725.14</v>
      </c>
      <c r="D56" s="71">
        <f>'цена АТС'!F268</f>
        <v>677.61</v>
      </c>
      <c r="E56" s="72">
        <f>'цена АТС'!F269</f>
        <v>723.42</v>
      </c>
      <c r="F56" s="71">
        <f>'цена АТС'!F270</f>
        <v>732.58</v>
      </c>
      <c r="G56" s="71">
        <f>'цена АТС'!F271</f>
        <v>740.72</v>
      </c>
      <c r="H56" s="71">
        <f>'цена АТС'!F272</f>
        <v>732.76</v>
      </c>
      <c r="I56" s="71">
        <f>'цена АТС'!F273</f>
        <v>725.66</v>
      </c>
      <c r="J56" s="73">
        <f>'цена АТС'!F274</f>
        <v>728.45</v>
      </c>
      <c r="K56" s="71">
        <f>'цена АТС'!F275</f>
        <v>729.7</v>
      </c>
      <c r="L56" s="71">
        <f>'цена АТС'!F276</f>
        <v>738.92</v>
      </c>
      <c r="M56" s="71">
        <f>'цена АТС'!F277</f>
        <v>744.14</v>
      </c>
      <c r="N56" s="71">
        <f>'цена АТС'!F278</f>
        <v>744.92</v>
      </c>
      <c r="O56" s="71">
        <f>'цена АТС'!F279</f>
        <v>754.19</v>
      </c>
      <c r="P56" s="71">
        <f>'цена АТС'!F280</f>
        <v>740.04</v>
      </c>
      <c r="Q56" s="71">
        <f>'цена АТС'!F281</f>
        <v>747.37</v>
      </c>
      <c r="R56" s="71">
        <f>'цена АТС'!F282</f>
        <v>753.75</v>
      </c>
      <c r="S56" s="71">
        <f>'цена АТС'!F283</f>
        <v>744.8</v>
      </c>
      <c r="T56" s="71">
        <f>'цена АТС'!F284</f>
        <v>742.44</v>
      </c>
      <c r="U56" s="71">
        <f>'цена АТС'!F285</f>
        <v>744.09</v>
      </c>
      <c r="V56" s="71">
        <f>'цена АТС'!F286</f>
        <v>750.3</v>
      </c>
      <c r="W56" s="71">
        <f>'цена АТС'!F287</f>
        <v>751.17</v>
      </c>
      <c r="X56" s="71">
        <f>'цена АТС'!F288</f>
        <v>739.2</v>
      </c>
      <c r="Y56" s="79">
        <f>'цена АТС'!F289</f>
        <v>721.47</v>
      </c>
    </row>
    <row r="57" spans="1:25" s="62" customFormat="1" ht="18.75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214</v>
      </c>
      <c r="B59" s="77">
        <f>B54</f>
        <v>4.0570090219078807</v>
      </c>
      <c r="C59" s="77">
        <f t="shared" ref="C59:Y59" si="19">C54</f>
        <v>4.0570090219078807</v>
      </c>
      <c r="D59" s="77">
        <f t="shared" si="19"/>
        <v>4.0570090219078807</v>
      </c>
      <c r="E59" s="77">
        <f t="shared" si="19"/>
        <v>4.0570090219078807</v>
      </c>
      <c r="F59" s="77">
        <f t="shared" si="19"/>
        <v>4.0570090219078807</v>
      </c>
      <c r="G59" s="77">
        <f t="shared" si="19"/>
        <v>4.0570090219078807</v>
      </c>
      <c r="H59" s="77">
        <f t="shared" si="19"/>
        <v>4.0570090219078807</v>
      </c>
      <c r="I59" s="77">
        <f t="shared" si="19"/>
        <v>4.0570090219078807</v>
      </c>
      <c r="J59" s="77">
        <f t="shared" si="19"/>
        <v>4.0570090219078807</v>
      </c>
      <c r="K59" s="77">
        <f t="shared" si="19"/>
        <v>4.0570090219078807</v>
      </c>
      <c r="L59" s="77">
        <f t="shared" si="19"/>
        <v>4.0570090219078807</v>
      </c>
      <c r="M59" s="77">
        <f t="shared" si="19"/>
        <v>4.0570090219078807</v>
      </c>
      <c r="N59" s="77">
        <f t="shared" si="19"/>
        <v>4.0570090219078807</v>
      </c>
      <c r="O59" s="77">
        <f t="shared" si="19"/>
        <v>4.0570090219078807</v>
      </c>
      <c r="P59" s="77">
        <f t="shared" si="19"/>
        <v>4.0570090219078807</v>
      </c>
      <c r="Q59" s="77">
        <f t="shared" si="19"/>
        <v>4.0570090219078807</v>
      </c>
      <c r="R59" s="77">
        <f t="shared" si="19"/>
        <v>4.0570090219078807</v>
      </c>
      <c r="S59" s="77">
        <f t="shared" si="19"/>
        <v>4.0570090219078807</v>
      </c>
      <c r="T59" s="77">
        <f t="shared" si="19"/>
        <v>4.0570090219078807</v>
      </c>
      <c r="U59" s="77">
        <f t="shared" si="19"/>
        <v>4.0570090219078807</v>
      </c>
      <c r="V59" s="77">
        <f t="shared" si="19"/>
        <v>4.0570090219078807</v>
      </c>
      <c r="W59" s="77">
        <f t="shared" si="19"/>
        <v>4.0570090219078807</v>
      </c>
      <c r="X59" s="77">
        <f t="shared" si="19"/>
        <v>4.0570090219078807</v>
      </c>
      <c r="Y59" s="77">
        <f t="shared" si="19"/>
        <v>4.0570090219078807</v>
      </c>
    </row>
    <row r="60" spans="1:25" s="108" customFormat="1" ht="18.75" customHeight="1" thickBot="1" x14ac:dyDescent="0.25">
      <c r="A60" s="109">
        <v>11</v>
      </c>
      <c r="B60" s="138">
        <f t="shared" ref="B60:Y60" si="20">SUM(B61:B64)</f>
        <v>897.9370090219079</v>
      </c>
      <c r="C60" s="139">
        <f t="shared" si="20"/>
        <v>792.71700902190798</v>
      </c>
      <c r="D60" s="139">
        <f t="shared" si="20"/>
        <v>797.98700902190797</v>
      </c>
      <c r="E60" s="139">
        <f t="shared" si="20"/>
        <v>804.38700902190783</v>
      </c>
      <c r="F60" s="139">
        <f t="shared" si="20"/>
        <v>1053.6070090219077</v>
      </c>
      <c r="G60" s="139">
        <f t="shared" si="20"/>
        <v>1048.4270090219077</v>
      </c>
      <c r="H60" s="139">
        <f t="shared" si="20"/>
        <v>1045.3470090219078</v>
      </c>
      <c r="I60" s="139">
        <f t="shared" si="20"/>
        <v>1038.0970090219078</v>
      </c>
      <c r="J60" s="139">
        <f t="shared" si="20"/>
        <v>1040.9970090219078</v>
      </c>
      <c r="K60" s="140">
        <f t="shared" si="20"/>
        <v>1047.9770090219079</v>
      </c>
      <c r="L60" s="139">
        <f t="shared" si="20"/>
        <v>1051.3970090219079</v>
      </c>
      <c r="M60" s="141">
        <f t="shared" si="20"/>
        <v>1052.6870090219079</v>
      </c>
      <c r="N60" s="140">
        <f t="shared" si="20"/>
        <v>1057.8170090219078</v>
      </c>
      <c r="O60" s="139">
        <f t="shared" si="20"/>
        <v>1064.8070090219078</v>
      </c>
      <c r="P60" s="141">
        <f t="shared" si="20"/>
        <v>965.8070090219079</v>
      </c>
      <c r="Q60" s="142">
        <f t="shared" si="20"/>
        <v>1043.3270090219078</v>
      </c>
      <c r="R60" s="139">
        <f t="shared" si="20"/>
        <v>1057.2670090219078</v>
      </c>
      <c r="S60" s="142">
        <f t="shared" si="20"/>
        <v>1042.5370090219078</v>
      </c>
      <c r="T60" s="139">
        <f t="shared" si="20"/>
        <v>1058.2870090219078</v>
      </c>
      <c r="U60" s="139">
        <f t="shared" si="20"/>
        <v>1040.6670090219079</v>
      </c>
      <c r="V60" s="139">
        <f t="shared" si="20"/>
        <v>1036.8470090219078</v>
      </c>
      <c r="W60" s="139">
        <f t="shared" si="20"/>
        <v>1038.4070090219077</v>
      </c>
      <c r="X60" s="139">
        <f t="shared" si="20"/>
        <v>1035.0170090219078</v>
      </c>
      <c r="Y60" s="143">
        <f t="shared" si="20"/>
        <v>936.54700902190791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595.76</v>
      </c>
      <c r="C61" s="71">
        <f>'цена АТС'!F291</f>
        <v>490.54</v>
      </c>
      <c r="D61" s="71">
        <f>'цена АТС'!F292</f>
        <v>495.81</v>
      </c>
      <c r="E61" s="72">
        <f>'цена АТС'!F293</f>
        <v>502.21</v>
      </c>
      <c r="F61" s="71">
        <f>'цена АТС'!F294</f>
        <v>751.43</v>
      </c>
      <c r="G61" s="71">
        <f>'цена АТС'!F295</f>
        <v>746.25</v>
      </c>
      <c r="H61" s="71">
        <f>'цена АТС'!F296</f>
        <v>743.17</v>
      </c>
      <c r="I61" s="71">
        <f>'цена АТС'!F297</f>
        <v>735.92</v>
      </c>
      <c r="J61" s="73">
        <f>'цена АТС'!F298</f>
        <v>738.82</v>
      </c>
      <c r="K61" s="71">
        <f>'цена АТС'!F299</f>
        <v>745.8</v>
      </c>
      <c r="L61" s="71">
        <f>'цена АТС'!F300</f>
        <v>749.22</v>
      </c>
      <c r="M61" s="71">
        <f>'цена АТС'!F301</f>
        <v>750.51</v>
      </c>
      <c r="N61" s="71">
        <f>'цена АТС'!F302</f>
        <v>755.64</v>
      </c>
      <c r="O61" s="71">
        <f>'цена АТС'!F303</f>
        <v>762.63</v>
      </c>
      <c r="P61" s="71">
        <f>'цена АТС'!F304</f>
        <v>663.63</v>
      </c>
      <c r="Q61" s="71">
        <f>'цена АТС'!F305</f>
        <v>741.15</v>
      </c>
      <c r="R61" s="71">
        <f>'цена АТС'!F306</f>
        <v>755.09</v>
      </c>
      <c r="S61" s="71">
        <f>'цена АТС'!F307</f>
        <v>740.36</v>
      </c>
      <c r="T61" s="71">
        <f>'цена АТС'!F308</f>
        <v>756.11</v>
      </c>
      <c r="U61" s="71">
        <f>'цена АТС'!F309</f>
        <v>738.49</v>
      </c>
      <c r="V61" s="71">
        <f>'цена АТС'!F310</f>
        <v>734.67</v>
      </c>
      <c r="W61" s="71">
        <f>'цена АТС'!F311</f>
        <v>736.23</v>
      </c>
      <c r="X61" s="71">
        <f>'цена АТС'!F312</f>
        <v>732.84</v>
      </c>
      <c r="Y61" s="79">
        <f>'цена АТС'!F313</f>
        <v>634.37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214</v>
      </c>
      <c r="B64" s="77">
        <f>B59</f>
        <v>4.0570090219078807</v>
      </c>
      <c r="C64" s="77">
        <f t="shared" ref="C64:Y64" si="21">C59</f>
        <v>4.0570090219078807</v>
      </c>
      <c r="D64" s="77">
        <f t="shared" si="21"/>
        <v>4.0570090219078807</v>
      </c>
      <c r="E64" s="77">
        <f t="shared" si="21"/>
        <v>4.0570090219078807</v>
      </c>
      <c r="F64" s="77">
        <f t="shared" si="21"/>
        <v>4.0570090219078807</v>
      </c>
      <c r="G64" s="77">
        <f t="shared" si="21"/>
        <v>4.0570090219078807</v>
      </c>
      <c r="H64" s="77">
        <f t="shared" si="21"/>
        <v>4.0570090219078807</v>
      </c>
      <c r="I64" s="77">
        <f t="shared" si="21"/>
        <v>4.0570090219078807</v>
      </c>
      <c r="J64" s="77">
        <f t="shared" si="21"/>
        <v>4.0570090219078807</v>
      </c>
      <c r="K64" s="77">
        <f t="shared" si="21"/>
        <v>4.0570090219078807</v>
      </c>
      <c r="L64" s="77">
        <f t="shared" si="21"/>
        <v>4.0570090219078807</v>
      </c>
      <c r="M64" s="77">
        <f t="shared" si="21"/>
        <v>4.0570090219078807</v>
      </c>
      <c r="N64" s="77">
        <f t="shared" si="21"/>
        <v>4.0570090219078807</v>
      </c>
      <c r="O64" s="77">
        <f t="shared" si="21"/>
        <v>4.0570090219078807</v>
      </c>
      <c r="P64" s="77">
        <f t="shared" si="21"/>
        <v>4.0570090219078807</v>
      </c>
      <c r="Q64" s="77">
        <f t="shared" si="21"/>
        <v>4.0570090219078807</v>
      </c>
      <c r="R64" s="77">
        <f t="shared" si="21"/>
        <v>4.0570090219078807</v>
      </c>
      <c r="S64" s="77">
        <f t="shared" si="21"/>
        <v>4.0570090219078807</v>
      </c>
      <c r="T64" s="77">
        <f t="shared" si="21"/>
        <v>4.0570090219078807</v>
      </c>
      <c r="U64" s="77">
        <f t="shared" si="21"/>
        <v>4.0570090219078807</v>
      </c>
      <c r="V64" s="77">
        <f t="shared" si="21"/>
        <v>4.0570090219078807</v>
      </c>
      <c r="W64" s="77">
        <f t="shared" si="21"/>
        <v>4.0570090219078807</v>
      </c>
      <c r="X64" s="77">
        <f t="shared" si="21"/>
        <v>4.0570090219078807</v>
      </c>
      <c r="Y64" s="77">
        <f t="shared" si="21"/>
        <v>4.0570090219078807</v>
      </c>
    </row>
    <row r="65" spans="1:25" s="108" customFormat="1" ht="18.75" customHeight="1" thickBot="1" x14ac:dyDescent="0.25">
      <c r="A65" s="112">
        <v>12</v>
      </c>
      <c r="B65" s="138">
        <f t="shared" ref="B65:Y65" si="22">SUM(B66:B69)</f>
        <v>907.16700902190792</v>
      </c>
      <c r="C65" s="139">
        <f t="shared" si="22"/>
        <v>904.47700902190786</v>
      </c>
      <c r="D65" s="139">
        <f t="shared" si="22"/>
        <v>830.64700902190793</v>
      </c>
      <c r="E65" s="139">
        <f t="shared" si="22"/>
        <v>915.81700902190789</v>
      </c>
      <c r="F65" s="139">
        <f t="shared" si="22"/>
        <v>987.69700902190789</v>
      </c>
      <c r="G65" s="139">
        <f t="shared" si="22"/>
        <v>984.34700902190787</v>
      </c>
      <c r="H65" s="139">
        <f t="shared" si="22"/>
        <v>976.32700902190788</v>
      </c>
      <c r="I65" s="139">
        <f t="shared" si="22"/>
        <v>971.44700902190789</v>
      </c>
      <c r="J65" s="139">
        <f t="shared" si="22"/>
        <v>971.70700902190788</v>
      </c>
      <c r="K65" s="140">
        <f t="shared" si="22"/>
        <v>978.29700902190791</v>
      </c>
      <c r="L65" s="139">
        <f t="shared" si="22"/>
        <v>983.82700902190788</v>
      </c>
      <c r="M65" s="141">
        <f t="shared" si="22"/>
        <v>983.83700902190787</v>
      </c>
      <c r="N65" s="140">
        <f t="shared" si="22"/>
        <v>978.82700902190788</v>
      </c>
      <c r="O65" s="139">
        <f t="shared" si="22"/>
        <v>986.25700902190795</v>
      </c>
      <c r="P65" s="141">
        <f t="shared" si="22"/>
        <v>981.65700902190792</v>
      </c>
      <c r="Q65" s="142">
        <f t="shared" si="22"/>
        <v>302.17700902190791</v>
      </c>
      <c r="R65" s="139">
        <f t="shared" si="22"/>
        <v>986.74700902190796</v>
      </c>
      <c r="S65" s="142">
        <f t="shared" si="22"/>
        <v>978.84700902190787</v>
      </c>
      <c r="T65" s="139">
        <f t="shared" si="22"/>
        <v>975.64700902190793</v>
      </c>
      <c r="U65" s="139">
        <f t="shared" si="22"/>
        <v>968.79700902190791</v>
      </c>
      <c r="V65" s="139">
        <f t="shared" si="22"/>
        <v>983.06700902190789</v>
      </c>
      <c r="W65" s="139">
        <f t="shared" si="22"/>
        <v>945.24700902190796</v>
      </c>
      <c r="X65" s="139">
        <f t="shared" si="22"/>
        <v>958.10700902190786</v>
      </c>
      <c r="Y65" s="143">
        <f t="shared" si="22"/>
        <v>969.53700902190792</v>
      </c>
    </row>
    <row r="66" spans="1:25" s="62" customFormat="1" ht="18.75" customHeight="1" outlineLevel="1" x14ac:dyDescent="0.2">
      <c r="A66" s="56" t="s">
        <v>8</v>
      </c>
      <c r="B66" s="70">
        <f>'цена АТС'!F314</f>
        <v>604.99</v>
      </c>
      <c r="C66" s="71">
        <f>'цена АТС'!F315</f>
        <v>602.29999999999995</v>
      </c>
      <c r="D66" s="71">
        <f>'цена АТС'!F316</f>
        <v>528.47</v>
      </c>
      <c r="E66" s="72">
        <f>'цена АТС'!F317</f>
        <v>613.64</v>
      </c>
      <c r="F66" s="71">
        <f>'цена АТС'!F318</f>
        <v>685.52</v>
      </c>
      <c r="G66" s="71">
        <f>'цена АТС'!F319</f>
        <v>682.17</v>
      </c>
      <c r="H66" s="71">
        <f>'цена АТС'!F320</f>
        <v>674.15</v>
      </c>
      <c r="I66" s="71">
        <f>'цена АТС'!F321</f>
        <v>669.27</v>
      </c>
      <c r="J66" s="73">
        <f>'цена АТС'!F322</f>
        <v>669.53</v>
      </c>
      <c r="K66" s="71">
        <f>'цена АТС'!F323</f>
        <v>676.12</v>
      </c>
      <c r="L66" s="71">
        <f>'цена АТС'!F324</f>
        <v>681.65</v>
      </c>
      <c r="M66" s="71">
        <f>'цена АТС'!F325</f>
        <v>681.66</v>
      </c>
      <c r="N66" s="71">
        <f>'цена АТС'!F326</f>
        <v>676.65</v>
      </c>
      <c r="O66" s="71">
        <f>'цена АТС'!F327</f>
        <v>684.08</v>
      </c>
      <c r="P66" s="71">
        <f>'цена АТС'!F328</f>
        <v>679.48</v>
      </c>
      <c r="Q66" s="71" t="str">
        <f>'цена АТС'!F329</f>
        <v>687</v>
      </c>
      <c r="R66" s="71">
        <f>'цена АТС'!F330</f>
        <v>684.57</v>
      </c>
      <c r="S66" s="71">
        <f>'цена АТС'!F331</f>
        <v>676.67</v>
      </c>
      <c r="T66" s="71">
        <f>'цена АТС'!F332</f>
        <v>673.47</v>
      </c>
      <c r="U66" s="71">
        <f>'цена АТС'!F333</f>
        <v>666.62</v>
      </c>
      <c r="V66" s="71">
        <f>'цена АТС'!F334</f>
        <v>680.89</v>
      </c>
      <c r="W66" s="71">
        <f>'цена АТС'!F335</f>
        <v>643.07000000000005</v>
      </c>
      <c r="X66" s="71">
        <f>'цена АТС'!F336</f>
        <v>655.93</v>
      </c>
      <c r="Y66" s="79">
        <f>'цена АТС'!F337</f>
        <v>667.36</v>
      </c>
    </row>
    <row r="67" spans="1:25" s="62" customFormat="1" ht="18.75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214</v>
      </c>
      <c r="B69" s="77">
        <f>B64</f>
        <v>4.0570090219078807</v>
      </c>
      <c r="C69" s="77">
        <f t="shared" ref="C69:Y69" si="23">C64</f>
        <v>4.0570090219078807</v>
      </c>
      <c r="D69" s="77">
        <f t="shared" si="23"/>
        <v>4.0570090219078807</v>
      </c>
      <c r="E69" s="77">
        <f t="shared" si="23"/>
        <v>4.0570090219078807</v>
      </c>
      <c r="F69" s="77">
        <f t="shared" si="23"/>
        <v>4.0570090219078807</v>
      </c>
      <c r="G69" s="77">
        <f t="shared" si="23"/>
        <v>4.0570090219078807</v>
      </c>
      <c r="H69" s="77">
        <f t="shared" si="23"/>
        <v>4.0570090219078807</v>
      </c>
      <c r="I69" s="77">
        <f t="shared" si="23"/>
        <v>4.0570090219078807</v>
      </c>
      <c r="J69" s="77">
        <f t="shared" si="23"/>
        <v>4.0570090219078807</v>
      </c>
      <c r="K69" s="77">
        <f t="shared" si="23"/>
        <v>4.0570090219078807</v>
      </c>
      <c r="L69" s="77">
        <f t="shared" si="23"/>
        <v>4.0570090219078807</v>
      </c>
      <c r="M69" s="77">
        <f t="shared" si="23"/>
        <v>4.0570090219078807</v>
      </c>
      <c r="N69" s="77">
        <f t="shared" si="23"/>
        <v>4.0570090219078807</v>
      </c>
      <c r="O69" s="77">
        <f t="shared" si="23"/>
        <v>4.0570090219078807</v>
      </c>
      <c r="P69" s="77">
        <f t="shared" si="23"/>
        <v>4.0570090219078807</v>
      </c>
      <c r="Q69" s="77">
        <f t="shared" si="23"/>
        <v>4.0570090219078807</v>
      </c>
      <c r="R69" s="77">
        <f t="shared" si="23"/>
        <v>4.0570090219078807</v>
      </c>
      <c r="S69" s="77">
        <f t="shared" si="23"/>
        <v>4.0570090219078807</v>
      </c>
      <c r="T69" s="77">
        <f t="shared" si="23"/>
        <v>4.0570090219078807</v>
      </c>
      <c r="U69" s="77">
        <f t="shared" si="23"/>
        <v>4.0570090219078807</v>
      </c>
      <c r="V69" s="77">
        <f t="shared" si="23"/>
        <v>4.0570090219078807</v>
      </c>
      <c r="W69" s="77">
        <f t="shared" si="23"/>
        <v>4.0570090219078807</v>
      </c>
      <c r="X69" s="77">
        <f t="shared" si="23"/>
        <v>4.0570090219078807</v>
      </c>
      <c r="Y69" s="77">
        <f t="shared" si="23"/>
        <v>4.0570090219078807</v>
      </c>
    </row>
    <row r="70" spans="1:25" s="108" customFormat="1" ht="18.75" customHeight="1" thickBot="1" x14ac:dyDescent="0.25">
      <c r="A70" s="109">
        <v>13</v>
      </c>
      <c r="B70" s="138">
        <f t="shared" ref="B70:Y70" si="24">SUM(B71:B74)</f>
        <v>994.75700902190795</v>
      </c>
      <c r="C70" s="139">
        <f t="shared" si="24"/>
        <v>1012.4170090219079</v>
      </c>
      <c r="D70" s="139">
        <f t="shared" si="24"/>
        <v>963.23700902190785</v>
      </c>
      <c r="E70" s="139">
        <f t="shared" si="24"/>
        <v>1035.5970090219078</v>
      </c>
      <c r="F70" s="139">
        <f t="shared" si="24"/>
        <v>1028.3970090219079</v>
      </c>
      <c r="G70" s="139">
        <f t="shared" si="24"/>
        <v>1024.5170090219078</v>
      </c>
      <c r="H70" s="139">
        <f t="shared" si="24"/>
        <v>1449.6970090219079</v>
      </c>
      <c r="I70" s="139">
        <f t="shared" si="24"/>
        <v>1012.5270090219079</v>
      </c>
      <c r="J70" s="139">
        <f t="shared" si="24"/>
        <v>1013.9570090219079</v>
      </c>
      <c r="K70" s="140">
        <f t="shared" si="24"/>
        <v>1022.2070090219079</v>
      </c>
      <c r="L70" s="139">
        <f t="shared" si="24"/>
        <v>1027.2770090219078</v>
      </c>
      <c r="M70" s="141">
        <f t="shared" si="24"/>
        <v>1028.6370090219077</v>
      </c>
      <c r="N70" s="140">
        <f t="shared" si="24"/>
        <v>1035.9670090219076</v>
      </c>
      <c r="O70" s="139">
        <f t="shared" si="24"/>
        <v>1044.7270090219079</v>
      </c>
      <c r="P70" s="141">
        <f t="shared" si="24"/>
        <v>1033.3370090219078</v>
      </c>
      <c r="Q70" s="142">
        <f t="shared" si="24"/>
        <v>1037.6970090219077</v>
      </c>
      <c r="R70" s="139">
        <f t="shared" si="24"/>
        <v>1039.1070090219077</v>
      </c>
      <c r="S70" s="142">
        <f t="shared" si="24"/>
        <v>1025.6470090219079</v>
      </c>
      <c r="T70" s="139">
        <f t="shared" si="24"/>
        <v>1039.3070090219078</v>
      </c>
      <c r="U70" s="139">
        <f t="shared" si="24"/>
        <v>1027.9370090219079</v>
      </c>
      <c r="V70" s="139">
        <f t="shared" si="24"/>
        <v>1033.0470090219078</v>
      </c>
      <c r="W70" s="139">
        <f t="shared" si="24"/>
        <v>1031.1370090219077</v>
      </c>
      <c r="X70" s="139">
        <f t="shared" si="24"/>
        <v>1031.2170090219076</v>
      </c>
      <c r="Y70" s="143">
        <f t="shared" si="24"/>
        <v>1027.9170090219079</v>
      </c>
    </row>
    <row r="71" spans="1:25" s="62" customFormat="1" ht="18.75" customHeight="1" outlineLevel="1" x14ac:dyDescent="0.2">
      <c r="A71" s="56" t="s">
        <v>8</v>
      </c>
      <c r="B71" s="70">
        <f>'цена АТС'!F338</f>
        <v>692.58</v>
      </c>
      <c r="C71" s="71">
        <f>'цена АТС'!F339</f>
        <v>710.24</v>
      </c>
      <c r="D71" s="71">
        <f>'цена АТС'!F340</f>
        <v>661.06</v>
      </c>
      <c r="E71" s="72">
        <f>'цена АТС'!F341</f>
        <v>733.42</v>
      </c>
      <c r="F71" s="71">
        <f>'цена АТС'!F342</f>
        <v>726.22</v>
      </c>
      <c r="G71" s="71">
        <f>'цена АТС'!F343</f>
        <v>722.34</v>
      </c>
      <c r="H71" s="71">
        <f>'цена АТС'!F344</f>
        <v>722.82</v>
      </c>
      <c r="I71" s="71">
        <f>'цена АТС'!F345</f>
        <v>710.35</v>
      </c>
      <c r="J71" s="73">
        <f>'цена АТС'!F346</f>
        <v>711.78</v>
      </c>
      <c r="K71" s="71">
        <f>'цена АТС'!F347</f>
        <v>720.03</v>
      </c>
      <c r="L71" s="71">
        <f>'цена АТС'!F348</f>
        <v>725.1</v>
      </c>
      <c r="M71" s="71">
        <f>'цена АТС'!F349</f>
        <v>726.46</v>
      </c>
      <c r="N71" s="71">
        <f>'цена АТС'!F350</f>
        <v>733.79</v>
      </c>
      <c r="O71" s="71">
        <f>'цена АТС'!F351</f>
        <v>742.55</v>
      </c>
      <c r="P71" s="71">
        <f>'цена АТС'!F352</f>
        <v>731.16</v>
      </c>
      <c r="Q71" s="71">
        <f>'цена АТС'!F353</f>
        <v>735.52</v>
      </c>
      <c r="R71" s="71">
        <f>'цена АТС'!F354</f>
        <v>736.93</v>
      </c>
      <c r="S71" s="71">
        <f>'цена АТС'!F355</f>
        <v>723.47</v>
      </c>
      <c r="T71" s="71">
        <f>'цена АТС'!F356</f>
        <v>737.13</v>
      </c>
      <c r="U71" s="71">
        <f>'цена АТС'!F357</f>
        <v>725.76</v>
      </c>
      <c r="V71" s="71">
        <f>'цена АТС'!F358</f>
        <v>730.87</v>
      </c>
      <c r="W71" s="71">
        <f>'цена АТС'!F359</f>
        <v>728.96</v>
      </c>
      <c r="X71" s="71">
        <f>'цена АТС'!F360</f>
        <v>729.04</v>
      </c>
      <c r="Y71" s="79">
        <f>'цена АТС'!F361</f>
        <v>725.74</v>
      </c>
    </row>
    <row r="72" spans="1:25" s="62" customFormat="1" ht="18.75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f>'цена АТС'!F344</f>
        <v>722.82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214</v>
      </c>
      <c r="B74" s="77">
        <f>B69</f>
        <v>4.0570090219078807</v>
      </c>
      <c r="C74" s="77">
        <f t="shared" ref="C74:Y74" si="25">C69</f>
        <v>4.0570090219078807</v>
      </c>
      <c r="D74" s="77">
        <f t="shared" si="25"/>
        <v>4.0570090219078807</v>
      </c>
      <c r="E74" s="77">
        <f t="shared" si="25"/>
        <v>4.0570090219078807</v>
      </c>
      <c r="F74" s="77">
        <f t="shared" si="25"/>
        <v>4.0570090219078807</v>
      </c>
      <c r="G74" s="77">
        <f t="shared" si="25"/>
        <v>4.0570090219078807</v>
      </c>
      <c r="H74" s="77">
        <f t="shared" si="25"/>
        <v>4.0570090219078807</v>
      </c>
      <c r="I74" s="77">
        <f t="shared" si="25"/>
        <v>4.0570090219078807</v>
      </c>
      <c r="J74" s="77">
        <f t="shared" si="25"/>
        <v>4.0570090219078807</v>
      </c>
      <c r="K74" s="77">
        <f t="shared" si="25"/>
        <v>4.0570090219078807</v>
      </c>
      <c r="L74" s="77">
        <f t="shared" si="25"/>
        <v>4.0570090219078807</v>
      </c>
      <c r="M74" s="77">
        <f t="shared" si="25"/>
        <v>4.0570090219078807</v>
      </c>
      <c r="N74" s="77">
        <f t="shared" si="25"/>
        <v>4.0570090219078807</v>
      </c>
      <c r="O74" s="77">
        <f t="shared" si="25"/>
        <v>4.0570090219078807</v>
      </c>
      <c r="P74" s="77">
        <f t="shared" si="25"/>
        <v>4.0570090219078807</v>
      </c>
      <c r="Q74" s="77">
        <f t="shared" si="25"/>
        <v>4.0570090219078807</v>
      </c>
      <c r="R74" s="77">
        <f t="shared" si="25"/>
        <v>4.0570090219078807</v>
      </c>
      <c r="S74" s="77">
        <f t="shared" si="25"/>
        <v>4.0570090219078807</v>
      </c>
      <c r="T74" s="77">
        <f t="shared" si="25"/>
        <v>4.0570090219078807</v>
      </c>
      <c r="U74" s="77">
        <f t="shared" si="25"/>
        <v>4.0570090219078807</v>
      </c>
      <c r="V74" s="77">
        <f t="shared" si="25"/>
        <v>4.0570090219078807</v>
      </c>
      <c r="W74" s="77">
        <f t="shared" si="25"/>
        <v>4.0570090219078807</v>
      </c>
      <c r="X74" s="77">
        <f t="shared" si="25"/>
        <v>4.0570090219078807</v>
      </c>
      <c r="Y74" s="77">
        <f t="shared" si="25"/>
        <v>4.0570090219078807</v>
      </c>
    </row>
    <row r="75" spans="1:25" s="108" customFormat="1" ht="18.75" customHeight="1" thickBot="1" x14ac:dyDescent="0.25">
      <c r="A75" s="112">
        <v>14</v>
      </c>
      <c r="B75" s="138">
        <f t="shared" ref="B75:Y75" si="26">SUM(B76:B79)</f>
        <v>1074.8070090219078</v>
      </c>
      <c r="C75" s="139">
        <f t="shared" si="26"/>
        <v>1058.1870090219079</v>
      </c>
      <c r="D75" s="139">
        <f t="shared" si="26"/>
        <v>1068.9670090219076</v>
      </c>
      <c r="E75" s="139">
        <f t="shared" si="26"/>
        <v>1093.4470090219077</v>
      </c>
      <c r="F75" s="139">
        <f t="shared" si="26"/>
        <v>1086.4170090219079</v>
      </c>
      <c r="G75" s="139">
        <f t="shared" si="26"/>
        <v>1094.9370090219079</v>
      </c>
      <c r="H75" s="139">
        <f t="shared" si="26"/>
        <v>1086.4870090219076</v>
      </c>
      <c r="I75" s="139">
        <f t="shared" si="26"/>
        <v>1080.0570090219078</v>
      </c>
      <c r="J75" s="139">
        <f t="shared" si="26"/>
        <v>1069.6470090219079</v>
      </c>
      <c r="K75" s="140">
        <f t="shared" si="26"/>
        <v>1079.4670090219076</v>
      </c>
      <c r="L75" s="139">
        <f t="shared" si="26"/>
        <v>1084.0770090219078</v>
      </c>
      <c r="M75" s="141">
        <f t="shared" si="26"/>
        <v>1092.2070090219079</v>
      </c>
      <c r="N75" s="140">
        <f t="shared" si="26"/>
        <v>1102.7770090219078</v>
      </c>
      <c r="O75" s="139">
        <f t="shared" si="26"/>
        <v>1097.3670090219077</v>
      </c>
      <c r="P75" s="141">
        <f t="shared" si="26"/>
        <v>1098.1970090219077</v>
      </c>
      <c r="Q75" s="142">
        <f t="shared" si="26"/>
        <v>1099.3470090219078</v>
      </c>
      <c r="R75" s="139">
        <f t="shared" si="26"/>
        <v>1103.8370090219078</v>
      </c>
      <c r="S75" s="142">
        <f t="shared" si="26"/>
        <v>1092.9570090219079</v>
      </c>
      <c r="T75" s="139">
        <f t="shared" si="26"/>
        <v>1090.5570090219078</v>
      </c>
      <c r="U75" s="139">
        <f t="shared" si="26"/>
        <v>1078.627009021908</v>
      </c>
      <c r="V75" s="139">
        <f t="shared" si="26"/>
        <v>1085.1070090219077</v>
      </c>
      <c r="W75" s="139">
        <f t="shared" si="26"/>
        <v>1086.6770090219077</v>
      </c>
      <c r="X75" s="139">
        <f t="shared" si="26"/>
        <v>1076.7570090219078</v>
      </c>
      <c r="Y75" s="143">
        <f t="shared" si="26"/>
        <v>1073.6770090219077</v>
      </c>
    </row>
    <row r="76" spans="1:25" s="62" customFormat="1" ht="18.75" customHeight="1" outlineLevel="1" x14ac:dyDescent="0.2">
      <c r="A76" s="56" t="s">
        <v>8</v>
      </c>
      <c r="B76" s="70">
        <f>'цена АТС'!F362</f>
        <v>772.63</v>
      </c>
      <c r="C76" s="71">
        <f>'цена АТС'!F363</f>
        <v>756.01</v>
      </c>
      <c r="D76" s="71">
        <f>'цена АТС'!F364</f>
        <v>766.79</v>
      </c>
      <c r="E76" s="72">
        <f>'цена АТС'!F365</f>
        <v>791.27</v>
      </c>
      <c r="F76" s="71">
        <f>'цена АТС'!F366</f>
        <v>784.24</v>
      </c>
      <c r="G76" s="71">
        <f>'цена АТС'!F367</f>
        <v>792.76</v>
      </c>
      <c r="H76" s="71">
        <f>'цена АТС'!F368</f>
        <v>784.31</v>
      </c>
      <c r="I76" s="71">
        <f>'цена АТС'!F369</f>
        <v>777.88</v>
      </c>
      <c r="J76" s="73">
        <f>'цена АТС'!F370</f>
        <v>767.47</v>
      </c>
      <c r="K76" s="71">
        <f>'цена АТС'!F371</f>
        <v>777.29</v>
      </c>
      <c r="L76" s="71">
        <f>'цена АТС'!F372</f>
        <v>781.9</v>
      </c>
      <c r="M76" s="71">
        <f>'цена АТС'!F373</f>
        <v>790.03</v>
      </c>
      <c r="N76" s="71">
        <f>'цена АТС'!F374</f>
        <v>800.6</v>
      </c>
      <c r="O76" s="71">
        <f>'цена АТС'!F375</f>
        <v>795.19</v>
      </c>
      <c r="P76" s="71">
        <f>'цена АТС'!F376</f>
        <v>796.02</v>
      </c>
      <c r="Q76" s="71">
        <f>'цена АТС'!F377</f>
        <v>797.17</v>
      </c>
      <c r="R76" s="71">
        <f>'цена АТС'!F378</f>
        <v>801.66</v>
      </c>
      <c r="S76" s="71">
        <f>'цена АТС'!F379</f>
        <v>790.78</v>
      </c>
      <c r="T76" s="71">
        <f>'цена АТС'!F380</f>
        <v>788.38</v>
      </c>
      <c r="U76" s="71">
        <f>'цена АТС'!F381</f>
        <v>776.45</v>
      </c>
      <c r="V76" s="71">
        <f>'цена АТС'!F382</f>
        <v>782.93</v>
      </c>
      <c r="W76" s="71">
        <f>'цена АТС'!F383</f>
        <v>784.5</v>
      </c>
      <c r="X76" s="71">
        <f>'цена АТС'!F384</f>
        <v>774.58</v>
      </c>
      <c r="Y76" s="79">
        <f>'цена АТС'!F385</f>
        <v>771.5</v>
      </c>
    </row>
    <row r="77" spans="1:25" s="62" customFormat="1" ht="18.75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214</v>
      </c>
      <c r="B79" s="77">
        <f>B74</f>
        <v>4.0570090219078807</v>
      </c>
      <c r="C79" s="77">
        <f t="shared" ref="C79:Y79" si="27">C74</f>
        <v>4.0570090219078807</v>
      </c>
      <c r="D79" s="77">
        <f t="shared" si="27"/>
        <v>4.0570090219078807</v>
      </c>
      <c r="E79" s="77">
        <f t="shared" si="27"/>
        <v>4.0570090219078807</v>
      </c>
      <c r="F79" s="77">
        <f t="shared" si="27"/>
        <v>4.0570090219078807</v>
      </c>
      <c r="G79" s="77">
        <f t="shared" si="27"/>
        <v>4.0570090219078807</v>
      </c>
      <c r="H79" s="77">
        <f t="shared" si="27"/>
        <v>4.0570090219078807</v>
      </c>
      <c r="I79" s="77">
        <f t="shared" si="27"/>
        <v>4.0570090219078807</v>
      </c>
      <c r="J79" s="77">
        <f t="shared" si="27"/>
        <v>4.0570090219078807</v>
      </c>
      <c r="K79" s="77">
        <f t="shared" si="27"/>
        <v>4.0570090219078807</v>
      </c>
      <c r="L79" s="77">
        <f t="shared" si="27"/>
        <v>4.0570090219078807</v>
      </c>
      <c r="M79" s="77">
        <f t="shared" si="27"/>
        <v>4.0570090219078807</v>
      </c>
      <c r="N79" s="77">
        <f t="shared" si="27"/>
        <v>4.0570090219078807</v>
      </c>
      <c r="O79" s="77">
        <f t="shared" si="27"/>
        <v>4.0570090219078807</v>
      </c>
      <c r="P79" s="77">
        <f t="shared" si="27"/>
        <v>4.0570090219078807</v>
      </c>
      <c r="Q79" s="77">
        <f t="shared" si="27"/>
        <v>4.0570090219078807</v>
      </c>
      <c r="R79" s="77">
        <f t="shared" si="27"/>
        <v>4.0570090219078807</v>
      </c>
      <c r="S79" s="77">
        <f t="shared" si="27"/>
        <v>4.0570090219078807</v>
      </c>
      <c r="T79" s="77">
        <f t="shared" si="27"/>
        <v>4.0570090219078807</v>
      </c>
      <c r="U79" s="77">
        <f t="shared" si="27"/>
        <v>4.0570090219078807</v>
      </c>
      <c r="V79" s="77">
        <f t="shared" si="27"/>
        <v>4.0570090219078807</v>
      </c>
      <c r="W79" s="77">
        <f t="shared" si="27"/>
        <v>4.0570090219078807</v>
      </c>
      <c r="X79" s="77">
        <f t="shared" si="27"/>
        <v>4.0570090219078807</v>
      </c>
      <c r="Y79" s="77">
        <f t="shared" si="27"/>
        <v>4.0570090219078807</v>
      </c>
    </row>
    <row r="80" spans="1:25" s="108" customFormat="1" ht="18.75" customHeight="1" thickBot="1" x14ac:dyDescent="0.25">
      <c r="A80" s="109">
        <v>15</v>
      </c>
      <c r="B80" s="138">
        <f t="shared" ref="B80:Y80" si="28">SUM(B81:B84)</f>
        <v>1106.6070090219077</v>
      </c>
      <c r="C80" s="139">
        <f t="shared" si="28"/>
        <v>1098.5770090219078</v>
      </c>
      <c r="D80" s="139">
        <f t="shared" si="28"/>
        <v>1110.6070090219077</v>
      </c>
      <c r="E80" s="139">
        <f t="shared" si="28"/>
        <v>1128.3170090219078</v>
      </c>
      <c r="F80" s="139">
        <f t="shared" si="28"/>
        <v>1122.4770090219079</v>
      </c>
      <c r="G80" s="139">
        <f t="shared" si="28"/>
        <v>1119.0770090219078</v>
      </c>
      <c r="H80" s="139">
        <f t="shared" si="28"/>
        <v>1115.2570090219078</v>
      </c>
      <c r="I80" s="139">
        <f t="shared" si="28"/>
        <v>1114.0470090219078</v>
      </c>
      <c r="J80" s="139">
        <f t="shared" si="28"/>
        <v>1122.7270090219079</v>
      </c>
      <c r="K80" s="140">
        <f t="shared" si="28"/>
        <v>1130.8470090219078</v>
      </c>
      <c r="L80" s="139">
        <f t="shared" si="28"/>
        <v>1128.5370090219078</v>
      </c>
      <c r="M80" s="141">
        <f t="shared" si="28"/>
        <v>1138.4370090219079</v>
      </c>
      <c r="N80" s="140">
        <f t="shared" si="28"/>
        <v>1106.8170090219078</v>
      </c>
      <c r="O80" s="139">
        <f t="shared" si="28"/>
        <v>1120.1170090219077</v>
      </c>
      <c r="P80" s="141">
        <f t="shared" si="28"/>
        <v>1116.8170090219078</v>
      </c>
      <c r="Q80" s="142">
        <f t="shared" si="28"/>
        <v>1134.1070090219077</v>
      </c>
      <c r="R80" s="139">
        <f t="shared" si="28"/>
        <v>1133.0870090219078</v>
      </c>
      <c r="S80" s="142">
        <f t="shared" si="28"/>
        <v>1124.0470090219078</v>
      </c>
      <c r="T80" s="139">
        <f t="shared" si="28"/>
        <v>1132.3970090219079</v>
      </c>
      <c r="U80" s="139">
        <f t="shared" si="28"/>
        <v>1104.8370090219078</v>
      </c>
      <c r="V80" s="139">
        <f t="shared" si="28"/>
        <v>1120.3870090219077</v>
      </c>
      <c r="W80" s="139">
        <f t="shared" si="28"/>
        <v>1121.5570090219078</v>
      </c>
      <c r="X80" s="139">
        <f t="shared" si="28"/>
        <v>1114.3670090219077</v>
      </c>
      <c r="Y80" s="143">
        <f t="shared" si="28"/>
        <v>1108.4670090219076</v>
      </c>
    </row>
    <row r="81" spans="1:25" s="62" customFormat="1" ht="18.75" customHeight="1" outlineLevel="1" x14ac:dyDescent="0.2">
      <c r="A81" s="56" t="s">
        <v>8</v>
      </c>
      <c r="B81" s="70">
        <f>'цена АТС'!F386</f>
        <v>804.43</v>
      </c>
      <c r="C81" s="71">
        <f>'цена АТС'!F387</f>
        <v>796.4</v>
      </c>
      <c r="D81" s="71">
        <f>'цена АТС'!F388</f>
        <v>808.43</v>
      </c>
      <c r="E81" s="72">
        <f>'цена АТС'!F389</f>
        <v>826.14</v>
      </c>
      <c r="F81" s="71">
        <f>'цена АТС'!F390</f>
        <v>820.3</v>
      </c>
      <c r="G81" s="71">
        <f>'цена АТС'!F391</f>
        <v>816.9</v>
      </c>
      <c r="H81" s="71">
        <f>'цена АТС'!F392</f>
        <v>813.08</v>
      </c>
      <c r="I81" s="71">
        <f>'цена АТС'!F393</f>
        <v>811.87</v>
      </c>
      <c r="J81" s="73">
        <f>'цена АТС'!F394</f>
        <v>820.55</v>
      </c>
      <c r="K81" s="71">
        <f>'цена АТС'!F395</f>
        <v>828.67</v>
      </c>
      <c r="L81" s="71">
        <f>'цена АТС'!F396</f>
        <v>826.36</v>
      </c>
      <c r="M81" s="71">
        <f>'цена АТС'!F397</f>
        <v>836.26</v>
      </c>
      <c r="N81" s="71">
        <f>'цена АТС'!F398</f>
        <v>804.64</v>
      </c>
      <c r="O81" s="71">
        <f>'цена АТС'!F399</f>
        <v>817.94</v>
      </c>
      <c r="P81" s="71">
        <f>'цена АТС'!F400</f>
        <v>814.64</v>
      </c>
      <c r="Q81" s="71">
        <f>'цена АТС'!F401</f>
        <v>831.93</v>
      </c>
      <c r="R81" s="71">
        <f>'цена АТС'!F402</f>
        <v>830.91</v>
      </c>
      <c r="S81" s="71">
        <f>'цена АТС'!F403</f>
        <v>821.87</v>
      </c>
      <c r="T81" s="71">
        <f>'цена АТС'!F404</f>
        <v>830.22</v>
      </c>
      <c r="U81" s="71">
        <f>'цена АТС'!F405</f>
        <v>802.66</v>
      </c>
      <c r="V81" s="71">
        <f>'цена АТС'!F406</f>
        <v>818.21</v>
      </c>
      <c r="W81" s="71">
        <f>'цена АТС'!F407</f>
        <v>819.38</v>
      </c>
      <c r="X81" s="71">
        <f>'цена АТС'!F408</f>
        <v>812.19</v>
      </c>
      <c r="Y81" s="79">
        <f>'цена АТС'!F409</f>
        <v>806.29</v>
      </c>
    </row>
    <row r="82" spans="1:25" s="62" customFormat="1" ht="18.75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214</v>
      </c>
      <c r="B84" s="77">
        <f>B79</f>
        <v>4.0570090219078807</v>
      </c>
      <c r="C84" s="77">
        <f t="shared" ref="C84:Y84" si="29">C79</f>
        <v>4.0570090219078807</v>
      </c>
      <c r="D84" s="77">
        <f t="shared" si="29"/>
        <v>4.0570090219078807</v>
      </c>
      <c r="E84" s="77">
        <f t="shared" si="29"/>
        <v>4.0570090219078807</v>
      </c>
      <c r="F84" s="77">
        <f t="shared" si="29"/>
        <v>4.0570090219078807</v>
      </c>
      <c r="G84" s="77">
        <f t="shared" si="29"/>
        <v>4.0570090219078807</v>
      </c>
      <c r="H84" s="77">
        <f t="shared" si="29"/>
        <v>4.0570090219078807</v>
      </c>
      <c r="I84" s="77">
        <f t="shared" si="29"/>
        <v>4.0570090219078807</v>
      </c>
      <c r="J84" s="77">
        <f t="shared" si="29"/>
        <v>4.0570090219078807</v>
      </c>
      <c r="K84" s="77">
        <f t="shared" si="29"/>
        <v>4.0570090219078807</v>
      </c>
      <c r="L84" s="77">
        <f t="shared" si="29"/>
        <v>4.0570090219078807</v>
      </c>
      <c r="M84" s="77">
        <f t="shared" si="29"/>
        <v>4.0570090219078807</v>
      </c>
      <c r="N84" s="77">
        <f t="shared" si="29"/>
        <v>4.0570090219078807</v>
      </c>
      <c r="O84" s="77">
        <f t="shared" si="29"/>
        <v>4.0570090219078807</v>
      </c>
      <c r="P84" s="77">
        <f t="shared" si="29"/>
        <v>4.0570090219078807</v>
      </c>
      <c r="Q84" s="77">
        <f t="shared" si="29"/>
        <v>4.0570090219078807</v>
      </c>
      <c r="R84" s="77">
        <f t="shared" si="29"/>
        <v>4.0570090219078807</v>
      </c>
      <c r="S84" s="77">
        <f t="shared" si="29"/>
        <v>4.0570090219078807</v>
      </c>
      <c r="T84" s="77">
        <f t="shared" si="29"/>
        <v>4.0570090219078807</v>
      </c>
      <c r="U84" s="77">
        <f t="shared" si="29"/>
        <v>4.0570090219078807</v>
      </c>
      <c r="V84" s="77">
        <f t="shared" si="29"/>
        <v>4.0570090219078807</v>
      </c>
      <c r="W84" s="77">
        <f t="shared" si="29"/>
        <v>4.0570090219078807</v>
      </c>
      <c r="X84" s="77">
        <f t="shared" si="29"/>
        <v>4.0570090219078807</v>
      </c>
      <c r="Y84" s="77">
        <f t="shared" si="29"/>
        <v>4.0570090219078807</v>
      </c>
    </row>
    <row r="85" spans="1:25" s="108" customFormat="1" ht="18.75" customHeight="1" thickBot="1" x14ac:dyDescent="0.25">
      <c r="A85" s="112">
        <v>16</v>
      </c>
      <c r="B85" s="138">
        <f t="shared" ref="B85:Y85" si="30">SUM(B86:B89)</f>
        <v>1104.0170090219078</v>
      </c>
      <c r="C85" s="139">
        <f t="shared" si="30"/>
        <v>1097.7670090219078</v>
      </c>
      <c r="D85" s="139">
        <f t="shared" si="30"/>
        <v>1115.4770090219079</v>
      </c>
      <c r="E85" s="139">
        <f t="shared" si="30"/>
        <v>1127.377009021908</v>
      </c>
      <c r="F85" s="139">
        <f t="shared" si="30"/>
        <v>1108.7670090219078</v>
      </c>
      <c r="G85" s="139">
        <f t="shared" si="30"/>
        <v>1103.9770090219079</v>
      </c>
      <c r="H85" s="139">
        <f t="shared" si="30"/>
        <v>1106.8570090219077</v>
      </c>
      <c r="I85" s="139">
        <f t="shared" si="30"/>
        <v>1109.8470090219078</v>
      </c>
      <c r="J85" s="139">
        <f t="shared" si="30"/>
        <v>1100.9670090219076</v>
      </c>
      <c r="K85" s="140">
        <f t="shared" si="30"/>
        <v>1119.7770090219078</v>
      </c>
      <c r="L85" s="139">
        <f t="shared" si="30"/>
        <v>1116.9270090219077</v>
      </c>
      <c r="M85" s="141">
        <f t="shared" si="30"/>
        <v>1120.127009021908</v>
      </c>
      <c r="N85" s="140">
        <f t="shared" si="30"/>
        <v>1111.1370090219077</v>
      </c>
      <c r="O85" s="139">
        <f t="shared" si="30"/>
        <v>1117.0670090219078</v>
      </c>
      <c r="P85" s="141">
        <f t="shared" si="30"/>
        <v>1114.0970090219078</v>
      </c>
      <c r="Q85" s="142">
        <f t="shared" si="30"/>
        <v>1124.8670090219077</v>
      </c>
      <c r="R85" s="139">
        <f t="shared" si="30"/>
        <v>1128.0570090219078</v>
      </c>
      <c r="S85" s="142">
        <f t="shared" si="30"/>
        <v>1119.9370090219079</v>
      </c>
      <c r="T85" s="139">
        <f t="shared" si="30"/>
        <v>1114.6870090219079</v>
      </c>
      <c r="U85" s="139">
        <f t="shared" si="30"/>
        <v>1093.8870090219077</v>
      </c>
      <c r="V85" s="139">
        <f t="shared" si="30"/>
        <v>1117.0270090219078</v>
      </c>
      <c r="W85" s="139">
        <f t="shared" si="30"/>
        <v>1102.3870090219077</v>
      </c>
      <c r="X85" s="139">
        <f t="shared" si="30"/>
        <v>1100.6770090219077</v>
      </c>
      <c r="Y85" s="143">
        <f t="shared" si="30"/>
        <v>1100.7370090219076</v>
      </c>
    </row>
    <row r="86" spans="1:25" s="62" customFormat="1" ht="18.75" customHeight="1" outlineLevel="1" x14ac:dyDescent="0.2">
      <c r="A86" s="157" t="s">
        <v>8</v>
      </c>
      <c r="B86" s="70">
        <f>'цена АТС'!F410</f>
        <v>801.84</v>
      </c>
      <c r="C86" s="71">
        <f>'цена АТС'!F411</f>
        <v>795.59</v>
      </c>
      <c r="D86" s="71">
        <f>'цена АТС'!F412</f>
        <v>813.3</v>
      </c>
      <c r="E86" s="72">
        <f>'цена АТС'!F413</f>
        <v>825.2</v>
      </c>
      <c r="F86" s="71">
        <f>'цена АТС'!F414</f>
        <v>806.59</v>
      </c>
      <c r="G86" s="71">
        <f>'цена АТС'!F415</f>
        <v>801.8</v>
      </c>
      <c r="H86" s="71">
        <f>'цена АТС'!F416</f>
        <v>804.68</v>
      </c>
      <c r="I86" s="71">
        <f>'цена АТС'!F417</f>
        <v>807.67</v>
      </c>
      <c r="J86" s="73">
        <f>'цена АТС'!F418</f>
        <v>798.79</v>
      </c>
      <c r="K86" s="71">
        <f>'цена АТС'!F419</f>
        <v>817.6</v>
      </c>
      <c r="L86" s="71">
        <f>'цена АТС'!F420</f>
        <v>814.75</v>
      </c>
      <c r="M86" s="71">
        <f>'цена АТС'!F421</f>
        <v>817.95</v>
      </c>
      <c r="N86" s="71">
        <f>'цена АТС'!F422</f>
        <v>808.96</v>
      </c>
      <c r="O86" s="71">
        <f>'цена АТС'!F423</f>
        <v>814.89</v>
      </c>
      <c r="P86" s="71">
        <f>'цена АТС'!F424</f>
        <v>811.92</v>
      </c>
      <c r="Q86" s="71">
        <f>'цена АТС'!F425</f>
        <v>822.69</v>
      </c>
      <c r="R86" s="71">
        <f>'цена АТС'!F426</f>
        <v>825.88</v>
      </c>
      <c r="S86" s="71">
        <f>'цена АТС'!F427</f>
        <v>817.76</v>
      </c>
      <c r="T86" s="71">
        <f>'цена АТС'!F428</f>
        <v>812.51</v>
      </c>
      <c r="U86" s="71">
        <f>'цена АТС'!F429</f>
        <v>791.71</v>
      </c>
      <c r="V86" s="71">
        <f>'цена АТС'!F430</f>
        <v>814.85</v>
      </c>
      <c r="W86" s="71">
        <f>'цена АТС'!F431</f>
        <v>800.21</v>
      </c>
      <c r="X86" s="71">
        <f>'цена АТС'!F432</f>
        <v>798.5</v>
      </c>
      <c r="Y86" s="79">
        <f>'цена АТС'!F433</f>
        <v>798.56</v>
      </c>
    </row>
    <row r="87" spans="1:25" s="62" customFormat="1" ht="18.75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214</v>
      </c>
      <c r="B89" s="77">
        <f>B84</f>
        <v>4.0570090219078807</v>
      </c>
      <c r="C89" s="77">
        <f t="shared" ref="C89:Y89" si="31">C84</f>
        <v>4.0570090219078807</v>
      </c>
      <c r="D89" s="77">
        <f t="shared" si="31"/>
        <v>4.0570090219078807</v>
      </c>
      <c r="E89" s="77">
        <f t="shared" si="31"/>
        <v>4.0570090219078807</v>
      </c>
      <c r="F89" s="77">
        <f t="shared" si="31"/>
        <v>4.0570090219078807</v>
      </c>
      <c r="G89" s="77">
        <f t="shared" si="31"/>
        <v>4.0570090219078807</v>
      </c>
      <c r="H89" s="77">
        <f t="shared" si="31"/>
        <v>4.0570090219078807</v>
      </c>
      <c r="I89" s="77">
        <f t="shared" si="31"/>
        <v>4.0570090219078807</v>
      </c>
      <c r="J89" s="77">
        <f t="shared" si="31"/>
        <v>4.0570090219078807</v>
      </c>
      <c r="K89" s="77">
        <f t="shared" si="31"/>
        <v>4.0570090219078807</v>
      </c>
      <c r="L89" s="77">
        <f t="shared" si="31"/>
        <v>4.0570090219078807</v>
      </c>
      <c r="M89" s="77">
        <f t="shared" si="31"/>
        <v>4.0570090219078807</v>
      </c>
      <c r="N89" s="77">
        <f t="shared" si="31"/>
        <v>4.0570090219078807</v>
      </c>
      <c r="O89" s="77">
        <f t="shared" si="31"/>
        <v>4.0570090219078807</v>
      </c>
      <c r="P89" s="77">
        <f t="shared" si="31"/>
        <v>4.0570090219078807</v>
      </c>
      <c r="Q89" s="77">
        <f t="shared" si="31"/>
        <v>4.0570090219078807</v>
      </c>
      <c r="R89" s="77">
        <f t="shared" si="31"/>
        <v>4.0570090219078807</v>
      </c>
      <c r="S89" s="77">
        <f t="shared" si="31"/>
        <v>4.0570090219078807</v>
      </c>
      <c r="T89" s="77">
        <f t="shared" si="31"/>
        <v>4.0570090219078807</v>
      </c>
      <c r="U89" s="77">
        <f t="shared" si="31"/>
        <v>4.0570090219078807</v>
      </c>
      <c r="V89" s="77">
        <f t="shared" si="31"/>
        <v>4.0570090219078807</v>
      </c>
      <c r="W89" s="77">
        <f t="shared" si="31"/>
        <v>4.0570090219078807</v>
      </c>
      <c r="X89" s="77">
        <f t="shared" si="31"/>
        <v>4.0570090219078807</v>
      </c>
      <c r="Y89" s="77">
        <f t="shared" si="31"/>
        <v>4.0570090219078807</v>
      </c>
    </row>
    <row r="90" spans="1:25" s="108" customFormat="1" ht="18.75" customHeight="1" thickBot="1" x14ac:dyDescent="0.25">
      <c r="A90" s="109">
        <v>17</v>
      </c>
      <c r="B90" s="138">
        <f t="shared" ref="B90:Y90" si="32">SUM(B91:B94)</f>
        <v>1105.6670090219079</v>
      </c>
      <c r="C90" s="139">
        <f t="shared" si="32"/>
        <v>1093.7270090219079</v>
      </c>
      <c r="D90" s="139">
        <f t="shared" si="32"/>
        <v>1105.6970090219077</v>
      </c>
      <c r="E90" s="139">
        <f t="shared" si="32"/>
        <v>1113.4970090219078</v>
      </c>
      <c r="F90" s="139">
        <f t="shared" si="32"/>
        <v>1113.1570090219077</v>
      </c>
      <c r="G90" s="139">
        <f t="shared" si="32"/>
        <v>1116.2170090219076</v>
      </c>
      <c r="H90" s="139">
        <f t="shared" si="32"/>
        <v>1113.3570090219077</v>
      </c>
      <c r="I90" s="139">
        <f t="shared" si="32"/>
        <v>1106.2070090219079</v>
      </c>
      <c r="J90" s="139">
        <f t="shared" si="32"/>
        <v>1104.1370090219077</v>
      </c>
      <c r="K90" s="140">
        <f t="shared" si="32"/>
        <v>1103.6570090219077</v>
      </c>
      <c r="L90" s="139">
        <f t="shared" si="32"/>
        <v>1115.0970090219078</v>
      </c>
      <c r="M90" s="141">
        <f t="shared" si="32"/>
        <v>1126.8570090219077</v>
      </c>
      <c r="N90" s="140">
        <f t="shared" si="32"/>
        <v>1118.5970090219078</v>
      </c>
      <c r="O90" s="139">
        <f t="shared" si="32"/>
        <v>1127.7970090219078</v>
      </c>
      <c r="P90" s="141">
        <f t="shared" si="32"/>
        <v>1118.9170090219079</v>
      </c>
      <c r="Q90" s="142">
        <f t="shared" si="32"/>
        <v>1135.4770090219079</v>
      </c>
      <c r="R90" s="139">
        <f t="shared" si="32"/>
        <v>1130.1870090219079</v>
      </c>
      <c r="S90" s="142">
        <f t="shared" si="32"/>
        <v>1109.0470090219078</v>
      </c>
      <c r="T90" s="139">
        <f t="shared" si="32"/>
        <v>1114.7470090219078</v>
      </c>
      <c r="U90" s="139">
        <f t="shared" si="32"/>
        <v>1097.3370090219078</v>
      </c>
      <c r="V90" s="139">
        <f t="shared" si="32"/>
        <v>1114.627009021908</v>
      </c>
      <c r="W90" s="139">
        <f t="shared" si="32"/>
        <v>1107.7770090219078</v>
      </c>
      <c r="X90" s="139">
        <f t="shared" si="32"/>
        <v>1100.127009021908</v>
      </c>
      <c r="Y90" s="143">
        <f t="shared" si="32"/>
        <v>1095.7770090219078</v>
      </c>
    </row>
    <row r="91" spans="1:25" s="62" customFormat="1" ht="18.75" customHeight="1" outlineLevel="1" x14ac:dyDescent="0.2">
      <c r="A91" s="157" t="s">
        <v>8</v>
      </c>
      <c r="B91" s="70">
        <f>'цена АТС'!F434</f>
        <v>803.49</v>
      </c>
      <c r="C91" s="71">
        <f>'цена АТС'!F435</f>
        <v>791.55</v>
      </c>
      <c r="D91" s="71">
        <f>'цена АТС'!F436</f>
        <v>803.52</v>
      </c>
      <c r="E91" s="72">
        <f>'цена АТС'!F437</f>
        <v>811.32</v>
      </c>
      <c r="F91" s="71">
        <f>'цена АТС'!F438</f>
        <v>810.98</v>
      </c>
      <c r="G91" s="71">
        <f>'цена АТС'!F439</f>
        <v>814.04</v>
      </c>
      <c r="H91" s="71">
        <f>'цена АТС'!F440</f>
        <v>811.18</v>
      </c>
      <c r="I91" s="71">
        <f>'цена АТС'!F441</f>
        <v>804.03</v>
      </c>
      <c r="J91" s="73">
        <f>'цена АТС'!F442</f>
        <v>801.96</v>
      </c>
      <c r="K91" s="71">
        <f>'цена АТС'!F443</f>
        <v>801.48</v>
      </c>
      <c r="L91" s="71">
        <f>'цена АТС'!F444</f>
        <v>812.92</v>
      </c>
      <c r="M91" s="71">
        <f>'цена АТС'!F445</f>
        <v>824.68</v>
      </c>
      <c r="N91" s="71">
        <f>'цена АТС'!F446</f>
        <v>816.42</v>
      </c>
      <c r="O91" s="71">
        <f>'цена АТС'!F447</f>
        <v>825.62</v>
      </c>
      <c r="P91" s="71">
        <f>'цена АТС'!F448</f>
        <v>816.74</v>
      </c>
      <c r="Q91" s="71">
        <f>'цена АТС'!F449</f>
        <v>833.3</v>
      </c>
      <c r="R91" s="71">
        <f>'цена АТС'!F450</f>
        <v>828.01</v>
      </c>
      <c r="S91" s="71">
        <f>'цена АТС'!F451</f>
        <v>806.87</v>
      </c>
      <c r="T91" s="71">
        <f>'цена АТС'!F452</f>
        <v>812.57</v>
      </c>
      <c r="U91" s="71">
        <f>'цена АТС'!F453</f>
        <v>795.16</v>
      </c>
      <c r="V91" s="71">
        <f>'цена АТС'!F454</f>
        <v>812.45</v>
      </c>
      <c r="W91" s="71">
        <f>'цена АТС'!F455</f>
        <v>805.6</v>
      </c>
      <c r="X91" s="71">
        <f>'цена АТС'!F456</f>
        <v>797.95</v>
      </c>
      <c r="Y91" s="79">
        <f>'цена АТС'!F457</f>
        <v>793.6</v>
      </c>
    </row>
    <row r="92" spans="1:25" s="62" customFormat="1" ht="18.75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214</v>
      </c>
      <c r="B94" s="77">
        <f>B89</f>
        <v>4.0570090219078807</v>
      </c>
      <c r="C94" s="77">
        <f t="shared" ref="C94:Y94" si="33">C89</f>
        <v>4.0570090219078807</v>
      </c>
      <c r="D94" s="77">
        <f t="shared" si="33"/>
        <v>4.0570090219078807</v>
      </c>
      <c r="E94" s="77">
        <f t="shared" si="33"/>
        <v>4.0570090219078807</v>
      </c>
      <c r="F94" s="77">
        <f t="shared" si="33"/>
        <v>4.0570090219078807</v>
      </c>
      <c r="G94" s="77">
        <f t="shared" si="33"/>
        <v>4.0570090219078807</v>
      </c>
      <c r="H94" s="77">
        <f t="shared" si="33"/>
        <v>4.0570090219078807</v>
      </c>
      <c r="I94" s="77">
        <f t="shared" si="33"/>
        <v>4.0570090219078807</v>
      </c>
      <c r="J94" s="77">
        <f t="shared" si="33"/>
        <v>4.0570090219078807</v>
      </c>
      <c r="K94" s="77">
        <f t="shared" si="33"/>
        <v>4.0570090219078807</v>
      </c>
      <c r="L94" s="77">
        <f t="shared" si="33"/>
        <v>4.0570090219078807</v>
      </c>
      <c r="M94" s="77">
        <f t="shared" si="33"/>
        <v>4.0570090219078807</v>
      </c>
      <c r="N94" s="77">
        <f t="shared" si="33"/>
        <v>4.0570090219078807</v>
      </c>
      <c r="O94" s="77">
        <f t="shared" si="33"/>
        <v>4.0570090219078807</v>
      </c>
      <c r="P94" s="77">
        <f t="shared" si="33"/>
        <v>4.0570090219078807</v>
      </c>
      <c r="Q94" s="77">
        <f t="shared" si="33"/>
        <v>4.0570090219078807</v>
      </c>
      <c r="R94" s="77">
        <f t="shared" si="33"/>
        <v>4.0570090219078807</v>
      </c>
      <c r="S94" s="77">
        <f t="shared" si="33"/>
        <v>4.0570090219078807</v>
      </c>
      <c r="T94" s="77">
        <f t="shared" si="33"/>
        <v>4.0570090219078807</v>
      </c>
      <c r="U94" s="77">
        <f t="shared" si="33"/>
        <v>4.0570090219078807</v>
      </c>
      <c r="V94" s="77">
        <f t="shared" si="33"/>
        <v>4.0570090219078807</v>
      </c>
      <c r="W94" s="77">
        <f t="shared" si="33"/>
        <v>4.0570090219078807</v>
      </c>
      <c r="X94" s="77">
        <f t="shared" si="33"/>
        <v>4.0570090219078807</v>
      </c>
      <c r="Y94" s="77">
        <f t="shared" si="33"/>
        <v>4.0570090219078807</v>
      </c>
    </row>
    <row r="95" spans="1:25" s="108" customFormat="1" ht="18.75" customHeight="1" thickBot="1" x14ac:dyDescent="0.25">
      <c r="A95" s="110">
        <v>18</v>
      </c>
      <c r="B95" s="138">
        <f t="shared" ref="B95:Y95" si="34">SUM(B96:B99)</f>
        <v>1066.4970090219078</v>
      </c>
      <c r="C95" s="139">
        <f t="shared" si="34"/>
        <v>1058.2670090219078</v>
      </c>
      <c r="D95" s="139">
        <f t="shared" si="34"/>
        <v>1072.0170090219078</v>
      </c>
      <c r="E95" s="139">
        <f t="shared" si="34"/>
        <v>1100.377009021908</v>
      </c>
      <c r="F95" s="139">
        <f t="shared" si="34"/>
        <v>1071.7970090219078</v>
      </c>
      <c r="G95" s="139">
        <f t="shared" si="34"/>
        <v>1073.0070090219078</v>
      </c>
      <c r="H95" s="139">
        <f t="shared" si="34"/>
        <v>1063.3070090219078</v>
      </c>
      <c r="I95" s="139">
        <f t="shared" si="34"/>
        <v>1054.4970090219078</v>
      </c>
      <c r="J95" s="139">
        <f t="shared" si="34"/>
        <v>1059.6870090219079</v>
      </c>
      <c r="K95" s="140">
        <f t="shared" si="34"/>
        <v>1065.9070090219077</v>
      </c>
      <c r="L95" s="139">
        <f t="shared" si="34"/>
        <v>1071.8370090219078</v>
      </c>
      <c r="M95" s="141">
        <f t="shared" si="34"/>
        <v>1076.2970090219078</v>
      </c>
      <c r="N95" s="140">
        <f t="shared" si="34"/>
        <v>1072.9170090219079</v>
      </c>
      <c r="O95" s="139">
        <f t="shared" si="34"/>
        <v>1081.8170090219078</v>
      </c>
      <c r="P95" s="141">
        <f t="shared" si="34"/>
        <v>1062.4870090219076</v>
      </c>
      <c r="Q95" s="142">
        <f t="shared" si="34"/>
        <v>1096.3370090219078</v>
      </c>
      <c r="R95" s="139">
        <f t="shared" si="34"/>
        <v>1128.0570090219078</v>
      </c>
      <c r="S95" s="142">
        <f t="shared" si="34"/>
        <v>1136.5970090219078</v>
      </c>
      <c r="T95" s="139">
        <f t="shared" si="34"/>
        <v>1094.7470090219078</v>
      </c>
      <c r="U95" s="139">
        <f t="shared" si="34"/>
        <v>1147.2970090219078</v>
      </c>
      <c r="V95" s="139">
        <f t="shared" si="34"/>
        <v>1214.7870090219078</v>
      </c>
      <c r="W95" s="139">
        <f t="shared" si="34"/>
        <v>1108.877009021908</v>
      </c>
      <c r="X95" s="139">
        <f t="shared" si="34"/>
        <v>1057.7370090219076</v>
      </c>
      <c r="Y95" s="143">
        <f t="shared" si="34"/>
        <v>1059.7470090219078</v>
      </c>
    </row>
    <row r="96" spans="1:25" s="62" customFormat="1" ht="18.75" customHeight="1" outlineLevel="1" x14ac:dyDescent="0.2">
      <c r="A96" s="56" t="s">
        <v>8</v>
      </c>
      <c r="B96" s="70">
        <f>'цена АТС'!F458</f>
        <v>764.32</v>
      </c>
      <c r="C96" s="71">
        <f>'цена АТС'!F459</f>
        <v>756.09</v>
      </c>
      <c r="D96" s="71">
        <f>'цена АТС'!F460</f>
        <v>769.84</v>
      </c>
      <c r="E96" s="72">
        <f>'цена АТС'!F461</f>
        <v>798.2</v>
      </c>
      <c r="F96" s="71">
        <f>'цена АТС'!F462</f>
        <v>769.62</v>
      </c>
      <c r="G96" s="71">
        <f>'цена АТС'!F463</f>
        <v>770.83</v>
      </c>
      <c r="H96" s="71">
        <f>'цена АТС'!F464</f>
        <v>761.13</v>
      </c>
      <c r="I96" s="71">
        <f>'цена АТС'!F465</f>
        <v>752.32</v>
      </c>
      <c r="J96" s="73">
        <f>'цена АТС'!F466</f>
        <v>757.51</v>
      </c>
      <c r="K96" s="71">
        <f>'цена АТС'!F467</f>
        <v>763.73</v>
      </c>
      <c r="L96" s="71">
        <f>'цена АТС'!F468</f>
        <v>769.66</v>
      </c>
      <c r="M96" s="71">
        <f>'цена АТС'!F469</f>
        <v>774.12</v>
      </c>
      <c r="N96" s="71">
        <f>'цена АТС'!F470</f>
        <v>770.74</v>
      </c>
      <c r="O96" s="71">
        <f>'цена АТС'!F471</f>
        <v>779.64</v>
      </c>
      <c r="P96" s="71">
        <f>'цена АТС'!F472</f>
        <v>760.31</v>
      </c>
      <c r="Q96" s="71">
        <f>'цена АТС'!F473</f>
        <v>794.16</v>
      </c>
      <c r="R96" s="71">
        <f>'цена АТС'!F474</f>
        <v>825.88</v>
      </c>
      <c r="S96" s="71">
        <f>'цена АТС'!F475</f>
        <v>834.42</v>
      </c>
      <c r="T96" s="71">
        <f>'цена АТС'!F476</f>
        <v>792.57</v>
      </c>
      <c r="U96" s="71">
        <f>'цена АТС'!F477</f>
        <v>845.12</v>
      </c>
      <c r="V96" s="71">
        <f>'цена АТС'!F478</f>
        <v>912.61</v>
      </c>
      <c r="W96" s="71">
        <f>'цена АТС'!F479</f>
        <v>806.7</v>
      </c>
      <c r="X96" s="71">
        <f>'цена АТС'!F480</f>
        <v>755.56</v>
      </c>
      <c r="Y96" s="79">
        <f>'цена АТС'!F481</f>
        <v>757.57</v>
      </c>
    </row>
    <row r="97" spans="1:25" s="62" customFormat="1" ht="18.75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214</v>
      </c>
      <c r="B99" s="77">
        <f>B94</f>
        <v>4.0570090219078807</v>
      </c>
      <c r="C99" s="77">
        <f t="shared" ref="C99:Y99" si="35">C94</f>
        <v>4.0570090219078807</v>
      </c>
      <c r="D99" s="77">
        <f t="shared" si="35"/>
        <v>4.0570090219078807</v>
      </c>
      <c r="E99" s="77">
        <f t="shared" si="35"/>
        <v>4.0570090219078807</v>
      </c>
      <c r="F99" s="77">
        <f t="shared" si="35"/>
        <v>4.0570090219078807</v>
      </c>
      <c r="G99" s="77">
        <f t="shared" si="35"/>
        <v>4.0570090219078807</v>
      </c>
      <c r="H99" s="77">
        <f t="shared" si="35"/>
        <v>4.0570090219078807</v>
      </c>
      <c r="I99" s="77">
        <f t="shared" si="35"/>
        <v>4.0570090219078807</v>
      </c>
      <c r="J99" s="77">
        <f t="shared" si="35"/>
        <v>4.0570090219078807</v>
      </c>
      <c r="K99" s="77">
        <f t="shared" si="35"/>
        <v>4.0570090219078807</v>
      </c>
      <c r="L99" s="77">
        <f t="shared" si="35"/>
        <v>4.0570090219078807</v>
      </c>
      <c r="M99" s="77">
        <f t="shared" si="35"/>
        <v>4.0570090219078807</v>
      </c>
      <c r="N99" s="77">
        <f t="shared" si="35"/>
        <v>4.0570090219078807</v>
      </c>
      <c r="O99" s="77">
        <f t="shared" si="35"/>
        <v>4.0570090219078807</v>
      </c>
      <c r="P99" s="77">
        <f t="shared" si="35"/>
        <v>4.0570090219078807</v>
      </c>
      <c r="Q99" s="77">
        <f t="shared" si="35"/>
        <v>4.0570090219078807</v>
      </c>
      <c r="R99" s="77">
        <f t="shared" si="35"/>
        <v>4.0570090219078807</v>
      </c>
      <c r="S99" s="77">
        <f t="shared" si="35"/>
        <v>4.0570090219078807</v>
      </c>
      <c r="T99" s="77">
        <f t="shared" si="35"/>
        <v>4.0570090219078807</v>
      </c>
      <c r="U99" s="77">
        <f t="shared" si="35"/>
        <v>4.0570090219078807</v>
      </c>
      <c r="V99" s="77">
        <f t="shared" si="35"/>
        <v>4.0570090219078807</v>
      </c>
      <c r="W99" s="77">
        <f t="shared" si="35"/>
        <v>4.0570090219078807</v>
      </c>
      <c r="X99" s="77">
        <f t="shared" si="35"/>
        <v>4.0570090219078807</v>
      </c>
      <c r="Y99" s="77">
        <f t="shared" si="35"/>
        <v>4.0570090219078807</v>
      </c>
    </row>
    <row r="100" spans="1:25" s="108" customFormat="1" ht="18.75" customHeight="1" thickBot="1" x14ac:dyDescent="0.25">
      <c r="A100" s="112">
        <v>19</v>
      </c>
      <c r="B100" s="138">
        <f t="shared" ref="B100:Y100" si="36">SUM(B101:B104)</f>
        <v>1089.5470090219078</v>
      </c>
      <c r="C100" s="139">
        <f t="shared" si="36"/>
        <v>1075.3270090219078</v>
      </c>
      <c r="D100" s="139">
        <f t="shared" si="36"/>
        <v>1102.2970090219078</v>
      </c>
      <c r="E100" s="139">
        <f t="shared" si="36"/>
        <v>1115.4570090219079</v>
      </c>
      <c r="F100" s="139">
        <f t="shared" si="36"/>
        <v>1085.5970090219078</v>
      </c>
      <c r="G100" s="139">
        <f t="shared" si="36"/>
        <v>1093.6570090219077</v>
      </c>
      <c r="H100" s="139">
        <f t="shared" si="36"/>
        <v>1092.627009021908</v>
      </c>
      <c r="I100" s="139">
        <f t="shared" si="36"/>
        <v>1081.7170090219076</v>
      </c>
      <c r="J100" s="139">
        <f t="shared" si="36"/>
        <v>1097.2970090219078</v>
      </c>
      <c r="K100" s="140">
        <f t="shared" si="36"/>
        <v>1093.7270090219079</v>
      </c>
      <c r="L100" s="139">
        <f t="shared" si="36"/>
        <v>1128.7370090219076</v>
      </c>
      <c r="M100" s="141">
        <f t="shared" si="36"/>
        <v>1131.3370090219078</v>
      </c>
      <c r="N100" s="140">
        <f t="shared" si="36"/>
        <v>1082.6870090219079</v>
      </c>
      <c r="O100" s="139">
        <f t="shared" si="36"/>
        <v>1116.6770090219077</v>
      </c>
      <c r="P100" s="141">
        <f t="shared" si="36"/>
        <v>1097.6370090219077</v>
      </c>
      <c r="Q100" s="142">
        <f t="shared" si="36"/>
        <v>1109.7870090219078</v>
      </c>
      <c r="R100" s="139">
        <f t="shared" si="36"/>
        <v>1174.7970090219078</v>
      </c>
      <c r="S100" s="142">
        <f t="shared" si="36"/>
        <v>1140.7670090219078</v>
      </c>
      <c r="T100" s="139">
        <f t="shared" si="36"/>
        <v>1129.9570090219079</v>
      </c>
      <c r="U100" s="139">
        <f t="shared" si="36"/>
        <v>1142.0070090219078</v>
      </c>
      <c r="V100" s="139">
        <f t="shared" si="36"/>
        <v>1113.5970090219078</v>
      </c>
      <c r="W100" s="139">
        <f t="shared" si="36"/>
        <v>1087.6670090219079</v>
      </c>
      <c r="X100" s="139">
        <f t="shared" si="36"/>
        <v>1091.0870090219078</v>
      </c>
      <c r="Y100" s="143">
        <f t="shared" si="36"/>
        <v>1074.7970090219078</v>
      </c>
    </row>
    <row r="101" spans="1:25" s="62" customFormat="1" ht="18.75" customHeight="1" outlineLevel="1" x14ac:dyDescent="0.2">
      <c r="A101" s="157" t="s">
        <v>8</v>
      </c>
      <c r="B101" s="70">
        <f>'цена АТС'!F482</f>
        <v>787.37</v>
      </c>
      <c r="C101" s="71">
        <f>'цена АТС'!F483</f>
        <v>773.15</v>
      </c>
      <c r="D101" s="71">
        <f>'цена АТС'!F484</f>
        <v>800.12</v>
      </c>
      <c r="E101" s="72">
        <f>'цена АТС'!F485</f>
        <v>813.28</v>
      </c>
      <c r="F101" s="71">
        <f>'цена АТС'!F486</f>
        <v>783.42</v>
      </c>
      <c r="G101" s="71">
        <f>'цена АТС'!F487</f>
        <v>791.48</v>
      </c>
      <c r="H101" s="71">
        <f>'цена АТС'!F488</f>
        <v>790.45</v>
      </c>
      <c r="I101" s="71">
        <f>'цена АТС'!F489</f>
        <v>779.54</v>
      </c>
      <c r="J101" s="73">
        <f>'цена АТС'!F490</f>
        <v>795.12</v>
      </c>
      <c r="K101" s="71">
        <f>'цена АТС'!F491</f>
        <v>791.55</v>
      </c>
      <c r="L101" s="71">
        <f>'цена АТС'!F492</f>
        <v>826.56</v>
      </c>
      <c r="M101" s="71">
        <f>'цена АТС'!F493</f>
        <v>829.16</v>
      </c>
      <c r="N101" s="71">
        <f>'цена АТС'!F494</f>
        <v>780.51</v>
      </c>
      <c r="O101" s="71">
        <f>'цена АТС'!F495</f>
        <v>814.5</v>
      </c>
      <c r="P101" s="71">
        <f>'цена АТС'!F496</f>
        <v>795.46</v>
      </c>
      <c r="Q101" s="71">
        <f>'цена АТС'!F497</f>
        <v>807.61</v>
      </c>
      <c r="R101" s="71">
        <f>'цена АТС'!F498</f>
        <v>872.62</v>
      </c>
      <c r="S101" s="71">
        <f>'цена АТС'!F499</f>
        <v>838.59</v>
      </c>
      <c r="T101" s="71">
        <f>'цена АТС'!F500</f>
        <v>827.78</v>
      </c>
      <c r="U101" s="71">
        <f>'цена АТС'!F501</f>
        <v>839.83</v>
      </c>
      <c r="V101" s="71">
        <f>'цена АТС'!F502</f>
        <v>811.42</v>
      </c>
      <c r="W101" s="71">
        <f>'цена АТС'!F503</f>
        <v>785.49</v>
      </c>
      <c r="X101" s="71">
        <f>'цена АТС'!F504</f>
        <v>788.91</v>
      </c>
      <c r="Y101" s="79">
        <f>'цена АТС'!F505</f>
        <v>772.62</v>
      </c>
    </row>
    <row r="102" spans="1:25" s="62" customFormat="1" ht="18.75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214</v>
      </c>
      <c r="B104" s="77">
        <f>B99</f>
        <v>4.0570090219078807</v>
      </c>
      <c r="C104" s="77">
        <f t="shared" ref="C104:Y104" si="37">C99</f>
        <v>4.0570090219078807</v>
      </c>
      <c r="D104" s="77">
        <f t="shared" si="37"/>
        <v>4.0570090219078807</v>
      </c>
      <c r="E104" s="77">
        <f t="shared" si="37"/>
        <v>4.0570090219078807</v>
      </c>
      <c r="F104" s="77">
        <f t="shared" si="37"/>
        <v>4.0570090219078807</v>
      </c>
      <c r="G104" s="77">
        <f t="shared" si="37"/>
        <v>4.0570090219078807</v>
      </c>
      <c r="H104" s="77">
        <f t="shared" si="37"/>
        <v>4.0570090219078807</v>
      </c>
      <c r="I104" s="77">
        <f t="shared" si="37"/>
        <v>4.0570090219078807</v>
      </c>
      <c r="J104" s="77">
        <f t="shared" si="37"/>
        <v>4.0570090219078807</v>
      </c>
      <c r="K104" s="77">
        <f t="shared" si="37"/>
        <v>4.0570090219078807</v>
      </c>
      <c r="L104" s="77">
        <f t="shared" si="37"/>
        <v>4.0570090219078807</v>
      </c>
      <c r="M104" s="77">
        <f t="shared" si="37"/>
        <v>4.0570090219078807</v>
      </c>
      <c r="N104" s="77">
        <f t="shared" si="37"/>
        <v>4.0570090219078807</v>
      </c>
      <c r="O104" s="77">
        <f t="shared" si="37"/>
        <v>4.0570090219078807</v>
      </c>
      <c r="P104" s="77">
        <f t="shared" si="37"/>
        <v>4.0570090219078807</v>
      </c>
      <c r="Q104" s="77">
        <f t="shared" si="37"/>
        <v>4.0570090219078807</v>
      </c>
      <c r="R104" s="77">
        <f t="shared" si="37"/>
        <v>4.0570090219078807</v>
      </c>
      <c r="S104" s="77">
        <f t="shared" si="37"/>
        <v>4.0570090219078807</v>
      </c>
      <c r="T104" s="77">
        <f t="shared" si="37"/>
        <v>4.0570090219078807</v>
      </c>
      <c r="U104" s="77">
        <f t="shared" si="37"/>
        <v>4.0570090219078807</v>
      </c>
      <c r="V104" s="77">
        <f t="shared" si="37"/>
        <v>4.0570090219078807</v>
      </c>
      <c r="W104" s="77">
        <f t="shared" si="37"/>
        <v>4.0570090219078807</v>
      </c>
      <c r="X104" s="77">
        <f t="shared" si="37"/>
        <v>4.0570090219078807</v>
      </c>
      <c r="Y104" s="77">
        <f t="shared" si="37"/>
        <v>4.0570090219078807</v>
      </c>
    </row>
    <row r="105" spans="1:25" s="108" customFormat="1" ht="18.75" customHeight="1" thickBot="1" x14ac:dyDescent="0.25">
      <c r="A105" s="109">
        <v>20</v>
      </c>
      <c r="B105" s="138">
        <f t="shared" ref="B105:Y105" si="38">SUM(B106:B109)</f>
        <v>1152.2070090219079</v>
      </c>
      <c r="C105" s="139">
        <f t="shared" si="38"/>
        <v>1117.2370090219076</v>
      </c>
      <c r="D105" s="139">
        <f t="shared" si="38"/>
        <v>1150.2070090219079</v>
      </c>
      <c r="E105" s="139">
        <f t="shared" si="38"/>
        <v>1152.8470090219078</v>
      </c>
      <c r="F105" s="139">
        <f t="shared" si="38"/>
        <v>1147.7870090219078</v>
      </c>
      <c r="G105" s="139">
        <f t="shared" si="38"/>
        <v>1133.9170090219079</v>
      </c>
      <c r="H105" s="139">
        <f t="shared" si="38"/>
        <v>1132.2670090219078</v>
      </c>
      <c r="I105" s="139">
        <f t="shared" si="38"/>
        <v>1139.3570090219077</v>
      </c>
      <c r="J105" s="139">
        <f t="shared" si="38"/>
        <v>1116.0170090219078</v>
      </c>
      <c r="K105" s="140">
        <f t="shared" si="38"/>
        <v>1139.1070090219077</v>
      </c>
      <c r="L105" s="139">
        <f t="shared" si="38"/>
        <v>1147.2370090219076</v>
      </c>
      <c r="M105" s="141">
        <f t="shared" si="38"/>
        <v>1165.2470090219078</v>
      </c>
      <c r="N105" s="140">
        <f t="shared" si="38"/>
        <v>1157.7970090219078</v>
      </c>
      <c r="O105" s="139">
        <f t="shared" si="38"/>
        <v>1168.6570090219077</v>
      </c>
      <c r="P105" s="141">
        <f t="shared" si="38"/>
        <v>1158.8470090219078</v>
      </c>
      <c r="Q105" s="142">
        <f t="shared" si="38"/>
        <v>1159.877009021908</v>
      </c>
      <c r="R105" s="139">
        <f t="shared" si="38"/>
        <v>1182.7270090219079</v>
      </c>
      <c r="S105" s="142">
        <f t="shared" si="38"/>
        <v>1135.4170090219079</v>
      </c>
      <c r="T105" s="139">
        <f t="shared" si="38"/>
        <v>1141.4770090219079</v>
      </c>
      <c r="U105" s="139">
        <f t="shared" si="38"/>
        <v>1155.5470090219078</v>
      </c>
      <c r="V105" s="139">
        <f t="shared" si="38"/>
        <v>1142.2070090219079</v>
      </c>
      <c r="W105" s="139">
        <f t="shared" si="38"/>
        <v>1150.6570090219077</v>
      </c>
      <c r="X105" s="139">
        <f t="shared" si="38"/>
        <v>1144.7570090219078</v>
      </c>
      <c r="Y105" s="143">
        <f t="shared" si="38"/>
        <v>1148.2470090219078</v>
      </c>
    </row>
    <row r="106" spans="1:25" s="62" customFormat="1" ht="18.75" customHeight="1" outlineLevel="1" x14ac:dyDescent="0.2">
      <c r="A106" s="157" t="s">
        <v>8</v>
      </c>
      <c r="B106" s="70">
        <f>'цена АТС'!F506</f>
        <v>850.03</v>
      </c>
      <c r="C106" s="71">
        <f>'цена АТС'!F507</f>
        <v>815.06</v>
      </c>
      <c r="D106" s="71">
        <f>'цена АТС'!F508</f>
        <v>848.03</v>
      </c>
      <c r="E106" s="72">
        <f>'цена АТС'!F509</f>
        <v>850.67</v>
      </c>
      <c r="F106" s="71">
        <f>'цена АТС'!F510</f>
        <v>845.61</v>
      </c>
      <c r="G106" s="71">
        <f>'цена АТС'!F511</f>
        <v>831.74</v>
      </c>
      <c r="H106" s="71">
        <f>'цена АТС'!F512</f>
        <v>830.09</v>
      </c>
      <c r="I106" s="71">
        <f>'цена АТС'!F513</f>
        <v>837.18</v>
      </c>
      <c r="J106" s="73">
        <f>'цена АТС'!F514</f>
        <v>813.84</v>
      </c>
      <c r="K106" s="71">
        <f>'цена АТС'!F515</f>
        <v>836.93</v>
      </c>
      <c r="L106" s="71">
        <f>'цена АТС'!F516</f>
        <v>845.06</v>
      </c>
      <c r="M106" s="71">
        <f>'цена АТС'!F517</f>
        <v>863.07</v>
      </c>
      <c r="N106" s="71">
        <f>'цена АТС'!F518</f>
        <v>855.62</v>
      </c>
      <c r="O106" s="71">
        <f>'цена АТС'!F519</f>
        <v>866.48</v>
      </c>
      <c r="P106" s="71">
        <f>'цена АТС'!F520</f>
        <v>856.67</v>
      </c>
      <c r="Q106" s="71">
        <f>'цена АТС'!F521</f>
        <v>857.7</v>
      </c>
      <c r="R106" s="71">
        <f>'цена АТС'!F522</f>
        <v>880.55</v>
      </c>
      <c r="S106" s="71">
        <f>'цена АТС'!F523</f>
        <v>833.24</v>
      </c>
      <c r="T106" s="71">
        <f>'цена АТС'!F524</f>
        <v>839.3</v>
      </c>
      <c r="U106" s="71">
        <f>'цена АТС'!F525</f>
        <v>853.37</v>
      </c>
      <c r="V106" s="71">
        <f>'цена АТС'!F526</f>
        <v>840.03</v>
      </c>
      <c r="W106" s="71">
        <f>'цена АТС'!F527</f>
        <v>848.48</v>
      </c>
      <c r="X106" s="71">
        <f>'цена АТС'!F528</f>
        <v>842.58</v>
      </c>
      <c r="Y106" s="79">
        <f>'цена АТС'!F529</f>
        <v>846.07</v>
      </c>
    </row>
    <row r="107" spans="1:25" s="62" customFormat="1" ht="18.75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214</v>
      </c>
      <c r="B109" s="77">
        <f>B104</f>
        <v>4.0570090219078807</v>
      </c>
      <c r="C109" s="77">
        <f t="shared" ref="C109:Y109" si="39">C104</f>
        <v>4.0570090219078807</v>
      </c>
      <c r="D109" s="77">
        <f t="shared" si="39"/>
        <v>4.0570090219078807</v>
      </c>
      <c r="E109" s="77">
        <f t="shared" si="39"/>
        <v>4.0570090219078807</v>
      </c>
      <c r="F109" s="77">
        <f t="shared" si="39"/>
        <v>4.0570090219078807</v>
      </c>
      <c r="G109" s="77">
        <f t="shared" si="39"/>
        <v>4.0570090219078807</v>
      </c>
      <c r="H109" s="77">
        <f t="shared" si="39"/>
        <v>4.0570090219078807</v>
      </c>
      <c r="I109" s="77">
        <f t="shared" si="39"/>
        <v>4.0570090219078807</v>
      </c>
      <c r="J109" s="77">
        <f t="shared" si="39"/>
        <v>4.0570090219078807</v>
      </c>
      <c r="K109" s="77">
        <f t="shared" si="39"/>
        <v>4.0570090219078807</v>
      </c>
      <c r="L109" s="77">
        <f t="shared" si="39"/>
        <v>4.0570090219078807</v>
      </c>
      <c r="M109" s="77">
        <f t="shared" si="39"/>
        <v>4.0570090219078807</v>
      </c>
      <c r="N109" s="77">
        <f t="shared" si="39"/>
        <v>4.0570090219078807</v>
      </c>
      <c r="O109" s="77">
        <f t="shared" si="39"/>
        <v>4.0570090219078807</v>
      </c>
      <c r="P109" s="77">
        <f t="shared" si="39"/>
        <v>4.0570090219078807</v>
      </c>
      <c r="Q109" s="77">
        <f t="shared" si="39"/>
        <v>4.0570090219078807</v>
      </c>
      <c r="R109" s="77">
        <f t="shared" si="39"/>
        <v>4.0570090219078807</v>
      </c>
      <c r="S109" s="77">
        <f t="shared" si="39"/>
        <v>4.0570090219078807</v>
      </c>
      <c r="T109" s="77">
        <f t="shared" si="39"/>
        <v>4.0570090219078807</v>
      </c>
      <c r="U109" s="77">
        <f t="shared" si="39"/>
        <v>4.0570090219078807</v>
      </c>
      <c r="V109" s="77">
        <f t="shared" si="39"/>
        <v>4.0570090219078807</v>
      </c>
      <c r="W109" s="77">
        <f t="shared" si="39"/>
        <v>4.0570090219078807</v>
      </c>
      <c r="X109" s="77">
        <f t="shared" si="39"/>
        <v>4.0570090219078807</v>
      </c>
      <c r="Y109" s="77">
        <f t="shared" si="39"/>
        <v>4.0570090219078807</v>
      </c>
    </row>
    <row r="110" spans="1:25" s="108" customFormat="1" ht="18.75" customHeight="1" thickBot="1" x14ac:dyDescent="0.25">
      <c r="A110" s="100">
        <v>21</v>
      </c>
      <c r="B110" s="138">
        <f t="shared" ref="B110:Y110" si="40">SUM(B111:B114)</f>
        <v>1099.3170090219078</v>
      </c>
      <c r="C110" s="139">
        <f t="shared" si="40"/>
        <v>1079.4370090219079</v>
      </c>
      <c r="D110" s="139">
        <f t="shared" si="40"/>
        <v>1106.7570090219078</v>
      </c>
      <c r="E110" s="139">
        <f t="shared" si="40"/>
        <v>1127.1470090219079</v>
      </c>
      <c r="F110" s="139">
        <f t="shared" si="40"/>
        <v>1120.6070090219077</v>
      </c>
      <c r="G110" s="139">
        <f t="shared" si="40"/>
        <v>1106.5970090219078</v>
      </c>
      <c r="H110" s="139">
        <f t="shared" si="40"/>
        <v>1135.3270090219078</v>
      </c>
      <c r="I110" s="139">
        <f t="shared" si="40"/>
        <v>1107.1070090219077</v>
      </c>
      <c r="J110" s="139">
        <f t="shared" si="40"/>
        <v>1124.7570090219078</v>
      </c>
      <c r="K110" s="140">
        <f t="shared" si="40"/>
        <v>1091.9170090219079</v>
      </c>
      <c r="L110" s="139">
        <f t="shared" si="40"/>
        <v>1109.1870090219079</v>
      </c>
      <c r="M110" s="141">
        <f t="shared" si="40"/>
        <v>1105.2370090219076</v>
      </c>
      <c r="N110" s="140">
        <f t="shared" si="40"/>
        <v>1119.2470090219078</v>
      </c>
      <c r="O110" s="139">
        <f t="shared" si="40"/>
        <v>1124.4270090219077</v>
      </c>
      <c r="P110" s="141">
        <f t="shared" si="40"/>
        <v>1128.8070090219078</v>
      </c>
      <c r="Q110" s="142">
        <f t="shared" si="40"/>
        <v>1116.4770090219079</v>
      </c>
      <c r="R110" s="139">
        <f t="shared" si="40"/>
        <v>1174.9970090219078</v>
      </c>
      <c r="S110" s="142">
        <f t="shared" si="40"/>
        <v>1104.4670090219076</v>
      </c>
      <c r="T110" s="139">
        <f t="shared" si="40"/>
        <v>1138.7870090219078</v>
      </c>
      <c r="U110" s="139">
        <f t="shared" si="40"/>
        <v>1093.9870090219076</v>
      </c>
      <c r="V110" s="139">
        <f t="shared" si="40"/>
        <v>1114.4570090219079</v>
      </c>
      <c r="W110" s="139">
        <f t="shared" si="40"/>
        <v>1109.8970090219079</v>
      </c>
      <c r="X110" s="139">
        <f t="shared" si="40"/>
        <v>1090.7770090219078</v>
      </c>
      <c r="Y110" s="143">
        <f t="shared" si="40"/>
        <v>1090.0870090219078</v>
      </c>
    </row>
    <row r="111" spans="1:25" s="62" customFormat="1" ht="18.75" customHeight="1" outlineLevel="1" x14ac:dyDescent="0.2">
      <c r="A111" s="157" t="s">
        <v>8</v>
      </c>
      <c r="B111" s="70">
        <f>'цена АТС'!F530</f>
        <v>797.14</v>
      </c>
      <c r="C111" s="71">
        <f>'цена АТС'!F531</f>
        <v>777.26</v>
      </c>
      <c r="D111" s="71">
        <f>'цена АТС'!F532</f>
        <v>804.58</v>
      </c>
      <c r="E111" s="72">
        <f>'цена АТС'!F533</f>
        <v>824.97</v>
      </c>
      <c r="F111" s="71">
        <f>'цена АТС'!F534</f>
        <v>818.43</v>
      </c>
      <c r="G111" s="71">
        <f>'цена АТС'!F535</f>
        <v>804.42</v>
      </c>
      <c r="H111" s="71">
        <f>'цена АТС'!F536</f>
        <v>833.15</v>
      </c>
      <c r="I111" s="71">
        <f>'цена АТС'!F537</f>
        <v>804.93</v>
      </c>
      <c r="J111" s="73">
        <f>'цена АТС'!F538</f>
        <v>822.58</v>
      </c>
      <c r="K111" s="71">
        <f>'цена АТС'!F539</f>
        <v>789.74</v>
      </c>
      <c r="L111" s="71">
        <f>'цена АТС'!F540</f>
        <v>807.01</v>
      </c>
      <c r="M111" s="71">
        <f>'цена АТС'!F541</f>
        <v>803.06</v>
      </c>
      <c r="N111" s="71">
        <f>'цена АТС'!F542</f>
        <v>817.07</v>
      </c>
      <c r="O111" s="71">
        <f>'цена АТС'!F543</f>
        <v>822.25</v>
      </c>
      <c r="P111" s="71">
        <f>'цена АТС'!F544</f>
        <v>826.63</v>
      </c>
      <c r="Q111" s="71">
        <f>'цена АТС'!F545</f>
        <v>814.3</v>
      </c>
      <c r="R111" s="71">
        <f>'цена АТС'!F546</f>
        <v>872.82</v>
      </c>
      <c r="S111" s="71">
        <f>'цена АТС'!F547</f>
        <v>802.29</v>
      </c>
      <c r="T111" s="71">
        <f>'цена АТС'!F548</f>
        <v>836.61</v>
      </c>
      <c r="U111" s="71">
        <f>'цена АТС'!F549</f>
        <v>791.81</v>
      </c>
      <c r="V111" s="71">
        <f>'цена АТС'!F550</f>
        <v>812.28</v>
      </c>
      <c r="W111" s="71">
        <f>'цена АТС'!F551</f>
        <v>807.72</v>
      </c>
      <c r="X111" s="71">
        <f>'цена АТС'!F552</f>
        <v>788.6</v>
      </c>
      <c r="Y111" s="79">
        <f>'цена АТС'!F553</f>
        <v>787.91</v>
      </c>
    </row>
    <row r="112" spans="1:25" s="62" customFormat="1" ht="18.75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214</v>
      </c>
      <c r="B114" s="77">
        <f>B109</f>
        <v>4.0570090219078807</v>
      </c>
      <c r="C114" s="77">
        <f t="shared" ref="C114:Y114" si="41">C109</f>
        <v>4.0570090219078807</v>
      </c>
      <c r="D114" s="77">
        <f t="shared" si="41"/>
        <v>4.0570090219078807</v>
      </c>
      <c r="E114" s="77">
        <f t="shared" si="41"/>
        <v>4.0570090219078807</v>
      </c>
      <c r="F114" s="77">
        <f t="shared" si="41"/>
        <v>4.0570090219078807</v>
      </c>
      <c r="G114" s="77">
        <f t="shared" si="41"/>
        <v>4.0570090219078807</v>
      </c>
      <c r="H114" s="77">
        <f t="shared" si="41"/>
        <v>4.0570090219078807</v>
      </c>
      <c r="I114" s="77">
        <f t="shared" si="41"/>
        <v>4.0570090219078807</v>
      </c>
      <c r="J114" s="77">
        <f t="shared" si="41"/>
        <v>4.0570090219078807</v>
      </c>
      <c r="K114" s="77">
        <f t="shared" si="41"/>
        <v>4.0570090219078807</v>
      </c>
      <c r="L114" s="77">
        <f t="shared" si="41"/>
        <v>4.0570090219078807</v>
      </c>
      <c r="M114" s="77">
        <f t="shared" si="41"/>
        <v>4.0570090219078807</v>
      </c>
      <c r="N114" s="77">
        <f t="shared" si="41"/>
        <v>4.0570090219078807</v>
      </c>
      <c r="O114" s="77">
        <f t="shared" si="41"/>
        <v>4.0570090219078807</v>
      </c>
      <c r="P114" s="77">
        <f t="shared" si="41"/>
        <v>4.0570090219078807</v>
      </c>
      <c r="Q114" s="77">
        <f t="shared" si="41"/>
        <v>4.0570090219078807</v>
      </c>
      <c r="R114" s="77">
        <f t="shared" si="41"/>
        <v>4.0570090219078807</v>
      </c>
      <c r="S114" s="77">
        <f t="shared" si="41"/>
        <v>4.0570090219078807</v>
      </c>
      <c r="T114" s="77">
        <f t="shared" si="41"/>
        <v>4.0570090219078807</v>
      </c>
      <c r="U114" s="77">
        <f t="shared" si="41"/>
        <v>4.0570090219078807</v>
      </c>
      <c r="V114" s="77">
        <f t="shared" si="41"/>
        <v>4.0570090219078807</v>
      </c>
      <c r="W114" s="77">
        <f t="shared" si="41"/>
        <v>4.0570090219078807</v>
      </c>
      <c r="X114" s="77">
        <f t="shared" si="41"/>
        <v>4.0570090219078807</v>
      </c>
      <c r="Y114" s="77">
        <f t="shared" si="41"/>
        <v>4.0570090219078807</v>
      </c>
    </row>
    <row r="115" spans="1:25" s="108" customFormat="1" ht="18.75" customHeight="1" thickBot="1" x14ac:dyDescent="0.25">
      <c r="A115" s="109">
        <v>22</v>
      </c>
      <c r="B115" s="138">
        <f t="shared" ref="B115:Y115" si="42">SUM(B116:B119)</f>
        <v>1088.2670090219078</v>
      </c>
      <c r="C115" s="139">
        <f t="shared" si="42"/>
        <v>1079.3970090219079</v>
      </c>
      <c r="D115" s="139">
        <f t="shared" si="42"/>
        <v>1094.0470090219078</v>
      </c>
      <c r="E115" s="139">
        <f t="shared" si="42"/>
        <v>1107.8870090219077</v>
      </c>
      <c r="F115" s="139">
        <f t="shared" si="42"/>
        <v>1103.1470090219079</v>
      </c>
      <c r="G115" s="139">
        <f t="shared" si="42"/>
        <v>1107.1170090219077</v>
      </c>
      <c r="H115" s="139">
        <f t="shared" si="42"/>
        <v>1097.9370090219079</v>
      </c>
      <c r="I115" s="139">
        <f t="shared" si="42"/>
        <v>1097.0770090219078</v>
      </c>
      <c r="J115" s="139">
        <f t="shared" si="42"/>
        <v>1089.2370090219076</v>
      </c>
      <c r="K115" s="140">
        <f t="shared" si="42"/>
        <v>1092.6170090219077</v>
      </c>
      <c r="L115" s="139">
        <f t="shared" si="42"/>
        <v>1093.4870090219076</v>
      </c>
      <c r="M115" s="141">
        <f t="shared" si="42"/>
        <v>1106.8170090219078</v>
      </c>
      <c r="N115" s="140">
        <f t="shared" si="42"/>
        <v>1105.5470090219078</v>
      </c>
      <c r="O115" s="139">
        <f t="shared" si="42"/>
        <v>1111.2670090219078</v>
      </c>
      <c r="P115" s="141">
        <f t="shared" si="42"/>
        <v>1112.6470090219079</v>
      </c>
      <c r="Q115" s="142">
        <f t="shared" si="42"/>
        <v>1115.9170090219079</v>
      </c>
      <c r="R115" s="139">
        <f t="shared" si="42"/>
        <v>1119.2870090219078</v>
      </c>
      <c r="S115" s="142">
        <f t="shared" si="42"/>
        <v>1103.5070090219078</v>
      </c>
      <c r="T115" s="139">
        <f t="shared" si="42"/>
        <v>1099.8870090219077</v>
      </c>
      <c r="U115" s="139">
        <f t="shared" si="42"/>
        <v>1079.4970090219078</v>
      </c>
      <c r="V115" s="139">
        <f t="shared" si="42"/>
        <v>1100.0270090219078</v>
      </c>
      <c r="W115" s="139">
        <f t="shared" si="42"/>
        <v>1099.5570090219078</v>
      </c>
      <c r="X115" s="139">
        <f t="shared" si="42"/>
        <v>1088.9170090219079</v>
      </c>
      <c r="Y115" s="143">
        <f t="shared" si="42"/>
        <v>1080.8270090219078</v>
      </c>
    </row>
    <row r="116" spans="1:25" s="62" customFormat="1" ht="18.75" customHeight="1" outlineLevel="1" x14ac:dyDescent="0.2">
      <c r="A116" s="157" t="s">
        <v>8</v>
      </c>
      <c r="B116" s="70">
        <f>'цена АТС'!F554</f>
        <v>786.09</v>
      </c>
      <c r="C116" s="71">
        <f>'цена АТС'!F555</f>
        <v>777.22</v>
      </c>
      <c r="D116" s="71">
        <f>'цена АТС'!F556</f>
        <v>791.87</v>
      </c>
      <c r="E116" s="72">
        <f>'цена АТС'!F557</f>
        <v>805.71</v>
      </c>
      <c r="F116" s="71">
        <f>'цена АТС'!F558</f>
        <v>800.97</v>
      </c>
      <c r="G116" s="71">
        <f>'цена АТС'!F559</f>
        <v>804.94</v>
      </c>
      <c r="H116" s="71">
        <f>'цена АТС'!F560</f>
        <v>795.76</v>
      </c>
      <c r="I116" s="71">
        <f>'цена АТС'!F561</f>
        <v>794.9</v>
      </c>
      <c r="J116" s="73">
        <f>'цена АТС'!F562</f>
        <v>787.06</v>
      </c>
      <c r="K116" s="71">
        <f>'цена АТС'!F563</f>
        <v>790.44</v>
      </c>
      <c r="L116" s="71">
        <f>'цена АТС'!F564</f>
        <v>791.31</v>
      </c>
      <c r="M116" s="71">
        <f>'цена АТС'!F565</f>
        <v>804.64</v>
      </c>
      <c r="N116" s="71">
        <f>'цена АТС'!F566</f>
        <v>803.37</v>
      </c>
      <c r="O116" s="71">
        <f>'цена АТС'!F567</f>
        <v>809.09</v>
      </c>
      <c r="P116" s="71">
        <f>'цена АТС'!F568</f>
        <v>810.47</v>
      </c>
      <c r="Q116" s="71">
        <f>'цена АТС'!F569</f>
        <v>813.74</v>
      </c>
      <c r="R116" s="71">
        <f>'цена АТС'!F570</f>
        <v>817.11</v>
      </c>
      <c r="S116" s="71">
        <f>'цена АТС'!F571</f>
        <v>801.33</v>
      </c>
      <c r="T116" s="71">
        <f>'цена АТС'!F572</f>
        <v>797.71</v>
      </c>
      <c r="U116" s="71">
        <f>'цена АТС'!F573</f>
        <v>777.32</v>
      </c>
      <c r="V116" s="71">
        <f>'цена АТС'!F574</f>
        <v>797.85</v>
      </c>
      <c r="W116" s="71">
        <f>'цена АТС'!F575</f>
        <v>797.38</v>
      </c>
      <c r="X116" s="71">
        <f>'цена АТС'!F576</f>
        <v>786.74</v>
      </c>
      <c r="Y116" s="79">
        <f>'цена АТС'!F577</f>
        <v>778.65</v>
      </c>
    </row>
    <row r="117" spans="1:25" s="62" customFormat="1" ht="18.75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214</v>
      </c>
      <c r="B119" s="77">
        <f>B114</f>
        <v>4.0570090219078807</v>
      </c>
      <c r="C119" s="77">
        <f t="shared" ref="C119:Y119" si="43">C114</f>
        <v>4.0570090219078807</v>
      </c>
      <c r="D119" s="77">
        <f t="shared" si="43"/>
        <v>4.0570090219078807</v>
      </c>
      <c r="E119" s="77">
        <f t="shared" si="43"/>
        <v>4.0570090219078807</v>
      </c>
      <c r="F119" s="77">
        <f t="shared" si="43"/>
        <v>4.0570090219078807</v>
      </c>
      <c r="G119" s="77">
        <f t="shared" si="43"/>
        <v>4.0570090219078807</v>
      </c>
      <c r="H119" s="77">
        <f t="shared" si="43"/>
        <v>4.0570090219078807</v>
      </c>
      <c r="I119" s="77">
        <f t="shared" si="43"/>
        <v>4.0570090219078807</v>
      </c>
      <c r="J119" s="77">
        <f t="shared" si="43"/>
        <v>4.0570090219078807</v>
      </c>
      <c r="K119" s="77">
        <f t="shared" si="43"/>
        <v>4.0570090219078807</v>
      </c>
      <c r="L119" s="77">
        <f t="shared" si="43"/>
        <v>4.0570090219078807</v>
      </c>
      <c r="M119" s="77">
        <f t="shared" si="43"/>
        <v>4.0570090219078807</v>
      </c>
      <c r="N119" s="77">
        <f t="shared" si="43"/>
        <v>4.0570090219078807</v>
      </c>
      <c r="O119" s="77">
        <f t="shared" si="43"/>
        <v>4.0570090219078807</v>
      </c>
      <c r="P119" s="77">
        <f t="shared" si="43"/>
        <v>4.0570090219078807</v>
      </c>
      <c r="Q119" s="77">
        <f t="shared" si="43"/>
        <v>4.0570090219078807</v>
      </c>
      <c r="R119" s="77">
        <f t="shared" si="43"/>
        <v>4.0570090219078807</v>
      </c>
      <c r="S119" s="77">
        <f t="shared" si="43"/>
        <v>4.0570090219078807</v>
      </c>
      <c r="T119" s="77">
        <f t="shared" si="43"/>
        <v>4.0570090219078807</v>
      </c>
      <c r="U119" s="77">
        <f t="shared" si="43"/>
        <v>4.0570090219078807</v>
      </c>
      <c r="V119" s="77">
        <f t="shared" si="43"/>
        <v>4.0570090219078807</v>
      </c>
      <c r="W119" s="77">
        <f t="shared" si="43"/>
        <v>4.0570090219078807</v>
      </c>
      <c r="X119" s="77">
        <f t="shared" si="43"/>
        <v>4.0570090219078807</v>
      </c>
      <c r="Y119" s="77">
        <f t="shared" si="43"/>
        <v>4.0570090219078807</v>
      </c>
    </row>
    <row r="120" spans="1:25" s="108" customFormat="1" ht="18.75" customHeight="1" thickBot="1" x14ac:dyDescent="0.25">
      <c r="A120" s="100">
        <v>23</v>
      </c>
      <c r="B120" s="138">
        <f t="shared" ref="B120:Y120" si="44">SUM(B121:B124)</f>
        <v>1161.377009021908</v>
      </c>
      <c r="C120" s="139">
        <f t="shared" si="44"/>
        <v>1153.1870090219079</v>
      </c>
      <c r="D120" s="139">
        <f t="shared" si="44"/>
        <v>1177.3970090219079</v>
      </c>
      <c r="E120" s="139">
        <f t="shared" si="44"/>
        <v>1185.1870090219079</v>
      </c>
      <c r="F120" s="139">
        <f t="shared" si="44"/>
        <v>1169.9970090219078</v>
      </c>
      <c r="G120" s="139">
        <f t="shared" si="44"/>
        <v>1172.3670090219077</v>
      </c>
      <c r="H120" s="139">
        <f t="shared" si="44"/>
        <v>1160.1370090219077</v>
      </c>
      <c r="I120" s="139">
        <f t="shared" si="44"/>
        <v>1152.8270090219078</v>
      </c>
      <c r="J120" s="139">
        <f t="shared" si="44"/>
        <v>1153.6670090219079</v>
      </c>
      <c r="K120" s="140">
        <f t="shared" si="44"/>
        <v>1163.4270090219077</v>
      </c>
      <c r="L120" s="139">
        <f t="shared" si="44"/>
        <v>1162.0770090219078</v>
      </c>
      <c r="M120" s="141">
        <f t="shared" si="44"/>
        <v>1172.4470090219077</v>
      </c>
      <c r="N120" s="140">
        <f t="shared" si="44"/>
        <v>1167.6070090219077</v>
      </c>
      <c r="O120" s="139">
        <f t="shared" si="44"/>
        <v>1168.127009021908</v>
      </c>
      <c r="P120" s="141">
        <f t="shared" si="44"/>
        <v>1165.9970090219078</v>
      </c>
      <c r="Q120" s="142">
        <f t="shared" si="44"/>
        <v>1168.0070090219078</v>
      </c>
      <c r="R120" s="139">
        <f t="shared" si="44"/>
        <v>1170.0570090219078</v>
      </c>
      <c r="S120" s="142">
        <f t="shared" si="44"/>
        <v>1160.9070090219077</v>
      </c>
      <c r="T120" s="139">
        <f t="shared" si="44"/>
        <v>1150.3570090219077</v>
      </c>
      <c r="U120" s="139">
        <f t="shared" si="44"/>
        <v>1137.6070090219077</v>
      </c>
      <c r="V120" s="139">
        <f t="shared" si="44"/>
        <v>1159.2670090219078</v>
      </c>
      <c r="W120" s="139">
        <f t="shared" si="44"/>
        <v>1155.7970090219078</v>
      </c>
      <c r="X120" s="139">
        <f t="shared" si="44"/>
        <v>1147.6770090219077</v>
      </c>
      <c r="Y120" s="143">
        <f t="shared" si="44"/>
        <v>1136.7170090219076</v>
      </c>
    </row>
    <row r="121" spans="1:25" s="62" customFormat="1" ht="18.75" customHeight="1" outlineLevel="1" x14ac:dyDescent="0.2">
      <c r="A121" s="157" t="s">
        <v>8</v>
      </c>
      <c r="B121" s="70">
        <f>'цена АТС'!F578</f>
        <v>859.2</v>
      </c>
      <c r="C121" s="71">
        <f>'цена АТС'!F579</f>
        <v>851.01</v>
      </c>
      <c r="D121" s="71">
        <f>'цена АТС'!F580</f>
        <v>875.22</v>
      </c>
      <c r="E121" s="72">
        <f>'цена АТС'!F581</f>
        <v>883.01</v>
      </c>
      <c r="F121" s="71">
        <f>'цена АТС'!F582</f>
        <v>867.82</v>
      </c>
      <c r="G121" s="71">
        <f>'цена АТС'!F583</f>
        <v>870.19</v>
      </c>
      <c r="H121" s="71">
        <f>'цена АТС'!F584</f>
        <v>857.96</v>
      </c>
      <c r="I121" s="71">
        <f>'цена АТС'!F585</f>
        <v>850.65</v>
      </c>
      <c r="J121" s="73">
        <f>'цена АТС'!F586</f>
        <v>851.49</v>
      </c>
      <c r="K121" s="71">
        <f>'цена АТС'!F587</f>
        <v>861.25</v>
      </c>
      <c r="L121" s="71">
        <f>'цена АТС'!F588</f>
        <v>859.9</v>
      </c>
      <c r="M121" s="71">
        <f>'цена АТС'!F589</f>
        <v>870.27</v>
      </c>
      <c r="N121" s="71">
        <f>'цена АТС'!F590</f>
        <v>865.43</v>
      </c>
      <c r="O121" s="71">
        <f>'цена АТС'!F591</f>
        <v>865.95</v>
      </c>
      <c r="P121" s="71">
        <f>'цена АТС'!F592</f>
        <v>863.82</v>
      </c>
      <c r="Q121" s="71">
        <f>'цена АТС'!F593</f>
        <v>865.83</v>
      </c>
      <c r="R121" s="71">
        <f>'цена АТС'!F594</f>
        <v>867.88</v>
      </c>
      <c r="S121" s="71">
        <f>'цена АТС'!F595</f>
        <v>858.73</v>
      </c>
      <c r="T121" s="71">
        <f>'цена АТС'!F596</f>
        <v>848.18</v>
      </c>
      <c r="U121" s="71">
        <f>'цена АТС'!F597</f>
        <v>835.43</v>
      </c>
      <c r="V121" s="71">
        <f>'цена АТС'!F598</f>
        <v>857.09</v>
      </c>
      <c r="W121" s="71">
        <f>'цена АТС'!F599</f>
        <v>853.62</v>
      </c>
      <c r="X121" s="71">
        <f>'цена АТС'!F600</f>
        <v>845.5</v>
      </c>
      <c r="Y121" s="79">
        <f>'цена АТС'!F601</f>
        <v>834.54</v>
      </c>
    </row>
    <row r="122" spans="1:25" s="62" customFormat="1" ht="18.75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214</v>
      </c>
      <c r="B124" s="77">
        <f>B119</f>
        <v>4.0570090219078807</v>
      </c>
      <c r="C124" s="77">
        <f t="shared" ref="C124:Y124" si="45">C119</f>
        <v>4.0570090219078807</v>
      </c>
      <c r="D124" s="77">
        <f t="shared" si="45"/>
        <v>4.0570090219078807</v>
      </c>
      <c r="E124" s="77">
        <f t="shared" si="45"/>
        <v>4.0570090219078807</v>
      </c>
      <c r="F124" s="77">
        <f t="shared" si="45"/>
        <v>4.0570090219078807</v>
      </c>
      <c r="G124" s="77">
        <f t="shared" si="45"/>
        <v>4.0570090219078807</v>
      </c>
      <c r="H124" s="77">
        <f t="shared" si="45"/>
        <v>4.0570090219078807</v>
      </c>
      <c r="I124" s="77">
        <f t="shared" si="45"/>
        <v>4.0570090219078807</v>
      </c>
      <c r="J124" s="77">
        <f t="shared" si="45"/>
        <v>4.0570090219078807</v>
      </c>
      <c r="K124" s="77">
        <f t="shared" si="45"/>
        <v>4.0570090219078807</v>
      </c>
      <c r="L124" s="77">
        <f t="shared" si="45"/>
        <v>4.0570090219078807</v>
      </c>
      <c r="M124" s="77">
        <f t="shared" si="45"/>
        <v>4.0570090219078807</v>
      </c>
      <c r="N124" s="77">
        <f t="shared" si="45"/>
        <v>4.0570090219078807</v>
      </c>
      <c r="O124" s="77">
        <f t="shared" si="45"/>
        <v>4.0570090219078807</v>
      </c>
      <c r="P124" s="77">
        <f t="shared" si="45"/>
        <v>4.0570090219078807</v>
      </c>
      <c r="Q124" s="77">
        <f t="shared" si="45"/>
        <v>4.0570090219078807</v>
      </c>
      <c r="R124" s="77">
        <f t="shared" si="45"/>
        <v>4.0570090219078807</v>
      </c>
      <c r="S124" s="77">
        <f t="shared" si="45"/>
        <v>4.0570090219078807</v>
      </c>
      <c r="T124" s="77">
        <f t="shared" si="45"/>
        <v>4.0570090219078807</v>
      </c>
      <c r="U124" s="77">
        <f t="shared" si="45"/>
        <v>4.0570090219078807</v>
      </c>
      <c r="V124" s="77">
        <f t="shared" si="45"/>
        <v>4.0570090219078807</v>
      </c>
      <c r="W124" s="77">
        <f t="shared" si="45"/>
        <v>4.0570090219078807</v>
      </c>
      <c r="X124" s="77">
        <f t="shared" si="45"/>
        <v>4.0570090219078807</v>
      </c>
      <c r="Y124" s="77">
        <f t="shared" si="45"/>
        <v>4.0570090219078807</v>
      </c>
    </row>
    <row r="125" spans="1:25" s="108" customFormat="1" ht="18.75" customHeight="1" thickBot="1" x14ac:dyDescent="0.25">
      <c r="A125" s="111">
        <v>24</v>
      </c>
      <c r="B125" s="138">
        <f t="shared" ref="B125:Y125" si="46">SUM(B126:B129)</f>
        <v>1144.4470090219077</v>
      </c>
      <c r="C125" s="139">
        <f t="shared" si="46"/>
        <v>1143.0670090219078</v>
      </c>
      <c r="D125" s="139">
        <f t="shared" si="46"/>
        <v>1143.0670090219078</v>
      </c>
      <c r="E125" s="139">
        <f t="shared" si="46"/>
        <v>1172.3870090219077</v>
      </c>
      <c r="F125" s="139">
        <f t="shared" si="46"/>
        <v>1171.5370090219078</v>
      </c>
      <c r="G125" s="139">
        <f t="shared" si="46"/>
        <v>1175.6970090219077</v>
      </c>
      <c r="H125" s="139">
        <f t="shared" si="46"/>
        <v>1157.1870090219079</v>
      </c>
      <c r="I125" s="139">
        <f t="shared" si="46"/>
        <v>1157.0570090219078</v>
      </c>
      <c r="J125" s="139">
        <f t="shared" si="46"/>
        <v>1146.6470090219079</v>
      </c>
      <c r="K125" s="140">
        <f t="shared" si="46"/>
        <v>1145.2370090219076</v>
      </c>
      <c r="L125" s="139">
        <f t="shared" si="46"/>
        <v>1151.4270090219077</v>
      </c>
      <c r="M125" s="141">
        <f t="shared" si="46"/>
        <v>1162.2970090219078</v>
      </c>
      <c r="N125" s="140">
        <f t="shared" si="46"/>
        <v>1175.0470090219078</v>
      </c>
      <c r="O125" s="139">
        <f t="shared" si="46"/>
        <v>1181.9270090219077</v>
      </c>
      <c r="P125" s="141">
        <f t="shared" si="46"/>
        <v>1166.3970090219079</v>
      </c>
      <c r="Q125" s="142">
        <f t="shared" si="46"/>
        <v>1184.1470090219079</v>
      </c>
      <c r="R125" s="139">
        <f t="shared" si="46"/>
        <v>1191.0370090219078</v>
      </c>
      <c r="S125" s="142">
        <f t="shared" si="46"/>
        <v>1145.6870090219079</v>
      </c>
      <c r="T125" s="139">
        <f t="shared" si="46"/>
        <v>1149.9770090219079</v>
      </c>
      <c r="U125" s="139">
        <f t="shared" si="46"/>
        <v>1138.9370090219079</v>
      </c>
      <c r="V125" s="139">
        <f t="shared" si="46"/>
        <v>1157.4770090219079</v>
      </c>
      <c r="W125" s="139">
        <f t="shared" si="46"/>
        <v>1163.7070090219079</v>
      </c>
      <c r="X125" s="139">
        <f t="shared" si="46"/>
        <v>1147.6670090219079</v>
      </c>
      <c r="Y125" s="143">
        <f t="shared" si="46"/>
        <v>1138.3070090219078</v>
      </c>
    </row>
    <row r="126" spans="1:25" s="62" customFormat="1" ht="18.75" customHeight="1" outlineLevel="1" x14ac:dyDescent="0.2">
      <c r="A126" s="157" t="s">
        <v>8</v>
      </c>
      <c r="B126" s="70">
        <f>'цена АТС'!F602</f>
        <v>842.27</v>
      </c>
      <c r="C126" s="71">
        <f>'цена АТС'!F603</f>
        <v>840.89</v>
      </c>
      <c r="D126" s="71">
        <f>'цена АТС'!F603</f>
        <v>840.89</v>
      </c>
      <c r="E126" s="72">
        <f>'цена АТС'!F605</f>
        <v>870.21</v>
      </c>
      <c r="F126" s="71">
        <f>'цена АТС'!F606</f>
        <v>869.36</v>
      </c>
      <c r="G126" s="71">
        <f>'цена АТС'!F607</f>
        <v>873.52</v>
      </c>
      <c r="H126" s="71">
        <f>'цена АТС'!F608</f>
        <v>855.01</v>
      </c>
      <c r="I126" s="71">
        <f>'цена АТС'!F609</f>
        <v>854.88</v>
      </c>
      <c r="J126" s="73">
        <f>'цена АТС'!F610</f>
        <v>844.47</v>
      </c>
      <c r="K126" s="71">
        <f>'цена АТС'!F611</f>
        <v>843.06</v>
      </c>
      <c r="L126" s="71">
        <f>'цена АТС'!F612</f>
        <v>849.25</v>
      </c>
      <c r="M126" s="71">
        <f>'цена АТС'!F613</f>
        <v>860.12</v>
      </c>
      <c r="N126" s="71">
        <f>'цена АТС'!F614</f>
        <v>872.87</v>
      </c>
      <c r="O126" s="71">
        <f>'цена АТС'!F615</f>
        <v>879.75</v>
      </c>
      <c r="P126" s="71">
        <f>'цена АТС'!F616</f>
        <v>864.22</v>
      </c>
      <c r="Q126" s="71">
        <f>'цена АТС'!F617</f>
        <v>881.97</v>
      </c>
      <c r="R126" s="71">
        <f>'цена АТС'!F618</f>
        <v>888.86</v>
      </c>
      <c r="S126" s="71">
        <f>'цена АТС'!F619</f>
        <v>843.51</v>
      </c>
      <c r="T126" s="71">
        <f>'цена АТС'!F620</f>
        <v>847.8</v>
      </c>
      <c r="U126" s="71">
        <f>'цена АТС'!F621</f>
        <v>836.76</v>
      </c>
      <c r="V126" s="71">
        <f>'цена АТС'!F622</f>
        <v>855.3</v>
      </c>
      <c r="W126" s="71">
        <f>'цена АТС'!F623</f>
        <v>861.53</v>
      </c>
      <c r="X126" s="71">
        <f>'цена АТС'!F624</f>
        <v>845.49</v>
      </c>
      <c r="Y126" s="79">
        <f>'цена АТС'!F625</f>
        <v>836.13</v>
      </c>
    </row>
    <row r="127" spans="1:25" s="62" customFormat="1" ht="18.75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214</v>
      </c>
      <c r="B129" s="77">
        <f>B124</f>
        <v>4.0570090219078807</v>
      </c>
      <c r="C129" s="77">
        <f t="shared" ref="C129:Y129" si="47">C124</f>
        <v>4.0570090219078807</v>
      </c>
      <c r="D129" s="77">
        <f t="shared" si="47"/>
        <v>4.0570090219078807</v>
      </c>
      <c r="E129" s="77">
        <f t="shared" si="47"/>
        <v>4.0570090219078807</v>
      </c>
      <c r="F129" s="77">
        <f t="shared" si="47"/>
        <v>4.0570090219078807</v>
      </c>
      <c r="G129" s="77">
        <f t="shared" si="47"/>
        <v>4.0570090219078807</v>
      </c>
      <c r="H129" s="77">
        <f t="shared" si="47"/>
        <v>4.0570090219078807</v>
      </c>
      <c r="I129" s="77">
        <f t="shared" si="47"/>
        <v>4.0570090219078807</v>
      </c>
      <c r="J129" s="77">
        <f t="shared" si="47"/>
        <v>4.0570090219078807</v>
      </c>
      <c r="K129" s="77">
        <f t="shared" si="47"/>
        <v>4.0570090219078807</v>
      </c>
      <c r="L129" s="77">
        <f t="shared" si="47"/>
        <v>4.0570090219078807</v>
      </c>
      <c r="M129" s="77">
        <f t="shared" si="47"/>
        <v>4.0570090219078807</v>
      </c>
      <c r="N129" s="77">
        <f t="shared" si="47"/>
        <v>4.0570090219078807</v>
      </c>
      <c r="O129" s="77">
        <f t="shared" si="47"/>
        <v>4.0570090219078807</v>
      </c>
      <c r="P129" s="77">
        <f t="shared" si="47"/>
        <v>4.0570090219078807</v>
      </c>
      <c r="Q129" s="77">
        <f t="shared" si="47"/>
        <v>4.0570090219078807</v>
      </c>
      <c r="R129" s="77">
        <f t="shared" si="47"/>
        <v>4.0570090219078807</v>
      </c>
      <c r="S129" s="77">
        <f t="shared" si="47"/>
        <v>4.0570090219078807</v>
      </c>
      <c r="T129" s="77">
        <f t="shared" si="47"/>
        <v>4.0570090219078807</v>
      </c>
      <c r="U129" s="77">
        <f t="shared" si="47"/>
        <v>4.0570090219078807</v>
      </c>
      <c r="V129" s="77">
        <f t="shared" si="47"/>
        <v>4.0570090219078807</v>
      </c>
      <c r="W129" s="77">
        <f t="shared" si="47"/>
        <v>4.0570090219078807</v>
      </c>
      <c r="X129" s="77">
        <f t="shared" si="47"/>
        <v>4.0570090219078807</v>
      </c>
      <c r="Y129" s="77">
        <f t="shared" si="47"/>
        <v>4.0570090219078807</v>
      </c>
    </row>
    <row r="130" spans="1:25" s="108" customFormat="1" ht="18.75" customHeight="1" thickBot="1" x14ac:dyDescent="0.25">
      <c r="A130" s="109">
        <v>25</v>
      </c>
      <c r="B130" s="138">
        <f t="shared" ref="B130:Y130" si="48">SUM(B131:B134)</f>
        <v>1065.8670090219077</v>
      </c>
      <c r="C130" s="139">
        <f t="shared" si="48"/>
        <v>1063.127009021908</v>
      </c>
      <c r="D130" s="139">
        <f t="shared" si="48"/>
        <v>1079.2570090219078</v>
      </c>
      <c r="E130" s="139">
        <f t="shared" si="48"/>
        <v>1088.0170090219078</v>
      </c>
      <c r="F130" s="139">
        <f t="shared" si="48"/>
        <v>1074.4070090219077</v>
      </c>
      <c r="G130" s="139">
        <f t="shared" si="48"/>
        <v>1083.5270090219078</v>
      </c>
      <c r="H130" s="139">
        <f t="shared" si="48"/>
        <v>1071.2470090219078</v>
      </c>
      <c r="I130" s="139">
        <f t="shared" si="48"/>
        <v>1071.2570090219078</v>
      </c>
      <c r="J130" s="139">
        <f t="shared" si="48"/>
        <v>1063.2170090219076</v>
      </c>
      <c r="K130" s="140">
        <f t="shared" si="48"/>
        <v>1068.7770090219078</v>
      </c>
      <c r="L130" s="139">
        <f t="shared" si="48"/>
        <v>1074.8170090219078</v>
      </c>
      <c r="M130" s="141">
        <f t="shared" si="48"/>
        <v>1080.1870090219079</v>
      </c>
      <c r="N130" s="140">
        <f t="shared" si="48"/>
        <v>1080.2470090219078</v>
      </c>
      <c r="O130" s="139">
        <f t="shared" si="48"/>
        <v>1085.8670090219077</v>
      </c>
      <c r="P130" s="141">
        <f t="shared" si="48"/>
        <v>1074.7670090219078</v>
      </c>
      <c r="Q130" s="142">
        <f t="shared" si="48"/>
        <v>1079.4170090219079</v>
      </c>
      <c r="R130" s="139">
        <f t="shared" si="48"/>
        <v>1087.0070090219078</v>
      </c>
      <c r="S130" s="142">
        <f t="shared" si="48"/>
        <v>1071.0570090219078</v>
      </c>
      <c r="T130" s="139">
        <f t="shared" si="48"/>
        <v>1066.4570090219079</v>
      </c>
      <c r="U130" s="139">
        <f t="shared" si="48"/>
        <v>1075.0070090219078</v>
      </c>
      <c r="V130" s="139">
        <f t="shared" si="48"/>
        <v>1063.3170090219078</v>
      </c>
      <c r="W130" s="139">
        <f t="shared" si="48"/>
        <v>1068.2470090219078</v>
      </c>
      <c r="X130" s="139">
        <f t="shared" si="48"/>
        <v>1054.8370090219078</v>
      </c>
      <c r="Y130" s="143">
        <f t="shared" si="48"/>
        <v>1054.7570090219078</v>
      </c>
    </row>
    <row r="131" spans="1:25" s="62" customFormat="1" ht="18.75" customHeight="1" outlineLevel="1" x14ac:dyDescent="0.2">
      <c r="A131" s="157" t="s">
        <v>8</v>
      </c>
      <c r="B131" s="70">
        <f>'цена АТС'!F626</f>
        <v>763.69</v>
      </c>
      <c r="C131" s="71">
        <f>'цена АТС'!F627</f>
        <v>760.95</v>
      </c>
      <c r="D131" s="71">
        <f>'цена АТС'!F628</f>
        <v>777.08</v>
      </c>
      <c r="E131" s="72">
        <f>'цена АТС'!F629</f>
        <v>785.84</v>
      </c>
      <c r="F131" s="71">
        <f>'цена АТС'!F630</f>
        <v>772.23</v>
      </c>
      <c r="G131" s="71">
        <f>'цена АТС'!F631</f>
        <v>781.35</v>
      </c>
      <c r="H131" s="71">
        <f>'цена АТС'!F632</f>
        <v>769.07</v>
      </c>
      <c r="I131" s="71">
        <f>'цена АТС'!F633</f>
        <v>769.08</v>
      </c>
      <c r="J131" s="73">
        <f>'цена АТС'!F634</f>
        <v>761.04</v>
      </c>
      <c r="K131" s="71">
        <f>'цена АТС'!F635</f>
        <v>766.6</v>
      </c>
      <c r="L131" s="71">
        <f>'цена АТС'!F636</f>
        <v>772.64</v>
      </c>
      <c r="M131" s="71">
        <f>'цена АТС'!F637</f>
        <v>778.01</v>
      </c>
      <c r="N131" s="71">
        <f>'цена АТС'!F638</f>
        <v>778.07</v>
      </c>
      <c r="O131" s="71">
        <f>'цена АТС'!F639</f>
        <v>783.69</v>
      </c>
      <c r="P131" s="71">
        <f>'цена АТС'!F640</f>
        <v>772.59</v>
      </c>
      <c r="Q131" s="71">
        <f>'цена АТС'!F641</f>
        <v>777.24</v>
      </c>
      <c r="R131" s="71">
        <f>'цена АТС'!F642</f>
        <v>784.83</v>
      </c>
      <c r="S131" s="71">
        <f>'цена АТС'!F643</f>
        <v>768.88</v>
      </c>
      <c r="T131" s="71">
        <f>'цена АТС'!F644</f>
        <v>764.28</v>
      </c>
      <c r="U131" s="71">
        <f>'цена АТС'!F645</f>
        <v>772.83</v>
      </c>
      <c r="V131" s="71">
        <f>'цена АТС'!F646</f>
        <v>761.14</v>
      </c>
      <c r="W131" s="71">
        <f>'цена АТС'!F647</f>
        <v>766.07</v>
      </c>
      <c r="X131" s="71">
        <f>'цена АТС'!F648</f>
        <v>752.66</v>
      </c>
      <c r="Y131" s="79">
        <f>'цена АТС'!F649</f>
        <v>752.58</v>
      </c>
    </row>
    <row r="132" spans="1:25" s="62" customFormat="1" ht="18.75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214</v>
      </c>
      <c r="B134" s="77">
        <f>B129</f>
        <v>4.0570090219078807</v>
      </c>
      <c r="C134" s="77">
        <f t="shared" ref="C134:Y134" si="49">C129</f>
        <v>4.0570090219078807</v>
      </c>
      <c r="D134" s="77">
        <f t="shared" si="49"/>
        <v>4.0570090219078807</v>
      </c>
      <c r="E134" s="77">
        <f t="shared" si="49"/>
        <v>4.0570090219078807</v>
      </c>
      <c r="F134" s="77">
        <f t="shared" si="49"/>
        <v>4.0570090219078807</v>
      </c>
      <c r="G134" s="77">
        <f t="shared" si="49"/>
        <v>4.0570090219078807</v>
      </c>
      <c r="H134" s="77">
        <f t="shared" si="49"/>
        <v>4.0570090219078807</v>
      </c>
      <c r="I134" s="77">
        <f t="shared" si="49"/>
        <v>4.0570090219078807</v>
      </c>
      <c r="J134" s="77">
        <f t="shared" si="49"/>
        <v>4.0570090219078807</v>
      </c>
      <c r="K134" s="77">
        <f t="shared" si="49"/>
        <v>4.0570090219078807</v>
      </c>
      <c r="L134" s="77">
        <f t="shared" si="49"/>
        <v>4.0570090219078807</v>
      </c>
      <c r="M134" s="77">
        <f t="shared" si="49"/>
        <v>4.0570090219078807</v>
      </c>
      <c r="N134" s="77">
        <f t="shared" si="49"/>
        <v>4.0570090219078807</v>
      </c>
      <c r="O134" s="77">
        <f t="shared" si="49"/>
        <v>4.0570090219078807</v>
      </c>
      <c r="P134" s="77">
        <f t="shared" si="49"/>
        <v>4.0570090219078807</v>
      </c>
      <c r="Q134" s="77">
        <f t="shared" si="49"/>
        <v>4.0570090219078807</v>
      </c>
      <c r="R134" s="77">
        <f t="shared" si="49"/>
        <v>4.0570090219078807</v>
      </c>
      <c r="S134" s="77">
        <f t="shared" si="49"/>
        <v>4.0570090219078807</v>
      </c>
      <c r="T134" s="77">
        <f t="shared" si="49"/>
        <v>4.0570090219078807</v>
      </c>
      <c r="U134" s="77">
        <f t="shared" si="49"/>
        <v>4.0570090219078807</v>
      </c>
      <c r="V134" s="77">
        <f t="shared" si="49"/>
        <v>4.0570090219078807</v>
      </c>
      <c r="W134" s="77">
        <f t="shared" si="49"/>
        <v>4.0570090219078807</v>
      </c>
      <c r="X134" s="77">
        <f t="shared" si="49"/>
        <v>4.0570090219078807</v>
      </c>
      <c r="Y134" s="77">
        <f t="shared" si="49"/>
        <v>4.0570090219078807</v>
      </c>
    </row>
    <row r="135" spans="1:25" s="108" customFormat="1" ht="18.75" customHeight="1" thickBot="1" x14ac:dyDescent="0.25">
      <c r="A135" s="110">
        <v>26</v>
      </c>
      <c r="B135" s="138">
        <f t="shared" ref="B135:Y135" si="50">SUM(B136:B139)</f>
        <v>1110.0470090219078</v>
      </c>
      <c r="C135" s="139">
        <f t="shared" si="50"/>
        <v>1097.7270090219079</v>
      </c>
      <c r="D135" s="139">
        <f t="shared" si="50"/>
        <v>1108.2870090219078</v>
      </c>
      <c r="E135" s="139">
        <f t="shared" si="50"/>
        <v>1137.0470090219078</v>
      </c>
      <c r="F135" s="139">
        <f t="shared" si="50"/>
        <v>1121.2670090219078</v>
      </c>
      <c r="G135" s="139">
        <f t="shared" si="50"/>
        <v>1132.9770090219079</v>
      </c>
      <c r="H135" s="139">
        <f t="shared" si="50"/>
        <v>1115.4170090219079</v>
      </c>
      <c r="I135" s="139">
        <f t="shared" si="50"/>
        <v>1100.9170090219079</v>
      </c>
      <c r="J135" s="139">
        <f t="shared" si="50"/>
        <v>1099.6170090219077</v>
      </c>
      <c r="K135" s="140">
        <f t="shared" si="50"/>
        <v>1105.9870090219076</v>
      </c>
      <c r="L135" s="139">
        <f t="shared" si="50"/>
        <v>1116.1170090219077</v>
      </c>
      <c r="M135" s="141">
        <f t="shared" si="50"/>
        <v>1117.9870090219076</v>
      </c>
      <c r="N135" s="140">
        <f t="shared" si="50"/>
        <v>1123.0970090219078</v>
      </c>
      <c r="O135" s="139">
        <f t="shared" si="50"/>
        <v>1134.3970090219079</v>
      </c>
      <c r="P135" s="141">
        <f t="shared" si="50"/>
        <v>1124.1970090219077</v>
      </c>
      <c r="Q135" s="142">
        <f t="shared" si="50"/>
        <v>1134.9370090219079</v>
      </c>
      <c r="R135" s="139">
        <f t="shared" si="50"/>
        <v>302.17700902190791</v>
      </c>
      <c r="S135" s="142">
        <f t="shared" si="50"/>
        <v>1103.2670090219078</v>
      </c>
      <c r="T135" s="139">
        <f t="shared" si="50"/>
        <v>1105.8970090219079</v>
      </c>
      <c r="U135" s="139">
        <f t="shared" si="50"/>
        <v>1089.2170090219076</v>
      </c>
      <c r="V135" s="139">
        <f t="shared" si="50"/>
        <v>1108.3870090219077</v>
      </c>
      <c r="W135" s="139">
        <f t="shared" si="50"/>
        <v>1107.877009021908</v>
      </c>
      <c r="X135" s="139">
        <f t="shared" si="50"/>
        <v>1103.1170090219077</v>
      </c>
      <c r="Y135" s="143">
        <f t="shared" si="50"/>
        <v>1087.2170090219076</v>
      </c>
    </row>
    <row r="136" spans="1:25" s="62" customFormat="1" ht="18.75" customHeight="1" outlineLevel="1" x14ac:dyDescent="0.2">
      <c r="A136" s="56" t="s">
        <v>8</v>
      </c>
      <c r="B136" s="70">
        <f>'цена АТС'!F650</f>
        <v>807.87</v>
      </c>
      <c r="C136" s="71">
        <f>'цена АТС'!F651</f>
        <v>795.55</v>
      </c>
      <c r="D136" s="71">
        <f>'цена АТС'!F652</f>
        <v>806.11</v>
      </c>
      <c r="E136" s="72">
        <f>'цена АТС'!F653</f>
        <v>834.87</v>
      </c>
      <c r="F136" s="71">
        <f>'цена АТС'!F654</f>
        <v>819.09</v>
      </c>
      <c r="G136" s="71">
        <f>'цена АТС'!F655</f>
        <v>830.8</v>
      </c>
      <c r="H136" s="71">
        <f>'цена АТС'!F656</f>
        <v>813.24</v>
      </c>
      <c r="I136" s="71">
        <f>'цена АТС'!F657</f>
        <v>798.74</v>
      </c>
      <c r="J136" s="73">
        <f>'цена АТС'!F658</f>
        <v>797.44</v>
      </c>
      <c r="K136" s="71">
        <f>'цена АТС'!F659</f>
        <v>803.81</v>
      </c>
      <c r="L136" s="71">
        <f>'цена АТС'!F660</f>
        <v>813.94</v>
      </c>
      <c r="M136" s="71">
        <f>'цена АТС'!F661</f>
        <v>815.81</v>
      </c>
      <c r="N136" s="71">
        <f>'цена АТС'!F662</f>
        <v>820.92</v>
      </c>
      <c r="O136" s="71">
        <f>'цена АТС'!F663</f>
        <v>832.22</v>
      </c>
      <c r="P136" s="71">
        <f>'цена АТС'!F664</f>
        <v>822.02</v>
      </c>
      <c r="Q136" s="71">
        <f>'цена АТС'!F665</f>
        <v>832.76</v>
      </c>
      <c r="R136" s="71" t="str">
        <f>'цена АТС'!F666</f>
        <v>828</v>
      </c>
      <c r="S136" s="71">
        <f>'цена АТС'!F667</f>
        <v>801.09</v>
      </c>
      <c r="T136" s="71">
        <f>'цена АТС'!F668</f>
        <v>803.72</v>
      </c>
      <c r="U136" s="71">
        <f>'цена АТС'!F669</f>
        <v>787.04</v>
      </c>
      <c r="V136" s="71">
        <f>'цена АТС'!F670</f>
        <v>806.21</v>
      </c>
      <c r="W136" s="71">
        <f>'цена АТС'!F671</f>
        <v>805.7</v>
      </c>
      <c r="X136" s="71">
        <f>'цена АТС'!F672</f>
        <v>800.94</v>
      </c>
      <c r="Y136" s="79">
        <f>'цена АТС'!F673</f>
        <v>785.04</v>
      </c>
    </row>
    <row r="137" spans="1:25" s="62" customFormat="1" ht="18.75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214</v>
      </c>
      <c r="B139" s="77">
        <f>B134</f>
        <v>4.0570090219078807</v>
      </c>
      <c r="C139" s="77">
        <f t="shared" ref="C139:Y139" si="51">C134</f>
        <v>4.0570090219078807</v>
      </c>
      <c r="D139" s="77">
        <f t="shared" si="51"/>
        <v>4.0570090219078807</v>
      </c>
      <c r="E139" s="77">
        <f t="shared" si="51"/>
        <v>4.0570090219078807</v>
      </c>
      <c r="F139" s="77">
        <f t="shared" si="51"/>
        <v>4.0570090219078807</v>
      </c>
      <c r="G139" s="77">
        <f t="shared" si="51"/>
        <v>4.0570090219078807</v>
      </c>
      <c r="H139" s="77">
        <f t="shared" si="51"/>
        <v>4.0570090219078807</v>
      </c>
      <c r="I139" s="77">
        <f t="shared" si="51"/>
        <v>4.0570090219078807</v>
      </c>
      <c r="J139" s="77">
        <f t="shared" si="51"/>
        <v>4.0570090219078807</v>
      </c>
      <c r="K139" s="77">
        <f t="shared" si="51"/>
        <v>4.0570090219078807</v>
      </c>
      <c r="L139" s="77">
        <f t="shared" si="51"/>
        <v>4.0570090219078807</v>
      </c>
      <c r="M139" s="77">
        <f t="shared" si="51"/>
        <v>4.0570090219078807</v>
      </c>
      <c r="N139" s="77">
        <f t="shared" si="51"/>
        <v>4.0570090219078807</v>
      </c>
      <c r="O139" s="77">
        <f t="shared" si="51"/>
        <v>4.0570090219078807</v>
      </c>
      <c r="P139" s="77">
        <f t="shared" si="51"/>
        <v>4.0570090219078807</v>
      </c>
      <c r="Q139" s="77">
        <f t="shared" si="51"/>
        <v>4.0570090219078807</v>
      </c>
      <c r="R139" s="77">
        <f t="shared" si="51"/>
        <v>4.0570090219078807</v>
      </c>
      <c r="S139" s="77">
        <f t="shared" si="51"/>
        <v>4.0570090219078807</v>
      </c>
      <c r="T139" s="77">
        <f t="shared" si="51"/>
        <v>4.0570090219078807</v>
      </c>
      <c r="U139" s="77">
        <f t="shared" si="51"/>
        <v>4.0570090219078807</v>
      </c>
      <c r="V139" s="77">
        <f t="shared" si="51"/>
        <v>4.0570090219078807</v>
      </c>
      <c r="W139" s="77">
        <f t="shared" si="51"/>
        <v>4.0570090219078807</v>
      </c>
      <c r="X139" s="77">
        <f t="shared" si="51"/>
        <v>4.0570090219078807</v>
      </c>
      <c r="Y139" s="77">
        <f t="shared" si="51"/>
        <v>4.0570090219078807</v>
      </c>
    </row>
    <row r="140" spans="1:25" s="108" customFormat="1" ht="18.75" customHeight="1" thickBot="1" x14ac:dyDescent="0.25">
      <c r="A140" s="112">
        <v>27</v>
      </c>
      <c r="B140" s="138">
        <f t="shared" ref="B140:Y140" si="52">SUM(B141:B144)</f>
        <v>1127.0270090219078</v>
      </c>
      <c r="C140" s="139">
        <f t="shared" si="52"/>
        <v>1110.4070090219077</v>
      </c>
      <c r="D140" s="139">
        <f t="shared" si="52"/>
        <v>1118.9870090219076</v>
      </c>
      <c r="E140" s="139">
        <f t="shared" si="52"/>
        <v>1110.4670090219076</v>
      </c>
      <c r="F140" s="139">
        <f t="shared" si="52"/>
        <v>1120.1970090219077</v>
      </c>
      <c r="G140" s="139">
        <f t="shared" si="52"/>
        <v>1128.1670090219079</v>
      </c>
      <c r="H140" s="139">
        <f t="shared" si="52"/>
        <v>1112.3870090219077</v>
      </c>
      <c r="I140" s="139">
        <f t="shared" si="52"/>
        <v>1104.8970090219079</v>
      </c>
      <c r="J140" s="139">
        <f t="shared" si="52"/>
        <v>1092.6170090219077</v>
      </c>
      <c r="K140" s="140">
        <f t="shared" si="52"/>
        <v>1100.6870090219079</v>
      </c>
      <c r="L140" s="139">
        <f t="shared" si="52"/>
        <v>1102.7170090219076</v>
      </c>
      <c r="M140" s="141">
        <f t="shared" si="52"/>
        <v>1115.7270090219079</v>
      </c>
      <c r="N140" s="140">
        <f t="shared" si="52"/>
        <v>1116.1670090219079</v>
      </c>
      <c r="O140" s="139">
        <f t="shared" si="52"/>
        <v>1169.9170090219079</v>
      </c>
      <c r="P140" s="141">
        <f t="shared" si="52"/>
        <v>1146.2570090219078</v>
      </c>
      <c r="Q140" s="142">
        <f t="shared" si="52"/>
        <v>1162.8170090219078</v>
      </c>
      <c r="R140" s="139">
        <f t="shared" si="52"/>
        <v>1166.5670090219078</v>
      </c>
      <c r="S140" s="142">
        <f t="shared" si="52"/>
        <v>1137.7770090219078</v>
      </c>
      <c r="T140" s="139">
        <f t="shared" si="52"/>
        <v>1141.8370090219078</v>
      </c>
      <c r="U140" s="139">
        <f t="shared" si="52"/>
        <v>1139.8370090219078</v>
      </c>
      <c r="V140" s="139">
        <f t="shared" si="52"/>
        <v>1136.5670090219078</v>
      </c>
      <c r="W140" s="139">
        <f t="shared" si="52"/>
        <v>1127.8370090219078</v>
      </c>
      <c r="X140" s="139">
        <f t="shared" si="52"/>
        <v>1133.3870090219077</v>
      </c>
      <c r="Y140" s="143">
        <f t="shared" si="52"/>
        <v>1136.0770090219078</v>
      </c>
    </row>
    <row r="141" spans="1:25" s="62" customFormat="1" ht="18.75" customHeight="1" outlineLevel="1" x14ac:dyDescent="0.2">
      <c r="A141" s="56" t="s">
        <v>8</v>
      </c>
      <c r="B141" s="70">
        <f>'цена АТС'!F674</f>
        <v>824.85</v>
      </c>
      <c r="C141" s="71">
        <f>'цена АТС'!F675</f>
        <v>808.23</v>
      </c>
      <c r="D141" s="71">
        <f>'цена АТС'!F676</f>
        <v>816.81</v>
      </c>
      <c r="E141" s="72">
        <f>'цена АТС'!F677</f>
        <v>808.29</v>
      </c>
      <c r="F141" s="71">
        <f>'цена АТС'!F678</f>
        <v>818.02</v>
      </c>
      <c r="G141" s="71">
        <f>'цена АТС'!F679</f>
        <v>825.99</v>
      </c>
      <c r="H141" s="71">
        <f>'цена АТС'!F680</f>
        <v>810.21</v>
      </c>
      <c r="I141" s="71">
        <f>'цена АТС'!F681</f>
        <v>802.72</v>
      </c>
      <c r="J141" s="73">
        <f>'цена АТС'!F682</f>
        <v>790.44</v>
      </c>
      <c r="K141" s="71">
        <f>'цена АТС'!F683</f>
        <v>798.51</v>
      </c>
      <c r="L141" s="71">
        <f>'цена АТС'!F684</f>
        <v>800.54</v>
      </c>
      <c r="M141" s="71">
        <f>'цена АТС'!F685</f>
        <v>813.55</v>
      </c>
      <c r="N141" s="71">
        <f>'цена АТС'!F686</f>
        <v>813.99</v>
      </c>
      <c r="O141" s="71">
        <f>'цена АТС'!F687</f>
        <v>867.74</v>
      </c>
      <c r="P141" s="71">
        <f>'цена АТС'!F688</f>
        <v>844.08</v>
      </c>
      <c r="Q141" s="71">
        <f>'цена АТС'!F689</f>
        <v>860.64</v>
      </c>
      <c r="R141" s="71">
        <f>'цена АТС'!F690</f>
        <v>864.39</v>
      </c>
      <c r="S141" s="71">
        <f>'цена АТС'!F691</f>
        <v>835.6</v>
      </c>
      <c r="T141" s="71">
        <f>'цена АТС'!F692</f>
        <v>839.66</v>
      </c>
      <c r="U141" s="71">
        <f>'цена АТС'!F693</f>
        <v>837.66</v>
      </c>
      <c r="V141" s="71">
        <f>'цена АТС'!F694</f>
        <v>834.39</v>
      </c>
      <c r="W141" s="71">
        <f>'цена АТС'!F695</f>
        <v>825.66</v>
      </c>
      <c r="X141" s="71">
        <f>'цена АТС'!F696</f>
        <v>831.21</v>
      </c>
      <c r="Y141" s="79">
        <f>'цена АТС'!F697</f>
        <v>833.9</v>
      </c>
    </row>
    <row r="142" spans="1:25" s="62" customFormat="1" ht="18.75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214</v>
      </c>
      <c r="B144" s="77">
        <f>B139</f>
        <v>4.0570090219078807</v>
      </c>
      <c r="C144" s="77">
        <f t="shared" ref="C144:Y144" si="53">C139</f>
        <v>4.0570090219078807</v>
      </c>
      <c r="D144" s="77">
        <f t="shared" si="53"/>
        <v>4.0570090219078807</v>
      </c>
      <c r="E144" s="77">
        <f t="shared" si="53"/>
        <v>4.0570090219078807</v>
      </c>
      <c r="F144" s="77">
        <f t="shared" si="53"/>
        <v>4.0570090219078807</v>
      </c>
      <c r="G144" s="77">
        <f t="shared" si="53"/>
        <v>4.0570090219078807</v>
      </c>
      <c r="H144" s="77">
        <f t="shared" si="53"/>
        <v>4.0570090219078807</v>
      </c>
      <c r="I144" s="77">
        <f t="shared" si="53"/>
        <v>4.0570090219078807</v>
      </c>
      <c r="J144" s="77">
        <f t="shared" si="53"/>
        <v>4.0570090219078807</v>
      </c>
      <c r="K144" s="77">
        <f t="shared" si="53"/>
        <v>4.0570090219078807</v>
      </c>
      <c r="L144" s="77">
        <f t="shared" si="53"/>
        <v>4.0570090219078807</v>
      </c>
      <c r="M144" s="77">
        <f t="shared" si="53"/>
        <v>4.0570090219078807</v>
      </c>
      <c r="N144" s="77">
        <f t="shared" si="53"/>
        <v>4.0570090219078807</v>
      </c>
      <c r="O144" s="77">
        <f t="shared" si="53"/>
        <v>4.0570090219078807</v>
      </c>
      <c r="P144" s="77">
        <f t="shared" si="53"/>
        <v>4.0570090219078807</v>
      </c>
      <c r="Q144" s="77">
        <f t="shared" si="53"/>
        <v>4.0570090219078807</v>
      </c>
      <c r="R144" s="77">
        <f t="shared" si="53"/>
        <v>4.0570090219078807</v>
      </c>
      <c r="S144" s="77">
        <f t="shared" si="53"/>
        <v>4.0570090219078807</v>
      </c>
      <c r="T144" s="77">
        <f t="shared" si="53"/>
        <v>4.0570090219078807</v>
      </c>
      <c r="U144" s="77">
        <f t="shared" si="53"/>
        <v>4.0570090219078807</v>
      </c>
      <c r="V144" s="77">
        <f t="shared" si="53"/>
        <v>4.0570090219078807</v>
      </c>
      <c r="W144" s="77">
        <f t="shared" si="53"/>
        <v>4.0570090219078807</v>
      </c>
      <c r="X144" s="77">
        <f t="shared" si="53"/>
        <v>4.0570090219078807</v>
      </c>
      <c r="Y144" s="77">
        <f t="shared" si="53"/>
        <v>4.0570090219078807</v>
      </c>
    </row>
    <row r="145" spans="1:25" s="108" customFormat="1" ht="18.75" customHeight="1" thickBot="1" x14ac:dyDescent="0.25">
      <c r="A145" s="111">
        <v>28</v>
      </c>
      <c r="B145" s="138">
        <f t="shared" ref="B145:Y145" si="54">SUM(B146:B149)</f>
        <v>1159.3570090219077</v>
      </c>
      <c r="C145" s="139">
        <f t="shared" si="54"/>
        <v>1144.7370090219076</v>
      </c>
      <c r="D145" s="139">
        <f t="shared" si="54"/>
        <v>1160.377009021908</v>
      </c>
      <c r="E145" s="139">
        <f t="shared" si="54"/>
        <v>1187.8070090219078</v>
      </c>
      <c r="F145" s="139">
        <f t="shared" si="54"/>
        <v>1191.4670090219076</v>
      </c>
      <c r="G145" s="139">
        <f t="shared" si="54"/>
        <v>1196.2870090219078</v>
      </c>
      <c r="H145" s="139">
        <f t="shared" si="54"/>
        <v>1184.5670090219078</v>
      </c>
      <c r="I145" s="139">
        <f t="shared" si="54"/>
        <v>1172.3370090219078</v>
      </c>
      <c r="J145" s="139">
        <f t="shared" si="54"/>
        <v>1174.0970090219078</v>
      </c>
      <c r="K145" s="140">
        <f t="shared" si="54"/>
        <v>1175.7770090219078</v>
      </c>
      <c r="L145" s="139">
        <f t="shared" si="54"/>
        <v>1174.0470090219078</v>
      </c>
      <c r="M145" s="141">
        <f t="shared" si="54"/>
        <v>1180.3670090219077</v>
      </c>
      <c r="N145" s="140">
        <f t="shared" si="54"/>
        <v>1185.3870090219077</v>
      </c>
      <c r="O145" s="139">
        <f t="shared" si="54"/>
        <v>1197.2070090219079</v>
      </c>
      <c r="P145" s="141">
        <f t="shared" si="54"/>
        <v>1185.1970090219077</v>
      </c>
      <c r="Q145" s="142">
        <f t="shared" si="54"/>
        <v>1191.6870090219079</v>
      </c>
      <c r="R145" s="139">
        <f t="shared" si="54"/>
        <v>1198.9670090219076</v>
      </c>
      <c r="S145" s="142">
        <f t="shared" si="54"/>
        <v>1176.2970090219078</v>
      </c>
      <c r="T145" s="139">
        <f t="shared" si="54"/>
        <v>1179.3470090219078</v>
      </c>
      <c r="U145" s="139">
        <f t="shared" si="54"/>
        <v>1160.5770090219078</v>
      </c>
      <c r="V145" s="139">
        <f t="shared" si="54"/>
        <v>1169.8570090219077</v>
      </c>
      <c r="W145" s="139">
        <f t="shared" si="54"/>
        <v>1177.0670090219078</v>
      </c>
      <c r="X145" s="139">
        <f t="shared" si="54"/>
        <v>1168.4170090219079</v>
      </c>
      <c r="Y145" s="143">
        <f t="shared" si="54"/>
        <v>1132.7270090219079</v>
      </c>
    </row>
    <row r="146" spans="1:25" s="62" customFormat="1" ht="18.75" customHeight="1" outlineLevel="1" x14ac:dyDescent="0.2">
      <c r="A146" s="157" t="s">
        <v>8</v>
      </c>
      <c r="B146" s="70">
        <f>'цена АТС'!F698</f>
        <v>857.18</v>
      </c>
      <c r="C146" s="71">
        <f>'цена АТС'!F699</f>
        <v>842.56</v>
      </c>
      <c r="D146" s="71">
        <f>'цена АТС'!F700</f>
        <v>858.2</v>
      </c>
      <c r="E146" s="72">
        <f>'цена АТС'!F701</f>
        <v>885.63</v>
      </c>
      <c r="F146" s="71">
        <f>'цена АТС'!F702</f>
        <v>889.29</v>
      </c>
      <c r="G146" s="71">
        <f>'цена АТС'!F703</f>
        <v>894.11</v>
      </c>
      <c r="H146" s="71">
        <f>'цена АТС'!F704</f>
        <v>882.39</v>
      </c>
      <c r="I146" s="71">
        <f>'цена АТС'!F705</f>
        <v>870.16</v>
      </c>
      <c r="J146" s="73">
        <f>'цена АТС'!F706</f>
        <v>871.92</v>
      </c>
      <c r="K146" s="71">
        <f>'цена АТС'!F707</f>
        <v>873.6</v>
      </c>
      <c r="L146" s="71">
        <f>'цена АТС'!F708</f>
        <v>871.87</v>
      </c>
      <c r="M146" s="71">
        <f>'цена АТС'!F709</f>
        <v>878.19</v>
      </c>
      <c r="N146" s="71">
        <f>'цена АТС'!F710</f>
        <v>883.21</v>
      </c>
      <c r="O146" s="71">
        <f>'цена АТС'!F711</f>
        <v>895.03</v>
      </c>
      <c r="P146" s="71">
        <f>'цена АТС'!F712</f>
        <v>883.02</v>
      </c>
      <c r="Q146" s="71">
        <f>'цена АТС'!F713</f>
        <v>889.51</v>
      </c>
      <c r="R146" s="71">
        <f>'цена АТС'!F714</f>
        <v>896.79</v>
      </c>
      <c r="S146" s="71">
        <f>'цена АТС'!F715</f>
        <v>874.12</v>
      </c>
      <c r="T146" s="71">
        <f>'цена АТС'!F716</f>
        <v>877.17</v>
      </c>
      <c r="U146" s="71">
        <f>'цена АТС'!F717</f>
        <v>858.4</v>
      </c>
      <c r="V146" s="71">
        <f>'цена АТС'!F718</f>
        <v>867.68</v>
      </c>
      <c r="W146" s="71">
        <f>'цена АТС'!F719</f>
        <v>874.89</v>
      </c>
      <c r="X146" s="71">
        <f>'цена АТС'!F720</f>
        <v>866.24</v>
      </c>
      <c r="Y146" s="79">
        <f>'цена АТС'!F721</f>
        <v>830.55</v>
      </c>
    </row>
    <row r="147" spans="1:25" s="62" customFormat="1" ht="18.75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214</v>
      </c>
      <c r="B149" s="77">
        <f>B144</f>
        <v>4.0570090219078807</v>
      </c>
      <c r="C149" s="77">
        <f t="shared" ref="C149:Y149" si="55">C144</f>
        <v>4.0570090219078807</v>
      </c>
      <c r="D149" s="77">
        <f t="shared" si="55"/>
        <v>4.0570090219078807</v>
      </c>
      <c r="E149" s="77">
        <f t="shared" si="55"/>
        <v>4.0570090219078807</v>
      </c>
      <c r="F149" s="77">
        <f t="shared" si="55"/>
        <v>4.0570090219078807</v>
      </c>
      <c r="G149" s="77">
        <f t="shared" si="55"/>
        <v>4.0570090219078807</v>
      </c>
      <c r="H149" s="77">
        <f t="shared" si="55"/>
        <v>4.0570090219078807</v>
      </c>
      <c r="I149" s="77">
        <f t="shared" si="55"/>
        <v>4.0570090219078807</v>
      </c>
      <c r="J149" s="77">
        <f t="shared" si="55"/>
        <v>4.0570090219078807</v>
      </c>
      <c r="K149" s="77">
        <f t="shared" si="55"/>
        <v>4.0570090219078807</v>
      </c>
      <c r="L149" s="77">
        <f t="shared" si="55"/>
        <v>4.0570090219078807</v>
      </c>
      <c r="M149" s="77">
        <f t="shared" si="55"/>
        <v>4.0570090219078807</v>
      </c>
      <c r="N149" s="77">
        <f t="shared" si="55"/>
        <v>4.0570090219078807</v>
      </c>
      <c r="O149" s="77">
        <f t="shared" si="55"/>
        <v>4.0570090219078807</v>
      </c>
      <c r="P149" s="77">
        <f t="shared" si="55"/>
        <v>4.0570090219078807</v>
      </c>
      <c r="Q149" s="77">
        <f t="shared" si="55"/>
        <v>4.0570090219078807</v>
      </c>
      <c r="R149" s="77">
        <f t="shared" si="55"/>
        <v>4.0570090219078807</v>
      </c>
      <c r="S149" s="77">
        <f t="shared" si="55"/>
        <v>4.0570090219078807</v>
      </c>
      <c r="T149" s="77">
        <f t="shared" si="55"/>
        <v>4.0570090219078807</v>
      </c>
      <c r="U149" s="77">
        <f t="shared" si="55"/>
        <v>4.0570090219078807</v>
      </c>
      <c r="V149" s="77">
        <f t="shared" si="55"/>
        <v>4.0570090219078807</v>
      </c>
      <c r="W149" s="77">
        <f t="shared" si="55"/>
        <v>4.0570090219078807</v>
      </c>
      <c r="X149" s="77">
        <f t="shared" si="55"/>
        <v>4.0570090219078807</v>
      </c>
      <c r="Y149" s="77">
        <f t="shared" si="55"/>
        <v>4.0570090219078807</v>
      </c>
    </row>
    <row r="150" spans="1:25" s="108" customFormat="1" ht="18.75" customHeight="1" thickBot="1" x14ac:dyDescent="0.25">
      <c r="A150" s="109">
        <v>29</v>
      </c>
      <c r="B150" s="138">
        <f t="shared" ref="B150:Y150" si="56">SUM(B151:B154)</f>
        <v>1124.4470090219077</v>
      </c>
      <c r="C150" s="139">
        <f t="shared" si="56"/>
        <v>1115.9670090219076</v>
      </c>
      <c r="D150" s="139">
        <f t="shared" si="56"/>
        <v>1121.5970090219078</v>
      </c>
      <c r="E150" s="139">
        <f t="shared" si="56"/>
        <v>1123.7870090219078</v>
      </c>
      <c r="F150" s="139">
        <f t="shared" si="56"/>
        <v>1149.4170090219079</v>
      </c>
      <c r="G150" s="139">
        <f t="shared" si="56"/>
        <v>1150.7270090219079</v>
      </c>
      <c r="H150" s="139">
        <f t="shared" si="56"/>
        <v>1132.2070090219079</v>
      </c>
      <c r="I150" s="139">
        <f t="shared" si="56"/>
        <v>1135.8970090219079</v>
      </c>
      <c r="J150" s="139">
        <f t="shared" si="56"/>
        <v>1107.9770090219079</v>
      </c>
      <c r="K150" s="140">
        <f t="shared" si="56"/>
        <v>1102.0470090219078</v>
      </c>
      <c r="L150" s="139">
        <f t="shared" si="56"/>
        <v>1101.2070090219079</v>
      </c>
      <c r="M150" s="141">
        <f t="shared" si="56"/>
        <v>1132.0870090219078</v>
      </c>
      <c r="N150" s="140">
        <f t="shared" si="56"/>
        <v>1142.3070090219078</v>
      </c>
      <c r="O150" s="139">
        <f t="shared" si="56"/>
        <v>1155.4470090219077</v>
      </c>
      <c r="P150" s="141">
        <f t="shared" si="56"/>
        <v>1147.2570090219078</v>
      </c>
      <c r="Q150" s="142">
        <f t="shared" si="56"/>
        <v>1151.8570090219077</v>
      </c>
      <c r="R150" s="139">
        <f t="shared" si="56"/>
        <v>1155.2170090219076</v>
      </c>
      <c r="S150" s="142">
        <f t="shared" si="56"/>
        <v>1143.1670090219079</v>
      </c>
      <c r="T150" s="139">
        <f t="shared" si="56"/>
        <v>1140.7670090219078</v>
      </c>
      <c r="U150" s="139">
        <f t="shared" si="56"/>
        <v>1126.2470090219078</v>
      </c>
      <c r="V150" s="139">
        <f t="shared" si="56"/>
        <v>1132.877009021908</v>
      </c>
      <c r="W150" s="139">
        <f t="shared" si="56"/>
        <v>1137.7470090219078</v>
      </c>
      <c r="X150" s="139">
        <f t="shared" si="56"/>
        <v>1131.8570090219077</v>
      </c>
      <c r="Y150" s="143">
        <f t="shared" si="56"/>
        <v>1109.9570090219079</v>
      </c>
    </row>
    <row r="151" spans="1:25" s="62" customFormat="1" ht="18.75" customHeight="1" outlineLevel="1" x14ac:dyDescent="0.2">
      <c r="A151" s="157" t="s">
        <v>8</v>
      </c>
      <c r="B151" s="70">
        <f>'цена АТС'!F722</f>
        <v>822.27</v>
      </c>
      <c r="C151" s="71">
        <f>'цена АТС'!F723</f>
        <v>813.79</v>
      </c>
      <c r="D151" s="71">
        <f>'цена АТС'!F724</f>
        <v>819.42</v>
      </c>
      <c r="E151" s="72">
        <f>'цена АТС'!F725</f>
        <v>821.61</v>
      </c>
      <c r="F151" s="71">
        <f>'цена АТС'!F726</f>
        <v>847.24</v>
      </c>
      <c r="G151" s="71">
        <f>'цена АТС'!F727</f>
        <v>848.55</v>
      </c>
      <c r="H151" s="71">
        <f>'цена АТС'!F728</f>
        <v>830.03</v>
      </c>
      <c r="I151" s="71">
        <f>'цена АТС'!F729</f>
        <v>833.72</v>
      </c>
      <c r="J151" s="73">
        <f>'цена АТС'!F730</f>
        <v>805.8</v>
      </c>
      <c r="K151" s="71">
        <f>'цена АТС'!F731</f>
        <v>799.87</v>
      </c>
      <c r="L151" s="71">
        <f>'цена АТС'!F732</f>
        <v>799.03</v>
      </c>
      <c r="M151" s="71">
        <f>'цена АТС'!F733</f>
        <v>829.91</v>
      </c>
      <c r="N151" s="71">
        <f>'цена АТС'!F734</f>
        <v>840.13</v>
      </c>
      <c r="O151" s="71">
        <f>'цена АТС'!F735</f>
        <v>853.27</v>
      </c>
      <c r="P151" s="71">
        <f>'цена АТС'!F736</f>
        <v>845.08</v>
      </c>
      <c r="Q151" s="71">
        <f>'цена АТС'!F737</f>
        <v>849.68</v>
      </c>
      <c r="R151" s="71">
        <f>'цена АТС'!F738</f>
        <v>853.04</v>
      </c>
      <c r="S151" s="71">
        <f>'цена АТС'!F739</f>
        <v>840.99</v>
      </c>
      <c r="T151" s="71">
        <f>'цена АТС'!F740</f>
        <v>838.59</v>
      </c>
      <c r="U151" s="71">
        <f>'цена АТС'!F741</f>
        <v>824.07</v>
      </c>
      <c r="V151" s="71">
        <f>'цена АТС'!F742</f>
        <v>830.7</v>
      </c>
      <c r="W151" s="71">
        <f>'цена АТС'!F743</f>
        <v>835.57</v>
      </c>
      <c r="X151" s="71">
        <f>'цена АТС'!F744</f>
        <v>829.68</v>
      </c>
      <c r="Y151" s="79">
        <f>'цена АТС'!F745</f>
        <v>807.78</v>
      </c>
    </row>
    <row r="152" spans="1:25" s="62" customFormat="1" ht="18.75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214</v>
      </c>
      <c r="B154" s="77">
        <f>B149</f>
        <v>4.0570090219078807</v>
      </c>
      <c r="C154" s="77">
        <f t="shared" ref="C154:Y154" si="57">C149</f>
        <v>4.0570090219078807</v>
      </c>
      <c r="D154" s="77">
        <f t="shared" si="57"/>
        <v>4.0570090219078807</v>
      </c>
      <c r="E154" s="77">
        <f t="shared" si="57"/>
        <v>4.0570090219078807</v>
      </c>
      <c r="F154" s="77">
        <f t="shared" si="57"/>
        <v>4.0570090219078807</v>
      </c>
      <c r="G154" s="77">
        <f t="shared" si="57"/>
        <v>4.0570090219078807</v>
      </c>
      <c r="H154" s="77">
        <f t="shared" si="57"/>
        <v>4.0570090219078807</v>
      </c>
      <c r="I154" s="77">
        <f t="shared" si="57"/>
        <v>4.0570090219078807</v>
      </c>
      <c r="J154" s="77">
        <f t="shared" si="57"/>
        <v>4.0570090219078807</v>
      </c>
      <c r="K154" s="77">
        <f t="shared" si="57"/>
        <v>4.0570090219078807</v>
      </c>
      <c r="L154" s="77">
        <f t="shared" si="57"/>
        <v>4.0570090219078807</v>
      </c>
      <c r="M154" s="77">
        <f t="shared" si="57"/>
        <v>4.0570090219078807</v>
      </c>
      <c r="N154" s="77">
        <f t="shared" si="57"/>
        <v>4.0570090219078807</v>
      </c>
      <c r="O154" s="77">
        <f t="shared" si="57"/>
        <v>4.0570090219078807</v>
      </c>
      <c r="P154" s="77">
        <f t="shared" si="57"/>
        <v>4.0570090219078807</v>
      </c>
      <c r="Q154" s="77">
        <f t="shared" si="57"/>
        <v>4.0570090219078807</v>
      </c>
      <c r="R154" s="77">
        <f t="shared" si="57"/>
        <v>4.0570090219078807</v>
      </c>
      <c r="S154" s="77">
        <f t="shared" si="57"/>
        <v>4.0570090219078807</v>
      </c>
      <c r="T154" s="77">
        <f t="shared" si="57"/>
        <v>4.0570090219078807</v>
      </c>
      <c r="U154" s="77">
        <f t="shared" si="57"/>
        <v>4.0570090219078807</v>
      </c>
      <c r="V154" s="77">
        <f t="shared" si="57"/>
        <v>4.0570090219078807</v>
      </c>
      <c r="W154" s="77">
        <f t="shared" si="57"/>
        <v>4.0570090219078807</v>
      </c>
      <c r="X154" s="77">
        <f t="shared" si="57"/>
        <v>4.0570090219078807</v>
      </c>
      <c r="Y154" s="77">
        <f t="shared" si="57"/>
        <v>4.0570090219078807</v>
      </c>
    </row>
    <row r="155" spans="1:25" s="108" customFormat="1" ht="18.75" customHeight="1" thickBot="1" x14ac:dyDescent="0.25">
      <c r="A155" s="110">
        <v>30</v>
      </c>
      <c r="B155" s="138">
        <f t="shared" ref="B155:Y155" si="58">SUM(B156:B159)</f>
        <v>1130.1170090219077</v>
      </c>
      <c r="C155" s="139">
        <f t="shared" si="58"/>
        <v>1119.7270090219079</v>
      </c>
      <c r="D155" s="139">
        <f t="shared" si="58"/>
        <v>1132.2970090219078</v>
      </c>
      <c r="E155" s="139">
        <f t="shared" si="58"/>
        <v>1131.8070090219078</v>
      </c>
      <c r="F155" s="139">
        <f t="shared" si="58"/>
        <v>1147.0070090219078</v>
      </c>
      <c r="G155" s="139">
        <f t="shared" si="58"/>
        <v>1128.7270090219079</v>
      </c>
      <c r="H155" s="139">
        <f t="shared" si="58"/>
        <v>1128.6370090219077</v>
      </c>
      <c r="I155" s="139">
        <f t="shared" si="58"/>
        <v>1115.4370090219079</v>
      </c>
      <c r="J155" s="139">
        <f t="shared" si="58"/>
        <v>1106.9370090219079</v>
      </c>
      <c r="K155" s="140">
        <f t="shared" si="58"/>
        <v>1117.0870090219078</v>
      </c>
      <c r="L155" s="139">
        <f t="shared" si="58"/>
        <v>1118.9770090219079</v>
      </c>
      <c r="M155" s="141">
        <f t="shared" si="58"/>
        <v>1129.6970090219077</v>
      </c>
      <c r="N155" s="140">
        <f t="shared" si="58"/>
        <v>1133.7670090219078</v>
      </c>
      <c r="O155" s="139">
        <f t="shared" si="58"/>
        <v>1148.4570090219079</v>
      </c>
      <c r="P155" s="141">
        <f t="shared" si="58"/>
        <v>1140.2170090219076</v>
      </c>
      <c r="Q155" s="142">
        <f t="shared" si="58"/>
        <v>1144.2970090219078</v>
      </c>
      <c r="R155" s="139">
        <f t="shared" si="58"/>
        <v>1144.6970090219077</v>
      </c>
      <c r="S155" s="142">
        <f t="shared" si="58"/>
        <v>1135.1170090219077</v>
      </c>
      <c r="T155" s="139">
        <f t="shared" si="58"/>
        <v>1130.0870090219078</v>
      </c>
      <c r="U155" s="139">
        <f t="shared" si="58"/>
        <v>1120.6570090219077</v>
      </c>
      <c r="V155" s="139">
        <f t="shared" si="58"/>
        <v>1129.3070090219078</v>
      </c>
      <c r="W155" s="139">
        <f t="shared" si="58"/>
        <v>1137.0770090219078</v>
      </c>
      <c r="X155" s="139">
        <f t="shared" si="58"/>
        <v>1126.3970090219079</v>
      </c>
      <c r="Y155" s="143">
        <f t="shared" si="58"/>
        <v>1104.4970090219078</v>
      </c>
    </row>
    <row r="156" spans="1:25" s="62" customFormat="1" ht="18.75" customHeight="1" outlineLevel="1" x14ac:dyDescent="0.2">
      <c r="A156" s="56" t="s">
        <v>8</v>
      </c>
      <c r="B156" s="70">
        <f>'цена АТС'!F746</f>
        <v>827.94</v>
      </c>
      <c r="C156" s="71">
        <f>'цена АТС'!F747</f>
        <v>817.55</v>
      </c>
      <c r="D156" s="71">
        <f>'цена АТС'!F748</f>
        <v>830.12</v>
      </c>
      <c r="E156" s="72">
        <f>'цена АТС'!F749</f>
        <v>829.63</v>
      </c>
      <c r="F156" s="71">
        <f>'цена АТС'!F750</f>
        <v>844.83</v>
      </c>
      <c r="G156" s="71">
        <f>'цена АТС'!F751</f>
        <v>826.55</v>
      </c>
      <c r="H156" s="71">
        <f>'цена АТС'!F752</f>
        <v>826.46</v>
      </c>
      <c r="I156" s="71">
        <f>'цена АТС'!F753</f>
        <v>813.26</v>
      </c>
      <c r="J156" s="73">
        <f>'цена АТС'!F754</f>
        <v>804.76</v>
      </c>
      <c r="K156" s="71">
        <f>'цена АТС'!F755</f>
        <v>814.91</v>
      </c>
      <c r="L156" s="71">
        <f>'цена АТС'!F756</f>
        <v>816.8</v>
      </c>
      <c r="M156" s="71">
        <f>'цена АТС'!F757</f>
        <v>827.52</v>
      </c>
      <c r="N156" s="71">
        <f>'цена АТС'!F758</f>
        <v>831.59</v>
      </c>
      <c r="O156" s="71">
        <f>'цена АТС'!F759</f>
        <v>846.28</v>
      </c>
      <c r="P156" s="71">
        <f>'цена АТС'!F760</f>
        <v>838.04</v>
      </c>
      <c r="Q156" s="71">
        <f>'цена АТС'!F761</f>
        <v>842.12</v>
      </c>
      <c r="R156" s="71">
        <f>'цена АТС'!F762</f>
        <v>842.52</v>
      </c>
      <c r="S156" s="71">
        <f>'цена АТС'!F763</f>
        <v>832.94</v>
      </c>
      <c r="T156" s="71">
        <f>'цена АТС'!F764</f>
        <v>827.91</v>
      </c>
      <c r="U156" s="71">
        <f>'цена АТС'!F765</f>
        <v>818.48</v>
      </c>
      <c r="V156" s="71">
        <f>'цена АТС'!F766</f>
        <v>827.13</v>
      </c>
      <c r="W156" s="71">
        <f>'цена АТС'!F767</f>
        <v>834.9</v>
      </c>
      <c r="X156" s="71">
        <f>'цена АТС'!F768</f>
        <v>824.22</v>
      </c>
      <c r="Y156" s="79">
        <f>'цена АТС'!F769</f>
        <v>802.32</v>
      </c>
    </row>
    <row r="157" spans="1:25" s="62" customFormat="1" ht="18.75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214</v>
      </c>
      <c r="B159" s="77">
        <f>B154</f>
        <v>4.0570090219078807</v>
      </c>
      <c r="C159" s="77">
        <f t="shared" ref="C159:Y159" si="59">C154</f>
        <v>4.0570090219078807</v>
      </c>
      <c r="D159" s="77">
        <f t="shared" si="59"/>
        <v>4.0570090219078807</v>
      </c>
      <c r="E159" s="77">
        <f t="shared" si="59"/>
        <v>4.0570090219078807</v>
      </c>
      <c r="F159" s="77">
        <f t="shared" si="59"/>
        <v>4.0570090219078807</v>
      </c>
      <c r="G159" s="77">
        <f t="shared" si="59"/>
        <v>4.0570090219078807</v>
      </c>
      <c r="H159" s="77">
        <f t="shared" si="59"/>
        <v>4.0570090219078807</v>
      </c>
      <c r="I159" s="77">
        <f t="shared" si="59"/>
        <v>4.0570090219078807</v>
      </c>
      <c r="J159" s="77">
        <f t="shared" si="59"/>
        <v>4.0570090219078807</v>
      </c>
      <c r="K159" s="77">
        <f t="shared" si="59"/>
        <v>4.0570090219078807</v>
      </c>
      <c r="L159" s="77">
        <f t="shared" si="59"/>
        <v>4.0570090219078807</v>
      </c>
      <c r="M159" s="77">
        <f t="shared" si="59"/>
        <v>4.0570090219078807</v>
      </c>
      <c r="N159" s="77">
        <f t="shared" si="59"/>
        <v>4.0570090219078807</v>
      </c>
      <c r="O159" s="77">
        <f t="shared" si="59"/>
        <v>4.0570090219078807</v>
      </c>
      <c r="P159" s="77">
        <f t="shared" si="59"/>
        <v>4.0570090219078807</v>
      </c>
      <c r="Q159" s="77">
        <f t="shared" si="59"/>
        <v>4.0570090219078807</v>
      </c>
      <c r="R159" s="77">
        <f t="shared" si="59"/>
        <v>4.0570090219078807</v>
      </c>
      <c r="S159" s="77">
        <f t="shared" si="59"/>
        <v>4.0570090219078807</v>
      </c>
      <c r="T159" s="77">
        <f t="shared" si="59"/>
        <v>4.0570090219078807</v>
      </c>
      <c r="U159" s="77">
        <f t="shared" si="59"/>
        <v>4.0570090219078807</v>
      </c>
      <c r="V159" s="77">
        <f t="shared" si="59"/>
        <v>4.0570090219078807</v>
      </c>
      <c r="W159" s="77">
        <f t="shared" si="59"/>
        <v>4.0570090219078807</v>
      </c>
      <c r="X159" s="77">
        <f t="shared" si="59"/>
        <v>4.0570090219078807</v>
      </c>
      <c r="Y159" s="77">
        <f t="shared" si="59"/>
        <v>4.0570090219078807</v>
      </c>
    </row>
    <row r="160" spans="1:25" s="108" customFormat="1" ht="18.75" customHeight="1" thickBot="1" x14ac:dyDescent="0.25">
      <c r="A160" s="112">
        <v>31</v>
      </c>
      <c r="B160" s="138">
        <f t="shared" ref="B160:Y160" si="60">SUM(B161:B164)</f>
        <v>1180.3370090219078</v>
      </c>
      <c r="C160" s="139">
        <f t="shared" si="60"/>
        <v>1177.2770090219078</v>
      </c>
      <c r="D160" s="139">
        <f t="shared" si="60"/>
        <v>1184.1470090219079</v>
      </c>
      <c r="E160" s="139">
        <f t="shared" si="60"/>
        <v>1188.5870090219078</v>
      </c>
      <c r="F160" s="139">
        <f t="shared" si="60"/>
        <v>1189.4670090219076</v>
      </c>
      <c r="G160" s="139">
        <f t="shared" si="60"/>
        <v>1185.7170090219076</v>
      </c>
      <c r="H160" s="139">
        <f t="shared" si="60"/>
        <v>1177.1870090219079</v>
      </c>
      <c r="I160" s="139">
        <f t="shared" si="60"/>
        <v>1185.7170090219076</v>
      </c>
      <c r="J160" s="139">
        <f t="shared" si="60"/>
        <v>1170.6770090219077</v>
      </c>
      <c r="K160" s="140">
        <f t="shared" si="60"/>
        <v>302.17700902190791</v>
      </c>
      <c r="L160" s="139">
        <f t="shared" si="60"/>
        <v>1173.6570090219077</v>
      </c>
      <c r="M160" s="141">
        <f t="shared" si="60"/>
        <v>1181.8570090219077</v>
      </c>
      <c r="N160" s="140">
        <f t="shared" si="60"/>
        <v>1198.9070090219077</v>
      </c>
      <c r="O160" s="139">
        <f t="shared" si="60"/>
        <v>1204.9570090219079</v>
      </c>
      <c r="P160" s="141">
        <f t="shared" si="60"/>
        <v>1199.0870090219078</v>
      </c>
      <c r="Q160" s="142">
        <f t="shared" si="60"/>
        <v>1210.2870090219078</v>
      </c>
      <c r="R160" s="139">
        <f t="shared" si="60"/>
        <v>1222.6070090219077</v>
      </c>
      <c r="S160" s="142">
        <f t="shared" si="60"/>
        <v>1192.4470090219077</v>
      </c>
      <c r="T160" s="139">
        <f t="shared" si="60"/>
        <v>1194.1070090219077</v>
      </c>
      <c r="U160" s="139">
        <f t="shared" si="60"/>
        <v>1181.2970090219078</v>
      </c>
      <c r="V160" s="139">
        <f t="shared" si="60"/>
        <v>1192.1970090219077</v>
      </c>
      <c r="W160" s="139">
        <f t="shared" si="60"/>
        <v>1201.6570090219077</v>
      </c>
      <c r="X160" s="139">
        <f t="shared" si="60"/>
        <v>1183.6970090219077</v>
      </c>
      <c r="Y160" s="143">
        <f t="shared" si="60"/>
        <v>1179.8170090219078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878.16</v>
      </c>
      <c r="C161" s="71">
        <f>'цена АТС'!F771</f>
        <v>875.1</v>
      </c>
      <c r="D161" s="71">
        <f>'цена АТС'!F772</f>
        <v>881.97</v>
      </c>
      <c r="E161" s="72">
        <f>'цена АТС'!F773</f>
        <v>886.41</v>
      </c>
      <c r="F161" s="71">
        <f>'цена АТС'!F774</f>
        <v>887.29</v>
      </c>
      <c r="G161" s="71">
        <f>'цена АТС'!F775</f>
        <v>883.54</v>
      </c>
      <c r="H161" s="71">
        <f>'цена АТС'!F776</f>
        <v>875.01</v>
      </c>
      <c r="I161" s="71">
        <f>'цена АТС'!F777</f>
        <v>883.54</v>
      </c>
      <c r="J161" s="73">
        <f>'цена АТС'!F778</f>
        <v>868.5</v>
      </c>
      <c r="K161" s="71" t="str">
        <f>'цена АТС'!F779</f>
        <v>869</v>
      </c>
      <c r="L161" s="71">
        <f>'цена АТС'!F780</f>
        <v>871.48</v>
      </c>
      <c r="M161" s="71">
        <f>'цена АТС'!F781</f>
        <v>879.68</v>
      </c>
      <c r="N161" s="71">
        <f>'цена АТС'!F782</f>
        <v>896.73</v>
      </c>
      <c r="O161" s="71">
        <f>'цена АТС'!F783</f>
        <v>902.78</v>
      </c>
      <c r="P161" s="71">
        <f>'цена АТС'!F784</f>
        <v>896.91</v>
      </c>
      <c r="Q161" s="71">
        <f>'цена АТС'!F785</f>
        <v>908.11</v>
      </c>
      <c r="R161" s="71">
        <f>'цена АТС'!F786</f>
        <v>920.43</v>
      </c>
      <c r="S161" s="71">
        <f>'цена АТС'!F787</f>
        <v>890.27</v>
      </c>
      <c r="T161" s="71">
        <f>'цена АТС'!F788</f>
        <v>891.93</v>
      </c>
      <c r="U161" s="71">
        <f>'цена АТС'!F789</f>
        <v>879.12</v>
      </c>
      <c r="V161" s="71">
        <f>'цена АТС'!F790</f>
        <v>890.02</v>
      </c>
      <c r="W161" s="71">
        <f>'цена АТС'!F791</f>
        <v>899.48</v>
      </c>
      <c r="X161" s="71">
        <f>'цена АТС'!F792</f>
        <v>881.52</v>
      </c>
      <c r="Y161" s="79">
        <f>'цена АТС'!F793</f>
        <v>877.64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214</v>
      </c>
      <c r="B164" s="77">
        <f>B159</f>
        <v>4.0570090219078807</v>
      </c>
      <c r="C164" s="77">
        <f t="shared" ref="C164:Y164" si="61">C159</f>
        <v>4.0570090219078807</v>
      </c>
      <c r="D164" s="77">
        <f t="shared" si="61"/>
        <v>4.0570090219078807</v>
      </c>
      <c r="E164" s="77">
        <f t="shared" si="61"/>
        <v>4.0570090219078807</v>
      </c>
      <c r="F164" s="77">
        <f t="shared" si="61"/>
        <v>4.0570090219078807</v>
      </c>
      <c r="G164" s="77">
        <f t="shared" si="61"/>
        <v>4.0570090219078807</v>
      </c>
      <c r="H164" s="77">
        <f t="shared" si="61"/>
        <v>4.0570090219078807</v>
      </c>
      <c r="I164" s="77">
        <f t="shared" si="61"/>
        <v>4.0570090219078807</v>
      </c>
      <c r="J164" s="77">
        <f t="shared" si="61"/>
        <v>4.0570090219078807</v>
      </c>
      <c r="K164" s="77">
        <f t="shared" si="61"/>
        <v>4.0570090219078807</v>
      </c>
      <c r="L164" s="77">
        <f t="shared" si="61"/>
        <v>4.0570090219078807</v>
      </c>
      <c r="M164" s="77">
        <f t="shared" si="61"/>
        <v>4.0570090219078807</v>
      </c>
      <c r="N164" s="77">
        <f t="shared" si="61"/>
        <v>4.0570090219078807</v>
      </c>
      <c r="O164" s="77">
        <f t="shared" si="61"/>
        <v>4.0570090219078807</v>
      </c>
      <c r="P164" s="77">
        <f t="shared" si="61"/>
        <v>4.0570090219078807</v>
      </c>
      <c r="Q164" s="77">
        <f t="shared" si="61"/>
        <v>4.0570090219078807</v>
      </c>
      <c r="R164" s="77">
        <f t="shared" si="61"/>
        <v>4.0570090219078807</v>
      </c>
      <c r="S164" s="77">
        <f t="shared" si="61"/>
        <v>4.0570090219078807</v>
      </c>
      <c r="T164" s="77">
        <f t="shared" si="61"/>
        <v>4.0570090219078807</v>
      </c>
      <c r="U164" s="77">
        <f t="shared" si="61"/>
        <v>4.0570090219078807</v>
      </c>
      <c r="V164" s="77">
        <f t="shared" si="61"/>
        <v>4.0570090219078807</v>
      </c>
      <c r="W164" s="77">
        <f t="shared" si="61"/>
        <v>4.0570090219078807</v>
      </c>
      <c r="X164" s="77">
        <f t="shared" si="61"/>
        <v>4.0570090219078807</v>
      </c>
      <c r="Y164" s="77">
        <f t="shared" si="61"/>
        <v>4.0570090219078807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66" t="s">
        <v>46</v>
      </c>
      <c r="B166" s="468" t="s">
        <v>61</v>
      </c>
      <c r="C166" s="469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9"/>
      <c r="U166" s="469"/>
      <c r="V166" s="469"/>
      <c r="W166" s="469"/>
      <c r="X166" s="469"/>
      <c r="Y166" s="470"/>
    </row>
    <row r="167" spans="1:25" s="62" customFormat="1" ht="39" customHeight="1" thickBot="1" x14ac:dyDescent="0.25">
      <c r="A167" s="467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108" customFormat="1" ht="18.75" customHeight="1" thickBot="1" x14ac:dyDescent="0.25">
      <c r="A168" s="113">
        <v>1</v>
      </c>
      <c r="B168" s="101">
        <f t="shared" ref="B168:Y168" si="62">SUM(B169:B172)</f>
        <v>1399.5270090219078</v>
      </c>
      <c r="C168" s="102">
        <f t="shared" si="62"/>
        <v>1371.0370090219078</v>
      </c>
      <c r="D168" s="102">
        <f t="shared" si="62"/>
        <v>1343.877009021908</v>
      </c>
      <c r="E168" s="103">
        <f t="shared" si="62"/>
        <v>1324.5370090219078</v>
      </c>
      <c r="F168" s="103">
        <f t="shared" si="62"/>
        <v>1337.6570090219077</v>
      </c>
      <c r="G168" s="103">
        <f t="shared" si="62"/>
        <v>1382.1370090219077</v>
      </c>
      <c r="H168" s="103">
        <f t="shared" si="62"/>
        <v>1390.9570090219079</v>
      </c>
      <c r="I168" s="103">
        <f t="shared" si="62"/>
        <v>1370.1370090219077</v>
      </c>
      <c r="J168" s="103">
        <f t="shared" si="62"/>
        <v>1388.3170090219078</v>
      </c>
      <c r="K168" s="104">
        <f t="shared" si="62"/>
        <v>1387.3970090219079</v>
      </c>
      <c r="L168" s="103">
        <f t="shared" si="62"/>
        <v>1398.2570090219078</v>
      </c>
      <c r="M168" s="105">
        <f t="shared" si="62"/>
        <v>1400.857009021908</v>
      </c>
      <c r="N168" s="104">
        <f t="shared" si="62"/>
        <v>1397.587009021908</v>
      </c>
      <c r="O168" s="103">
        <f t="shared" si="62"/>
        <v>1395.7370090219079</v>
      </c>
      <c r="P168" s="105">
        <f t="shared" si="62"/>
        <v>1392.9570090219079</v>
      </c>
      <c r="Q168" s="106">
        <f t="shared" si="62"/>
        <v>1415.5670090219078</v>
      </c>
      <c r="R168" s="103">
        <f t="shared" si="62"/>
        <v>1419.837009021908</v>
      </c>
      <c r="S168" s="106">
        <f t="shared" si="62"/>
        <v>1401.9170090219079</v>
      </c>
      <c r="T168" s="103">
        <f t="shared" si="62"/>
        <v>1405.7770090219078</v>
      </c>
      <c r="U168" s="102">
        <f t="shared" si="62"/>
        <v>1397.4570090219079</v>
      </c>
      <c r="V168" s="102">
        <f t="shared" si="62"/>
        <v>1405.0470090219078</v>
      </c>
      <c r="W168" s="102">
        <f t="shared" si="62"/>
        <v>1399.5770090219078</v>
      </c>
      <c r="X168" s="102">
        <f t="shared" si="62"/>
        <v>1394.127009021908</v>
      </c>
      <c r="Y168" s="107">
        <f t="shared" si="62"/>
        <v>1392.6570090219077</v>
      </c>
    </row>
    <row r="169" spans="1:25" s="67" customFormat="1" ht="18.75" customHeight="1" outlineLevel="1" x14ac:dyDescent="0.2">
      <c r="A169" s="56" t="s">
        <v>8</v>
      </c>
      <c r="B169" s="70">
        <f>B11</f>
        <v>822.88</v>
      </c>
      <c r="C169" s="70">
        <f t="shared" ref="C169:Y169" si="63">C11</f>
        <v>794.39</v>
      </c>
      <c r="D169" s="70">
        <f t="shared" si="63"/>
        <v>767.23</v>
      </c>
      <c r="E169" s="70">
        <f t="shared" si="63"/>
        <v>747.89</v>
      </c>
      <c r="F169" s="70">
        <f t="shared" si="63"/>
        <v>761.01</v>
      </c>
      <c r="G169" s="70">
        <f t="shared" si="63"/>
        <v>805.49</v>
      </c>
      <c r="H169" s="70">
        <f t="shared" si="63"/>
        <v>814.31</v>
      </c>
      <c r="I169" s="70">
        <f t="shared" si="63"/>
        <v>793.49</v>
      </c>
      <c r="J169" s="70">
        <f t="shared" si="63"/>
        <v>811.67</v>
      </c>
      <c r="K169" s="70">
        <f t="shared" si="63"/>
        <v>810.75</v>
      </c>
      <c r="L169" s="70">
        <f t="shared" si="63"/>
        <v>821.61</v>
      </c>
      <c r="M169" s="70">
        <f t="shared" si="63"/>
        <v>824.21</v>
      </c>
      <c r="N169" s="70">
        <f t="shared" si="63"/>
        <v>820.94</v>
      </c>
      <c r="O169" s="70">
        <f t="shared" si="63"/>
        <v>819.09</v>
      </c>
      <c r="P169" s="70">
        <f t="shared" si="63"/>
        <v>816.31</v>
      </c>
      <c r="Q169" s="70">
        <f t="shared" si="63"/>
        <v>838.92</v>
      </c>
      <c r="R169" s="70">
        <f t="shared" si="63"/>
        <v>843.19</v>
      </c>
      <c r="S169" s="70">
        <f t="shared" si="63"/>
        <v>825.27</v>
      </c>
      <c r="T169" s="70">
        <f t="shared" si="63"/>
        <v>829.13</v>
      </c>
      <c r="U169" s="70">
        <f t="shared" si="63"/>
        <v>820.81</v>
      </c>
      <c r="V169" s="70">
        <f t="shared" si="63"/>
        <v>828.4</v>
      </c>
      <c r="W169" s="70">
        <f t="shared" si="63"/>
        <v>822.93</v>
      </c>
      <c r="X169" s="70">
        <f t="shared" si="63"/>
        <v>817.48</v>
      </c>
      <c r="Y169" s="70">
        <f t="shared" si="63"/>
        <v>816.01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214</v>
      </c>
      <c r="B172" s="77">
        <f>B164</f>
        <v>4.0570090219078807</v>
      </c>
      <c r="C172" s="77">
        <f t="shared" ref="C172:Y172" si="64">C164</f>
        <v>4.0570090219078807</v>
      </c>
      <c r="D172" s="77">
        <f t="shared" si="64"/>
        <v>4.0570090219078807</v>
      </c>
      <c r="E172" s="77">
        <f t="shared" si="64"/>
        <v>4.0570090219078807</v>
      </c>
      <c r="F172" s="77">
        <f t="shared" si="64"/>
        <v>4.0570090219078807</v>
      </c>
      <c r="G172" s="77">
        <f t="shared" si="64"/>
        <v>4.0570090219078807</v>
      </c>
      <c r="H172" s="77">
        <f t="shared" si="64"/>
        <v>4.0570090219078807</v>
      </c>
      <c r="I172" s="77">
        <f t="shared" si="64"/>
        <v>4.0570090219078807</v>
      </c>
      <c r="J172" s="77">
        <f t="shared" si="64"/>
        <v>4.0570090219078807</v>
      </c>
      <c r="K172" s="77">
        <f t="shared" si="64"/>
        <v>4.0570090219078807</v>
      </c>
      <c r="L172" s="77">
        <f t="shared" si="64"/>
        <v>4.0570090219078807</v>
      </c>
      <c r="M172" s="77">
        <f t="shared" si="64"/>
        <v>4.0570090219078807</v>
      </c>
      <c r="N172" s="77">
        <f t="shared" si="64"/>
        <v>4.0570090219078807</v>
      </c>
      <c r="O172" s="77">
        <f t="shared" si="64"/>
        <v>4.0570090219078807</v>
      </c>
      <c r="P172" s="77">
        <f t="shared" si="64"/>
        <v>4.0570090219078807</v>
      </c>
      <c r="Q172" s="77">
        <f t="shared" si="64"/>
        <v>4.0570090219078807</v>
      </c>
      <c r="R172" s="77">
        <f t="shared" si="64"/>
        <v>4.0570090219078807</v>
      </c>
      <c r="S172" s="77">
        <f t="shared" si="64"/>
        <v>4.0570090219078807</v>
      </c>
      <c r="T172" s="77">
        <f t="shared" si="64"/>
        <v>4.0570090219078807</v>
      </c>
      <c r="U172" s="77">
        <f t="shared" si="64"/>
        <v>4.0570090219078807</v>
      </c>
      <c r="V172" s="77">
        <f t="shared" si="64"/>
        <v>4.0570090219078807</v>
      </c>
      <c r="W172" s="77">
        <f t="shared" si="64"/>
        <v>4.0570090219078807</v>
      </c>
      <c r="X172" s="77">
        <f t="shared" si="64"/>
        <v>4.0570090219078807</v>
      </c>
      <c r="Y172" s="77">
        <f t="shared" si="64"/>
        <v>4.0570090219078807</v>
      </c>
    </row>
    <row r="173" spans="1:25" s="62" customFormat="1" ht="18.75" customHeight="1" thickBot="1" x14ac:dyDescent="0.25">
      <c r="A173" s="112">
        <v>2</v>
      </c>
      <c r="B173" s="101">
        <f t="shared" ref="B173:Y173" si="65">SUM(B174:B177)</f>
        <v>1326.92</v>
      </c>
      <c r="C173" s="102">
        <f t="shared" si="65"/>
        <v>1310.8000000000002</v>
      </c>
      <c r="D173" s="102">
        <f t="shared" si="65"/>
        <v>1303.8400000000001</v>
      </c>
      <c r="E173" s="103">
        <f t="shared" si="65"/>
        <v>1316.9</v>
      </c>
      <c r="F173" s="103">
        <f t="shared" si="65"/>
        <v>1327.88</v>
      </c>
      <c r="G173" s="103">
        <f t="shared" si="65"/>
        <v>1330.31</v>
      </c>
      <c r="H173" s="103">
        <f t="shared" si="65"/>
        <v>1322.1100000000001</v>
      </c>
      <c r="I173" s="103">
        <f t="shared" si="65"/>
        <v>1319.79</v>
      </c>
      <c r="J173" s="103">
        <f t="shared" si="65"/>
        <v>1320.17</v>
      </c>
      <c r="K173" s="104">
        <f t="shared" si="65"/>
        <v>1318.46</v>
      </c>
      <c r="L173" s="103">
        <f t="shared" si="65"/>
        <v>1329.8000000000002</v>
      </c>
      <c r="M173" s="105">
        <f t="shared" si="65"/>
        <v>1333.23</v>
      </c>
      <c r="N173" s="104">
        <f t="shared" si="65"/>
        <v>1334.8400000000001</v>
      </c>
      <c r="O173" s="103">
        <f t="shared" si="65"/>
        <v>1341.52</v>
      </c>
      <c r="P173" s="105">
        <f t="shared" si="65"/>
        <v>1333.83</v>
      </c>
      <c r="Q173" s="106">
        <f t="shared" si="65"/>
        <v>1340.8000000000002</v>
      </c>
      <c r="R173" s="103">
        <f t="shared" si="65"/>
        <v>575.32000000000005</v>
      </c>
      <c r="S173" s="106">
        <f t="shared" si="65"/>
        <v>1329.7</v>
      </c>
      <c r="T173" s="103">
        <f t="shared" si="65"/>
        <v>1331.5100000000002</v>
      </c>
      <c r="U173" s="102">
        <f t="shared" si="65"/>
        <v>1327.7800000000002</v>
      </c>
      <c r="V173" s="102">
        <f t="shared" si="65"/>
        <v>1329.25</v>
      </c>
      <c r="W173" s="102">
        <f t="shared" si="65"/>
        <v>1324.93</v>
      </c>
      <c r="X173" s="102">
        <f t="shared" si="65"/>
        <v>1322.65</v>
      </c>
      <c r="Y173" s="107">
        <f t="shared" si="65"/>
        <v>1317.93</v>
      </c>
    </row>
    <row r="174" spans="1:25" s="62" customFormat="1" ht="18.75" hidden="1" customHeight="1" outlineLevel="1" x14ac:dyDescent="0.2">
      <c r="A174" s="56" t="s">
        <v>8</v>
      </c>
      <c r="B174" s="70">
        <f>B16</f>
        <v>751.6</v>
      </c>
      <c r="C174" s="70">
        <f t="shared" ref="C174:Y174" si="66">C16</f>
        <v>735.48</v>
      </c>
      <c r="D174" s="70">
        <f t="shared" si="66"/>
        <v>728.52</v>
      </c>
      <c r="E174" s="70">
        <f t="shared" si="66"/>
        <v>741.58</v>
      </c>
      <c r="F174" s="70">
        <f t="shared" si="66"/>
        <v>752.56</v>
      </c>
      <c r="G174" s="70">
        <f t="shared" si="66"/>
        <v>754.99</v>
      </c>
      <c r="H174" s="70">
        <f t="shared" si="66"/>
        <v>746.79</v>
      </c>
      <c r="I174" s="70">
        <f t="shared" si="66"/>
        <v>744.47</v>
      </c>
      <c r="J174" s="70">
        <f t="shared" si="66"/>
        <v>744.85</v>
      </c>
      <c r="K174" s="70">
        <f t="shared" si="66"/>
        <v>743.14</v>
      </c>
      <c r="L174" s="70">
        <f t="shared" si="66"/>
        <v>754.48</v>
      </c>
      <c r="M174" s="70">
        <f t="shared" si="66"/>
        <v>757.91</v>
      </c>
      <c r="N174" s="70">
        <f t="shared" si="66"/>
        <v>759.52</v>
      </c>
      <c r="O174" s="70">
        <f t="shared" si="66"/>
        <v>766.2</v>
      </c>
      <c r="P174" s="70">
        <f t="shared" si="66"/>
        <v>758.51</v>
      </c>
      <c r="Q174" s="70">
        <f t="shared" si="66"/>
        <v>765.48</v>
      </c>
      <c r="R174" s="70" t="str">
        <f t="shared" si="66"/>
        <v>768</v>
      </c>
      <c r="S174" s="70">
        <f t="shared" si="66"/>
        <v>754.38</v>
      </c>
      <c r="T174" s="70">
        <f t="shared" si="66"/>
        <v>756.19</v>
      </c>
      <c r="U174" s="70">
        <f t="shared" si="66"/>
        <v>752.46</v>
      </c>
      <c r="V174" s="70">
        <f t="shared" si="66"/>
        <v>753.93</v>
      </c>
      <c r="W174" s="70">
        <f t="shared" si="66"/>
        <v>749.61</v>
      </c>
      <c r="X174" s="70">
        <f t="shared" si="66"/>
        <v>747.33</v>
      </c>
      <c r="Y174" s="70">
        <f t="shared" si="66"/>
        <v>742.61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214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67">SUM(B179:B182)</f>
        <v>1242.4370090219079</v>
      </c>
      <c r="C178" s="102">
        <f t="shared" si="67"/>
        <v>1229.4270090219077</v>
      </c>
      <c r="D178" s="102">
        <f t="shared" si="67"/>
        <v>1229.7070090219079</v>
      </c>
      <c r="E178" s="103">
        <f t="shared" si="67"/>
        <v>1235.9770090219079</v>
      </c>
      <c r="F178" s="103">
        <f t="shared" si="67"/>
        <v>1232.5270090219078</v>
      </c>
      <c r="G178" s="103">
        <f t="shared" si="67"/>
        <v>1232.9470090219077</v>
      </c>
      <c r="H178" s="103">
        <f t="shared" si="67"/>
        <v>1231.8270090219078</v>
      </c>
      <c r="I178" s="103">
        <f t="shared" si="67"/>
        <v>1227.1870090219079</v>
      </c>
      <c r="J178" s="103">
        <f t="shared" si="67"/>
        <v>1228.5770090219078</v>
      </c>
      <c r="K178" s="104">
        <f t="shared" si="67"/>
        <v>1229.8870090219077</v>
      </c>
      <c r="L178" s="103">
        <f t="shared" si="67"/>
        <v>1232.1370090219077</v>
      </c>
      <c r="M178" s="105">
        <f t="shared" si="67"/>
        <v>1233.5670090219078</v>
      </c>
      <c r="N178" s="104">
        <f t="shared" si="67"/>
        <v>1240.5470090219078</v>
      </c>
      <c r="O178" s="103">
        <f t="shared" si="67"/>
        <v>1243.9270090219077</v>
      </c>
      <c r="P178" s="105">
        <f t="shared" si="67"/>
        <v>1241.3070090219078</v>
      </c>
      <c r="Q178" s="106">
        <f t="shared" si="67"/>
        <v>1243.6670090219079</v>
      </c>
      <c r="R178" s="103">
        <f t="shared" si="67"/>
        <v>1246.7370090219079</v>
      </c>
      <c r="S178" s="106">
        <f t="shared" si="67"/>
        <v>1237.337009021908</v>
      </c>
      <c r="T178" s="103">
        <f t="shared" si="67"/>
        <v>1241.5670090219078</v>
      </c>
      <c r="U178" s="102">
        <f t="shared" si="67"/>
        <v>1236.8870090219077</v>
      </c>
      <c r="V178" s="102">
        <f t="shared" si="67"/>
        <v>1239.9170090219079</v>
      </c>
      <c r="W178" s="102">
        <f t="shared" si="67"/>
        <v>1241.5070090219078</v>
      </c>
      <c r="X178" s="102">
        <f t="shared" si="67"/>
        <v>1240.9870090219079</v>
      </c>
      <c r="Y178" s="107">
        <f t="shared" si="67"/>
        <v>1233.9370090219079</v>
      </c>
    </row>
    <row r="179" spans="1:25" s="62" customFormat="1" ht="18.75" customHeight="1" outlineLevel="1" x14ac:dyDescent="0.2">
      <c r="A179" s="56" t="s">
        <v>8</v>
      </c>
      <c r="B179" s="70">
        <f>B21</f>
        <v>665.79</v>
      </c>
      <c r="C179" s="70">
        <f t="shared" ref="C179:Y179" si="68">C21</f>
        <v>652.78</v>
      </c>
      <c r="D179" s="70">
        <f t="shared" si="68"/>
        <v>653.05999999999995</v>
      </c>
      <c r="E179" s="70">
        <f t="shared" si="68"/>
        <v>659.33</v>
      </c>
      <c r="F179" s="70">
        <f t="shared" si="68"/>
        <v>655.88</v>
      </c>
      <c r="G179" s="70">
        <f t="shared" si="68"/>
        <v>656.3</v>
      </c>
      <c r="H179" s="70">
        <f t="shared" si="68"/>
        <v>655.17999999999995</v>
      </c>
      <c r="I179" s="70">
        <f t="shared" si="68"/>
        <v>650.54</v>
      </c>
      <c r="J179" s="70">
        <f t="shared" si="68"/>
        <v>651.92999999999995</v>
      </c>
      <c r="K179" s="70">
        <f t="shared" si="68"/>
        <v>653.24</v>
      </c>
      <c r="L179" s="70">
        <f t="shared" si="68"/>
        <v>655.49</v>
      </c>
      <c r="M179" s="70">
        <f t="shared" si="68"/>
        <v>656.92</v>
      </c>
      <c r="N179" s="70">
        <f t="shared" si="68"/>
        <v>663.9</v>
      </c>
      <c r="O179" s="70">
        <f t="shared" si="68"/>
        <v>667.28</v>
      </c>
      <c r="P179" s="70">
        <f t="shared" si="68"/>
        <v>664.66</v>
      </c>
      <c r="Q179" s="70">
        <f t="shared" si="68"/>
        <v>667.02</v>
      </c>
      <c r="R179" s="70">
        <f t="shared" si="68"/>
        <v>670.09</v>
      </c>
      <c r="S179" s="70">
        <f t="shared" si="68"/>
        <v>660.69</v>
      </c>
      <c r="T179" s="70">
        <f t="shared" si="68"/>
        <v>664.92</v>
      </c>
      <c r="U179" s="70">
        <f t="shared" si="68"/>
        <v>660.24</v>
      </c>
      <c r="V179" s="70">
        <f t="shared" si="68"/>
        <v>663.27</v>
      </c>
      <c r="W179" s="70">
        <f t="shared" si="68"/>
        <v>664.86</v>
      </c>
      <c r="X179" s="70">
        <f t="shared" si="68"/>
        <v>664.34</v>
      </c>
      <c r="Y179" s="70">
        <f t="shared" si="68"/>
        <v>657.29</v>
      </c>
    </row>
    <row r="180" spans="1:25" s="62" customFormat="1" ht="18.75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18" t="s">
        <v>214</v>
      </c>
      <c r="B182" s="77">
        <f>B172</f>
        <v>4.0570090219078807</v>
      </c>
      <c r="C182" s="77">
        <f t="shared" ref="C182:Y182" si="69">C172</f>
        <v>4.0570090219078807</v>
      </c>
      <c r="D182" s="77">
        <f t="shared" si="69"/>
        <v>4.0570090219078807</v>
      </c>
      <c r="E182" s="77">
        <f t="shared" si="69"/>
        <v>4.0570090219078807</v>
      </c>
      <c r="F182" s="77">
        <f t="shared" si="69"/>
        <v>4.0570090219078807</v>
      </c>
      <c r="G182" s="77">
        <f t="shared" si="69"/>
        <v>4.0570090219078807</v>
      </c>
      <c r="H182" s="77">
        <f t="shared" si="69"/>
        <v>4.0570090219078807</v>
      </c>
      <c r="I182" s="77">
        <f t="shared" si="69"/>
        <v>4.0570090219078807</v>
      </c>
      <c r="J182" s="77">
        <f t="shared" si="69"/>
        <v>4.0570090219078807</v>
      </c>
      <c r="K182" s="77">
        <f t="shared" si="69"/>
        <v>4.0570090219078807</v>
      </c>
      <c r="L182" s="77">
        <f t="shared" si="69"/>
        <v>4.0570090219078807</v>
      </c>
      <c r="M182" s="77">
        <f t="shared" si="69"/>
        <v>4.0570090219078807</v>
      </c>
      <c r="N182" s="77">
        <f t="shared" si="69"/>
        <v>4.0570090219078807</v>
      </c>
      <c r="O182" s="77">
        <f t="shared" si="69"/>
        <v>4.0570090219078807</v>
      </c>
      <c r="P182" s="77">
        <f t="shared" si="69"/>
        <v>4.0570090219078807</v>
      </c>
      <c r="Q182" s="77">
        <f t="shared" si="69"/>
        <v>4.0570090219078807</v>
      </c>
      <c r="R182" s="77">
        <f t="shared" si="69"/>
        <v>4.0570090219078807</v>
      </c>
      <c r="S182" s="77">
        <f t="shared" si="69"/>
        <v>4.0570090219078807</v>
      </c>
      <c r="T182" s="77">
        <f t="shared" si="69"/>
        <v>4.0570090219078807</v>
      </c>
      <c r="U182" s="77">
        <f t="shared" si="69"/>
        <v>4.0570090219078807</v>
      </c>
      <c r="V182" s="77">
        <f t="shared" si="69"/>
        <v>4.0570090219078807</v>
      </c>
      <c r="W182" s="77">
        <f t="shared" si="69"/>
        <v>4.0570090219078807</v>
      </c>
      <c r="X182" s="77">
        <f t="shared" si="69"/>
        <v>4.0570090219078807</v>
      </c>
      <c r="Y182" s="77">
        <f t="shared" si="69"/>
        <v>4.0570090219078807</v>
      </c>
    </row>
    <row r="183" spans="1:25" s="62" customFormat="1" ht="18.75" customHeight="1" thickBot="1" x14ac:dyDescent="0.25">
      <c r="A183" s="130">
        <v>4</v>
      </c>
      <c r="B183" s="101">
        <f t="shared" ref="B183:Y183" si="70">SUM(B184:B187)</f>
        <v>1153.2070090219079</v>
      </c>
      <c r="C183" s="102">
        <f t="shared" si="70"/>
        <v>1158.7770090219078</v>
      </c>
      <c r="D183" s="102">
        <f t="shared" si="70"/>
        <v>1166.1170090219077</v>
      </c>
      <c r="E183" s="103">
        <f t="shared" si="70"/>
        <v>1156.0370090219078</v>
      </c>
      <c r="F183" s="103">
        <f t="shared" si="70"/>
        <v>1169.107009021908</v>
      </c>
      <c r="G183" s="103">
        <f t="shared" si="70"/>
        <v>1166.377009021908</v>
      </c>
      <c r="H183" s="103">
        <f t="shared" si="70"/>
        <v>1165.4770090219079</v>
      </c>
      <c r="I183" s="103">
        <f t="shared" si="70"/>
        <v>1160.6970090219077</v>
      </c>
      <c r="J183" s="103">
        <f t="shared" si="70"/>
        <v>1162.857009021908</v>
      </c>
      <c r="K183" s="104">
        <f t="shared" si="70"/>
        <v>1163.5070090219078</v>
      </c>
      <c r="L183" s="103">
        <f t="shared" si="70"/>
        <v>1166.7870090219078</v>
      </c>
      <c r="M183" s="105">
        <f t="shared" si="70"/>
        <v>1169.1470090219079</v>
      </c>
      <c r="N183" s="104">
        <f t="shared" si="70"/>
        <v>1170.2870090219078</v>
      </c>
      <c r="O183" s="103">
        <f t="shared" si="70"/>
        <v>1174.0770090219078</v>
      </c>
      <c r="P183" s="105">
        <f t="shared" si="70"/>
        <v>1170.2770090219078</v>
      </c>
      <c r="Q183" s="106">
        <f t="shared" si="70"/>
        <v>576.64700902190793</v>
      </c>
      <c r="R183" s="103">
        <f t="shared" si="70"/>
        <v>1178.7870090219078</v>
      </c>
      <c r="S183" s="106">
        <f t="shared" si="70"/>
        <v>1168.1970090219077</v>
      </c>
      <c r="T183" s="103">
        <f t="shared" si="70"/>
        <v>1173.1970090219077</v>
      </c>
      <c r="U183" s="102">
        <f t="shared" si="70"/>
        <v>1172.8870090219077</v>
      </c>
      <c r="V183" s="102">
        <f t="shared" si="70"/>
        <v>1151.2970090219078</v>
      </c>
      <c r="W183" s="102">
        <f t="shared" si="70"/>
        <v>1149.2970090219078</v>
      </c>
      <c r="X183" s="102">
        <f t="shared" si="70"/>
        <v>1146.3870090219077</v>
      </c>
      <c r="Y183" s="107">
        <f t="shared" si="70"/>
        <v>1146.5670090219078</v>
      </c>
    </row>
    <row r="184" spans="1:25" s="62" customFormat="1" ht="18.75" customHeight="1" outlineLevel="1" x14ac:dyDescent="0.2">
      <c r="A184" s="58" t="s">
        <v>8</v>
      </c>
      <c r="B184" s="70">
        <f>B26</f>
        <v>576.55999999999995</v>
      </c>
      <c r="C184" s="70">
        <f t="shared" ref="C184:Y184" si="71">C26</f>
        <v>582.13</v>
      </c>
      <c r="D184" s="70">
        <f t="shared" si="71"/>
        <v>589.47</v>
      </c>
      <c r="E184" s="70">
        <f t="shared" si="71"/>
        <v>579.39</v>
      </c>
      <c r="F184" s="70">
        <f t="shared" si="71"/>
        <v>592.46</v>
      </c>
      <c r="G184" s="70">
        <f t="shared" si="71"/>
        <v>589.73</v>
      </c>
      <c r="H184" s="70">
        <f t="shared" si="71"/>
        <v>588.83000000000004</v>
      </c>
      <c r="I184" s="70">
        <f t="shared" si="71"/>
        <v>584.04999999999995</v>
      </c>
      <c r="J184" s="70">
        <f t="shared" si="71"/>
        <v>586.21</v>
      </c>
      <c r="K184" s="70">
        <f t="shared" si="71"/>
        <v>586.86</v>
      </c>
      <c r="L184" s="70">
        <f t="shared" si="71"/>
        <v>590.14</v>
      </c>
      <c r="M184" s="70">
        <f t="shared" si="71"/>
        <v>592.5</v>
      </c>
      <c r="N184" s="70">
        <f t="shared" si="71"/>
        <v>593.64</v>
      </c>
      <c r="O184" s="70">
        <f t="shared" si="71"/>
        <v>597.42999999999995</v>
      </c>
      <c r="P184" s="70">
        <f t="shared" si="71"/>
        <v>593.63</v>
      </c>
      <c r="Q184" s="70" t="str">
        <f t="shared" si="71"/>
        <v>599</v>
      </c>
      <c r="R184" s="70">
        <f t="shared" si="71"/>
        <v>602.14</v>
      </c>
      <c r="S184" s="70">
        <f t="shared" si="71"/>
        <v>591.54999999999995</v>
      </c>
      <c r="T184" s="70">
        <f t="shared" si="71"/>
        <v>596.54999999999995</v>
      </c>
      <c r="U184" s="70">
        <f t="shared" si="71"/>
        <v>596.24</v>
      </c>
      <c r="V184" s="70">
        <f t="shared" si="71"/>
        <v>574.65</v>
      </c>
      <c r="W184" s="70">
        <f t="shared" si="71"/>
        <v>572.65</v>
      </c>
      <c r="X184" s="70">
        <f t="shared" si="71"/>
        <v>569.74</v>
      </c>
      <c r="Y184" s="70">
        <f t="shared" si="71"/>
        <v>569.91999999999996</v>
      </c>
    </row>
    <row r="185" spans="1:25" s="62" customFormat="1" ht="18.75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18" t="s">
        <v>214</v>
      </c>
      <c r="B187" s="77">
        <f>B182</f>
        <v>4.0570090219078807</v>
      </c>
      <c r="C187" s="77">
        <f t="shared" ref="C187:Y187" si="72">C182</f>
        <v>4.0570090219078807</v>
      </c>
      <c r="D187" s="77">
        <f t="shared" si="72"/>
        <v>4.0570090219078807</v>
      </c>
      <c r="E187" s="77">
        <f t="shared" si="72"/>
        <v>4.0570090219078807</v>
      </c>
      <c r="F187" s="77">
        <f t="shared" si="72"/>
        <v>4.0570090219078807</v>
      </c>
      <c r="G187" s="77">
        <f t="shared" si="72"/>
        <v>4.0570090219078807</v>
      </c>
      <c r="H187" s="77">
        <f t="shared" si="72"/>
        <v>4.0570090219078807</v>
      </c>
      <c r="I187" s="77">
        <f t="shared" si="72"/>
        <v>4.0570090219078807</v>
      </c>
      <c r="J187" s="77">
        <f t="shared" si="72"/>
        <v>4.0570090219078807</v>
      </c>
      <c r="K187" s="77">
        <f t="shared" si="72"/>
        <v>4.0570090219078807</v>
      </c>
      <c r="L187" s="77">
        <f t="shared" si="72"/>
        <v>4.0570090219078807</v>
      </c>
      <c r="M187" s="77">
        <f t="shared" si="72"/>
        <v>4.0570090219078807</v>
      </c>
      <c r="N187" s="77">
        <f t="shared" si="72"/>
        <v>4.0570090219078807</v>
      </c>
      <c r="O187" s="77">
        <f t="shared" si="72"/>
        <v>4.0570090219078807</v>
      </c>
      <c r="P187" s="77">
        <f t="shared" si="72"/>
        <v>4.0570090219078807</v>
      </c>
      <c r="Q187" s="77">
        <f t="shared" si="72"/>
        <v>4.0570090219078807</v>
      </c>
      <c r="R187" s="77">
        <f t="shared" si="72"/>
        <v>4.0570090219078807</v>
      </c>
      <c r="S187" s="77">
        <f t="shared" si="72"/>
        <v>4.0570090219078807</v>
      </c>
      <c r="T187" s="77">
        <f t="shared" si="72"/>
        <v>4.0570090219078807</v>
      </c>
      <c r="U187" s="77">
        <f t="shared" si="72"/>
        <v>4.0570090219078807</v>
      </c>
      <c r="V187" s="77">
        <f t="shared" si="72"/>
        <v>4.0570090219078807</v>
      </c>
      <c r="W187" s="77">
        <f t="shared" si="72"/>
        <v>4.0570090219078807</v>
      </c>
      <c r="X187" s="77">
        <f t="shared" si="72"/>
        <v>4.0570090219078807</v>
      </c>
      <c r="Y187" s="77">
        <f t="shared" si="72"/>
        <v>4.0570090219078807</v>
      </c>
    </row>
    <row r="188" spans="1:25" s="62" customFormat="1" ht="18.75" customHeight="1" thickBot="1" x14ac:dyDescent="0.25">
      <c r="A188" s="109">
        <v>5</v>
      </c>
      <c r="B188" s="101">
        <f t="shared" ref="B188:Y188" si="73">SUM(B189:B192)</f>
        <v>1249.5770090219078</v>
      </c>
      <c r="C188" s="102">
        <f t="shared" si="73"/>
        <v>1257.5370090219078</v>
      </c>
      <c r="D188" s="102">
        <f t="shared" si="73"/>
        <v>1267.5170090219078</v>
      </c>
      <c r="E188" s="103">
        <f t="shared" si="73"/>
        <v>1274.5070090219078</v>
      </c>
      <c r="F188" s="103">
        <f t="shared" si="73"/>
        <v>1260.2470090219078</v>
      </c>
      <c r="G188" s="103">
        <f t="shared" si="73"/>
        <v>1264.3270090219078</v>
      </c>
      <c r="H188" s="103">
        <f t="shared" si="73"/>
        <v>1263.3870090219077</v>
      </c>
      <c r="I188" s="103">
        <f t="shared" si="73"/>
        <v>1269.0970090219078</v>
      </c>
      <c r="J188" s="103">
        <f t="shared" si="73"/>
        <v>1284.4670090219079</v>
      </c>
      <c r="K188" s="104">
        <f t="shared" si="73"/>
        <v>1268.4070090219077</v>
      </c>
      <c r="L188" s="103">
        <f t="shared" si="73"/>
        <v>1283.107009021908</v>
      </c>
      <c r="M188" s="105">
        <f t="shared" si="73"/>
        <v>1290.8670090219077</v>
      </c>
      <c r="N188" s="104">
        <f t="shared" si="73"/>
        <v>1260.4070090219077</v>
      </c>
      <c r="O188" s="103">
        <f t="shared" si="73"/>
        <v>1289.8870090219077</v>
      </c>
      <c r="P188" s="105">
        <f t="shared" si="73"/>
        <v>1252.1870090219079</v>
      </c>
      <c r="Q188" s="106">
        <f t="shared" si="73"/>
        <v>1265.5570090219078</v>
      </c>
      <c r="R188" s="103">
        <f t="shared" si="73"/>
        <v>1271.8470090219078</v>
      </c>
      <c r="S188" s="106">
        <f t="shared" si="73"/>
        <v>1260.7170090219079</v>
      </c>
      <c r="T188" s="103">
        <f t="shared" si="73"/>
        <v>1258.5070090219078</v>
      </c>
      <c r="U188" s="102">
        <f t="shared" si="73"/>
        <v>1263.4370090219079</v>
      </c>
      <c r="V188" s="102">
        <f t="shared" si="73"/>
        <v>1272.4670090219079</v>
      </c>
      <c r="W188" s="102">
        <f t="shared" si="73"/>
        <v>1243.337009021908</v>
      </c>
      <c r="X188" s="102">
        <f t="shared" si="73"/>
        <v>1269.2670090219078</v>
      </c>
      <c r="Y188" s="107">
        <f t="shared" si="73"/>
        <v>1252.9770090219079</v>
      </c>
    </row>
    <row r="189" spans="1:25" s="62" customFormat="1" ht="18.75" customHeight="1" outlineLevel="1" x14ac:dyDescent="0.2">
      <c r="A189" s="56" t="s">
        <v>8</v>
      </c>
      <c r="B189" s="70">
        <f>B31</f>
        <v>672.93</v>
      </c>
      <c r="C189" s="70">
        <f t="shared" ref="C189:Y189" si="74">C31</f>
        <v>680.89</v>
      </c>
      <c r="D189" s="70">
        <f t="shared" si="74"/>
        <v>690.87</v>
      </c>
      <c r="E189" s="70">
        <f t="shared" si="74"/>
        <v>697.86</v>
      </c>
      <c r="F189" s="70">
        <f t="shared" si="74"/>
        <v>683.6</v>
      </c>
      <c r="G189" s="70">
        <f t="shared" si="74"/>
        <v>687.68</v>
      </c>
      <c r="H189" s="70">
        <f t="shared" si="74"/>
        <v>686.74</v>
      </c>
      <c r="I189" s="70">
        <f t="shared" si="74"/>
        <v>692.45</v>
      </c>
      <c r="J189" s="70">
        <f t="shared" si="74"/>
        <v>707.82</v>
      </c>
      <c r="K189" s="70">
        <f t="shared" si="74"/>
        <v>691.76</v>
      </c>
      <c r="L189" s="70">
        <f t="shared" si="74"/>
        <v>706.46</v>
      </c>
      <c r="M189" s="70">
        <f t="shared" si="74"/>
        <v>714.22</v>
      </c>
      <c r="N189" s="70">
        <f t="shared" si="74"/>
        <v>683.76</v>
      </c>
      <c r="O189" s="70">
        <f t="shared" si="74"/>
        <v>713.24</v>
      </c>
      <c r="P189" s="70">
        <f t="shared" si="74"/>
        <v>675.54</v>
      </c>
      <c r="Q189" s="70">
        <f t="shared" si="74"/>
        <v>688.91</v>
      </c>
      <c r="R189" s="70">
        <f t="shared" si="74"/>
        <v>695.2</v>
      </c>
      <c r="S189" s="70">
        <f t="shared" si="74"/>
        <v>684.07</v>
      </c>
      <c r="T189" s="70">
        <f t="shared" si="74"/>
        <v>681.86</v>
      </c>
      <c r="U189" s="70">
        <f t="shared" si="74"/>
        <v>686.79</v>
      </c>
      <c r="V189" s="70">
        <f t="shared" si="74"/>
        <v>695.82</v>
      </c>
      <c r="W189" s="70">
        <f t="shared" si="74"/>
        <v>666.69</v>
      </c>
      <c r="X189" s="70">
        <f t="shared" si="74"/>
        <v>692.62</v>
      </c>
      <c r="Y189" s="70">
        <f t="shared" si="74"/>
        <v>676.33</v>
      </c>
    </row>
    <row r="190" spans="1:25" s="62" customFormat="1" ht="18.75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18" t="s">
        <v>214</v>
      </c>
      <c r="B192" s="77">
        <f>B187</f>
        <v>4.0570090219078807</v>
      </c>
      <c r="C192" s="77">
        <f t="shared" ref="C192:Y192" si="75">C187</f>
        <v>4.0570090219078807</v>
      </c>
      <c r="D192" s="77">
        <f t="shared" si="75"/>
        <v>4.0570090219078807</v>
      </c>
      <c r="E192" s="77">
        <f t="shared" si="75"/>
        <v>4.0570090219078807</v>
      </c>
      <c r="F192" s="77">
        <f t="shared" si="75"/>
        <v>4.0570090219078807</v>
      </c>
      <c r="G192" s="77">
        <f t="shared" si="75"/>
        <v>4.0570090219078807</v>
      </c>
      <c r="H192" s="77">
        <f t="shared" si="75"/>
        <v>4.0570090219078807</v>
      </c>
      <c r="I192" s="77">
        <f t="shared" si="75"/>
        <v>4.0570090219078807</v>
      </c>
      <c r="J192" s="77">
        <f t="shared" si="75"/>
        <v>4.0570090219078807</v>
      </c>
      <c r="K192" s="77">
        <f t="shared" si="75"/>
        <v>4.0570090219078807</v>
      </c>
      <c r="L192" s="77">
        <f t="shared" si="75"/>
        <v>4.0570090219078807</v>
      </c>
      <c r="M192" s="77">
        <f t="shared" si="75"/>
        <v>4.0570090219078807</v>
      </c>
      <c r="N192" s="77">
        <f t="shared" si="75"/>
        <v>4.0570090219078807</v>
      </c>
      <c r="O192" s="77">
        <f t="shared" si="75"/>
        <v>4.0570090219078807</v>
      </c>
      <c r="P192" s="77">
        <f t="shared" si="75"/>
        <v>4.0570090219078807</v>
      </c>
      <c r="Q192" s="77">
        <f t="shared" si="75"/>
        <v>4.0570090219078807</v>
      </c>
      <c r="R192" s="77">
        <f t="shared" si="75"/>
        <v>4.0570090219078807</v>
      </c>
      <c r="S192" s="77">
        <f t="shared" si="75"/>
        <v>4.0570090219078807</v>
      </c>
      <c r="T192" s="77">
        <f t="shared" si="75"/>
        <v>4.0570090219078807</v>
      </c>
      <c r="U192" s="77">
        <f t="shared" si="75"/>
        <v>4.0570090219078807</v>
      </c>
      <c r="V192" s="77">
        <f t="shared" si="75"/>
        <v>4.0570090219078807</v>
      </c>
      <c r="W192" s="77">
        <f t="shared" si="75"/>
        <v>4.0570090219078807</v>
      </c>
      <c r="X192" s="77">
        <f t="shared" si="75"/>
        <v>4.0570090219078807</v>
      </c>
      <c r="Y192" s="77">
        <f t="shared" si="75"/>
        <v>4.0570090219078807</v>
      </c>
    </row>
    <row r="193" spans="1:25" s="62" customFormat="1" ht="18.75" customHeight="1" thickBot="1" x14ac:dyDescent="0.25">
      <c r="A193" s="112">
        <v>6</v>
      </c>
      <c r="B193" s="101">
        <f t="shared" ref="B193:Y193" si="76">SUM(B194:B197)</f>
        <v>1274.1970090219077</v>
      </c>
      <c r="C193" s="102">
        <f t="shared" si="76"/>
        <v>1271.6170090219077</v>
      </c>
      <c r="D193" s="102">
        <f t="shared" si="76"/>
        <v>1280.2270090219079</v>
      </c>
      <c r="E193" s="103">
        <f t="shared" si="76"/>
        <v>1292.127009021908</v>
      </c>
      <c r="F193" s="103">
        <f t="shared" si="76"/>
        <v>1282.7370090219079</v>
      </c>
      <c r="G193" s="103">
        <f t="shared" si="76"/>
        <v>1284.5470090219078</v>
      </c>
      <c r="H193" s="103">
        <f t="shared" si="76"/>
        <v>1273.7870090219078</v>
      </c>
      <c r="I193" s="103">
        <f t="shared" si="76"/>
        <v>1268.3070090219078</v>
      </c>
      <c r="J193" s="103">
        <f t="shared" si="76"/>
        <v>1266.1570090219077</v>
      </c>
      <c r="K193" s="104">
        <f t="shared" si="76"/>
        <v>1279.0570090219078</v>
      </c>
      <c r="L193" s="103">
        <f t="shared" si="76"/>
        <v>1283.7270090219079</v>
      </c>
      <c r="M193" s="105">
        <f t="shared" si="76"/>
        <v>1278.2570090219078</v>
      </c>
      <c r="N193" s="104">
        <f t="shared" si="76"/>
        <v>1285.0170090219078</v>
      </c>
      <c r="O193" s="103">
        <f t="shared" si="76"/>
        <v>1284.1470090219079</v>
      </c>
      <c r="P193" s="105">
        <f t="shared" si="76"/>
        <v>1279.4970090219078</v>
      </c>
      <c r="Q193" s="106">
        <f t="shared" si="76"/>
        <v>1280.8670090219077</v>
      </c>
      <c r="R193" s="103">
        <f t="shared" si="76"/>
        <v>1286.627009021908</v>
      </c>
      <c r="S193" s="106">
        <f t="shared" si="76"/>
        <v>1280.6870090219079</v>
      </c>
      <c r="T193" s="103">
        <f t="shared" si="76"/>
        <v>1306.0770090219078</v>
      </c>
      <c r="U193" s="102">
        <f t="shared" si="76"/>
        <v>1279.607009021908</v>
      </c>
      <c r="V193" s="102">
        <f t="shared" si="76"/>
        <v>1287.087009021908</v>
      </c>
      <c r="W193" s="102">
        <f t="shared" si="76"/>
        <v>1289.8870090219077</v>
      </c>
      <c r="X193" s="102">
        <f t="shared" si="76"/>
        <v>1276.7370090219079</v>
      </c>
      <c r="Y193" s="107">
        <f t="shared" si="76"/>
        <v>1279.9770090219079</v>
      </c>
    </row>
    <row r="194" spans="1:25" s="62" customFormat="1" ht="18.75" customHeight="1" outlineLevel="1" x14ac:dyDescent="0.2">
      <c r="A194" s="56" t="s">
        <v>8</v>
      </c>
      <c r="B194" s="70">
        <f>B36</f>
        <v>697.55</v>
      </c>
      <c r="C194" s="70">
        <f t="shared" ref="C194:Y194" si="77">C36</f>
        <v>694.97</v>
      </c>
      <c r="D194" s="70">
        <f t="shared" si="77"/>
        <v>703.58</v>
      </c>
      <c r="E194" s="70">
        <f t="shared" si="77"/>
        <v>715.48</v>
      </c>
      <c r="F194" s="70">
        <f t="shared" si="77"/>
        <v>706.09</v>
      </c>
      <c r="G194" s="70">
        <f t="shared" si="77"/>
        <v>707.9</v>
      </c>
      <c r="H194" s="70">
        <f t="shared" si="77"/>
        <v>697.14</v>
      </c>
      <c r="I194" s="70">
        <f t="shared" si="77"/>
        <v>691.66</v>
      </c>
      <c r="J194" s="70">
        <f t="shared" si="77"/>
        <v>689.51</v>
      </c>
      <c r="K194" s="70">
        <f t="shared" si="77"/>
        <v>702.41</v>
      </c>
      <c r="L194" s="70">
        <f t="shared" si="77"/>
        <v>707.08</v>
      </c>
      <c r="M194" s="70">
        <f t="shared" si="77"/>
        <v>701.61</v>
      </c>
      <c r="N194" s="70">
        <f t="shared" si="77"/>
        <v>708.37</v>
      </c>
      <c r="O194" s="70">
        <f t="shared" si="77"/>
        <v>707.5</v>
      </c>
      <c r="P194" s="70">
        <f t="shared" si="77"/>
        <v>702.85</v>
      </c>
      <c r="Q194" s="70">
        <f t="shared" si="77"/>
        <v>704.22</v>
      </c>
      <c r="R194" s="70">
        <f t="shared" si="77"/>
        <v>709.98</v>
      </c>
      <c r="S194" s="70">
        <f t="shared" si="77"/>
        <v>704.04</v>
      </c>
      <c r="T194" s="70">
        <f t="shared" si="77"/>
        <v>729.43</v>
      </c>
      <c r="U194" s="70">
        <f t="shared" si="77"/>
        <v>702.96</v>
      </c>
      <c r="V194" s="70">
        <f t="shared" si="77"/>
        <v>710.44</v>
      </c>
      <c r="W194" s="70">
        <f t="shared" si="77"/>
        <v>713.24</v>
      </c>
      <c r="X194" s="70">
        <f t="shared" si="77"/>
        <v>700.09</v>
      </c>
      <c r="Y194" s="70">
        <f t="shared" si="77"/>
        <v>703.33</v>
      </c>
    </row>
    <row r="195" spans="1:25" s="62" customFormat="1" ht="18.75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18" t="s">
        <v>214</v>
      </c>
      <c r="B197" s="77">
        <f>B192</f>
        <v>4.0570090219078807</v>
      </c>
      <c r="C197" s="77">
        <f t="shared" ref="C197:Y197" si="78">C192</f>
        <v>4.0570090219078807</v>
      </c>
      <c r="D197" s="77">
        <f t="shared" si="78"/>
        <v>4.0570090219078807</v>
      </c>
      <c r="E197" s="77">
        <f t="shared" si="78"/>
        <v>4.0570090219078807</v>
      </c>
      <c r="F197" s="77">
        <f t="shared" si="78"/>
        <v>4.0570090219078807</v>
      </c>
      <c r="G197" s="77">
        <f t="shared" si="78"/>
        <v>4.0570090219078807</v>
      </c>
      <c r="H197" s="77">
        <f t="shared" si="78"/>
        <v>4.0570090219078807</v>
      </c>
      <c r="I197" s="77">
        <f t="shared" si="78"/>
        <v>4.0570090219078807</v>
      </c>
      <c r="J197" s="77">
        <f t="shared" si="78"/>
        <v>4.0570090219078807</v>
      </c>
      <c r="K197" s="77">
        <f t="shared" si="78"/>
        <v>4.0570090219078807</v>
      </c>
      <c r="L197" s="77">
        <f t="shared" si="78"/>
        <v>4.0570090219078807</v>
      </c>
      <c r="M197" s="77">
        <f t="shared" si="78"/>
        <v>4.0570090219078807</v>
      </c>
      <c r="N197" s="77">
        <f t="shared" si="78"/>
        <v>4.0570090219078807</v>
      </c>
      <c r="O197" s="77">
        <f t="shared" si="78"/>
        <v>4.0570090219078807</v>
      </c>
      <c r="P197" s="77">
        <f t="shared" si="78"/>
        <v>4.0570090219078807</v>
      </c>
      <c r="Q197" s="77">
        <f t="shared" si="78"/>
        <v>4.0570090219078807</v>
      </c>
      <c r="R197" s="77">
        <f t="shared" si="78"/>
        <v>4.0570090219078807</v>
      </c>
      <c r="S197" s="77">
        <f t="shared" si="78"/>
        <v>4.0570090219078807</v>
      </c>
      <c r="T197" s="77">
        <f t="shared" si="78"/>
        <v>4.0570090219078807</v>
      </c>
      <c r="U197" s="77">
        <f t="shared" si="78"/>
        <v>4.0570090219078807</v>
      </c>
      <c r="V197" s="77">
        <f t="shared" si="78"/>
        <v>4.0570090219078807</v>
      </c>
      <c r="W197" s="77">
        <f t="shared" si="78"/>
        <v>4.0570090219078807</v>
      </c>
      <c r="X197" s="77">
        <f t="shared" si="78"/>
        <v>4.0570090219078807</v>
      </c>
      <c r="Y197" s="77">
        <f t="shared" si="78"/>
        <v>4.0570090219078807</v>
      </c>
    </row>
    <row r="198" spans="1:25" s="62" customFormat="1" ht="18.75" customHeight="1" thickBot="1" x14ac:dyDescent="0.25">
      <c r="A198" s="109">
        <v>7</v>
      </c>
      <c r="B198" s="101">
        <f t="shared" ref="B198:Y198" si="79">SUM(B199:B202)</f>
        <v>1293.5670090219078</v>
      </c>
      <c r="C198" s="102">
        <f t="shared" si="79"/>
        <v>1281.2670090219078</v>
      </c>
      <c r="D198" s="102">
        <f t="shared" si="79"/>
        <v>1293.4870090219079</v>
      </c>
      <c r="E198" s="103">
        <f t="shared" si="79"/>
        <v>1301.4670090219079</v>
      </c>
      <c r="F198" s="103">
        <f t="shared" si="79"/>
        <v>1294.7470090219078</v>
      </c>
      <c r="G198" s="103">
        <f t="shared" si="79"/>
        <v>1286.0670090219078</v>
      </c>
      <c r="H198" s="103">
        <f t="shared" si="79"/>
        <v>1283.7270090219079</v>
      </c>
      <c r="I198" s="103">
        <f t="shared" si="79"/>
        <v>1283.6670090219079</v>
      </c>
      <c r="J198" s="103">
        <f t="shared" si="79"/>
        <v>1292.3970090219079</v>
      </c>
      <c r="K198" s="104">
        <f t="shared" si="79"/>
        <v>1291.587009021908</v>
      </c>
      <c r="L198" s="103">
        <f t="shared" si="79"/>
        <v>1294.0270090219078</v>
      </c>
      <c r="M198" s="105">
        <f t="shared" si="79"/>
        <v>1282.8270090219078</v>
      </c>
      <c r="N198" s="104">
        <f t="shared" si="79"/>
        <v>1285.6870090219079</v>
      </c>
      <c r="O198" s="103">
        <f t="shared" si="79"/>
        <v>1351.6770090219077</v>
      </c>
      <c r="P198" s="105">
        <f t="shared" si="79"/>
        <v>1281.9970090219078</v>
      </c>
      <c r="Q198" s="106">
        <f t="shared" si="79"/>
        <v>1289.877009021908</v>
      </c>
      <c r="R198" s="103">
        <f t="shared" si="79"/>
        <v>1289.2970090219078</v>
      </c>
      <c r="S198" s="106">
        <f t="shared" si="79"/>
        <v>1360.2970090219078</v>
      </c>
      <c r="T198" s="103">
        <f t="shared" si="79"/>
        <v>1288.9070090219077</v>
      </c>
      <c r="U198" s="102">
        <f t="shared" si="79"/>
        <v>1280.9070090219077</v>
      </c>
      <c r="V198" s="102">
        <f t="shared" si="79"/>
        <v>1282.7370090219079</v>
      </c>
      <c r="W198" s="102">
        <f t="shared" si="79"/>
        <v>1288.2670090219078</v>
      </c>
      <c r="X198" s="102">
        <f t="shared" si="79"/>
        <v>1276.1370090219077</v>
      </c>
      <c r="Y198" s="107">
        <f t="shared" si="79"/>
        <v>1282.9870090219079</v>
      </c>
    </row>
    <row r="199" spans="1:25" s="62" customFormat="1" ht="18.75" customHeight="1" outlineLevel="1" x14ac:dyDescent="0.2">
      <c r="A199" s="56" t="s">
        <v>8</v>
      </c>
      <c r="B199" s="70">
        <f>B41</f>
        <v>716.92</v>
      </c>
      <c r="C199" s="70">
        <f t="shared" ref="C199:Y199" si="80">C41</f>
        <v>704.62</v>
      </c>
      <c r="D199" s="70">
        <f t="shared" si="80"/>
        <v>716.84</v>
      </c>
      <c r="E199" s="70">
        <f t="shared" si="80"/>
        <v>724.82</v>
      </c>
      <c r="F199" s="70">
        <f t="shared" si="80"/>
        <v>718.1</v>
      </c>
      <c r="G199" s="70">
        <f t="shared" si="80"/>
        <v>709.42</v>
      </c>
      <c r="H199" s="70">
        <f t="shared" si="80"/>
        <v>707.08</v>
      </c>
      <c r="I199" s="70">
        <f t="shared" si="80"/>
        <v>707.02</v>
      </c>
      <c r="J199" s="70">
        <f t="shared" si="80"/>
        <v>715.75</v>
      </c>
      <c r="K199" s="70">
        <f t="shared" si="80"/>
        <v>714.94</v>
      </c>
      <c r="L199" s="70">
        <f t="shared" si="80"/>
        <v>717.38</v>
      </c>
      <c r="M199" s="70">
        <f t="shared" si="80"/>
        <v>706.18</v>
      </c>
      <c r="N199" s="70">
        <f t="shared" si="80"/>
        <v>709.04</v>
      </c>
      <c r="O199" s="70">
        <f t="shared" si="80"/>
        <v>775.03</v>
      </c>
      <c r="P199" s="70">
        <f t="shared" si="80"/>
        <v>705.35</v>
      </c>
      <c r="Q199" s="70">
        <f t="shared" si="80"/>
        <v>713.23</v>
      </c>
      <c r="R199" s="70">
        <f t="shared" si="80"/>
        <v>712.65</v>
      </c>
      <c r="S199" s="70">
        <f t="shared" si="80"/>
        <v>783.65</v>
      </c>
      <c r="T199" s="70">
        <f t="shared" si="80"/>
        <v>712.26</v>
      </c>
      <c r="U199" s="70">
        <f t="shared" si="80"/>
        <v>704.26</v>
      </c>
      <c r="V199" s="70">
        <f t="shared" si="80"/>
        <v>706.09</v>
      </c>
      <c r="W199" s="70">
        <f t="shared" si="80"/>
        <v>711.62</v>
      </c>
      <c r="X199" s="70">
        <f t="shared" si="80"/>
        <v>699.49</v>
      </c>
      <c r="Y199" s="70">
        <f t="shared" si="80"/>
        <v>706.34</v>
      </c>
    </row>
    <row r="200" spans="1:25" s="62" customFormat="1" ht="18.75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18" t="s">
        <v>214</v>
      </c>
      <c r="B202" s="77">
        <f>B197</f>
        <v>4.0570090219078807</v>
      </c>
      <c r="C202" s="77">
        <f t="shared" ref="C202:Y202" si="81">C197</f>
        <v>4.0570090219078807</v>
      </c>
      <c r="D202" s="77">
        <f t="shared" si="81"/>
        <v>4.0570090219078807</v>
      </c>
      <c r="E202" s="77">
        <f t="shared" si="81"/>
        <v>4.0570090219078807</v>
      </c>
      <c r="F202" s="77">
        <f t="shared" si="81"/>
        <v>4.0570090219078807</v>
      </c>
      <c r="G202" s="77">
        <f t="shared" si="81"/>
        <v>4.0570090219078807</v>
      </c>
      <c r="H202" s="77">
        <f t="shared" si="81"/>
        <v>4.0570090219078807</v>
      </c>
      <c r="I202" s="77">
        <f t="shared" si="81"/>
        <v>4.0570090219078807</v>
      </c>
      <c r="J202" s="77">
        <f t="shared" si="81"/>
        <v>4.0570090219078807</v>
      </c>
      <c r="K202" s="77">
        <f t="shared" si="81"/>
        <v>4.0570090219078807</v>
      </c>
      <c r="L202" s="77">
        <f t="shared" si="81"/>
        <v>4.0570090219078807</v>
      </c>
      <c r="M202" s="77">
        <f t="shared" si="81"/>
        <v>4.0570090219078807</v>
      </c>
      <c r="N202" s="77">
        <f t="shared" si="81"/>
        <v>4.0570090219078807</v>
      </c>
      <c r="O202" s="77">
        <f t="shared" si="81"/>
        <v>4.0570090219078807</v>
      </c>
      <c r="P202" s="77">
        <f t="shared" si="81"/>
        <v>4.0570090219078807</v>
      </c>
      <c r="Q202" s="77">
        <f t="shared" si="81"/>
        <v>4.0570090219078807</v>
      </c>
      <c r="R202" s="77">
        <f t="shared" si="81"/>
        <v>4.0570090219078807</v>
      </c>
      <c r="S202" s="77">
        <f t="shared" si="81"/>
        <v>4.0570090219078807</v>
      </c>
      <c r="T202" s="77">
        <f t="shared" si="81"/>
        <v>4.0570090219078807</v>
      </c>
      <c r="U202" s="77">
        <f t="shared" si="81"/>
        <v>4.0570090219078807</v>
      </c>
      <c r="V202" s="77">
        <f t="shared" si="81"/>
        <v>4.0570090219078807</v>
      </c>
      <c r="W202" s="77">
        <f t="shared" si="81"/>
        <v>4.0570090219078807</v>
      </c>
      <c r="X202" s="77">
        <f t="shared" si="81"/>
        <v>4.0570090219078807</v>
      </c>
      <c r="Y202" s="77">
        <f t="shared" si="81"/>
        <v>4.0570090219078807</v>
      </c>
    </row>
    <row r="203" spans="1:25" s="62" customFormat="1" ht="18.75" customHeight="1" thickBot="1" x14ac:dyDescent="0.25">
      <c r="A203" s="112">
        <v>8</v>
      </c>
      <c r="B203" s="101">
        <f t="shared" ref="B203:Y203" si="82">SUM(B204:B207)</f>
        <v>1268.7070090219079</v>
      </c>
      <c r="C203" s="102">
        <f t="shared" si="82"/>
        <v>1277.6170090219077</v>
      </c>
      <c r="D203" s="102">
        <f t="shared" si="82"/>
        <v>1281.4770090219079</v>
      </c>
      <c r="E203" s="103">
        <f t="shared" si="82"/>
        <v>1083.6670090219079</v>
      </c>
      <c r="F203" s="103">
        <f t="shared" si="82"/>
        <v>576.64700902190793</v>
      </c>
      <c r="G203" s="103">
        <f t="shared" si="82"/>
        <v>1284.9170090219079</v>
      </c>
      <c r="H203" s="103">
        <f t="shared" si="82"/>
        <v>1278.3270090219078</v>
      </c>
      <c r="I203" s="103">
        <f t="shared" si="82"/>
        <v>1278.7870090219078</v>
      </c>
      <c r="J203" s="103">
        <f t="shared" si="82"/>
        <v>1272.9470090219077</v>
      </c>
      <c r="K203" s="104">
        <f t="shared" si="82"/>
        <v>1276.9770090219079</v>
      </c>
      <c r="L203" s="103">
        <f t="shared" si="82"/>
        <v>1279.3070090219078</v>
      </c>
      <c r="M203" s="105">
        <f t="shared" si="82"/>
        <v>1289.0070090219078</v>
      </c>
      <c r="N203" s="104">
        <f t="shared" si="82"/>
        <v>1288.4070090219077</v>
      </c>
      <c r="O203" s="103">
        <f t="shared" si="82"/>
        <v>1290.9070090219077</v>
      </c>
      <c r="P203" s="105">
        <f t="shared" si="82"/>
        <v>1288.7070090219079</v>
      </c>
      <c r="Q203" s="106">
        <f t="shared" si="82"/>
        <v>1297.1770090219077</v>
      </c>
      <c r="R203" s="103">
        <f t="shared" si="82"/>
        <v>1296.8170090219078</v>
      </c>
      <c r="S203" s="106">
        <f t="shared" si="82"/>
        <v>1289.6570090219077</v>
      </c>
      <c r="T203" s="103">
        <f t="shared" si="82"/>
        <v>1281.2470090219078</v>
      </c>
      <c r="U203" s="102">
        <f t="shared" si="82"/>
        <v>1276.1870090219079</v>
      </c>
      <c r="V203" s="102">
        <f t="shared" si="82"/>
        <v>1273.9570090219079</v>
      </c>
      <c r="W203" s="102">
        <f t="shared" si="82"/>
        <v>1285.4570090219079</v>
      </c>
      <c r="X203" s="102">
        <f t="shared" si="82"/>
        <v>1292.4470090219077</v>
      </c>
      <c r="Y203" s="107">
        <f t="shared" si="82"/>
        <v>1286.1870090219079</v>
      </c>
    </row>
    <row r="204" spans="1:25" s="62" customFormat="1" ht="18.75" customHeight="1" outlineLevel="1" x14ac:dyDescent="0.2">
      <c r="A204" s="56" t="s">
        <v>8</v>
      </c>
      <c r="B204" s="70">
        <f>B46</f>
        <v>692.06</v>
      </c>
      <c r="C204" s="70">
        <f t="shared" ref="C204:Y204" si="83">C46</f>
        <v>700.97</v>
      </c>
      <c r="D204" s="70">
        <f t="shared" si="83"/>
        <v>704.83</v>
      </c>
      <c r="E204" s="70">
        <f t="shared" si="83"/>
        <v>507.02</v>
      </c>
      <c r="F204" s="70" t="str">
        <f t="shared" si="83"/>
        <v>710</v>
      </c>
      <c r="G204" s="70">
        <f t="shared" si="83"/>
        <v>708.27</v>
      </c>
      <c r="H204" s="70">
        <f t="shared" si="83"/>
        <v>701.68</v>
      </c>
      <c r="I204" s="70">
        <f t="shared" si="83"/>
        <v>702.14</v>
      </c>
      <c r="J204" s="70">
        <f t="shared" si="83"/>
        <v>696.3</v>
      </c>
      <c r="K204" s="70">
        <f t="shared" si="83"/>
        <v>700.33</v>
      </c>
      <c r="L204" s="70">
        <f t="shared" si="83"/>
        <v>702.66</v>
      </c>
      <c r="M204" s="70">
        <f t="shared" si="83"/>
        <v>712.36</v>
      </c>
      <c r="N204" s="70">
        <f t="shared" si="83"/>
        <v>711.76</v>
      </c>
      <c r="O204" s="70">
        <f t="shared" si="83"/>
        <v>714.26</v>
      </c>
      <c r="P204" s="70">
        <f t="shared" si="83"/>
        <v>712.06</v>
      </c>
      <c r="Q204" s="70">
        <f t="shared" si="83"/>
        <v>720.53</v>
      </c>
      <c r="R204" s="70">
        <f t="shared" si="83"/>
        <v>720.17</v>
      </c>
      <c r="S204" s="70">
        <f t="shared" si="83"/>
        <v>713.01</v>
      </c>
      <c r="T204" s="70">
        <f t="shared" si="83"/>
        <v>704.6</v>
      </c>
      <c r="U204" s="70">
        <f t="shared" si="83"/>
        <v>699.54</v>
      </c>
      <c r="V204" s="70">
        <f t="shared" si="83"/>
        <v>697.31</v>
      </c>
      <c r="W204" s="70">
        <f t="shared" si="83"/>
        <v>708.81</v>
      </c>
      <c r="X204" s="70">
        <f t="shared" si="83"/>
        <v>715.8</v>
      </c>
      <c r="Y204" s="70">
        <f t="shared" si="83"/>
        <v>709.54</v>
      </c>
    </row>
    <row r="205" spans="1:25" s="62" customFormat="1" ht="18.75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18" t="s">
        <v>214</v>
      </c>
      <c r="B207" s="77">
        <f>B202</f>
        <v>4.0570090219078807</v>
      </c>
      <c r="C207" s="77">
        <f t="shared" ref="C207:Y207" si="84">C202</f>
        <v>4.0570090219078807</v>
      </c>
      <c r="D207" s="77">
        <f t="shared" si="84"/>
        <v>4.0570090219078807</v>
      </c>
      <c r="E207" s="77">
        <f t="shared" si="84"/>
        <v>4.0570090219078807</v>
      </c>
      <c r="F207" s="77">
        <f t="shared" si="84"/>
        <v>4.0570090219078807</v>
      </c>
      <c r="G207" s="77">
        <f t="shared" si="84"/>
        <v>4.0570090219078807</v>
      </c>
      <c r="H207" s="77">
        <f t="shared" si="84"/>
        <v>4.0570090219078807</v>
      </c>
      <c r="I207" s="77">
        <f t="shared" si="84"/>
        <v>4.0570090219078807</v>
      </c>
      <c r="J207" s="77">
        <f t="shared" si="84"/>
        <v>4.0570090219078807</v>
      </c>
      <c r="K207" s="77">
        <f t="shared" si="84"/>
        <v>4.0570090219078807</v>
      </c>
      <c r="L207" s="77">
        <f t="shared" si="84"/>
        <v>4.0570090219078807</v>
      </c>
      <c r="M207" s="77">
        <f t="shared" si="84"/>
        <v>4.0570090219078807</v>
      </c>
      <c r="N207" s="77">
        <f t="shared" si="84"/>
        <v>4.0570090219078807</v>
      </c>
      <c r="O207" s="77">
        <f t="shared" si="84"/>
        <v>4.0570090219078807</v>
      </c>
      <c r="P207" s="77">
        <f t="shared" si="84"/>
        <v>4.0570090219078807</v>
      </c>
      <c r="Q207" s="77">
        <f t="shared" si="84"/>
        <v>4.0570090219078807</v>
      </c>
      <c r="R207" s="77">
        <f t="shared" si="84"/>
        <v>4.0570090219078807</v>
      </c>
      <c r="S207" s="77">
        <f t="shared" si="84"/>
        <v>4.0570090219078807</v>
      </c>
      <c r="T207" s="77">
        <f t="shared" si="84"/>
        <v>4.0570090219078807</v>
      </c>
      <c r="U207" s="77">
        <f t="shared" si="84"/>
        <v>4.0570090219078807</v>
      </c>
      <c r="V207" s="77">
        <f t="shared" si="84"/>
        <v>4.0570090219078807</v>
      </c>
      <c r="W207" s="77">
        <f t="shared" si="84"/>
        <v>4.0570090219078807</v>
      </c>
      <c r="X207" s="77">
        <f t="shared" si="84"/>
        <v>4.0570090219078807</v>
      </c>
      <c r="Y207" s="77">
        <f t="shared" si="84"/>
        <v>4.0570090219078807</v>
      </c>
    </row>
    <row r="208" spans="1:25" s="62" customFormat="1" ht="18.75" customHeight="1" thickBot="1" x14ac:dyDescent="0.25">
      <c r="A208" s="109">
        <v>9</v>
      </c>
      <c r="B208" s="101">
        <f t="shared" ref="B208:Y208" si="85">SUM(B209:B212)</f>
        <v>1364.0170090219078</v>
      </c>
      <c r="C208" s="102">
        <f t="shared" si="85"/>
        <v>1349.7970090219078</v>
      </c>
      <c r="D208" s="102">
        <f t="shared" si="85"/>
        <v>1376.7670090219078</v>
      </c>
      <c r="E208" s="103">
        <f t="shared" si="85"/>
        <v>1389.9270090219077</v>
      </c>
      <c r="F208" s="103">
        <f t="shared" si="85"/>
        <v>1360.0670090219078</v>
      </c>
      <c r="G208" s="103">
        <f t="shared" si="85"/>
        <v>1368.127009021908</v>
      </c>
      <c r="H208" s="103">
        <f>SUM(H209:H212)</f>
        <v>1367.0970090219078</v>
      </c>
      <c r="I208" s="103">
        <f>SUM(I209:I212)</f>
        <v>1356.1870090219079</v>
      </c>
      <c r="J208" s="103">
        <f t="shared" si="85"/>
        <v>1371.7670090219078</v>
      </c>
      <c r="K208" s="104">
        <f t="shared" si="85"/>
        <v>1368.1970090219077</v>
      </c>
      <c r="L208" s="103">
        <f t="shared" si="85"/>
        <v>1403.2070090219079</v>
      </c>
      <c r="M208" s="105">
        <f t="shared" si="85"/>
        <v>1405.8070090219078</v>
      </c>
      <c r="N208" s="104">
        <f t="shared" si="85"/>
        <v>1357.1570090219077</v>
      </c>
      <c r="O208" s="103">
        <f t="shared" si="85"/>
        <v>1391.1470090219079</v>
      </c>
      <c r="P208" s="105">
        <f t="shared" si="85"/>
        <v>1372.107009021908</v>
      </c>
      <c r="Q208" s="106">
        <f t="shared" si="85"/>
        <v>1384.2570090219078</v>
      </c>
      <c r="R208" s="103">
        <f t="shared" si="85"/>
        <v>1449.2670090219078</v>
      </c>
      <c r="S208" s="106">
        <f t="shared" si="85"/>
        <v>1415.2370090219079</v>
      </c>
      <c r="T208" s="103">
        <f t="shared" si="85"/>
        <v>1404.4270090219077</v>
      </c>
      <c r="U208" s="102">
        <f t="shared" si="85"/>
        <v>1416.4770090219079</v>
      </c>
      <c r="V208" s="102">
        <f t="shared" si="85"/>
        <v>1388.0670090219078</v>
      </c>
      <c r="W208" s="102">
        <f t="shared" si="85"/>
        <v>1362.1370090219077</v>
      </c>
      <c r="X208" s="102">
        <f t="shared" si="85"/>
        <v>1365.5570090219078</v>
      </c>
      <c r="Y208" s="107">
        <f t="shared" si="85"/>
        <v>1349.2670090219078</v>
      </c>
    </row>
    <row r="209" spans="1:25" s="62" customFormat="1" ht="18.75" customHeight="1" outlineLevel="1" x14ac:dyDescent="0.2">
      <c r="A209" s="56" t="s">
        <v>8</v>
      </c>
      <c r="B209" s="70">
        <f>B101</f>
        <v>787.37</v>
      </c>
      <c r="C209" s="70">
        <f t="shared" ref="C209:Y209" si="86">C101</f>
        <v>773.15</v>
      </c>
      <c r="D209" s="70">
        <f t="shared" si="86"/>
        <v>800.12</v>
      </c>
      <c r="E209" s="70">
        <f t="shared" si="86"/>
        <v>813.28</v>
      </c>
      <c r="F209" s="70">
        <f t="shared" si="86"/>
        <v>783.42</v>
      </c>
      <c r="G209" s="70">
        <f t="shared" si="86"/>
        <v>791.48</v>
      </c>
      <c r="H209" s="70">
        <f t="shared" si="86"/>
        <v>790.45</v>
      </c>
      <c r="I209" s="70">
        <f t="shared" si="86"/>
        <v>779.54</v>
      </c>
      <c r="J209" s="70">
        <f t="shared" si="86"/>
        <v>795.12</v>
      </c>
      <c r="K209" s="70">
        <f t="shared" si="86"/>
        <v>791.55</v>
      </c>
      <c r="L209" s="70">
        <f t="shared" si="86"/>
        <v>826.56</v>
      </c>
      <c r="M209" s="70">
        <f t="shared" si="86"/>
        <v>829.16</v>
      </c>
      <c r="N209" s="70">
        <f t="shared" si="86"/>
        <v>780.51</v>
      </c>
      <c r="O209" s="70">
        <f t="shared" si="86"/>
        <v>814.5</v>
      </c>
      <c r="P209" s="70">
        <f t="shared" si="86"/>
        <v>795.46</v>
      </c>
      <c r="Q209" s="70">
        <f t="shared" si="86"/>
        <v>807.61</v>
      </c>
      <c r="R209" s="70">
        <f t="shared" si="86"/>
        <v>872.62</v>
      </c>
      <c r="S209" s="70">
        <f t="shared" si="86"/>
        <v>838.59</v>
      </c>
      <c r="T209" s="70">
        <f t="shared" si="86"/>
        <v>827.78</v>
      </c>
      <c r="U209" s="70">
        <f t="shared" si="86"/>
        <v>839.83</v>
      </c>
      <c r="V209" s="70">
        <f t="shared" si="86"/>
        <v>811.42</v>
      </c>
      <c r="W209" s="70">
        <f t="shared" si="86"/>
        <v>785.49</v>
      </c>
      <c r="X209" s="70">
        <f t="shared" si="86"/>
        <v>788.91</v>
      </c>
      <c r="Y209" s="70">
        <f t="shared" si="86"/>
        <v>772.62</v>
      </c>
    </row>
    <row r="210" spans="1:25" s="62" customFormat="1" ht="18.75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18" t="s">
        <v>214</v>
      </c>
      <c r="B212" s="77">
        <f>B207</f>
        <v>4.0570090219078807</v>
      </c>
      <c r="C212" s="77">
        <f t="shared" ref="C212:Y212" si="87">C207</f>
        <v>4.0570090219078807</v>
      </c>
      <c r="D212" s="77">
        <f t="shared" si="87"/>
        <v>4.0570090219078807</v>
      </c>
      <c r="E212" s="77">
        <f t="shared" si="87"/>
        <v>4.0570090219078807</v>
      </c>
      <c r="F212" s="77">
        <f t="shared" si="87"/>
        <v>4.0570090219078807</v>
      </c>
      <c r="G212" s="77">
        <f t="shared" si="87"/>
        <v>4.0570090219078807</v>
      </c>
      <c r="H212" s="77">
        <f t="shared" si="87"/>
        <v>4.0570090219078807</v>
      </c>
      <c r="I212" s="77">
        <f t="shared" si="87"/>
        <v>4.0570090219078807</v>
      </c>
      <c r="J212" s="77">
        <f t="shared" si="87"/>
        <v>4.0570090219078807</v>
      </c>
      <c r="K212" s="77">
        <f t="shared" si="87"/>
        <v>4.0570090219078807</v>
      </c>
      <c r="L212" s="77">
        <f t="shared" si="87"/>
        <v>4.0570090219078807</v>
      </c>
      <c r="M212" s="77">
        <f t="shared" si="87"/>
        <v>4.0570090219078807</v>
      </c>
      <c r="N212" s="77">
        <f t="shared" si="87"/>
        <v>4.0570090219078807</v>
      </c>
      <c r="O212" s="77">
        <f t="shared" si="87"/>
        <v>4.0570090219078807</v>
      </c>
      <c r="P212" s="77">
        <f t="shared" si="87"/>
        <v>4.0570090219078807</v>
      </c>
      <c r="Q212" s="77">
        <f t="shared" si="87"/>
        <v>4.0570090219078807</v>
      </c>
      <c r="R212" s="77">
        <f t="shared" si="87"/>
        <v>4.0570090219078807</v>
      </c>
      <c r="S212" s="77">
        <f t="shared" si="87"/>
        <v>4.0570090219078807</v>
      </c>
      <c r="T212" s="77">
        <f t="shared" si="87"/>
        <v>4.0570090219078807</v>
      </c>
      <c r="U212" s="77">
        <f t="shared" si="87"/>
        <v>4.0570090219078807</v>
      </c>
      <c r="V212" s="77">
        <f t="shared" si="87"/>
        <v>4.0570090219078807</v>
      </c>
      <c r="W212" s="77">
        <f t="shared" si="87"/>
        <v>4.0570090219078807</v>
      </c>
      <c r="X212" s="77">
        <f t="shared" si="87"/>
        <v>4.0570090219078807</v>
      </c>
      <c r="Y212" s="77">
        <f t="shared" si="87"/>
        <v>4.0570090219078807</v>
      </c>
    </row>
    <row r="213" spans="1:25" s="62" customFormat="1" ht="18.75" customHeight="1" thickBot="1" x14ac:dyDescent="0.25">
      <c r="A213" s="112">
        <v>10</v>
      </c>
      <c r="B213" s="101">
        <f t="shared" ref="B213:Y213" si="88">SUM(B214:B217)</f>
        <v>1320.9170090219079</v>
      </c>
      <c r="C213" s="102">
        <f t="shared" si="88"/>
        <v>1301.7870090219078</v>
      </c>
      <c r="D213" s="102">
        <f t="shared" si="88"/>
        <v>1254.2570090219078</v>
      </c>
      <c r="E213" s="103">
        <f t="shared" si="88"/>
        <v>1300.0670090219078</v>
      </c>
      <c r="F213" s="103">
        <f t="shared" si="88"/>
        <v>1309.2270090219079</v>
      </c>
      <c r="G213" s="103">
        <f t="shared" si="88"/>
        <v>1317.3670090219077</v>
      </c>
      <c r="H213" s="103">
        <f t="shared" si="88"/>
        <v>1309.4070090219077</v>
      </c>
      <c r="I213" s="103">
        <f t="shared" si="88"/>
        <v>1302.3070090219078</v>
      </c>
      <c r="J213" s="103">
        <f t="shared" si="88"/>
        <v>1305.0970090219078</v>
      </c>
      <c r="K213" s="104">
        <f t="shared" si="88"/>
        <v>1306.3470090219078</v>
      </c>
      <c r="L213" s="103">
        <f t="shared" si="88"/>
        <v>1315.5670090219078</v>
      </c>
      <c r="M213" s="105">
        <f t="shared" si="88"/>
        <v>1320.7870090219078</v>
      </c>
      <c r="N213" s="104">
        <f t="shared" si="88"/>
        <v>1321.5670090219078</v>
      </c>
      <c r="O213" s="103">
        <f t="shared" si="88"/>
        <v>1330.837009021908</v>
      </c>
      <c r="P213" s="105">
        <f t="shared" si="88"/>
        <v>1316.6870090219079</v>
      </c>
      <c r="Q213" s="106">
        <f t="shared" si="88"/>
        <v>1324.0170090219078</v>
      </c>
      <c r="R213" s="103">
        <f t="shared" si="88"/>
        <v>1330.3970090219079</v>
      </c>
      <c r="S213" s="106">
        <f t="shared" si="88"/>
        <v>1321.4470090219077</v>
      </c>
      <c r="T213" s="103">
        <f t="shared" si="88"/>
        <v>1319.087009021908</v>
      </c>
      <c r="U213" s="102">
        <f t="shared" si="88"/>
        <v>1320.7370090219079</v>
      </c>
      <c r="V213" s="102">
        <f t="shared" si="88"/>
        <v>1326.9470090219077</v>
      </c>
      <c r="W213" s="102">
        <f t="shared" si="88"/>
        <v>1327.8170090219078</v>
      </c>
      <c r="X213" s="102">
        <f t="shared" si="88"/>
        <v>1315.8470090219078</v>
      </c>
      <c r="Y213" s="107">
        <f t="shared" si="88"/>
        <v>1298.1170090219077</v>
      </c>
    </row>
    <row r="214" spans="1:25" s="62" customFormat="1" ht="18.75" customHeight="1" outlineLevel="1" x14ac:dyDescent="0.2">
      <c r="A214" s="56" t="s">
        <v>8</v>
      </c>
      <c r="B214" s="70">
        <f>B56</f>
        <v>744.27</v>
      </c>
      <c r="C214" s="70">
        <f t="shared" ref="C214:Y214" si="89">C56</f>
        <v>725.14</v>
      </c>
      <c r="D214" s="70">
        <f t="shared" si="89"/>
        <v>677.61</v>
      </c>
      <c r="E214" s="70">
        <f t="shared" si="89"/>
        <v>723.42</v>
      </c>
      <c r="F214" s="70">
        <f t="shared" si="89"/>
        <v>732.58</v>
      </c>
      <c r="G214" s="70">
        <f t="shared" si="89"/>
        <v>740.72</v>
      </c>
      <c r="H214" s="70">
        <f t="shared" si="89"/>
        <v>732.76</v>
      </c>
      <c r="I214" s="70">
        <f t="shared" si="89"/>
        <v>725.66</v>
      </c>
      <c r="J214" s="70">
        <f t="shared" si="89"/>
        <v>728.45</v>
      </c>
      <c r="K214" s="70">
        <f t="shared" si="89"/>
        <v>729.7</v>
      </c>
      <c r="L214" s="70">
        <f t="shared" si="89"/>
        <v>738.92</v>
      </c>
      <c r="M214" s="70">
        <f t="shared" si="89"/>
        <v>744.14</v>
      </c>
      <c r="N214" s="70">
        <f t="shared" si="89"/>
        <v>744.92</v>
      </c>
      <c r="O214" s="70">
        <f t="shared" si="89"/>
        <v>754.19</v>
      </c>
      <c r="P214" s="70">
        <f t="shared" si="89"/>
        <v>740.04</v>
      </c>
      <c r="Q214" s="70">
        <f t="shared" si="89"/>
        <v>747.37</v>
      </c>
      <c r="R214" s="70">
        <f t="shared" si="89"/>
        <v>753.75</v>
      </c>
      <c r="S214" s="70">
        <f t="shared" si="89"/>
        <v>744.8</v>
      </c>
      <c r="T214" s="70">
        <f t="shared" si="89"/>
        <v>742.44</v>
      </c>
      <c r="U214" s="70">
        <f t="shared" si="89"/>
        <v>744.09</v>
      </c>
      <c r="V214" s="70">
        <f t="shared" si="89"/>
        <v>750.3</v>
      </c>
      <c r="W214" s="70">
        <f t="shared" si="89"/>
        <v>751.17</v>
      </c>
      <c r="X214" s="70">
        <f t="shared" si="89"/>
        <v>739.2</v>
      </c>
      <c r="Y214" s="70">
        <f t="shared" si="89"/>
        <v>721.47</v>
      </c>
    </row>
    <row r="215" spans="1:25" s="62" customFormat="1" ht="18.75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18" t="s">
        <v>214</v>
      </c>
      <c r="B217" s="77">
        <f>B212</f>
        <v>4.0570090219078807</v>
      </c>
      <c r="C217" s="77">
        <f t="shared" ref="C217:Y217" si="90">C212</f>
        <v>4.0570090219078807</v>
      </c>
      <c r="D217" s="77">
        <f t="shared" si="90"/>
        <v>4.0570090219078807</v>
      </c>
      <c r="E217" s="77">
        <f t="shared" si="90"/>
        <v>4.0570090219078807</v>
      </c>
      <c r="F217" s="77">
        <f t="shared" si="90"/>
        <v>4.0570090219078807</v>
      </c>
      <c r="G217" s="77">
        <f t="shared" si="90"/>
        <v>4.0570090219078807</v>
      </c>
      <c r="H217" s="77">
        <f t="shared" si="90"/>
        <v>4.0570090219078807</v>
      </c>
      <c r="I217" s="77">
        <f t="shared" si="90"/>
        <v>4.0570090219078807</v>
      </c>
      <c r="J217" s="77">
        <f t="shared" si="90"/>
        <v>4.0570090219078807</v>
      </c>
      <c r="K217" s="77">
        <f t="shared" si="90"/>
        <v>4.0570090219078807</v>
      </c>
      <c r="L217" s="77">
        <f t="shared" si="90"/>
        <v>4.0570090219078807</v>
      </c>
      <c r="M217" s="77">
        <f t="shared" si="90"/>
        <v>4.0570090219078807</v>
      </c>
      <c r="N217" s="77">
        <f t="shared" si="90"/>
        <v>4.0570090219078807</v>
      </c>
      <c r="O217" s="77">
        <f t="shared" si="90"/>
        <v>4.0570090219078807</v>
      </c>
      <c r="P217" s="77">
        <f t="shared" si="90"/>
        <v>4.0570090219078807</v>
      </c>
      <c r="Q217" s="77">
        <f t="shared" si="90"/>
        <v>4.0570090219078807</v>
      </c>
      <c r="R217" s="77">
        <f t="shared" si="90"/>
        <v>4.0570090219078807</v>
      </c>
      <c r="S217" s="77">
        <f t="shared" si="90"/>
        <v>4.0570090219078807</v>
      </c>
      <c r="T217" s="77">
        <f t="shared" si="90"/>
        <v>4.0570090219078807</v>
      </c>
      <c r="U217" s="77">
        <f t="shared" si="90"/>
        <v>4.0570090219078807</v>
      </c>
      <c r="V217" s="77">
        <f t="shared" si="90"/>
        <v>4.0570090219078807</v>
      </c>
      <c r="W217" s="77">
        <f t="shared" si="90"/>
        <v>4.0570090219078807</v>
      </c>
      <c r="X217" s="77">
        <f t="shared" si="90"/>
        <v>4.0570090219078807</v>
      </c>
      <c r="Y217" s="77">
        <f t="shared" si="90"/>
        <v>4.0570090219078807</v>
      </c>
    </row>
    <row r="218" spans="1:25" s="62" customFormat="1" ht="18.75" customHeight="1" thickBot="1" x14ac:dyDescent="0.25">
      <c r="A218" s="109">
        <v>11</v>
      </c>
      <c r="B218" s="101">
        <f t="shared" ref="B218:Y218" si="91">SUM(B219:B222)</f>
        <v>1172.4070090219077</v>
      </c>
      <c r="C218" s="102">
        <f t="shared" si="91"/>
        <v>1067.1870090219079</v>
      </c>
      <c r="D218" s="102">
        <f t="shared" si="91"/>
        <v>1072.4570090219079</v>
      </c>
      <c r="E218" s="103">
        <f t="shared" si="91"/>
        <v>1078.8570090219077</v>
      </c>
      <c r="F218" s="103">
        <f t="shared" si="91"/>
        <v>1328.0770090219078</v>
      </c>
      <c r="G218" s="103">
        <f t="shared" si="91"/>
        <v>1322.8970090219079</v>
      </c>
      <c r="H218" s="103">
        <f t="shared" si="91"/>
        <v>1319.8170090219078</v>
      </c>
      <c r="I218" s="103">
        <f t="shared" si="91"/>
        <v>1312.5670090219078</v>
      </c>
      <c r="J218" s="103">
        <f t="shared" si="91"/>
        <v>1315.4670090219079</v>
      </c>
      <c r="K218" s="104">
        <f t="shared" si="91"/>
        <v>1322.4470090219077</v>
      </c>
      <c r="L218" s="103">
        <f t="shared" si="91"/>
        <v>1325.8670090219077</v>
      </c>
      <c r="M218" s="105">
        <f t="shared" si="91"/>
        <v>1327.1570090219077</v>
      </c>
      <c r="N218" s="104">
        <f t="shared" si="91"/>
        <v>1332.2870090219078</v>
      </c>
      <c r="O218" s="103">
        <f t="shared" si="91"/>
        <v>1339.2770090219078</v>
      </c>
      <c r="P218" s="105">
        <f t="shared" si="91"/>
        <v>1240.2770090219078</v>
      </c>
      <c r="Q218" s="106">
        <f t="shared" si="91"/>
        <v>1317.7970090219078</v>
      </c>
      <c r="R218" s="103">
        <f t="shared" si="91"/>
        <v>1331.7370090219079</v>
      </c>
      <c r="S218" s="106">
        <f t="shared" si="91"/>
        <v>1317.0070090219078</v>
      </c>
      <c r="T218" s="103">
        <f t="shared" si="91"/>
        <v>1332.7570090219078</v>
      </c>
      <c r="U218" s="102">
        <f t="shared" si="91"/>
        <v>1315.1370090219077</v>
      </c>
      <c r="V218" s="102">
        <f t="shared" si="91"/>
        <v>1311.3170090219078</v>
      </c>
      <c r="W218" s="102">
        <f t="shared" si="91"/>
        <v>1312.877009021908</v>
      </c>
      <c r="X218" s="102">
        <f t="shared" si="91"/>
        <v>1309.4870090219079</v>
      </c>
      <c r="Y218" s="107">
        <f t="shared" si="91"/>
        <v>1211.0170090219078</v>
      </c>
    </row>
    <row r="219" spans="1:25" s="62" customFormat="1" ht="18.75" customHeight="1" outlineLevel="1" x14ac:dyDescent="0.2">
      <c r="A219" s="56" t="s">
        <v>8</v>
      </c>
      <c r="B219" s="70">
        <f>B61</f>
        <v>595.76</v>
      </c>
      <c r="C219" s="70">
        <f t="shared" ref="C219:Y219" si="92">C61</f>
        <v>490.54</v>
      </c>
      <c r="D219" s="70">
        <f t="shared" si="92"/>
        <v>495.81</v>
      </c>
      <c r="E219" s="70">
        <f t="shared" si="92"/>
        <v>502.21</v>
      </c>
      <c r="F219" s="70">
        <f t="shared" si="92"/>
        <v>751.43</v>
      </c>
      <c r="G219" s="70">
        <f t="shared" si="92"/>
        <v>746.25</v>
      </c>
      <c r="H219" s="70">
        <f t="shared" si="92"/>
        <v>743.17</v>
      </c>
      <c r="I219" s="70">
        <f t="shared" si="92"/>
        <v>735.92</v>
      </c>
      <c r="J219" s="70">
        <f t="shared" si="92"/>
        <v>738.82</v>
      </c>
      <c r="K219" s="70">
        <f t="shared" si="92"/>
        <v>745.8</v>
      </c>
      <c r="L219" s="70">
        <f t="shared" si="92"/>
        <v>749.22</v>
      </c>
      <c r="M219" s="70">
        <f t="shared" si="92"/>
        <v>750.51</v>
      </c>
      <c r="N219" s="70">
        <f t="shared" si="92"/>
        <v>755.64</v>
      </c>
      <c r="O219" s="70">
        <f t="shared" si="92"/>
        <v>762.63</v>
      </c>
      <c r="P219" s="70">
        <f t="shared" si="92"/>
        <v>663.63</v>
      </c>
      <c r="Q219" s="70">
        <f t="shared" si="92"/>
        <v>741.15</v>
      </c>
      <c r="R219" s="70">
        <f t="shared" si="92"/>
        <v>755.09</v>
      </c>
      <c r="S219" s="70">
        <f t="shared" si="92"/>
        <v>740.36</v>
      </c>
      <c r="T219" s="70">
        <f t="shared" si="92"/>
        <v>756.11</v>
      </c>
      <c r="U219" s="70">
        <f t="shared" si="92"/>
        <v>738.49</v>
      </c>
      <c r="V219" s="70">
        <f t="shared" si="92"/>
        <v>734.67</v>
      </c>
      <c r="W219" s="70">
        <f t="shared" si="92"/>
        <v>736.23</v>
      </c>
      <c r="X219" s="70">
        <f t="shared" si="92"/>
        <v>732.84</v>
      </c>
      <c r="Y219" s="70">
        <f t="shared" si="92"/>
        <v>634.37</v>
      </c>
    </row>
    <row r="220" spans="1:25" s="62" customFormat="1" ht="18.75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18" t="s">
        <v>214</v>
      </c>
      <c r="B222" s="77">
        <f>B217</f>
        <v>4.0570090219078807</v>
      </c>
      <c r="C222" s="77">
        <f t="shared" ref="C222:Y222" si="93">C217</f>
        <v>4.0570090219078807</v>
      </c>
      <c r="D222" s="77">
        <f t="shared" si="93"/>
        <v>4.0570090219078807</v>
      </c>
      <c r="E222" s="77">
        <f t="shared" si="93"/>
        <v>4.0570090219078807</v>
      </c>
      <c r="F222" s="77">
        <f t="shared" si="93"/>
        <v>4.0570090219078807</v>
      </c>
      <c r="G222" s="77">
        <f t="shared" si="93"/>
        <v>4.0570090219078807</v>
      </c>
      <c r="H222" s="77">
        <f t="shared" si="93"/>
        <v>4.0570090219078807</v>
      </c>
      <c r="I222" s="77">
        <f t="shared" si="93"/>
        <v>4.0570090219078807</v>
      </c>
      <c r="J222" s="77">
        <f t="shared" si="93"/>
        <v>4.0570090219078807</v>
      </c>
      <c r="K222" s="77">
        <f t="shared" si="93"/>
        <v>4.0570090219078807</v>
      </c>
      <c r="L222" s="77">
        <f t="shared" si="93"/>
        <v>4.0570090219078807</v>
      </c>
      <c r="M222" s="77">
        <f t="shared" si="93"/>
        <v>4.0570090219078807</v>
      </c>
      <c r="N222" s="77">
        <f t="shared" si="93"/>
        <v>4.0570090219078807</v>
      </c>
      <c r="O222" s="77">
        <f t="shared" si="93"/>
        <v>4.0570090219078807</v>
      </c>
      <c r="P222" s="77">
        <f t="shared" si="93"/>
        <v>4.0570090219078807</v>
      </c>
      <c r="Q222" s="77">
        <f t="shared" si="93"/>
        <v>4.0570090219078807</v>
      </c>
      <c r="R222" s="77">
        <f t="shared" si="93"/>
        <v>4.0570090219078807</v>
      </c>
      <c r="S222" s="77">
        <f t="shared" si="93"/>
        <v>4.0570090219078807</v>
      </c>
      <c r="T222" s="77">
        <f t="shared" si="93"/>
        <v>4.0570090219078807</v>
      </c>
      <c r="U222" s="77">
        <f t="shared" si="93"/>
        <v>4.0570090219078807</v>
      </c>
      <c r="V222" s="77">
        <f t="shared" si="93"/>
        <v>4.0570090219078807</v>
      </c>
      <c r="W222" s="77">
        <f t="shared" si="93"/>
        <v>4.0570090219078807</v>
      </c>
      <c r="X222" s="77">
        <f t="shared" si="93"/>
        <v>4.0570090219078807</v>
      </c>
      <c r="Y222" s="77">
        <f t="shared" si="93"/>
        <v>4.0570090219078807</v>
      </c>
    </row>
    <row r="223" spans="1:25" s="62" customFormat="1" ht="18.75" customHeight="1" thickBot="1" x14ac:dyDescent="0.25">
      <c r="A223" s="112">
        <v>12</v>
      </c>
      <c r="B223" s="101">
        <f t="shared" ref="B223:Y223" si="94">SUM(B224:B227)</f>
        <v>1181.6370090219077</v>
      </c>
      <c r="C223" s="102">
        <f t="shared" si="94"/>
        <v>1178.9470090219077</v>
      </c>
      <c r="D223" s="102">
        <f t="shared" si="94"/>
        <v>1105.1170090219077</v>
      </c>
      <c r="E223" s="103">
        <f t="shared" si="94"/>
        <v>1190.2870090219078</v>
      </c>
      <c r="F223" s="103">
        <f t="shared" si="94"/>
        <v>1262.1670090219079</v>
      </c>
      <c r="G223" s="103">
        <f t="shared" si="94"/>
        <v>1258.8170090219078</v>
      </c>
      <c r="H223" s="103">
        <f t="shared" si="94"/>
        <v>1250.7970090219078</v>
      </c>
      <c r="I223" s="103">
        <f t="shared" si="94"/>
        <v>1245.9170090219079</v>
      </c>
      <c r="J223" s="103">
        <f t="shared" si="94"/>
        <v>1246.1770090219077</v>
      </c>
      <c r="K223" s="104">
        <f t="shared" si="94"/>
        <v>1252.7670090219078</v>
      </c>
      <c r="L223" s="103">
        <f t="shared" si="94"/>
        <v>1258.2970090219078</v>
      </c>
      <c r="M223" s="105">
        <f t="shared" si="94"/>
        <v>1258.3070090219078</v>
      </c>
      <c r="N223" s="104">
        <f t="shared" si="94"/>
        <v>1253.2970090219078</v>
      </c>
      <c r="O223" s="103">
        <f t="shared" si="94"/>
        <v>1260.7270090219079</v>
      </c>
      <c r="P223" s="105">
        <f t="shared" si="94"/>
        <v>1256.127009021908</v>
      </c>
      <c r="Q223" s="106">
        <f t="shared" si="94"/>
        <v>576.64700902190793</v>
      </c>
      <c r="R223" s="103">
        <f t="shared" si="94"/>
        <v>1261.2170090219079</v>
      </c>
      <c r="S223" s="106">
        <f t="shared" si="94"/>
        <v>1253.3170090219078</v>
      </c>
      <c r="T223" s="103">
        <f t="shared" si="94"/>
        <v>1250.1170090219077</v>
      </c>
      <c r="U223" s="102">
        <f t="shared" si="94"/>
        <v>1243.2670090219078</v>
      </c>
      <c r="V223" s="102">
        <f t="shared" si="94"/>
        <v>1257.5370090219078</v>
      </c>
      <c r="W223" s="102">
        <f t="shared" si="94"/>
        <v>1219.7170090219079</v>
      </c>
      <c r="X223" s="102">
        <f t="shared" si="94"/>
        <v>1232.5770090219078</v>
      </c>
      <c r="Y223" s="107">
        <f t="shared" si="94"/>
        <v>1244.0070090219078</v>
      </c>
    </row>
    <row r="224" spans="1:25" s="62" customFormat="1" ht="18.75" customHeight="1" outlineLevel="1" x14ac:dyDescent="0.2">
      <c r="A224" s="56" t="s">
        <v>8</v>
      </c>
      <c r="B224" s="70">
        <f>B66</f>
        <v>604.99</v>
      </c>
      <c r="C224" s="70">
        <f t="shared" ref="C224:Y224" si="95">C66</f>
        <v>602.29999999999995</v>
      </c>
      <c r="D224" s="70">
        <f t="shared" si="95"/>
        <v>528.47</v>
      </c>
      <c r="E224" s="70">
        <f t="shared" si="95"/>
        <v>613.64</v>
      </c>
      <c r="F224" s="70">
        <f t="shared" si="95"/>
        <v>685.52</v>
      </c>
      <c r="G224" s="70">
        <f t="shared" si="95"/>
        <v>682.17</v>
      </c>
      <c r="H224" s="70">
        <f t="shared" si="95"/>
        <v>674.15</v>
      </c>
      <c r="I224" s="70">
        <f t="shared" si="95"/>
        <v>669.27</v>
      </c>
      <c r="J224" s="70">
        <f t="shared" si="95"/>
        <v>669.53</v>
      </c>
      <c r="K224" s="70">
        <f t="shared" si="95"/>
        <v>676.12</v>
      </c>
      <c r="L224" s="70">
        <f t="shared" si="95"/>
        <v>681.65</v>
      </c>
      <c r="M224" s="70">
        <f t="shared" si="95"/>
        <v>681.66</v>
      </c>
      <c r="N224" s="70">
        <f t="shared" si="95"/>
        <v>676.65</v>
      </c>
      <c r="O224" s="70">
        <f t="shared" si="95"/>
        <v>684.08</v>
      </c>
      <c r="P224" s="70">
        <f t="shared" si="95"/>
        <v>679.48</v>
      </c>
      <c r="Q224" s="70" t="str">
        <f t="shared" si="95"/>
        <v>687</v>
      </c>
      <c r="R224" s="70">
        <f t="shared" si="95"/>
        <v>684.57</v>
      </c>
      <c r="S224" s="70">
        <f t="shared" si="95"/>
        <v>676.67</v>
      </c>
      <c r="T224" s="70">
        <f t="shared" si="95"/>
        <v>673.47</v>
      </c>
      <c r="U224" s="70">
        <f t="shared" si="95"/>
        <v>666.62</v>
      </c>
      <c r="V224" s="70">
        <f t="shared" si="95"/>
        <v>680.89</v>
      </c>
      <c r="W224" s="70">
        <f t="shared" si="95"/>
        <v>643.07000000000005</v>
      </c>
      <c r="X224" s="70">
        <f t="shared" si="95"/>
        <v>655.93</v>
      </c>
      <c r="Y224" s="70">
        <f t="shared" si="95"/>
        <v>667.36</v>
      </c>
    </row>
    <row r="225" spans="1:25" s="62" customFormat="1" ht="18.75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18" t="s">
        <v>214</v>
      </c>
      <c r="B227" s="77">
        <f>B222</f>
        <v>4.0570090219078807</v>
      </c>
      <c r="C227" s="77">
        <f t="shared" ref="C227:Y227" si="96">C222</f>
        <v>4.0570090219078807</v>
      </c>
      <c r="D227" s="77">
        <f t="shared" si="96"/>
        <v>4.0570090219078807</v>
      </c>
      <c r="E227" s="77">
        <f t="shared" si="96"/>
        <v>4.0570090219078807</v>
      </c>
      <c r="F227" s="77">
        <f t="shared" si="96"/>
        <v>4.0570090219078807</v>
      </c>
      <c r="G227" s="77">
        <f t="shared" si="96"/>
        <v>4.0570090219078807</v>
      </c>
      <c r="H227" s="77">
        <f t="shared" si="96"/>
        <v>4.0570090219078807</v>
      </c>
      <c r="I227" s="77">
        <f t="shared" si="96"/>
        <v>4.0570090219078807</v>
      </c>
      <c r="J227" s="77">
        <f t="shared" si="96"/>
        <v>4.0570090219078807</v>
      </c>
      <c r="K227" s="77">
        <f t="shared" si="96"/>
        <v>4.0570090219078807</v>
      </c>
      <c r="L227" s="77">
        <f t="shared" si="96"/>
        <v>4.0570090219078807</v>
      </c>
      <c r="M227" s="77">
        <f t="shared" si="96"/>
        <v>4.0570090219078807</v>
      </c>
      <c r="N227" s="77">
        <f t="shared" si="96"/>
        <v>4.0570090219078807</v>
      </c>
      <c r="O227" s="77">
        <f t="shared" si="96"/>
        <v>4.0570090219078807</v>
      </c>
      <c r="P227" s="77">
        <f t="shared" si="96"/>
        <v>4.0570090219078807</v>
      </c>
      <c r="Q227" s="77">
        <f t="shared" si="96"/>
        <v>4.0570090219078807</v>
      </c>
      <c r="R227" s="77">
        <f t="shared" si="96"/>
        <v>4.0570090219078807</v>
      </c>
      <c r="S227" s="77">
        <f t="shared" si="96"/>
        <v>4.0570090219078807</v>
      </c>
      <c r="T227" s="77">
        <f t="shared" si="96"/>
        <v>4.0570090219078807</v>
      </c>
      <c r="U227" s="77">
        <f t="shared" si="96"/>
        <v>4.0570090219078807</v>
      </c>
      <c r="V227" s="77">
        <f t="shared" si="96"/>
        <v>4.0570090219078807</v>
      </c>
      <c r="W227" s="77">
        <f t="shared" si="96"/>
        <v>4.0570090219078807</v>
      </c>
      <c r="X227" s="77">
        <f t="shared" si="96"/>
        <v>4.0570090219078807</v>
      </c>
      <c r="Y227" s="77">
        <f t="shared" si="96"/>
        <v>4.0570090219078807</v>
      </c>
    </row>
    <row r="228" spans="1:25" s="62" customFormat="1" ht="18.75" customHeight="1" thickBot="1" x14ac:dyDescent="0.25">
      <c r="A228" s="109">
        <v>13</v>
      </c>
      <c r="B228" s="101">
        <f t="shared" ref="B228:Y228" si="97">SUM(B229:B232)</f>
        <v>1269.2270090219079</v>
      </c>
      <c r="C228" s="102">
        <f t="shared" si="97"/>
        <v>1286.8870090219077</v>
      </c>
      <c r="D228" s="102">
        <f t="shared" si="97"/>
        <v>1237.7070090219079</v>
      </c>
      <c r="E228" s="103">
        <f t="shared" si="97"/>
        <v>1310.0670090219078</v>
      </c>
      <c r="F228" s="103">
        <f t="shared" si="97"/>
        <v>1302.8670090219077</v>
      </c>
      <c r="G228" s="103">
        <f t="shared" si="97"/>
        <v>1298.9870090219079</v>
      </c>
      <c r="H228" s="103">
        <f t="shared" si="97"/>
        <v>1299.4670090219079</v>
      </c>
      <c r="I228" s="103">
        <f t="shared" si="97"/>
        <v>1286.9970090219078</v>
      </c>
      <c r="J228" s="103">
        <f t="shared" si="97"/>
        <v>1288.4270090219077</v>
      </c>
      <c r="K228" s="104">
        <f t="shared" si="97"/>
        <v>1296.6770090219077</v>
      </c>
      <c r="L228" s="103">
        <f t="shared" si="97"/>
        <v>1301.7470090219078</v>
      </c>
      <c r="M228" s="105">
        <f t="shared" si="97"/>
        <v>1303.107009021908</v>
      </c>
      <c r="N228" s="104">
        <f t="shared" si="97"/>
        <v>1310.4370090219079</v>
      </c>
      <c r="O228" s="103">
        <f t="shared" si="97"/>
        <v>1319.1970090219077</v>
      </c>
      <c r="P228" s="105">
        <f t="shared" si="97"/>
        <v>1307.8070090219078</v>
      </c>
      <c r="Q228" s="106">
        <f t="shared" si="97"/>
        <v>1312.1670090219079</v>
      </c>
      <c r="R228" s="103">
        <f t="shared" si="97"/>
        <v>1313.5770090219078</v>
      </c>
      <c r="S228" s="106">
        <f t="shared" si="97"/>
        <v>1300.1170090219077</v>
      </c>
      <c r="T228" s="103">
        <f t="shared" si="97"/>
        <v>1313.7770090219078</v>
      </c>
      <c r="U228" s="102">
        <f t="shared" si="97"/>
        <v>1302.4070090219077</v>
      </c>
      <c r="V228" s="102">
        <f t="shared" si="97"/>
        <v>1307.5170090219078</v>
      </c>
      <c r="W228" s="102">
        <f t="shared" si="97"/>
        <v>1305.607009021908</v>
      </c>
      <c r="X228" s="102">
        <f t="shared" si="97"/>
        <v>1305.6870090219079</v>
      </c>
      <c r="Y228" s="107">
        <f t="shared" si="97"/>
        <v>1302.3870090219077</v>
      </c>
    </row>
    <row r="229" spans="1:25" s="62" customFormat="1" ht="18.75" customHeight="1" outlineLevel="1" x14ac:dyDescent="0.2">
      <c r="A229" s="56" t="s">
        <v>8</v>
      </c>
      <c r="B229" s="70">
        <f>B71</f>
        <v>692.58</v>
      </c>
      <c r="C229" s="70">
        <f t="shared" ref="C229:Y229" si="98">C71</f>
        <v>710.24</v>
      </c>
      <c r="D229" s="70">
        <f t="shared" si="98"/>
        <v>661.06</v>
      </c>
      <c r="E229" s="70">
        <f t="shared" si="98"/>
        <v>733.42</v>
      </c>
      <c r="F229" s="70">
        <f t="shared" si="98"/>
        <v>726.22</v>
      </c>
      <c r="G229" s="70">
        <f t="shared" si="98"/>
        <v>722.34</v>
      </c>
      <c r="H229" s="70">
        <f t="shared" si="98"/>
        <v>722.82</v>
      </c>
      <c r="I229" s="70">
        <f t="shared" si="98"/>
        <v>710.35</v>
      </c>
      <c r="J229" s="70">
        <f t="shared" si="98"/>
        <v>711.78</v>
      </c>
      <c r="K229" s="70">
        <f t="shared" si="98"/>
        <v>720.03</v>
      </c>
      <c r="L229" s="70">
        <f t="shared" si="98"/>
        <v>725.1</v>
      </c>
      <c r="M229" s="70">
        <f t="shared" si="98"/>
        <v>726.46</v>
      </c>
      <c r="N229" s="70">
        <f t="shared" si="98"/>
        <v>733.79</v>
      </c>
      <c r="O229" s="70">
        <f t="shared" si="98"/>
        <v>742.55</v>
      </c>
      <c r="P229" s="70">
        <f t="shared" si="98"/>
        <v>731.16</v>
      </c>
      <c r="Q229" s="70">
        <f t="shared" si="98"/>
        <v>735.52</v>
      </c>
      <c r="R229" s="70">
        <f t="shared" si="98"/>
        <v>736.93</v>
      </c>
      <c r="S229" s="70">
        <f t="shared" si="98"/>
        <v>723.47</v>
      </c>
      <c r="T229" s="70">
        <f t="shared" si="98"/>
        <v>737.13</v>
      </c>
      <c r="U229" s="70">
        <f t="shared" si="98"/>
        <v>725.76</v>
      </c>
      <c r="V229" s="70">
        <f t="shared" si="98"/>
        <v>730.87</v>
      </c>
      <c r="W229" s="70">
        <f t="shared" si="98"/>
        <v>728.96</v>
      </c>
      <c r="X229" s="70">
        <f t="shared" si="98"/>
        <v>729.04</v>
      </c>
      <c r="Y229" s="70">
        <f t="shared" si="98"/>
        <v>725.74</v>
      </c>
    </row>
    <row r="230" spans="1:25" s="62" customFormat="1" ht="18.75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18" t="s">
        <v>214</v>
      </c>
      <c r="B232" s="77">
        <f>B227</f>
        <v>4.0570090219078807</v>
      </c>
      <c r="C232" s="77">
        <f t="shared" ref="C232:Y232" si="99">C227</f>
        <v>4.0570090219078807</v>
      </c>
      <c r="D232" s="77">
        <f t="shared" si="99"/>
        <v>4.0570090219078807</v>
      </c>
      <c r="E232" s="77">
        <f t="shared" si="99"/>
        <v>4.0570090219078807</v>
      </c>
      <c r="F232" s="77">
        <f t="shared" si="99"/>
        <v>4.0570090219078807</v>
      </c>
      <c r="G232" s="77">
        <f t="shared" si="99"/>
        <v>4.0570090219078807</v>
      </c>
      <c r="H232" s="77">
        <f t="shared" si="99"/>
        <v>4.0570090219078807</v>
      </c>
      <c r="I232" s="77">
        <f t="shared" si="99"/>
        <v>4.0570090219078807</v>
      </c>
      <c r="J232" s="77">
        <f t="shared" si="99"/>
        <v>4.0570090219078807</v>
      </c>
      <c r="K232" s="77">
        <f t="shared" si="99"/>
        <v>4.0570090219078807</v>
      </c>
      <c r="L232" s="77">
        <f t="shared" si="99"/>
        <v>4.0570090219078807</v>
      </c>
      <c r="M232" s="77">
        <f t="shared" si="99"/>
        <v>4.0570090219078807</v>
      </c>
      <c r="N232" s="77">
        <f t="shared" si="99"/>
        <v>4.0570090219078807</v>
      </c>
      <c r="O232" s="77">
        <f t="shared" si="99"/>
        <v>4.0570090219078807</v>
      </c>
      <c r="P232" s="77">
        <f t="shared" si="99"/>
        <v>4.0570090219078807</v>
      </c>
      <c r="Q232" s="77">
        <f t="shared" si="99"/>
        <v>4.0570090219078807</v>
      </c>
      <c r="R232" s="77">
        <f t="shared" si="99"/>
        <v>4.0570090219078807</v>
      </c>
      <c r="S232" s="77">
        <f t="shared" si="99"/>
        <v>4.0570090219078807</v>
      </c>
      <c r="T232" s="77">
        <f t="shared" si="99"/>
        <v>4.0570090219078807</v>
      </c>
      <c r="U232" s="77">
        <f t="shared" si="99"/>
        <v>4.0570090219078807</v>
      </c>
      <c r="V232" s="77">
        <f t="shared" si="99"/>
        <v>4.0570090219078807</v>
      </c>
      <c r="W232" s="77">
        <f t="shared" si="99"/>
        <v>4.0570090219078807</v>
      </c>
      <c r="X232" s="77">
        <f t="shared" si="99"/>
        <v>4.0570090219078807</v>
      </c>
      <c r="Y232" s="77">
        <f t="shared" si="99"/>
        <v>4.0570090219078807</v>
      </c>
    </row>
    <row r="233" spans="1:25" s="62" customFormat="1" ht="18.75" customHeight="1" thickBot="1" x14ac:dyDescent="0.25">
      <c r="A233" s="112">
        <v>14</v>
      </c>
      <c r="B233" s="101">
        <f t="shared" ref="B233:Y233" si="100">SUM(B234:B237)</f>
        <v>1349.2770090219078</v>
      </c>
      <c r="C233" s="102">
        <f t="shared" si="100"/>
        <v>1332.6570090219077</v>
      </c>
      <c r="D233" s="102">
        <f t="shared" si="100"/>
        <v>1343.4370090219079</v>
      </c>
      <c r="E233" s="103">
        <f t="shared" si="100"/>
        <v>1367.9170090219079</v>
      </c>
      <c r="F233" s="103">
        <f t="shared" si="100"/>
        <v>1360.8870090219077</v>
      </c>
      <c r="G233" s="103">
        <f t="shared" si="100"/>
        <v>1369.4070090219077</v>
      </c>
      <c r="H233" s="103">
        <f t="shared" si="100"/>
        <v>1360.9570090219079</v>
      </c>
      <c r="I233" s="103">
        <f t="shared" si="100"/>
        <v>1354.5270090219078</v>
      </c>
      <c r="J233" s="103">
        <f t="shared" si="100"/>
        <v>1344.1170090219077</v>
      </c>
      <c r="K233" s="104">
        <f t="shared" si="100"/>
        <v>1353.9370090219079</v>
      </c>
      <c r="L233" s="103">
        <f t="shared" si="100"/>
        <v>1358.5470090219078</v>
      </c>
      <c r="M233" s="105">
        <f t="shared" si="100"/>
        <v>1366.6770090219077</v>
      </c>
      <c r="N233" s="104">
        <f t="shared" si="100"/>
        <v>1377.2470090219078</v>
      </c>
      <c r="O233" s="103">
        <f t="shared" si="100"/>
        <v>1371.837009021908</v>
      </c>
      <c r="P233" s="105">
        <f t="shared" si="100"/>
        <v>1372.6670090219079</v>
      </c>
      <c r="Q233" s="106">
        <f t="shared" si="100"/>
        <v>1373.8170090219078</v>
      </c>
      <c r="R233" s="103">
        <f t="shared" si="100"/>
        <v>1378.3070090219078</v>
      </c>
      <c r="S233" s="106">
        <f t="shared" si="100"/>
        <v>1367.4270090219077</v>
      </c>
      <c r="T233" s="103">
        <f t="shared" si="100"/>
        <v>1365.0270090219078</v>
      </c>
      <c r="U233" s="102">
        <f t="shared" si="100"/>
        <v>1353.0970090219078</v>
      </c>
      <c r="V233" s="102">
        <f t="shared" si="100"/>
        <v>1359.5770090219078</v>
      </c>
      <c r="W233" s="102">
        <f t="shared" si="100"/>
        <v>1361.1470090219079</v>
      </c>
      <c r="X233" s="102">
        <f t="shared" si="100"/>
        <v>1351.2270090219079</v>
      </c>
      <c r="Y233" s="107">
        <f t="shared" si="100"/>
        <v>1348.1470090219079</v>
      </c>
    </row>
    <row r="234" spans="1:25" s="62" customFormat="1" ht="18.75" customHeight="1" outlineLevel="1" x14ac:dyDescent="0.2">
      <c r="A234" s="56" t="s">
        <v>8</v>
      </c>
      <c r="B234" s="70">
        <f>B76</f>
        <v>772.63</v>
      </c>
      <c r="C234" s="70">
        <f t="shared" ref="C234:Y234" si="101">C76</f>
        <v>756.01</v>
      </c>
      <c r="D234" s="70">
        <f t="shared" si="101"/>
        <v>766.79</v>
      </c>
      <c r="E234" s="70">
        <f t="shared" si="101"/>
        <v>791.27</v>
      </c>
      <c r="F234" s="70">
        <f t="shared" si="101"/>
        <v>784.24</v>
      </c>
      <c r="G234" s="70">
        <f t="shared" si="101"/>
        <v>792.76</v>
      </c>
      <c r="H234" s="70">
        <f t="shared" si="101"/>
        <v>784.31</v>
      </c>
      <c r="I234" s="70">
        <f t="shared" si="101"/>
        <v>777.88</v>
      </c>
      <c r="J234" s="70">
        <f t="shared" si="101"/>
        <v>767.47</v>
      </c>
      <c r="K234" s="70">
        <f t="shared" si="101"/>
        <v>777.29</v>
      </c>
      <c r="L234" s="70">
        <f t="shared" si="101"/>
        <v>781.9</v>
      </c>
      <c r="M234" s="70">
        <f t="shared" si="101"/>
        <v>790.03</v>
      </c>
      <c r="N234" s="70">
        <f t="shared" si="101"/>
        <v>800.6</v>
      </c>
      <c r="O234" s="70">
        <f t="shared" si="101"/>
        <v>795.19</v>
      </c>
      <c r="P234" s="70">
        <f t="shared" si="101"/>
        <v>796.02</v>
      </c>
      <c r="Q234" s="70">
        <f t="shared" si="101"/>
        <v>797.17</v>
      </c>
      <c r="R234" s="70">
        <f t="shared" si="101"/>
        <v>801.66</v>
      </c>
      <c r="S234" s="70">
        <f t="shared" si="101"/>
        <v>790.78</v>
      </c>
      <c r="T234" s="70">
        <f t="shared" si="101"/>
        <v>788.38</v>
      </c>
      <c r="U234" s="70">
        <f t="shared" si="101"/>
        <v>776.45</v>
      </c>
      <c r="V234" s="70">
        <f t="shared" si="101"/>
        <v>782.93</v>
      </c>
      <c r="W234" s="70">
        <f t="shared" si="101"/>
        <v>784.5</v>
      </c>
      <c r="X234" s="70">
        <f t="shared" si="101"/>
        <v>774.58</v>
      </c>
      <c r="Y234" s="70">
        <f t="shared" si="101"/>
        <v>771.5</v>
      </c>
    </row>
    <row r="235" spans="1:25" s="62" customFormat="1" ht="18.75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18" t="s">
        <v>214</v>
      </c>
      <c r="B237" s="77">
        <f>B232</f>
        <v>4.0570090219078807</v>
      </c>
      <c r="C237" s="77">
        <f t="shared" ref="C237:Y237" si="102">C232</f>
        <v>4.0570090219078807</v>
      </c>
      <c r="D237" s="77">
        <f t="shared" si="102"/>
        <v>4.0570090219078807</v>
      </c>
      <c r="E237" s="77">
        <f t="shared" si="102"/>
        <v>4.0570090219078807</v>
      </c>
      <c r="F237" s="77">
        <f t="shared" si="102"/>
        <v>4.0570090219078807</v>
      </c>
      <c r="G237" s="77">
        <f t="shared" si="102"/>
        <v>4.0570090219078807</v>
      </c>
      <c r="H237" s="77">
        <f t="shared" si="102"/>
        <v>4.0570090219078807</v>
      </c>
      <c r="I237" s="77">
        <f t="shared" si="102"/>
        <v>4.0570090219078807</v>
      </c>
      <c r="J237" s="77">
        <f t="shared" si="102"/>
        <v>4.0570090219078807</v>
      </c>
      <c r="K237" s="77">
        <f t="shared" si="102"/>
        <v>4.0570090219078807</v>
      </c>
      <c r="L237" s="77">
        <f t="shared" si="102"/>
        <v>4.0570090219078807</v>
      </c>
      <c r="M237" s="77">
        <f t="shared" si="102"/>
        <v>4.0570090219078807</v>
      </c>
      <c r="N237" s="77">
        <f t="shared" si="102"/>
        <v>4.0570090219078807</v>
      </c>
      <c r="O237" s="77">
        <f t="shared" si="102"/>
        <v>4.0570090219078807</v>
      </c>
      <c r="P237" s="77">
        <f t="shared" si="102"/>
        <v>4.0570090219078807</v>
      </c>
      <c r="Q237" s="77">
        <f t="shared" si="102"/>
        <v>4.0570090219078807</v>
      </c>
      <c r="R237" s="77">
        <f t="shared" si="102"/>
        <v>4.0570090219078807</v>
      </c>
      <c r="S237" s="77">
        <f t="shared" si="102"/>
        <v>4.0570090219078807</v>
      </c>
      <c r="T237" s="77">
        <f t="shared" si="102"/>
        <v>4.0570090219078807</v>
      </c>
      <c r="U237" s="77">
        <f t="shared" si="102"/>
        <v>4.0570090219078807</v>
      </c>
      <c r="V237" s="77">
        <f t="shared" si="102"/>
        <v>4.0570090219078807</v>
      </c>
      <c r="W237" s="77">
        <f t="shared" si="102"/>
        <v>4.0570090219078807</v>
      </c>
      <c r="X237" s="77">
        <f t="shared" si="102"/>
        <v>4.0570090219078807</v>
      </c>
      <c r="Y237" s="77">
        <f t="shared" si="102"/>
        <v>4.0570090219078807</v>
      </c>
    </row>
    <row r="238" spans="1:25" s="62" customFormat="1" ht="18.75" customHeight="1" thickBot="1" x14ac:dyDescent="0.25">
      <c r="A238" s="109">
        <v>15</v>
      </c>
      <c r="B238" s="101">
        <f t="shared" ref="B238:Y238" si="103">SUM(B239:B242)</f>
        <v>1381.0770090219078</v>
      </c>
      <c r="C238" s="102">
        <f t="shared" si="103"/>
        <v>1373.0470090219078</v>
      </c>
      <c r="D238" s="102">
        <f t="shared" si="103"/>
        <v>1385.0770090219078</v>
      </c>
      <c r="E238" s="103">
        <f t="shared" si="103"/>
        <v>1402.7870090219078</v>
      </c>
      <c r="F238" s="103">
        <f t="shared" si="103"/>
        <v>1396.9470090219077</v>
      </c>
      <c r="G238" s="103">
        <f t="shared" si="103"/>
        <v>1393.5470090219078</v>
      </c>
      <c r="H238" s="103">
        <f t="shared" si="103"/>
        <v>1389.7270090219079</v>
      </c>
      <c r="I238" s="103">
        <f t="shared" si="103"/>
        <v>1388.5170090219078</v>
      </c>
      <c r="J238" s="103">
        <f t="shared" si="103"/>
        <v>1397.1970090219077</v>
      </c>
      <c r="K238" s="104">
        <f t="shared" si="103"/>
        <v>1405.3170090219078</v>
      </c>
      <c r="L238" s="103">
        <f t="shared" si="103"/>
        <v>1403.0070090219078</v>
      </c>
      <c r="M238" s="105">
        <f t="shared" si="103"/>
        <v>1412.9070090219077</v>
      </c>
      <c r="N238" s="104">
        <f t="shared" si="103"/>
        <v>1381.2870090219078</v>
      </c>
      <c r="O238" s="103">
        <f t="shared" si="103"/>
        <v>1394.587009021908</v>
      </c>
      <c r="P238" s="105">
        <f t="shared" si="103"/>
        <v>1391.2870090219078</v>
      </c>
      <c r="Q238" s="106">
        <f t="shared" si="103"/>
        <v>1408.5770090219078</v>
      </c>
      <c r="R238" s="103">
        <f t="shared" si="103"/>
        <v>1407.5570090219078</v>
      </c>
      <c r="S238" s="106">
        <f t="shared" si="103"/>
        <v>1398.5170090219078</v>
      </c>
      <c r="T238" s="103">
        <f t="shared" si="103"/>
        <v>1406.8670090219077</v>
      </c>
      <c r="U238" s="102">
        <f t="shared" si="103"/>
        <v>1379.3070090219078</v>
      </c>
      <c r="V238" s="102">
        <f t="shared" si="103"/>
        <v>1394.857009021908</v>
      </c>
      <c r="W238" s="102">
        <f t="shared" si="103"/>
        <v>1396.0270090219078</v>
      </c>
      <c r="X238" s="102">
        <f t="shared" si="103"/>
        <v>1388.837009021908</v>
      </c>
      <c r="Y238" s="107">
        <f t="shared" si="103"/>
        <v>1382.9370090219079</v>
      </c>
    </row>
    <row r="239" spans="1:25" s="62" customFormat="1" ht="18.75" customHeight="1" outlineLevel="1" x14ac:dyDescent="0.2">
      <c r="A239" s="56" t="s">
        <v>8</v>
      </c>
      <c r="B239" s="70">
        <f>B81</f>
        <v>804.43</v>
      </c>
      <c r="C239" s="70">
        <f t="shared" ref="C239:Y239" si="104">C81</f>
        <v>796.4</v>
      </c>
      <c r="D239" s="70">
        <f t="shared" si="104"/>
        <v>808.43</v>
      </c>
      <c r="E239" s="70">
        <f t="shared" si="104"/>
        <v>826.14</v>
      </c>
      <c r="F239" s="70">
        <f t="shared" si="104"/>
        <v>820.3</v>
      </c>
      <c r="G239" s="70">
        <f t="shared" si="104"/>
        <v>816.9</v>
      </c>
      <c r="H239" s="70">
        <f t="shared" si="104"/>
        <v>813.08</v>
      </c>
      <c r="I239" s="70">
        <f t="shared" si="104"/>
        <v>811.87</v>
      </c>
      <c r="J239" s="70">
        <f t="shared" si="104"/>
        <v>820.55</v>
      </c>
      <c r="K239" s="70">
        <f t="shared" si="104"/>
        <v>828.67</v>
      </c>
      <c r="L239" s="70">
        <f t="shared" si="104"/>
        <v>826.36</v>
      </c>
      <c r="M239" s="70">
        <f t="shared" si="104"/>
        <v>836.26</v>
      </c>
      <c r="N239" s="70">
        <f t="shared" si="104"/>
        <v>804.64</v>
      </c>
      <c r="O239" s="70">
        <f t="shared" si="104"/>
        <v>817.94</v>
      </c>
      <c r="P239" s="70">
        <f t="shared" si="104"/>
        <v>814.64</v>
      </c>
      <c r="Q239" s="70">
        <f t="shared" si="104"/>
        <v>831.93</v>
      </c>
      <c r="R239" s="70">
        <f t="shared" si="104"/>
        <v>830.91</v>
      </c>
      <c r="S239" s="70">
        <f t="shared" si="104"/>
        <v>821.87</v>
      </c>
      <c r="T239" s="70">
        <f t="shared" si="104"/>
        <v>830.22</v>
      </c>
      <c r="U239" s="70">
        <f t="shared" si="104"/>
        <v>802.66</v>
      </c>
      <c r="V239" s="70">
        <f t="shared" si="104"/>
        <v>818.21</v>
      </c>
      <c r="W239" s="70">
        <f t="shared" si="104"/>
        <v>819.38</v>
      </c>
      <c r="X239" s="70">
        <f t="shared" si="104"/>
        <v>812.19</v>
      </c>
      <c r="Y239" s="70">
        <f t="shared" si="104"/>
        <v>806.29</v>
      </c>
    </row>
    <row r="240" spans="1:25" s="62" customFormat="1" ht="18.75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18" t="s">
        <v>214</v>
      </c>
      <c r="B242" s="77">
        <f>B237</f>
        <v>4.0570090219078807</v>
      </c>
      <c r="C242" s="77">
        <f t="shared" ref="C242:Y242" si="105">C237</f>
        <v>4.0570090219078807</v>
      </c>
      <c r="D242" s="77">
        <f t="shared" si="105"/>
        <v>4.0570090219078807</v>
      </c>
      <c r="E242" s="77">
        <f t="shared" si="105"/>
        <v>4.0570090219078807</v>
      </c>
      <c r="F242" s="77">
        <f t="shared" si="105"/>
        <v>4.0570090219078807</v>
      </c>
      <c r="G242" s="77">
        <f t="shared" si="105"/>
        <v>4.0570090219078807</v>
      </c>
      <c r="H242" s="77">
        <f t="shared" si="105"/>
        <v>4.0570090219078807</v>
      </c>
      <c r="I242" s="77">
        <f t="shared" si="105"/>
        <v>4.0570090219078807</v>
      </c>
      <c r="J242" s="77">
        <f t="shared" si="105"/>
        <v>4.0570090219078807</v>
      </c>
      <c r="K242" s="77">
        <f t="shared" si="105"/>
        <v>4.0570090219078807</v>
      </c>
      <c r="L242" s="77">
        <f t="shared" si="105"/>
        <v>4.0570090219078807</v>
      </c>
      <c r="M242" s="77">
        <f t="shared" si="105"/>
        <v>4.0570090219078807</v>
      </c>
      <c r="N242" s="77">
        <f t="shared" si="105"/>
        <v>4.0570090219078807</v>
      </c>
      <c r="O242" s="77">
        <f t="shared" si="105"/>
        <v>4.0570090219078807</v>
      </c>
      <c r="P242" s="77">
        <f t="shared" si="105"/>
        <v>4.0570090219078807</v>
      </c>
      <c r="Q242" s="77">
        <f t="shared" si="105"/>
        <v>4.0570090219078807</v>
      </c>
      <c r="R242" s="77">
        <f t="shared" si="105"/>
        <v>4.0570090219078807</v>
      </c>
      <c r="S242" s="77">
        <f t="shared" si="105"/>
        <v>4.0570090219078807</v>
      </c>
      <c r="T242" s="77">
        <f t="shared" si="105"/>
        <v>4.0570090219078807</v>
      </c>
      <c r="U242" s="77">
        <f t="shared" si="105"/>
        <v>4.0570090219078807</v>
      </c>
      <c r="V242" s="77">
        <f t="shared" si="105"/>
        <v>4.0570090219078807</v>
      </c>
      <c r="W242" s="77">
        <f t="shared" si="105"/>
        <v>4.0570090219078807</v>
      </c>
      <c r="X242" s="77">
        <f t="shared" si="105"/>
        <v>4.0570090219078807</v>
      </c>
      <c r="Y242" s="77">
        <f t="shared" si="105"/>
        <v>4.0570090219078807</v>
      </c>
    </row>
    <row r="243" spans="1:25" s="62" customFormat="1" ht="18.75" customHeight="1" thickBot="1" x14ac:dyDescent="0.25">
      <c r="A243" s="112">
        <v>16</v>
      </c>
      <c r="B243" s="101">
        <f t="shared" ref="B243:Y243" si="106">SUM(B244:B247)</f>
        <v>1378.4870090219079</v>
      </c>
      <c r="C243" s="102">
        <f t="shared" si="106"/>
        <v>1372.2370090219079</v>
      </c>
      <c r="D243" s="102">
        <f t="shared" si="106"/>
        <v>1389.9470090219077</v>
      </c>
      <c r="E243" s="103">
        <f t="shared" si="106"/>
        <v>1401.8470090219078</v>
      </c>
      <c r="F243" s="103">
        <f t="shared" si="106"/>
        <v>1383.2370090219079</v>
      </c>
      <c r="G243" s="103">
        <f t="shared" si="106"/>
        <v>1378.4470090219077</v>
      </c>
      <c r="H243" s="103">
        <f t="shared" si="106"/>
        <v>1381.3270090219078</v>
      </c>
      <c r="I243" s="103">
        <f t="shared" si="106"/>
        <v>1384.3170090219078</v>
      </c>
      <c r="J243" s="103">
        <f t="shared" si="106"/>
        <v>1375.4370090219079</v>
      </c>
      <c r="K243" s="104">
        <f t="shared" si="106"/>
        <v>1394.2470090219078</v>
      </c>
      <c r="L243" s="103">
        <f t="shared" si="106"/>
        <v>1391.3970090219079</v>
      </c>
      <c r="M243" s="105">
        <f t="shared" si="106"/>
        <v>1394.5970090219078</v>
      </c>
      <c r="N243" s="104">
        <f t="shared" si="106"/>
        <v>1385.607009021908</v>
      </c>
      <c r="O243" s="103">
        <f t="shared" si="106"/>
        <v>1391.5370090219078</v>
      </c>
      <c r="P243" s="105">
        <f t="shared" si="106"/>
        <v>1388.5670090219078</v>
      </c>
      <c r="Q243" s="106">
        <f t="shared" si="106"/>
        <v>1399.337009021908</v>
      </c>
      <c r="R243" s="103">
        <f t="shared" si="106"/>
        <v>1402.5270090219078</v>
      </c>
      <c r="S243" s="106">
        <f t="shared" si="106"/>
        <v>1394.4070090219077</v>
      </c>
      <c r="T243" s="103">
        <f t="shared" si="106"/>
        <v>1389.1570090219077</v>
      </c>
      <c r="U243" s="102">
        <f t="shared" si="106"/>
        <v>1368.357009021908</v>
      </c>
      <c r="V243" s="102">
        <f t="shared" si="106"/>
        <v>1391.4970090219078</v>
      </c>
      <c r="W243" s="102">
        <f t="shared" si="106"/>
        <v>1376.857009021908</v>
      </c>
      <c r="X243" s="102">
        <f t="shared" si="106"/>
        <v>1375.1470090219079</v>
      </c>
      <c r="Y243" s="107">
        <f t="shared" si="106"/>
        <v>1375.2070090219079</v>
      </c>
    </row>
    <row r="244" spans="1:25" s="62" customFormat="1" ht="18.75" customHeight="1" outlineLevel="1" x14ac:dyDescent="0.2">
      <c r="A244" s="52" t="s">
        <v>8</v>
      </c>
      <c r="B244" s="70">
        <f>B86</f>
        <v>801.84</v>
      </c>
      <c r="C244" s="70">
        <f t="shared" ref="C244:Y244" si="107">C86</f>
        <v>795.59</v>
      </c>
      <c r="D244" s="70">
        <f t="shared" si="107"/>
        <v>813.3</v>
      </c>
      <c r="E244" s="70">
        <f t="shared" si="107"/>
        <v>825.2</v>
      </c>
      <c r="F244" s="70">
        <f t="shared" si="107"/>
        <v>806.59</v>
      </c>
      <c r="G244" s="70">
        <f t="shared" si="107"/>
        <v>801.8</v>
      </c>
      <c r="H244" s="70">
        <f t="shared" si="107"/>
        <v>804.68</v>
      </c>
      <c r="I244" s="70">
        <f t="shared" si="107"/>
        <v>807.67</v>
      </c>
      <c r="J244" s="70">
        <f t="shared" si="107"/>
        <v>798.79</v>
      </c>
      <c r="K244" s="70">
        <f t="shared" si="107"/>
        <v>817.6</v>
      </c>
      <c r="L244" s="70">
        <f t="shared" si="107"/>
        <v>814.75</v>
      </c>
      <c r="M244" s="70">
        <f t="shared" si="107"/>
        <v>817.95</v>
      </c>
      <c r="N244" s="70">
        <f t="shared" si="107"/>
        <v>808.96</v>
      </c>
      <c r="O244" s="70">
        <f t="shared" si="107"/>
        <v>814.89</v>
      </c>
      <c r="P244" s="70">
        <f t="shared" si="107"/>
        <v>811.92</v>
      </c>
      <c r="Q244" s="70">
        <f t="shared" si="107"/>
        <v>822.69</v>
      </c>
      <c r="R244" s="70">
        <f t="shared" si="107"/>
        <v>825.88</v>
      </c>
      <c r="S244" s="70">
        <f t="shared" si="107"/>
        <v>817.76</v>
      </c>
      <c r="T244" s="70">
        <f t="shared" si="107"/>
        <v>812.51</v>
      </c>
      <c r="U244" s="70">
        <f t="shared" si="107"/>
        <v>791.71</v>
      </c>
      <c r="V244" s="70">
        <f t="shared" si="107"/>
        <v>814.85</v>
      </c>
      <c r="W244" s="70">
        <f t="shared" si="107"/>
        <v>800.21</v>
      </c>
      <c r="X244" s="70">
        <f t="shared" si="107"/>
        <v>798.5</v>
      </c>
      <c r="Y244" s="70">
        <f t="shared" si="107"/>
        <v>798.56</v>
      </c>
    </row>
    <row r="245" spans="1:25" s="62" customFormat="1" ht="18.75" customHeight="1" outlineLevel="1" x14ac:dyDescent="0.2">
      <c r="A245" s="53" t="s">
        <v>9</v>
      </c>
      <c r="B245" s="76">
        <v>572.59</v>
      </c>
      <c r="C245" s="74">
        <v>572.59</v>
      </c>
      <c r="D245" s="74">
        <v>572.59</v>
      </c>
      <c r="E245" s="74">
        <v>572.59</v>
      </c>
      <c r="F245" s="74">
        <v>572.59</v>
      </c>
      <c r="G245" s="74">
        <v>572.59</v>
      </c>
      <c r="H245" s="74">
        <v>572.59</v>
      </c>
      <c r="I245" s="74">
        <v>572.59</v>
      </c>
      <c r="J245" s="74">
        <v>572.59</v>
      </c>
      <c r="K245" s="74">
        <v>572.59</v>
      </c>
      <c r="L245" s="74">
        <v>572.59</v>
      </c>
      <c r="M245" s="74">
        <v>572.59</v>
      </c>
      <c r="N245" s="74">
        <v>572.59</v>
      </c>
      <c r="O245" s="74">
        <v>572.59</v>
      </c>
      <c r="P245" s="74">
        <v>572.59</v>
      </c>
      <c r="Q245" s="74">
        <v>572.59</v>
      </c>
      <c r="R245" s="74">
        <v>572.59</v>
      </c>
      <c r="S245" s="74">
        <v>572.59</v>
      </c>
      <c r="T245" s="74">
        <v>572.59</v>
      </c>
      <c r="U245" s="74">
        <v>572.59</v>
      </c>
      <c r="V245" s="74">
        <v>572.59</v>
      </c>
      <c r="W245" s="74">
        <v>572.59</v>
      </c>
      <c r="X245" s="74">
        <v>572.59</v>
      </c>
      <c r="Y245" s="81">
        <v>572.59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55" t="s">
        <v>214</v>
      </c>
      <c r="B247" s="77">
        <f>B242</f>
        <v>4.0570090219078807</v>
      </c>
      <c r="C247" s="77">
        <f t="shared" ref="C247:Y247" si="108">C242</f>
        <v>4.0570090219078807</v>
      </c>
      <c r="D247" s="77">
        <f t="shared" si="108"/>
        <v>4.0570090219078807</v>
      </c>
      <c r="E247" s="77">
        <f t="shared" si="108"/>
        <v>4.0570090219078807</v>
      </c>
      <c r="F247" s="77">
        <f t="shared" si="108"/>
        <v>4.0570090219078807</v>
      </c>
      <c r="G247" s="77">
        <f t="shared" si="108"/>
        <v>4.0570090219078807</v>
      </c>
      <c r="H247" s="77">
        <f t="shared" si="108"/>
        <v>4.0570090219078807</v>
      </c>
      <c r="I247" s="77">
        <f t="shared" si="108"/>
        <v>4.0570090219078807</v>
      </c>
      <c r="J247" s="77">
        <f t="shared" si="108"/>
        <v>4.0570090219078807</v>
      </c>
      <c r="K247" s="77">
        <f t="shared" si="108"/>
        <v>4.0570090219078807</v>
      </c>
      <c r="L247" s="77">
        <f t="shared" si="108"/>
        <v>4.0570090219078807</v>
      </c>
      <c r="M247" s="77">
        <f t="shared" si="108"/>
        <v>4.0570090219078807</v>
      </c>
      <c r="N247" s="77">
        <f t="shared" si="108"/>
        <v>4.0570090219078807</v>
      </c>
      <c r="O247" s="77">
        <f t="shared" si="108"/>
        <v>4.0570090219078807</v>
      </c>
      <c r="P247" s="77">
        <f t="shared" si="108"/>
        <v>4.0570090219078807</v>
      </c>
      <c r="Q247" s="77">
        <f t="shared" si="108"/>
        <v>4.0570090219078807</v>
      </c>
      <c r="R247" s="77">
        <f t="shared" si="108"/>
        <v>4.0570090219078807</v>
      </c>
      <c r="S247" s="77">
        <f t="shared" si="108"/>
        <v>4.0570090219078807</v>
      </c>
      <c r="T247" s="77">
        <f t="shared" si="108"/>
        <v>4.0570090219078807</v>
      </c>
      <c r="U247" s="77">
        <f t="shared" si="108"/>
        <v>4.0570090219078807</v>
      </c>
      <c r="V247" s="77">
        <f t="shared" si="108"/>
        <v>4.0570090219078807</v>
      </c>
      <c r="W247" s="77">
        <f t="shared" si="108"/>
        <v>4.0570090219078807</v>
      </c>
      <c r="X247" s="77">
        <f t="shared" si="108"/>
        <v>4.0570090219078807</v>
      </c>
      <c r="Y247" s="77">
        <f t="shared" si="108"/>
        <v>4.0570090219078807</v>
      </c>
    </row>
    <row r="248" spans="1:25" s="62" customFormat="1" ht="18.75" customHeight="1" thickBot="1" x14ac:dyDescent="0.25">
      <c r="A248" s="109">
        <v>17</v>
      </c>
      <c r="B248" s="101">
        <f t="shared" ref="B248:Y248" si="109">SUM(B249:B252)</f>
        <v>1380.1370090219077</v>
      </c>
      <c r="C248" s="102">
        <f t="shared" si="109"/>
        <v>1368.1970090219077</v>
      </c>
      <c r="D248" s="102">
        <f t="shared" si="109"/>
        <v>1380.1670090219079</v>
      </c>
      <c r="E248" s="103">
        <f t="shared" si="109"/>
        <v>1387.9670090219079</v>
      </c>
      <c r="F248" s="103">
        <f t="shared" si="109"/>
        <v>1387.627009021908</v>
      </c>
      <c r="G248" s="103">
        <f t="shared" si="109"/>
        <v>1390.6870090219079</v>
      </c>
      <c r="H248" s="103">
        <f t="shared" si="109"/>
        <v>1387.8270090219078</v>
      </c>
      <c r="I248" s="103">
        <f t="shared" si="109"/>
        <v>1380.6770090219077</v>
      </c>
      <c r="J248" s="103">
        <f t="shared" si="109"/>
        <v>1378.607009021908</v>
      </c>
      <c r="K248" s="104">
        <f t="shared" si="109"/>
        <v>1378.127009021908</v>
      </c>
      <c r="L248" s="103">
        <f t="shared" si="109"/>
        <v>1389.5670090219078</v>
      </c>
      <c r="M248" s="105">
        <f t="shared" si="109"/>
        <v>1401.3270090219078</v>
      </c>
      <c r="N248" s="104">
        <f t="shared" si="109"/>
        <v>1393.0670090219078</v>
      </c>
      <c r="O248" s="103">
        <f t="shared" si="109"/>
        <v>1402.2670090219078</v>
      </c>
      <c r="P248" s="105">
        <f t="shared" si="109"/>
        <v>1393.3870090219077</v>
      </c>
      <c r="Q248" s="106">
        <f t="shared" si="109"/>
        <v>1409.9470090219077</v>
      </c>
      <c r="R248" s="103">
        <f t="shared" si="109"/>
        <v>1404.6570090219077</v>
      </c>
      <c r="S248" s="106">
        <f t="shared" si="109"/>
        <v>1383.5170090219078</v>
      </c>
      <c r="T248" s="103">
        <f t="shared" si="109"/>
        <v>1389.2170090219079</v>
      </c>
      <c r="U248" s="102">
        <f t="shared" si="109"/>
        <v>1371.8070090219078</v>
      </c>
      <c r="V248" s="102">
        <f t="shared" si="109"/>
        <v>1389.0970090219078</v>
      </c>
      <c r="W248" s="102">
        <f t="shared" si="109"/>
        <v>1382.2470090219078</v>
      </c>
      <c r="X248" s="102">
        <f t="shared" si="109"/>
        <v>1374.5970090219078</v>
      </c>
      <c r="Y248" s="107">
        <f t="shared" si="109"/>
        <v>1370.2470090219078</v>
      </c>
    </row>
    <row r="249" spans="1:25" s="62" customFormat="1" ht="18.75" customHeight="1" outlineLevel="1" x14ac:dyDescent="0.2">
      <c r="A249" s="52" t="s">
        <v>8</v>
      </c>
      <c r="B249" s="70">
        <f>B91</f>
        <v>803.49</v>
      </c>
      <c r="C249" s="70">
        <f t="shared" ref="C249:Y249" si="110">C91</f>
        <v>791.55</v>
      </c>
      <c r="D249" s="70">
        <f t="shared" si="110"/>
        <v>803.52</v>
      </c>
      <c r="E249" s="70">
        <f t="shared" si="110"/>
        <v>811.32</v>
      </c>
      <c r="F249" s="70">
        <f t="shared" si="110"/>
        <v>810.98</v>
      </c>
      <c r="G249" s="70">
        <f t="shared" si="110"/>
        <v>814.04</v>
      </c>
      <c r="H249" s="70">
        <f t="shared" si="110"/>
        <v>811.18</v>
      </c>
      <c r="I249" s="70">
        <f t="shared" si="110"/>
        <v>804.03</v>
      </c>
      <c r="J249" s="70">
        <f t="shared" si="110"/>
        <v>801.96</v>
      </c>
      <c r="K249" s="70">
        <f t="shared" si="110"/>
        <v>801.48</v>
      </c>
      <c r="L249" s="70">
        <f t="shared" si="110"/>
        <v>812.92</v>
      </c>
      <c r="M249" s="70">
        <f t="shared" si="110"/>
        <v>824.68</v>
      </c>
      <c r="N249" s="70">
        <f t="shared" si="110"/>
        <v>816.42</v>
      </c>
      <c r="O249" s="70">
        <f t="shared" si="110"/>
        <v>825.62</v>
      </c>
      <c r="P249" s="70">
        <f t="shared" si="110"/>
        <v>816.74</v>
      </c>
      <c r="Q249" s="70">
        <f t="shared" si="110"/>
        <v>833.3</v>
      </c>
      <c r="R249" s="70">
        <f t="shared" si="110"/>
        <v>828.01</v>
      </c>
      <c r="S249" s="70">
        <f t="shared" si="110"/>
        <v>806.87</v>
      </c>
      <c r="T249" s="70">
        <f t="shared" si="110"/>
        <v>812.57</v>
      </c>
      <c r="U249" s="70">
        <f t="shared" si="110"/>
        <v>795.16</v>
      </c>
      <c r="V249" s="70">
        <f t="shared" si="110"/>
        <v>812.45</v>
      </c>
      <c r="W249" s="70">
        <f t="shared" si="110"/>
        <v>805.6</v>
      </c>
      <c r="X249" s="70">
        <f t="shared" si="110"/>
        <v>797.95</v>
      </c>
      <c r="Y249" s="70">
        <f t="shared" si="110"/>
        <v>793.6</v>
      </c>
    </row>
    <row r="250" spans="1:25" s="62" customFormat="1" ht="18.75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55" t="s">
        <v>214</v>
      </c>
      <c r="B252" s="77">
        <f>B247</f>
        <v>4.0570090219078807</v>
      </c>
      <c r="C252" s="77">
        <f t="shared" ref="C252:Y252" si="111">C247</f>
        <v>4.0570090219078807</v>
      </c>
      <c r="D252" s="77">
        <f t="shared" si="111"/>
        <v>4.0570090219078807</v>
      </c>
      <c r="E252" s="77">
        <f t="shared" si="111"/>
        <v>4.0570090219078807</v>
      </c>
      <c r="F252" s="77">
        <f t="shared" si="111"/>
        <v>4.0570090219078807</v>
      </c>
      <c r="G252" s="77">
        <f t="shared" si="111"/>
        <v>4.0570090219078807</v>
      </c>
      <c r="H252" s="77">
        <f t="shared" si="111"/>
        <v>4.0570090219078807</v>
      </c>
      <c r="I252" s="77">
        <f t="shared" si="111"/>
        <v>4.0570090219078807</v>
      </c>
      <c r="J252" s="77">
        <f t="shared" si="111"/>
        <v>4.0570090219078807</v>
      </c>
      <c r="K252" s="77">
        <f t="shared" si="111"/>
        <v>4.0570090219078807</v>
      </c>
      <c r="L252" s="77">
        <f t="shared" si="111"/>
        <v>4.0570090219078807</v>
      </c>
      <c r="M252" s="77">
        <f t="shared" si="111"/>
        <v>4.0570090219078807</v>
      </c>
      <c r="N252" s="77">
        <f t="shared" si="111"/>
        <v>4.0570090219078807</v>
      </c>
      <c r="O252" s="77">
        <f t="shared" si="111"/>
        <v>4.0570090219078807</v>
      </c>
      <c r="P252" s="77">
        <f t="shared" si="111"/>
        <v>4.0570090219078807</v>
      </c>
      <c r="Q252" s="77">
        <f t="shared" si="111"/>
        <v>4.0570090219078807</v>
      </c>
      <c r="R252" s="77">
        <f t="shared" si="111"/>
        <v>4.0570090219078807</v>
      </c>
      <c r="S252" s="77">
        <f t="shared" si="111"/>
        <v>4.0570090219078807</v>
      </c>
      <c r="T252" s="77">
        <f t="shared" si="111"/>
        <v>4.0570090219078807</v>
      </c>
      <c r="U252" s="77">
        <f t="shared" si="111"/>
        <v>4.0570090219078807</v>
      </c>
      <c r="V252" s="77">
        <f t="shared" si="111"/>
        <v>4.0570090219078807</v>
      </c>
      <c r="W252" s="77">
        <f t="shared" si="111"/>
        <v>4.0570090219078807</v>
      </c>
      <c r="X252" s="77">
        <f t="shared" si="111"/>
        <v>4.0570090219078807</v>
      </c>
      <c r="Y252" s="77">
        <f t="shared" si="111"/>
        <v>4.0570090219078807</v>
      </c>
    </row>
    <row r="253" spans="1:25" s="62" customFormat="1" ht="18.75" customHeight="1" thickBot="1" x14ac:dyDescent="0.25">
      <c r="A253" s="110">
        <v>18</v>
      </c>
      <c r="B253" s="101">
        <f t="shared" ref="B253:Y253" si="112">SUM(B254:B257)</f>
        <v>1340.9670090219079</v>
      </c>
      <c r="C253" s="102">
        <f t="shared" si="112"/>
        <v>1332.7370090219079</v>
      </c>
      <c r="D253" s="102">
        <f t="shared" si="112"/>
        <v>1346.4870090219079</v>
      </c>
      <c r="E253" s="103">
        <f t="shared" si="112"/>
        <v>1374.8470090219078</v>
      </c>
      <c r="F253" s="103">
        <f t="shared" si="112"/>
        <v>1346.2670090219078</v>
      </c>
      <c r="G253" s="103">
        <f t="shared" si="112"/>
        <v>1347.4770090219079</v>
      </c>
      <c r="H253" s="103">
        <f t="shared" si="112"/>
        <v>1337.7770090219078</v>
      </c>
      <c r="I253" s="103">
        <f t="shared" si="112"/>
        <v>1328.9670090219079</v>
      </c>
      <c r="J253" s="103">
        <f t="shared" si="112"/>
        <v>1334.1570090219077</v>
      </c>
      <c r="K253" s="104">
        <f t="shared" si="112"/>
        <v>1340.377009021908</v>
      </c>
      <c r="L253" s="103">
        <f t="shared" si="112"/>
        <v>1346.3070090219078</v>
      </c>
      <c r="M253" s="105">
        <f t="shared" si="112"/>
        <v>1350.7670090219078</v>
      </c>
      <c r="N253" s="104">
        <f t="shared" si="112"/>
        <v>1347.3870090219077</v>
      </c>
      <c r="O253" s="103">
        <f t="shared" si="112"/>
        <v>1356.2870090219078</v>
      </c>
      <c r="P253" s="105">
        <f t="shared" si="112"/>
        <v>1336.9570090219079</v>
      </c>
      <c r="Q253" s="106">
        <f t="shared" si="112"/>
        <v>1370.8070090219078</v>
      </c>
      <c r="R253" s="103">
        <f t="shared" si="112"/>
        <v>1402.5270090219078</v>
      </c>
      <c r="S253" s="106">
        <f t="shared" si="112"/>
        <v>1411.0670090219078</v>
      </c>
      <c r="T253" s="103">
        <f t="shared" si="112"/>
        <v>1369.2170090219079</v>
      </c>
      <c r="U253" s="102">
        <f t="shared" si="112"/>
        <v>1421.7670090219078</v>
      </c>
      <c r="V253" s="102">
        <f t="shared" si="112"/>
        <v>1489.2570090219078</v>
      </c>
      <c r="W253" s="102">
        <f t="shared" si="112"/>
        <v>1383.3470090219078</v>
      </c>
      <c r="X253" s="102">
        <f t="shared" si="112"/>
        <v>1332.2070090219079</v>
      </c>
      <c r="Y253" s="107">
        <f t="shared" si="112"/>
        <v>1334.2170090219079</v>
      </c>
    </row>
    <row r="254" spans="1:25" s="62" customFormat="1" ht="18.75" customHeight="1" outlineLevel="1" x14ac:dyDescent="0.2">
      <c r="A254" s="56" t="s">
        <v>8</v>
      </c>
      <c r="B254" s="70">
        <f>B96</f>
        <v>764.32</v>
      </c>
      <c r="C254" s="70">
        <f t="shared" ref="C254:Y254" si="113">C96</f>
        <v>756.09</v>
      </c>
      <c r="D254" s="70">
        <f t="shared" si="113"/>
        <v>769.84</v>
      </c>
      <c r="E254" s="70">
        <f t="shared" si="113"/>
        <v>798.2</v>
      </c>
      <c r="F254" s="70">
        <f t="shared" si="113"/>
        <v>769.62</v>
      </c>
      <c r="G254" s="70">
        <f t="shared" si="113"/>
        <v>770.83</v>
      </c>
      <c r="H254" s="70">
        <f t="shared" si="113"/>
        <v>761.13</v>
      </c>
      <c r="I254" s="70">
        <f t="shared" si="113"/>
        <v>752.32</v>
      </c>
      <c r="J254" s="70">
        <f t="shared" si="113"/>
        <v>757.51</v>
      </c>
      <c r="K254" s="70">
        <f t="shared" si="113"/>
        <v>763.73</v>
      </c>
      <c r="L254" s="70">
        <f t="shared" si="113"/>
        <v>769.66</v>
      </c>
      <c r="M254" s="70">
        <f t="shared" si="113"/>
        <v>774.12</v>
      </c>
      <c r="N254" s="70">
        <f t="shared" si="113"/>
        <v>770.74</v>
      </c>
      <c r="O254" s="70">
        <f t="shared" si="113"/>
        <v>779.64</v>
      </c>
      <c r="P254" s="70">
        <f t="shared" si="113"/>
        <v>760.31</v>
      </c>
      <c r="Q254" s="70">
        <f t="shared" si="113"/>
        <v>794.16</v>
      </c>
      <c r="R254" s="70">
        <f t="shared" si="113"/>
        <v>825.88</v>
      </c>
      <c r="S254" s="70">
        <f t="shared" si="113"/>
        <v>834.42</v>
      </c>
      <c r="T254" s="70">
        <f t="shared" si="113"/>
        <v>792.57</v>
      </c>
      <c r="U254" s="70">
        <f t="shared" si="113"/>
        <v>845.12</v>
      </c>
      <c r="V254" s="70">
        <f t="shared" si="113"/>
        <v>912.61</v>
      </c>
      <c r="W254" s="70">
        <f t="shared" si="113"/>
        <v>806.7</v>
      </c>
      <c r="X254" s="70">
        <f t="shared" si="113"/>
        <v>755.56</v>
      </c>
      <c r="Y254" s="70">
        <f t="shared" si="113"/>
        <v>757.57</v>
      </c>
    </row>
    <row r="255" spans="1:25" s="62" customFormat="1" ht="18.75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18" t="s">
        <v>214</v>
      </c>
      <c r="B257" s="77">
        <f>B252</f>
        <v>4.0570090219078807</v>
      </c>
      <c r="C257" s="77">
        <f t="shared" ref="C257:Y257" si="114">C252</f>
        <v>4.0570090219078807</v>
      </c>
      <c r="D257" s="77">
        <f t="shared" si="114"/>
        <v>4.0570090219078807</v>
      </c>
      <c r="E257" s="77">
        <f t="shared" si="114"/>
        <v>4.0570090219078807</v>
      </c>
      <c r="F257" s="77">
        <f t="shared" si="114"/>
        <v>4.0570090219078807</v>
      </c>
      <c r="G257" s="77">
        <f t="shared" si="114"/>
        <v>4.0570090219078807</v>
      </c>
      <c r="H257" s="77">
        <f t="shared" si="114"/>
        <v>4.0570090219078807</v>
      </c>
      <c r="I257" s="77">
        <f t="shared" si="114"/>
        <v>4.0570090219078807</v>
      </c>
      <c r="J257" s="77">
        <f t="shared" si="114"/>
        <v>4.0570090219078807</v>
      </c>
      <c r="K257" s="77">
        <f t="shared" si="114"/>
        <v>4.0570090219078807</v>
      </c>
      <c r="L257" s="77">
        <f t="shared" si="114"/>
        <v>4.0570090219078807</v>
      </c>
      <c r="M257" s="77">
        <f t="shared" si="114"/>
        <v>4.0570090219078807</v>
      </c>
      <c r="N257" s="77">
        <f t="shared" si="114"/>
        <v>4.0570090219078807</v>
      </c>
      <c r="O257" s="77">
        <f t="shared" si="114"/>
        <v>4.0570090219078807</v>
      </c>
      <c r="P257" s="77">
        <f t="shared" si="114"/>
        <v>4.0570090219078807</v>
      </c>
      <c r="Q257" s="77">
        <f t="shared" si="114"/>
        <v>4.0570090219078807</v>
      </c>
      <c r="R257" s="77">
        <f t="shared" si="114"/>
        <v>4.0570090219078807</v>
      </c>
      <c r="S257" s="77">
        <f t="shared" si="114"/>
        <v>4.0570090219078807</v>
      </c>
      <c r="T257" s="77">
        <f t="shared" si="114"/>
        <v>4.0570090219078807</v>
      </c>
      <c r="U257" s="77">
        <f t="shared" si="114"/>
        <v>4.0570090219078807</v>
      </c>
      <c r="V257" s="77">
        <f t="shared" si="114"/>
        <v>4.0570090219078807</v>
      </c>
      <c r="W257" s="77">
        <f t="shared" si="114"/>
        <v>4.0570090219078807</v>
      </c>
      <c r="X257" s="77">
        <f t="shared" si="114"/>
        <v>4.0570090219078807</v>
      </c>
      <c r="Y257" s="77">
        <f t="shared" si="114"/>
        <v>4.0570090219078807</v>
      </c>
    </row>
    <row r="258" spans="1:25" s="62" customFormat="1" ht="18.75" customHeight="1" thickBot="1" x14ac:dyDescent="0.25">
      <c r="A258" s="112">
        <v>19</v>
      </c>
      <c r="B258" s="101">
        <f t="shared" ref="B258:Y258" si="115">SUM(B259:B262)</f>
        <v>1364.0170090219078</v>
      </c>
      <c r="C258" s="102">
        <f t="shared" si="115"/>
        <v>1349.7970090219078</v>
      </c>
      <c r="D258" s="102">
        <f t="shared" si="115"/>
        <v>1376.7670090219078</v>
      </c>
      <c r="E258" s="103">
        <f t="shared" si="115"/>
        <v>1389.9270090219077</v>
      </c>
      <c r="F258" s="103">
        <f t="shared" si="115"/>
        <v>1360.0670090219078</v>
      </c>
      <c r="G258" s="103">
        <f t="shared" si="115"/>
        <v>1368.127009021908</v>
      </c>
      <c r="H258" s="103">
        <f t="shared" si="115"/>
        <v>1367.0970090219078</v>
      </c>
      <c r="I258" s="103">
        <f t="shared" si="115"/>
        <v>1356.1870090219079</v>
      </c>
      <c r="J258" s="103">
        <f t="shared" si="115"/>
        <v>1371.7670090219078</v>
      </c>
      <c r="K258" s="104">
        <f t="shared" si="115"/>
        <v>1368.1970090219077</v>
      </c>
      <c r="L258" s="103">
        <f t="shared" si="115"/>
        <v>1403.2070090219079</v>
      </c>
      <c r="M258" s="105">
        <f t="shared" si="115"/>
        <v>1405.8070090219078</v>
      </c>
      <c r="N258" s="104">
        <f t="shared" si="115"/>
        <v>1357.1570090219077</v>
      </c>
      <c r="O258" s="103">
        <f t="shared" si="115"/>
        <v>1391.1470090219079</v>
      </c>
      <c r="P258" s="105">
        <f t="shared" si="115"/>
        <v>1372.107009021908</v>
      </c>
      <c r="Q258" s="106">
        <f t="shared" si="115"/>
        <v>1384.2570090219078</v>
      </c>
      <c r="R258" s="103">
        <f t="shared" si="115"/>
        <v>1449.2670090219078</v>
      </c>
      <c r="S258" s="106">
        <f t="shared" si="115"/>
        <v>1415.2370090219079</v>
      </c>
      <c r="T258" s="103">
        <f t="shared" si="115"/>
        <v>1404.4270090219077</v>
      </c>
      <c r="U258" s="102">
        <f t="shared" si="115"/>
        <v>1416.4770090219079</v>
      </c>
      <c r="V258" s="102">
        <f t="shared" si="115"/>
        <v>1388.0670090219078</v>
      </c>
      <c r="W258" s="102">
        <f t="shared" si="115"/>
        <v>1362.1370090219077</v>
      </c>
      <c r="X258" s="102">
        <f t="shared" si="115"/>
        <v>1365.5570090219078</v>
      </c>
      <c r="Y258" s="107">
        <f t="shared" si="115"/>
        <v>1349.2670090219078</v>
      </c>
    </row>
    <row r="259" spans="1:25" s="62" customFormat="1" ht="18.75" customHeight="1" outlineLevel="1" x14ac:dyDescent="0.2">
      <c r="A259" s="52" t="s">
        <v>8</v>
      </c>
      <c r="B259" s="70">
        <f>B101</f>
        <v>787.37</v>
      </c>
      <c r="C259" s="70">
        <f t="shared" ref="C259:Y259" si="116">C101</f>
        <v>773.15</v>
      </c>
      <c r="D259" s="70">
        <f t="shared" si="116"/>
        <v>800.12</v>
      </c>
      <c r="E259" s="70">
        <f t="shared" si="116"/>
        <v>813.28</v>
      </c>
      <c r="F259" s="70">
        <f t="shared" si="116"/>
        <v>783.42</v>
      </c>
      <c r="G259" s="70">
        <f t="shared" si="116"/>
        <v>791.48</v>
      </c>
      <c r="H259" s="70">
        <f t="shared" si="116"/>
        <v>790.45</v>
      </c>
      <c r="I259" s="70">
        <f t="shared" si="116"/>
        <v>779.54</v>
      </c>
      <c r="J259" s="70">
        <f t="shared" si="116"/>
        <v>795.12</v>
      </c>
      <c r="K259" s="70">
        <f t="shared" si="116"/>
        <v>791.55</v>
      </c>
      <c r="L259" s="70">
        <f t="shared" si="116"/>
        <v>826.56</v>
      </c>
      <c r="M259" s="70">
        <f t="shared" si="116"/>
        <v>829.16</v>
      </c>
      <c r="N259" s="70">
        <f t="shared" si="116"/>
        <v>780.51</v>
      </c>
      <c r="O259" s="70">
        <f t="shared" si="116"/>
        <v>814.5</v>
      </c>
      <c r="P259" s="70">
        <f t="shared" si="116"/>
        <v>795.46</v>
      </c>
      <c r="Q259" s="70">
        <f t="shared" si="116"/>
        <v>807.61</v>
      </c>
      <c r="R259" s="70">
        <f t="shared" si="116"/>
        <v>872.62</v>
      </c>
      <c r="S259" s="70">
        <f t="shared" si="116"/>
        <v>838.59</v>
      </c>
      <c r="T259" s="70">
        <f t="shared" si="116"/>
        <v>827.78</v>
      </c>
      <c r="U259" s="70">
        <f t="shared" si="116"/>
        <v>839.83</v>
      </c>
      <c r="V259" s="70">
        <f t="shared" si="116"/>
        <v>811.42</v>
      </c>
      <c r="W259" s="70">
        <f t="shared" si="116"/>
        <v>785.49</v>
      </c>
      <c r="X259" s="70">
        <f t="shared" si="116"/>
        <v>788.91</v>
      </c>
      <c r="Y259" s="70">
        <f t="shared" si="116"/>
        <v>772.62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214</v>
      </c>
      <c r="B262" s="77">
        <f>B257</f>
        <v>4.0570090219078807</v>
      </c>
      <c r="C262" s="77">
        <f t="shared" ref="C262:Y262" si="117">C257</f>
        <v>4.0570090219078807</v>
      </c>
      <c r="D262" s="77">
        <f t="shared" si="117"/>
        <v>4.0570090219078807</v>
      </c>
      <c r="E262" s="77">
        <f t="shared" si="117"/>
        <v>4.0570090219078807</v>
      </c>
      <c r="F262" s="77">
        <f t="shared" si="117"/>
        <v>4.0570090219078807</v>
      </c>
      <c r="G262" s="77">
        <f t="shared" si="117"/>
        <v>4.0570090219078807</v>
      </c>
      <c r="H262" s="77">
        <f t="shared" si="117"/>
        <v>4.0570090219078807</v>
      </c>
      <c r="I262" s="77">
        <f t="shared" si="117"/>
        <v>4.0570090219078807</v>
      </c>
      <c r="J262" s="77">
        <f t="shared" si="117"/>
        <v>4.0570090219078807</v>
      </c>
      <c r="K262" s="77">
        <f t="shared" si="117"/>
        <v>4.0570090219078807</v>
      </c>
      <c r="L262" s="77">
        <f t="shared" si="117"/>
        <v>4.0570090219078807</v>
      </c>
      <c r="M262" s="77">
        <f t="shared" si="117"/>
        <v>4.0570090219078807</v>
      </c>
      <c r="N262" s="77">
        <f t="shared" si="117"/>
        <v>4.0570090219078807</v>
      </c>
      <c r="O262" s="77">
        <f t="shared" si="117"/>
        <v>4.0570090219078807</v>
      </c>
      <c r="P262" s="77">
        <f t="shared" si="117"/>
        <v>4.0570090219078807</v>
      </c>
      <c r="Q262" s="77">
        <f t="shared" si="117"/>
        <v>4.0570090219078807</v>
      </c>
      <c r="R262" s="77">
        <f t="shared" si="117"/>
        <v>4.0570090219078807</v>
      </c>
      <c r="S262" s="77">
        <f t="shared" si="117"/>
        <v>4.0570090219078807</v>
      </c>
      <c r="T262" s="77">
        <f t="shared" si="117"/>
        <v>4.0570090219078807</v>
      </c>
      <c r="U262" s="77">
        <f t="shared" si="117"/>
        <v>4.0570090219078807</v>
      </c>
      <c r="V262" s="77">
        <f t="shared" si="117"/>
        <v>4.0570090219078807</v>
      </c>
      <c r="W262" s="77">
        <f t="shared" si="117"/>
        <v>4.0570090219078807</v>
      </c>
      <c r="X262" s="77">
        <f t="shared" si="117"/>
        <v>4.0570090219078807</v>
      </c>
      <c r="Y262" s="77">
        <f t="shared" si="117"/>
        <v>4.0570090219078807</v>
      </c>
    </row>
    <row r="263" spans="1:25" s="62" customFormat="1" ht="18.75" customHeight="1" thickBot="1" x14ac:dyDescent="0.25">
      <c r="A263" s="109">
        <v>20</v>
      </c>
      <c r="B263" s="101">
        <f t="shared" ref="B263:Y263" si="118">SUM(B264:B267)</f>
        <v>1426.6770090219077</v>
      </c>
      <c r="C263" s="102">
        <f t="shared" si="118"/>
        <v>1391.7070090219079</v>
      </c>
      <c r="D263" s="102">
        <f t="shared" si="118"/>
        <v>1424.6770090219077</v>
      </c>
      <c r="E263" s="103">
        <f t="shared" si="118"/>
        <v>1427.3170090219078</v>
      </c>
      <c r="F263" s="103">
        <f t="shared" si="118"/>
        <v>1422.2570090219078</v>
      </c>
      <c r="G263" s="103">
        <f t="shared" si="118"/>
        <v>1408.3870090219077</v>
      </c>
      <c r="H263" s="103">
        <f t="shared" si="118"/>
        <v>1406.7370090219079</v>
      </c>
      <c r="I263" s="103">
        <f t="shared" si="118"/>
        <v>1413.8270090219078</v>
      </c>
      <c r="J263" s="103">
        <f t="shared" si="118"/>
        <v>1390.4870090219079</v>
      </c>
      <c r="K263" s="104">
        <f t="shared" si="118"/>
        <v>1413.5770090219078</v>
      </c>
      <c r="L263" s="103">
        <f t="shared" si="118"/>
        <v>1421.7070090219079</v>
      </c>
      <c r="M263" s="105">
        <f t="shared" si="118"/>
        <v>1439.7170090219079</v>
      </c>
      <c r="N263" s="104">
        <f t="shared" si="118"/>
        <v>1432.2670090219078</v>
      </c>
      <c r="O263" s="103">
        <f t="shared" si="118"/>
        <v>1443.127009021908</v>
      </c>
      <c r="P263" s="105">
        <f t="shared" si="118"/>
        <v>1433.3170090219078</v>
      </c>
      <c r="Q263" s="106">
        <f t="shared" si="118"/>
        <v>1434.3470090219078</v>
      </c>
      <c r="R263" s="103">
        <f t="shared" si="118"/>
        <v>1457.1970090219077</v>
      </c>
      <c r="S263" s="106">
        <f t="shared" si="118"/>
        <v>1409.8870090219077</v>
      </c>
      <c r="T263" s="103">
        <f t="shared" si="118"/>
        <v>1415.9470090219077</v>
      </c>
      <c r="U263" s="102">
        <f t="shared" si="118"/>
        <v>1430.0170090219078</v>
      </c>
      <c r="V263" s="102">
        <f t="shared" si="118"/>
        <v>1416.6770090219077</v>
      </c>
      <c r="W263" s="102">
        <f t="shared" si="118"/>
        <v>1425.127009021908</v>
      </c>
      <c r="X263" s="102">
        <f t="shared" si="118"/>
        <v>1419.2270090219079</v>
      </c>
      <c r="Y263" s="107">
        <f t="shared" si="118"/>
        <v>1422.7170090219079</v>
      </c>
    </row>
    <row r="264" spans="1:25" s="62" customFormat="1" ht="18.75" customHeight="1" outlineLevel="1" x14ac:dyDescent="0.2">
      <c r="A264" s="52" t="s">
        <v>8</v>
      </c>
      <c r="B264" s="70">
        <f>B106</f>
        <v>850.03</v>
      </c>
      <c r="C264" s="70">
        <f t="shared" ref="C264:Y264" si="119">C106</f>
        <v>815.06</v>
      </c>
      <c r="D264" s="70">
        <f t="shared" si="119"/>
        <v>848.03</v>
      </c>
      <c r="E264" s="70">
        <f t="shared" si="119"/>
        <v>850.67</v>
      </c>
      <c r="F264" s="70">
        <f t="shared" si="119"/>
        <v>845.61</v>
      </c>
      <c r="G264" s="70">
        <f t="shared" si="119"/>
        <v>831.74</v>
      </c>
      <c r="H264" s="70">
        <f t="shared" si="119"/>
        <v>830.09</v>
      </c>
      <c r="I264" s="70">
        <f t="shared" si="119"/>
        <v>837.18</v>
      </c>
      <c r="J264" s="70">
        <f t="shared" si="119"/>
        <v>813.84</v>
      </c>
      <c r="K264" s="70">
        <f t="shared" si="119"/>
        <v>836.93</v>
      </c>
      <c r="L264" s="70">
        <f t="shared" si="119"/>
        <v>845.06</v>
      </c>
      <c r="M264" s="70">
        <f t="shared" si="119"/>
        <v>863.07</v>
      </c>
      <c r="N264" s="70">
        <f t="shared" si="119"/>
        <v>855.62</v>
      </c>
      <c r="O264" s="70">
        <f t="shared" si="119"/>
        <v>866.48</v>
      </c>
      <c r="P264" s="70">
        <f t="shared" si="119"/>
        <v>856.67</v>
      </c>
      <c r="Q264" s="70">
        <f t="shared" si="119"/>
        <v>857.7</v>
      </c>
      <c r="R264" s="70">
        <f t="shared" si="119"/>
        <v>880.55</v>
      </c>
      <c r="S264" s="70">
        <f t="shared" si="119"/>
        <v>833.24</v>
      </c>
      <c r="T264" s="70">
        <f t="shared" si="119"/>
        <v>839.3</v>
      </c>
      <c r="U264" s="70">
        <f t="shared" si="119"/>
        <v>853.37</v>
      </c>
      <c r="V264" s="70">
        <f t="shared" si="119"/>
        <v>840.03</v>
      </c>
      <c r="W264" s="70">
        <f t="shared" si="119"/>
        <v>848.48</v>
      </c>
      <c r="X264" s="70">
        <f t="shared" si="119"/>
        <v>842.58</v>
      </c>
      <c r="Y264" s="70">
        <f t="shared" si="119"/>
        <v>846.07</v>
      </c>
    </row>
    <row r="265" spans="1:25" s="62" customFormat="1" ht="18.75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55" t="s">
        <v>214</v>
      </c>
      <c r="B267" s="77">
        <f>B262</f>
        <v>4.0570090219078807</v>
      </c>
      <c r="C267" s="77">
        <f t="shared" ref="C267:Y267" si="120">C262</f>
        <v>4.0570090219078807</v>
      </c>
      <c r="D267" s="77">
        <f t="shared" si="120"/>
        <v>4.0570090219078807</v>
      </c>
      <c r="E267" s="77">
        <f t="shared" si="120"/>
        <v>4.0570090219078807</v>
      </c>
      <c r="F267" s="77">
        <f t="shared" si="120"/>
        <v>4.0570090219078807</v>
      </c>
      <c r="G267" s="77">
        <f t="shared" si="120"/>
        <v>4.0570090219078807</v>
      </c>
      <c r="H267" s="77">
        <f t="shared" si="120"/>
        <v>4.0570090219078807</v>
      </c>
      <c r="I267" s="77">
        <f t="shared" si="120"/>
        <v>4.0570090219078807</v>
      </c>
      <c r="J267" s="77">
        <f t="shared" si="120"/>
        <v>4.0570090219078807</v>
      </c>
      <c r="K267" s="77">
        <f t="shared" si="120"/>
        <v>4.0570090219078807</v>
      </c>
      <c r="L267" s="77">
        <f t="shared" si="120"/>
        <v>4.0570090219078807</v>
      </c>
      <c r="M267" s="77">
        <f t="shared" si="120"/>
        <v>4.0570090219078807</v>
      </c>
      <c r="N267" s="77">
        <f t="shared" si="120"/>
        <v>4.0570090219078807</v>
      </c>
      <c r="O267" s="77">
        <f t="shared" si="120"/>
        <v>4.0570090219078807</v>
      </c>
      <c r="P267" s="77">
        <f t="shared" si="120"/>
        <v>4.0570090219078807</v>
      </c>
      <c r="Q267" s="77">
        <f t="shared" si="120"/>
        <v>4.0570090219078807</v>
      </c>
      <c r="R267" s="77">
        <f t="shared" si="120"/>
        <v>4.0570090219078807</v>
      </c>
      <c r="S267" s="77">
        <f t="shared" si="120"/>
        <v>4.0570090219078807</v>
      </c>
      <c r="T267" s="77">
        <f t="shared" si="120"/>
        <v>4.0570090219078807</v>
      </c>
      <c r="U267" s="77">
        <f t="shared" si="120"/>
        <v>4.0570090219078807</v>
      </c>
      <c r="V267" s="77">
        <f t="shared" si="120"/>
        <v>4.0570090219078807</v>
      </c>
      <c r="W267" s="77">
        <f t="shared" si="120"/>
        <v>4.0570090219078807</v>
      </c>
      <c r="X267" s="77">
        <f t="shared" si="120"/>
        <v>4.0570090219078807</v>
      </c>
      <c r="Y267" s="77">
        <f t="shared" si="120"/>
        <v>4.0570090219078807</v>
      </c>
    </row>
    <row r="268" spans="1:25" s="62" customFormat="1" ht="18.75" customHeight="1" thickBot="1" x14ac:dyDescent="0.25">
      <c r="A268" s="100">
        <v>21</v>
      </c>
      <c r="B268" s="101">
        <f t="shared" ref="B268:Y268" si="121">SUM(B269:B272)</f>
        <v>1373.7870090219078</v>
      </c>
      <c r="C268" s="102">
        <f t="shared" si="121"/>
        <v>1353.9070090219077</v>
      </c>
      <c r="D268" s="102">
        <f t="shared" si="121"/>
        <v>1381.2270090219079</v>
      </c>
      <c r="E268" s="103">
        <f t="shared" si="121"/>
        <v>1401.6170090219077</v>
      </c>
      <c r="F268" s="103">
        <f t="shared" si="121"/>
        <v>1395.0770090219078</v>
      </c>
      <c r="G268" s="103">
        <f t="shared" si="121"/>
        <v>1381.0670090219078</v>
      </c>
      <c r="H268" s="103">
        <f t="shared" si="121"/>
        <v>1409.7970090219078</v>
      </c>
      <c r="I268" s="103">
        <f t="shared" si="121"/>
        <v>1381.5770090219078</v>
      </c>
      <c r="J268" s="103">
        <f t="shared" si="121"/>
        <v>1399.2270090219079</v>
      </c>
      <c r="K268" s="104">
        <f t="shared" si="121"/>
        <v>1366.3870090219077</v>
      </c>
      <c r="L268" s="103">
        <f t="shared" si="121"/>
        <v>1383.6570090219077</v>
      </c>
      <c r="M268" s="105">
        <f t="shared" si="121"/>
        <v>1379.7070090219079</v>
      </c>
      <c r="N268" s="104">
        <f t="shared" si="121"/>
        <v>1393.7170090219079</v>
      </c>
      <c r="O268" s="103">
        <f t="shared" si="121"/>
        <v>1398.8970090219079</v>
      </c>
      <c r="P268" s="105">
        <f t="shared" si="121"/>
        <v>1403.2770090219078</v>
      </c>
      <c r="Q268" s="106">
        <f t="shared" si="121"/>
        <v>1390.9470090219077</v>
      </c>
      <c r="R268" s="103">
        <f t="shared" si="121"/>
        <v>1449.4670090219079</v>
      </c>
      <c r="S268" s="106">
        <f t="shared" si="121"/>
        <v>1378.9370090219079</v>
      </c>
      <c r="T268" s="103">
        <f t="shared" si="121"/>
        <v>1413.2570090219078</v>
      </c>
      <c r="U268" s="102">
        <f t="shared" si="121"/>
        <v>1368.4570090219079</v>
      </c>
      <c r="V268" s="102">
        <f t="shared" si="121"/>
        <v>1388.9270090219077</v>
      </c>
      <c r="W268" s="102">
        <f t="shared" si="121"/>
        <v>1384.3670090219077</v>
      </c>
      <c r="X268" s="102">
        <f t="shared" si="121"/>
        <v>1365.2470090219078</v>
      </c>
      <c r="Y268" s="107">
        <f t="shared" si="121"/>
        <v>1364.5570090219078</v>
      </c>
    </row>
    <row r="269" spans="1:25" s="62" customFormat="1" ht="18.75" customHeight="1" outlineLevel="1" x14ac:dyDescent="0.2">
      <c r="A269" s="52" t="s">
        <v>8</v>
      </c>
      <c r="B269" s="70">
        <f>B111</f>
        <v>797.14</v>
      </c>
      <c r="C269" s="70">
        <f t="shared" ref="C269:Y269" si="122">C111</f>
        <v>777.26</v>
      </c>
      <c r="D269" s="70">
        <f t="shared" si="122"/>
        <v>804.58</v>
      </c>
      <c r="E269" s="70">
        <f t="shared" si="122"/>
        <v>824.97</v>
      </c>
      <c r="F269" s="70">
        <f t="shared" si="122"/>
        <v>818.43</v>
      </c>
      <c r="G269" s="70">
        <f t="shared" si="122"/>
        <v>804.42</v>
      </c>
      <c r="H269" s="70">
        <f t="shared" si="122"/>
        <v>833.15</v>
      </c>
      <c r="I269" s="70">
        <f t="shared" si="122"/>
        <v>804.93</v>
      </c>
      <c r="J269" s="70">
        <f t="shared" si="122"/>
        <v>822.58</v>
      </c>
      <c r="K269" s="70">
        <f t="shared" si="122"/>
        <v>789.74</v>
      </c>
      <c r="L269" s="70">
        <f t="shared" si="122"/>
        <v>807.01</v>
      </c>
      <c r="M269" s="70">
        <f t="shared" si="122"/>
        <v>803.06</v>
      </c>
      <c r="N269" s="70">
        <f t="shared" si="122"/>
        <v>817.07</v>
      </c>
      <c r="O269" s="70">
        <f t="shared" si="122"/>
        <v>822.25</v>
      </c>
      <c r="P269" s="70">
        <f t="shared" si="122"/>
        <v>826.63</v>
      </c>
      <c r="Q269" s="70">
        <f t="shared" si="122"/>
        <v>814.3</v>
      </c>
      <c r="R269" s="70">
        <f t="shared" si="122"/>
        <v>872.82</v>
      </c>
      <c r="S269" s="70">
        <f t="shared" si="122"/>
        <v>802.29</v>
      </c>
      <c r="T269" s="70">
        <f t="shared" si="122"/>
        <v>836.61</v>
      </c>
      <c r="U269" s="70">
        <f t="shared" si="122"/>
        <v>791.81</v>
      </c>
      <c r="V269" s="70">
        <f t="shared" si="122"/>
        <v>812.28</v>
      </c>
      <c r="W269" s="70">
        <f t="shared" si="122"/>
        <v>807.72</v>
      </c>
      <c r="X269" s="70">
        <f t="shared" si="122"/>
        <v>788.6</v>
      </c>
      <c r="Y269" s="70">
        <f t="shared" si="122"/>
        <v>787.91</v>
      </c>
    </row>
    <row r="270" spans="1:25" s="62" customFormat="1" ht="18.75" customHeight="1" outlineLevel="1" x14ac:dyDescent="0.2">
      <c r="A270" s="53" t="s">
        <v>9</v>
      </c>
      <c r="B270" s="76">
        <v>572.59</v>
      </c>
      <c r="C270" s="74">
        <v>572.59</v>
      </c>
      <c r="D270" s="74">
        <v>572.59</v>
      </c>
      <c r="E270" s="74">
        <v>572.59</v>
      </c>
      <c r="F270" s="74">
        <v>572.59</v>
      </c>
      <c r="G270" s="74">
        <v>572.59</v>
      </c>
      <c r="H270" s="74">
        <v>572.59</v>
      </c>
      <c r="I270" s="74">
        <v>572.59</v>
      </c>
      <c r="J270" s="74">
        <v>572.59</v>
      </c>
      <c r="K270" s="74">
        <v>572.59</v>
      </c>
      <c r="L270" s="74">
        <v>572.59</v>
      </c>
      <c r="M270" s="74">
        <v>572.59</v>
      </c>
      <c r="N270" s="74">
        <v>572.59</v>
      </c>
      <c r="O270" s="74">
        <v>572.59</v>
      </c>
      <c r="P270" s="74">
        <v>572.59</v>
      </c>
      <c r="Q270" s="74">
        <v>572.59</v>
      </c>
      <c r="R270" s="74">
        <v>572.59</v>
      </c>
      <c r="S270" s="74">
        <v>572.59</v>
      </c>
      <c r="T270" s="74">
        <v>572.59</v>
      </c>
      <c r="U270" s="74">
        <v>572.59</v>
      </c>
      <c r="V270" s="74">
        <v>572.59</v>
      </c>
      <c r="W270" s="74">
        <v>572.59</v>
      </c>
      <c r="X270" s="74">
        <v>572.59</v>
      </c>
      <c r="Y270" s="81">
        <v>572.59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55" t="s">
        <v>214</v>
      </c>
      <c r="B272" s="77">
        <f>B267</f>
        <v>4.0570090219078807</v>
      </c>
      <c r="C272" s="77">
        <f t="shared" ref="C272:Y272" si="123">C267</f>
        <v>4.0570090219078807</v>
      </c>
      <c r="D272" s="77">
        <f t="shared" si="123"/>
        <v>4.0570090219078807</v>
      </c>
      <c r="E272" s="77">
        <f t="shared" si="123"/>
        <v>4.0570090219078807</v>
      </c>
      <c r="F272" s="77">
        <f t="shared" si="123"/>
        <v>4.0570090219078807</v>
      </c>
      <c r="G272" s="77">
        <f t="shared" si="123"/>
        <v>4.0570090219078807</v>
      </c>
      <c r="H272" s="77">
        <f t="shared" si="123"/>
        <v>4.0570090219078807</v>
      </c>
      <c r="I272" s="77">
        <f t="shared" si="123"/>
        <v>4.0570090219078807</v>
      </c>
      <c r="J272" s="77">
        <f t="shared" si="123"/>
        <v>4.0570090219078807</v>
      </c>
      <c r="K272" s="77">
        <f t="shared" si="123"/>
        <v>4.0570090219078807</v>
      </c>
      <c r="L272" s="77">
        <f t="shared" si="123"/>
        <v>4.0570090219078807</v>
      </c>
      <c r="M272" s="77">
        <f t="shared" si="123"/>
        <v>4.0570090219078807</v>
      </c>
      <c r="N272" s="77">
        <f t="shared" si="123"/>
        <v>4.0570090219078807</v>
      </c>
      <c r="O272" s="77">
        <f t="shared" si="123"/>
        <v>4.0570090219078807</v>
      </c>
      <c r="P272" s="77">
        <f t="shared" si="123"/>
        <v>4.0570090219078807</v>
      </c>
      <c r="Q272" s="77">
        <f t="shared" si="123"/>
        <v>4.0570090219078807</v>
      </c>
      <c r="R272" s="77">
        <f t="shared" si="123"/>
        <v>4.0570090219078807</v>
      </c>
      <c r="S272" s="77">
        <f t="shared" si="123"/>
        <v>4.0570090219078807</v>
      </c>
      <c r="T272" s="77">
        <f t="shared" si="123"/>
        <v>4.0570090219078807</v>
      </c>
      <c r="U272" s="77">
        <f t="shared" si="123"/>
        <v>4.0570090219078807</v>
      </c>
      <c r="V272" s="77">
        <f t="shared" si="123"/>
        <v>4.0570090219078807</v>
      </c>
      <c r="W272" s="77">
        <f t="shared" si="123"/>
        <v>4.0570090219078807</v>
      </c>
      <c r="X272" s="77">
        <f t="shared" si="123"/>
        <v>4.0570090219078807</v>
      </c>
      <c r="Y272" s="77">
        <f t="shared" si="123"/>
        <v>4.0570090219078807</v>
      </c>
    </row>
    <row r="273" spans="1:25" s="62" customFormat="1" ht="18.75" customHeight="1" thickBot="1" x14ac:dyDescent="0.25">
      <c r="A273" s="109">
        <v>22</v>
      </c>
      <c r="B273" s="101">
        <f t="shared" ref="B273:Y273" si="124">SUM(B274:B277)</f>
        <v>1362.7370090219079</v>
      </c>
      <c r="C273" s="102">
        <f t="shared" si="124"/>
        <v>1353.8670090219077</v>
      </c>
      <c r="D273" s="102">
        <f t="shared" si="124"/>
        <v>1368.5170090219078</v>
      </c>
      <c r="E273" s="103">
        <f t="shared" si="124"/>
        <v>1382.357009021908</v>
      </c>
      <c r="F273" s="103">
        <f t="shared" si="124"/>
        <v>1377.6170090219077</v>
      </c>
      <c r="G273" s="103">
        <f t="shared" si="124"/>
        <v>1381.587009021908</v>
      </c>
      <c r="H273" s="103">
        <f t="shared" si="124"/>
        <v>1372.4070090219077</v>
      </c>
      <c r="I273" s="103">
        <f t="shared" si="124"/>
        <v>1371.5470090219078</v>
      </c>
      <c r="J273" s="103">
        <f t="shared" si="124"/>
        <v>1363.7070090219079</v>
      </c>
      <c r="K273" s="104">
        <f t="shared" si="124"/>
        <v>1367.087009021908</v>
      </c>
      <c r="L273" s="103">
        <f t="shared" si="124"/>
        <v>1367.9570090219079</v>
      </c>
      <c r="M273" s="105">
        <f t="shared" si="124"/>
        <v>1381.2870090219078</v>
      </c>
      <c r="N273" s="104">
        <f t="shared" si="124"/>
        <v>1380.0170090219078</v>
      </c>
      <c r="O273" s="103">
        <f t="shared" si="124"/>
        <v>1385.7370090219079</v>
      </c>
      <c r="P273" s="105">
        <f t="shared" si="124"/>
        <v>1387.1170090219077</v>
      </c>
      <c r="Q273" s="106">
        <f t="shared" si="124"/>
        <v>1390.3870090219077</v>
      </c>
      <c r="R273" s="103">
        <f t="shared" si="124"/>
        <v>1393.7570090219078</v>
      </c>
      <c r="S273" s="106">
        <f t="shared" si="124"/>
        <v>1377.9770090219079</v>
      </c>
      <c r="T273" s="103">
        <f t="shared" si="124"/>
        <v>1374.357009021908</v>
      </c>
      <c r="U273" s="102">
        <f t="shared" si="124"/>
        <v>1353.9670090219079</v>
      </c>
      <c r="V273" s="102">
        <f t="shared" si="124"/>
        <v>1374.4970090219078</v>
      </c>
      <c r="W273" s="102">
        <f t="shared" si="124"/>
        <v>1374.0270090219078</v>
      </c>
      <c r="X273" s="102">
        <f t="shared" si="124"/>
        <v>1363.3870090219077</v>
      </c>
      <c r="Y273" s="107">
        <f t="shared" si="124"/>
        <v>1355.2970090219078</v>
      </c>
    </row>
    <row r="274" spans="1:25" s="62" customFormat="1" ht="18.75" customHeight="1" outlineLevel="1" x14ac:dyDescent="0.2">
      <c r="A274" s="52" t="s">
        <v>8</v>
      </c>
      <c r="B274" s="70">
        <f>B116</f>
        <v>786.09</v>
      </c>
      <c r="C274" s="70">
        <f t="shared" ref="C274:Y274" si="125">C116</f>
        <v>777.22</v>
      </c>
      <c r="D274" s="70">
        <f t="shared" si="125"/>
        <v>791.87</v>
      </c>
      <c r="E274" s="70">
        <f t="shared" si="125"/>
        <v>805.71</v>
      </c>
      <c r="F274" s="70">
        <f t="shared" si="125"/>
        <v>800.97</v>
      </c>
      <c r="G274" s="70">
        <f t="shared" si="125"/>
        <v>804.94</v>
      </c>
      <c r="H274" s="70">
        <f t="shared" si="125"/>
        <v>795.76</v>
      </c>
      <c r="I274" s="70">
        <f t="shared" si="125"/>
        <v>794.9</v>
      </c>
      <c r="J274" s="70">
        <f t="shared" si="125"/>
        <v>787.06</v>
      </c>
      <c r="K274" s="70">
        <f t="shared" si="125"/>
        <v>790.44</v>
      </c>
      <c r="L274" s="70">
        <f t="shared" si="125"/>
        <v>791.31</v>
      </c>
      <c r="M274" s="70">
        <f t="shared" si="125"/>
        <v>804.64</v>
      </c>
      <c r="N274" s="70">
        <f t="shared" si="125"/>
        <v>803.37</v>
      </c>
      <c r="O274" s="70">
        <f t="shared" si="125"/>
        <v>809.09</v>
      </c>
      <c r="P274" s="70">
        <f t="shared" si="125"/>
        <v>810.47</v>
      </c>
      <c r="Q274" s="70">
        <f t="shared" si="125"/>
        <v>813.74</v>
      </c>
      <c r="R274" s="70">
        <f t="shared" si="125"/>
        <v>817.11</v>
      </c>
      <c r="S274" s="70">
        <f t="shared" si="125"/>
        <v>801.33</v>
      </c>
      <c r="T274" s="70">
        <f t="shared" si="125"/>
        <v>797.71</v>
      </c>
      <c r="U274" s="70">
        <f t="shared" si="125"/>
        <v>777.32</v>
      </c>
      <c r="V274" s="70">
        <f t="shared" si="125"/>
        <v>797.85</v>
      </c>
      <c r="W274" s="70">
        <f t="shared" si="125"/>
        <v>797.38</v>
      </c>
      <c r="X274" s="70">
        <f t="shared" si="125"/>
        <v>786.74</v>
      </c>
      <c r="Y274" s="70">
        <f t="shared" si="125"/>
        <v>778.65</v>
      </c>
    </row>
    <row r="275" spans="1:25" s="62" customFormat="1" ht="18.75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55" t="s">
        <v>214</v>
      </c>
      <c r="B277" s="77">
        <f>B272</f>
        <v>4.0570090219078807</v>
      </c>
      <c r="C277" s="77">
        <f t="shared" ref="C277:Y277" si="126">C272</f>
        <v>4.0570090219078807</v>
      </c>
      <c r="D277" s="77">
        <f t="shared" si="126"/>
        <v>4.0570090219078807</v>
      </c>
      <c r="E277" s="77">
        <f t="shared" si="126"/>
        <v>4.0570090219078807</v>
      </c>
      <c r="F277" s="77">
        <f t="shared" si="126"/>
        <v>4.0570090219078807</v>
      </c>
      <c r="G277" s="77">
        <f t="shared" si="126"/>
        <v>4.0570090219078807</v>
      </c>
      <c r="H277" s="77">
        <f t="shared" si="126"/>
        <v>4.0570090219078807</v>
      </c>
      <c r="I277" s="77">
        <f t="shared" si="126"/>
        <v>4.0570090219078807</v>
      </c>
      <c r="J277" s="77">
        <f t="shared" si="126"/>
        <v>4.0570090219078807</v>
      </c>
      <c r="K277" s="77">
        <f t="shared" si="126"/>
        <v>4.0570090219078807</v>
      </c>
      <c r="L277" s="77">
        <f t="shared" si="126"/>
        <v>4.0570090219078807</v>
      </c>
      <c r="M277" s="77">
        <f t="shared" si="126"/>
        <v>4.0570090219078807</v>
      </c>
      <c r="N277" s="77">
        <f t="shared" si="126"/>
        <v>4.0570090219078807</v>
      </c>
      <c r="O277" s="77">
        <f t="shared" si="126"/>
        <v>4.0570090219078807</v>
      </c>
      <c r="P277" s="77">
        <f t="shared" si="126"/>
        <v>4.0570090219078807</v>
      </c>
      <c r="Q277" s="77">
        <f t="shared" si="126"/>
        <v>4.0570090219078807</v>
      </c>
      <c r="R277" s="77">
        <f t="shared" si="126"/>
        <v>4.0570090219078807</v>
      </c>
      <c r="S277" s="77">
        <f t="shared" si="126"/>
        <v>4.0570090219078807</v>
      </c>
      <c r="T277" s="77">
        <f t="shared" si="126"/>
        <v>4.0570090219078807</v>
      </c>
      <c r="U277" s="77">
        <f t="shared" si="126"/>
        <v>4.0570090219078807</v>
      </c>
      <c r="V277" s="77">
        <f t="shared" si="126"/>
        <v>4.0570090219078807</v>
      </c>
      <c r="W277" s="77">
        <f t="shared" si="126"/>
        <v>4.0570090219078807</v>
      </c>
      <c r="X277" s="77">
        <f t="shared" si="126"/>
        <v>4.0570090219078807</v>
      </c>
      <c r="Y277" s="77">
        <f t="shared" si="126"/>
        <v>4.0570090219078807</v>
      </c>
    </row>
    <row r="278" spans="1:25" s="62" customFormat="1" ht="18.75" customHeight="1" thickBot="1" x14ac:dyDescent="0.25">
      <c r="A278" s="100">
        <v>23</v>
      </c>
      <c r="B278" s="101">
        <f t="shared" ref="B278:Y278" si="127">SUM(B279:B282)</f>
        <v>1435.8470090219078</v>
      </c>
      <c r="C278" s="102">
        <f t="shared" si="127"/>
        <v>1427.6570090219077</v>
      </c>
      <c r="D278" s="102">
        <f t="shared" si="127"/>
        <v>1451.8670090219077</v>
      </c>
      <c r="E278" s="103">
        <f t="shared" si="127"/>
        <v>1459.6570090219077</v>
      </c>
      <c r="F278" s="103">
        <f t="shared" si="127"/>
        <v>1444.4670090219079</v>
      </c>
      <c r="G278" s="103">
        <f t="shared" si="127"/>
        <v>1446.837009021908</v>
      </c>
      <c r="H278" s="103">
        <f t="shared" si="127"/>
        <v>1434.607009021908</v>
      </c>
      <c r="I278" s="103">
        <f t="shared" si="127"/>
        <v>1427.2970090219078</v>
      </c>
      <c r="J278" s="103">
        <f t="shared" si="127"/>
        <v>1428.1370090219077</v>
      </c>
      <c r="K278" s="104">
        <f t="shared" si="127"/>
        <v>1437.8970090219079</v>
      </c>
      <c r="L278" s="103">
        <f t="shared" si="127"/>
        <v>1436.5470090219078</v>
      </c>
      <c r="M278" s="105">
        <f t="shared" si="127"/>
        <v>1446.9170090219079</v>
      </c>
      <c r="N278" s="104">
        <f t="shared" si="127"/>
        <v>1442.0770090219078</v>
      </c>
      <c r="O278" s="103">
        <f t="shared" si="127"/>
        <v>1442.5970090219078</v>
      </c>
      <c r="P278" s="105">
        <f t="shared" si="127"/>
        <v>1440.4670090219079</v>
      </c>
      <c r="Q278" s="106">
        <f t="shared" si="127"/>
        <v>1442.4770090219079</v>
      </c>
      <c r="R278" s="103">
        <f t="shared" si="127"/>
        <v>1444.5270090219078</v>
      </c>
      <c r="S278" s="106">
        <f t="shared" si="127"/>
        <v>1435.377009021908</v>
      </c>
      <c r="T278" s="103">
        <f t="shared" si="127"/>
        <v>1424.8270090219078</v>
      </c>
      <c r="U278" s="102">
        <f t="shared" si="127"/>
        <v>1412.0770090219078</v>
      </c>
      <c r="V278" s="102">
        <f t="shared" si="127"/>
        <v>1433.7370090219079</v>
      </c>
      <c r="W278" s="102">
        <f t="shared" si="127"/>
        <v>1430.2670090219078</v>
      </c>
      <c r="X278" s="102">
        <f t="shared" si="127"/>
        <v>1422.1470090219079</v>
      </c>
      <c r="Y278" s="107">
        <f t="shared" si="127"/>
        <v>1411.1870090219079</v>
      </c>
    </row>
    <row r="279" spans="1:25" s="62" customFormat="1" ht="18.75" customHeight="1" outlineLevel="1" x14ac:dyDescent="0.2">
      <c r="A279" s="52" t="s">
        <v>8</v>
      </c>
      <c r="B279" s="70">
        <f>B121</f>
        <v>859.2</v>
      </c>
      <c r="C279" s="70">
        <f t="shared" ref="C279:Y279" si="128">C121</f>
        <v>851.01</v>
      </c>
      <c r="D279" s="70">
        <f t="shared" si="128"/>
        <v>875.22</v>
      </c>
      <c r="E279" s="70">
        <f t="shared" si="128"/>
        <v>883.01</v>
      </c>
      <c r="F279" s="70">
        <f t="shared" si="128"/>
        <v>867.82</v>
      </c>
      <c r="G279" s="70">
        <f t="shared" si="128"/>
        <v>870.19</v>
      </c>
      <c r="H279" s="70">
        <f t="shared" si="128"/>
        <v>857.96</v>
      </c>
      <c r="I279" s="70">
        <f t="shared" si="128"/>
        <v>850.65</v>
      </c>
      <c r="J279" s="70">
        <f t="shared" si="128"/>
        <v>851.49</v>
      </c>
      <c r="K279" s="70">
        <f t="shared" si="128"/>
        <v>861.25</v>
      </c>
      <c r="L279" s="70">
        <f t="shared" si="128"/>
        <v>859.9</v>
      </c>
      <c r="M279" s="70">
        <f t="shared" si="128"/>
        <v>870.27</v>
      </c>
      <c r="N279" s="70">
        <f t="shared" si="128"/>
        <v>865.43</v>
      </c>
      <c r="O279" s="70">
        <f t="shared" si="128"/>
        <v>865.95</v>
      </c>
      <c r="P279" s="70">
        <f t="shared" si="128"/>
        <v>863.82</v>
      </c>
      <c r="Q279" s="70">
        <f t="shared" si="128"/>
        <v>865.83</v>
      </c>
      <c r="R279" s="70">
        <f t="shared" si="128"/>
        <v>867.88</v>
      </c>
      <c r="S279" s="70">
        <f t="shared" si="128"/>
        <v>858.73</v>
      </c>
      <c r="T279" s="70">
        <f t="shared" si="128"/>
        <v>848.18</v>
      </c>
      <c r="U279" s="70">
        <f t="shared" si="128"/>
        <v>835.43</v>
      </c>
      <c r="V279" s="70">
        <f t="shared" si="128"/>
        <v>857.09</v>
      </c>
      <c r="W279" s="70">
        <f t="shared" si="128"/>
        <v>853.62</v>
      </c>
      <c r="X279" s="70">
        <f t="shared" si="128"/>
        <v>845.5</v>
      </c>
      <c r="Y279" s="70">
        <f t="shared" si="128"/>
        <v>834.54</v>
      </c>
    </row>
    <row r="280" spans="1:25" s="62" customFormat="1" ht="18.75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55" t="s">
        <v>214</v>
      </c>
      <c r="B282" s="77">
        <f>B277</f>
        <v>4.0570090219078807</v>
      </c>
      <c r="C282" s="77">
        <f t="shared" ref="C282:Y282" si="129">C277</f>
        <v>4.0570090219078807</v>
      </c>
      <c r="D282" s="77">
        <f t="shared" si="129"/>
        <v>4.0570090219078807</v>
      </c>
      <c r="E282" s="77">
        <f t="shared" si="129"/>
        <v>4.0570090219078807</v>
      </c>
      <c r="F282" s="77">
        <f t="shared" si="129"/>
        <v>4.0570090219078807</v>
      </c>
      <c r="G282" s="77">
        <f t="shared" si="129"/>
        <v>4.0570090219078807</v>
      </c>
      <c r="H282" s="77">
        <f t="shared" si="129"/>
        <v>4.0570090219078807</v>
      </c>
      <c r="I282" s="77">
        <f t="shared" si="129"/>
        <v>4.0570090219078807</v>
      </c>
      <c r="J282" s="77">
        <f t="shared" si="129"/>
        <v>4.0570090219078807</v>
      </c>
      <c r="K282" s="77">
        <f t="shared" si="129"/>
        <v>4.0570090219078807</v>
      </c>
      <c r="L282" s="77">
        <f t="shared" si="129"/>
        <v>4.0570090219078807</v>
      </c>
      <c r="M282" s="77">
        <f t="shared" si="129"/>
        <v>4.0570090219078807</v>
      </c>
      <c r="N282" s="77">
        <f t="shared" si="129"/>
        <v>4.0570090219078807</v>
      </c>
      <c r="O282" s="77">
        <f t="shared" si="129"/>
        <v>4.0570090219078807</v>
      </c>
      <c r="P282" s="77">
        <f t="shared" si="129"/>
        <v>4.0570090219078807</v>
      </c>
      <c r="Q282" s="77">
        <f t="shared" si="129"/>
        <v>4.0570090219078807</v>
      </c>
      <c r="R282" s="77">
        <f t="shared" si="129"/>
        <v>4.0570090219078807</v>
      </c>
      <c r="S282" s="77">
        <f t="shared" si="129"/>
        <v>4.0570090219078807</v>
      </c>
      <c r="T282" s="77">
        <f t="shared" si="129"/>
        <v>4.0570090219078807</v>
      </c>
      <c r="U282" s="77">
        <f t="shared" si="129"/>
        <v>4.0570090219078807</v>
      </c>
      <c r="V282" s="77">
        <f t="shared" si="129"/>
        <v>4.0570090219078807</v>
      </c>
      <c r="W282" s="77">
        <f t="shared" si="129"/>
        <v>4.0570090219078807</v>
      </c>
      <c r="X282" s="77">
        <f t="shared" si="129"/>
        <v>4.0570090219078807</v>
      </c>
      <c r="Y282" s="77">
        <f t="shared" si="129"/>
        <v>4.0570090219078807</v>
      </c>
    </row>
    <row r="283" spans="1:25" s="62" customFormat="1" ht="18.75" customHeight="1" thickBot="1" x14ac:dyDescent="0.25">
      <c r="A283" s="111">
        <v>24</v>
      </c>
      <c r="B283" s="101">
        <f t="shared" ref="B283:Y283" si="130">SUM(B284:B287)</f>
        <v>1418.9170090219079</v>
      </c>
      <c r="C283" s="102">
        <f t="shared" si="130"/>
        <v>1417.5370090219078</v>
      </c>
      <c r="D283" s="102">
        <f t="shared" si="130"/>
        <v>1417.5370090219078</v>
      </c>
      <c r="E283" s="103">
        <f t="shared" si="130"/>
        <v>1446.857009021908</v>
      </c>
      <c r="F283" s="103">
        <f t="shared" si="130"/>
        <v>1446.0070090219078</v>
      </c>
      <c r="G283" s="103">
        <f t="shared" si="130"/>
        <v>1450.1670090219079</v>
      </c>
      <c r="H283" s="103">
        <f t="shared" si="130"/>
        <v>1431.6570090219077</v>
      </c>
      <c r="I283" s="103">
        <f t="shared" si="130"/>
        <v>1431.5270090219078</v>
      </c>
      <c r="J283" s="103">
        <f t="shared" si="130"/>
        <v>1421.1170090219077</v>
      </c>
      <c r="K283" s="104">
        <f t="shared" si="130"/>
        <v>1419.7070090219079</v>
      </c>
      <c r="L283" s="103">
        <f t="shared" si="130"/>
        <v>1425.8970090219079</v>
      </c>
      <c r="M283" s="105">
        <f t="shared" si="130"/>
        <v>1436.7670090219078</v>
      </c>
      <c r="N283" s="104">
        <f t="shared" si="130"/>
        <v>1449.5170090219078</v>
      </c>
      <c r="O283" s="103">
        <f t="shared" si="130"/>
        <v>1456.3970090219079</v>
      </c>
      <c r="P283" s="105">
        <f t="shared" si="130"/>
        <v>1440.8670090219077</v>
      </c>
      <c r="Q283" s="106">
        <f t="shared" si="130"/>
        <v>1458.6170090219077</v>
      </c>
      <c r="R283" s="103">
        <f t="shared" si="130"/>
        <v>1465.5070090219078</v>
      </c>
      <c r="S283" s="106">
        <f t="shared" si="130"/>
        <v>1420.1570090219077</v>
      </c>
      <c r="T283" s="103">
        <f t="shared" si="130"/>
        <v>1424.4470090219077</v>
      </c>
      <c r="U283" s="102">
        <f t="shared" si="130"/>
        <v>1413.4070090219077</v>
      </c>
      <c r="V283" s="102">
        <f t="shared" si="130"/>
        <v>1431.9470090219077</v>
      </c>
      <c r="W283" s="102">
        <f t="shared" si="130"/>
        <v>1438.1770090219077</v>
      </c>
      <c r="X283" s="102">
        <f t="shared" si="130"/>
        <v>1422.1370090219077</v>
      </c>
      <c r="Y283" s="107">
        <f t="shared" si="130"/>
        <v>1412.7770090219078</v>
      </c>
    </row>
    <row r="284" spans="1:25" s="62" customFormat="1" ht="18.75" customHeight="1" outlineLevel="1" x14ac:dyDescent="0.2">
      <c r="A284" s="52" t="s">
        <v>8</v>
      </c>
      <c r="B284" s="70">
        <f>B126</f>
        <v>842.27</v>
      </c>
      <c r="C284" s="70">
        <f t="shared" ref="C284:Y284" si="131">C126</f>
        <v>840.89</v>
      </c>
      <c r="D284" s="70">
        <f t="shared" si="131"/>
        <v>840.89</v>
      </c>
      <c r="E284" s="70">
        <f t="shared" si="131"/>
        <v>870.21</v>
      </c>
      <c r="F284" s="70">
        <f t="shared" si="131"/>
        <v>869.36</v>
      </c>
      <c r="G284" s="70">
        <f t="shared" si="131"/>
        <v>873.52</v>
      </c>
      <c r="H284" s="70">
        <f t="shared" si="131"/>
        <v>855.01</v>
      </c>
      <c r="I284" s="70">
        <f t="shared" si="131"/>
        <v>854.88</v>
      </c>
      <c r="J284" s="70">
        <f t="shared" si="131"/>
        <v>844.47</v>
      </c>
      <c r="K284" s="70">
        <f t="shared" si="131"/>
        <v>843.06</v>
      </c>
      <c r="L284" s="70">
        <f t="shared" si="131"/>
        <v>849.25</v>
      </c>
      <c r="M284" s="70">
        <f t="shared" si="131"/>
        <v>860.12</v>
      </c>
      <c r="N284" s="70">
        <f t="shared" si="131"/>
        <v>872.87</v>
      </c>
      <c r="O284" s="70">
        <f t="shared" si="131"/>
        <v>879.75</v>
      </c>
      <c r="P284" s="70">
        <f t="shared" si="131"/>
        <v>864.22</v>
      </c>
      <c r="Q284" s="70">
        <f t="shared" si="131"/>
        <v>881.97</v>
      </c>
      <c r="R284" s="70">
        <f t="shared" si="131"/>
        <v>888.86</v>
      </c>
      <c r="S284" s="70">
        <f t="shared" si="131"/>
        <v>843.51</v>
      </c>
      <c r="T284" s="70">
        <f t="shared" si="131"/>
        <v>847.8</v>
      </c>
      <c r="U284" s="70">
        <f t="shared" si="131"/>
        <v>836.76</v>
      </c>
      <c r="V284" s="70">
        <f t="shared" si="131"/>
        <v>855.3</v>
      </c>
      <c r="W284" s="70">
        <f t="shared" si="131"/>
        <v>861.53</v>
      </c>
      <c r="X284" s="70">
        <f t="shared" si="131"/>
        <v>845.49</v>
      </c>
      <c r="Y284" s="70">
        <f t="shared" si="131"/>
        <v>836.13</v>
      </c>
    </row>
    <row r="285" spans="1:25" s="62" customFormat="1" ht="18.75" customHeight="1" outlineLevel="1" x14ac:dyDescent="0.2">
      <c r="A285" s="53" t="s">
        <v>9</v>
      </c>
      <c r="B285" s="76">
        <v>572.59</v>
      </c>
      <c r="C285" s="74">
        <v>572.59</v>
      </c>
      <c r="D285" s="74">
        <v>572.59</v>
      </c>
      <c r="E285" s="74">
        <v>572.59</v>
      </c>
      <c r="F285" s="74">
        <v>572.59</v>
      </c>
      <c r="G285" s="74">
        <v>572.59</v>
      </c>
      <c r="H285" s="74">
        <v>572.59</v>
      </c>
      <c r="I285" s="74">
        <v>572.59</v>
      </c>
      <c r="J285" s="74">
        <v>572.59</v>
      </c>
      <c r="K285" s="74">
        <v>572.59</v>
      </c>
      <c r="L285" s="74">
        <v>572.59</v>
      </c>
      <c r="M285" s="74">
        <v>572.59</v>
      </c>
      <c r="N285" s="74">
        <v>572.59</v>
      </c>
      <c r="O285" s="74">
        <v>572.59</v>
      </c>
      <c r="P285" s="74">
        <v>572.59</v>
      </c>
      <c r="Q285" s="74">
        <v>572.59</v>
      </c>
      <c r="R285" s="74">
        <v>572.59</v>
      </c>
      <c r="S285" s="74">
        <v>572.59</v>
      </c>
      <c r="T285" s="74">
        <v>572.59</v>
      </c>
      <c r="U285" s="74">
        <v>572.59</v>
      </c>
      <c r="V285" s="74">
        <v>572.59</v>
      </c>
      <c r="W285" s="74">
        <v>572.59</v>
      </c>
      <c r="X285" s="74">
        <v>572.59</v>
      </c>
      <c r="Y285" s="81">
        <v>572.59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55" t="s">
        <v>214</v>
      </c>
      <c r="B287" s="77">
        <f>B282</f>
        <v>4.0570090219078807</v>
      </c>
      <c r="C287" s="77">
        <f t="shared" ref="C287:Y287" si="132">C282</f>
        <v>4.0570090219078807</v>
      </c>
      <c r="D287" s="77">
        <f t="shared" si="132"/>
        <v>4.0570090219078807</v>
      </c>
      <c r="E287" s="77">
        <f t="shared" si="132"/>
        <v>4.0570090219078807</v>
      </c>
      <c r="F287" s="77">
        <f t="shared" si="132"/>
        <v>4.0570090219078807</v>
      </c>
      <c r="G287" s="77">
        <f t="shared" si="132"/>
        <v>4.0570090219078807</v>
      </c>
      <c r="H287" s="77">
        <f t="shared" si="132"/>
        <v>4.0570090219078807</v>
      </c>
      <c r="I287" s="77">
        <f t="shared" si="132"/>
        <v>4.0570090219078807</v>
      </c>
      <c r="J287" s="77">
        <f t="shared" si="132"/>
        <v>4.0570090219078807</v>
      </c>
      <c r="K287" s="77">
        <f t="shared" si="132"/>
        <v>4.0570090219078807</v>
      </c>
      <c r="L287" s="77">
        <f t="shared" si="132"/>
        <v>4.0570090219078807</v>
      </c>
      <c r="M287" s="77">
        <f t="shared" si="132"/>
        <v>4.0570090219078807</v>
      </c>
      <c r="N287" s="77">
        <f t="shared" si="132"/>
        <v>4.0570090219078807</v>
      </c>
      <c r="O287" s="77">
        <f t="shared" si="132"/>
        <v>4.0570090219078807</v>
      </c>
      <c r="P287" s="77">
        <f t="shared" si="132"/>
        <v>4.0570090219078807</v>
      </c>
      <c r="Q287" s="77">
        <f t="shared" si="132"/>
        <v>4.0570090219078807</v>
      </c>
      <c r="R287" s="77">
        <f t="shared" si="132"/>
        <v>4.0570090219078807</v>
      </c>
      <c r="S287" s="77">
        <f t="shared" si="132"/>
        <v>4.0570090219078807</v>
      </c>
      <c r="T287" s="77">
        <f t="shared" si="132"/>
        <v>4.0570090219078807</v>
      </c>
      <c r="U287" s="77">
        <f t="shared" si="132"/>
        <v>4.0570090219078807</v>
      </c>
      <c r="V287" s="77">
        <f t="shared" si="132"/>
        <v>4.0570090219078807</v>
      </c>
      <c r="W287" s="77">
        <f t="shared" si="132"/>
        <v>4.0570090219078807</v>
      </c>
      <c r="X287" s="77">
        <f t="shared" si="132"/>
        <v>4.0570090219078807</v>
      </c>
      <c r="Y287" s="77">
        <f t="shared" si="132"/>
        <v>4.0570090219078807</v>
      </c>
    </row>
    <row r="288" spans="1:25" s="62" customFormat="1" ht="18.75" customHeight="1" thickBot="1" x14ac:dyDescent="0.25">
      <c r="A288" s="109">
        <v>25</v>
      </c>
      <c r="B288" s="101">
        <f t="shared" ref="B288:Y288" si="133">SUM(B289:B292)</f>
        <v>1340.337009021908</v>
      </c>
      <c r="C288" s="102">
        <f t="shared" si="133"/>
        <v>1337.5970090219078</v>
      </c>
      <c r="D288" s="102">
        <f t="shared" si="133"/>
        <v>1353.7270090219079</v>
      </c>
      <c r="E288" s="103">
        <f t="shared" si="133"/>
        <v>1362.4870090219079</v>
      </c>
      <c r="F288" s="103">
        <f t="shared" si="133"/>
        <v>1348.877009021908</v>
      </c>
      <c r="G288" s="103">
        <f t="shared" si="133"/>
        <v>1357.9970090219078</v>
      </c>
      <c r="H288" s="103">
        <f t="shared" si="133"/>
        <v>1345.7170090219079</v>
      </c>
      <c r="I288" s="103">
        <f t="shared" si="133"/>
        <v>1345.7270090219079</v>
      </c>
      <c r="J288" s="103">
        <f t="shared" si="133"/>
        <v>1337.6870090219079</v>
      </c>
      <c r="K288" s="104">
        <f t="shared" si="133"/>
        <v>1343.2470090219078</v>
      </c>
      <c r="L288" s="103">
        <f t="shared" si="133"/>
        <v>1349.2870090219078</v>
      </c>
      <c r="M288" s="105">
        <f t="shared" si="133"/>
        <v>1354.6570090219077</v>
      </c>
      <c r="N288" s="104">
        <f t="shared" si="133"/>
        <v>1354.7170090219079</v>
      </c>
      <c r="O288" s="103">
        <f t="shared" si="133"/>
        <v>1360.337009021908</v>
      </c>
      <c r="P288" s="105">
        <f t="shared" si="133"/>
        <v>1349.2370090219079</v>
      </c>
      <c r="Q288" s="106">
        <f t="shared" si="133"/>
        <v>1353.8870090219077</v>
      </c>
      <c r="R288" s="103">
        <f t="shared" si="133"/>
        <v>1361.4770090219079</v>
      </c>
      <c r="S288" s="106">
        <f t="shared" si="133"/>
        <v>1345.5270090219078</v>
      </c>
      <c r="T288" s="103">
        <f t="shared" si="133"/>
        <v>1340.9270090219077</v>
      </c>
      <c r="U288" s="102">
        <f t="shared" si="133"/>
        <v>1349.4770090219079</v>
      </c>
      <c r="V288" s="102">
        <f t="shared" si="133"/>
        <v>1337.7870090219078</v>
      </c>
      <c r="W288" s="102">
        <f t="shared" si="133"/>
        <v>1342.7170090219079</v>
      </c>
      <c r="X288" s="102">
        <f t="shared" si="133"/>
        <v>1329.3070090219078</v>
      </c>
      <c r="Y288" s="107">
        <f t="shared" si="133"/>
        <v>1329.2270090219079</v>
      </c>
    </row>
    <row r="289" spans="1:25" s="62" customFormat="1" ht="18.75" customHeight="1" outlineLevel="1" x14ac:dyDescent="0.2">
      <c r="A289" s="52" t="s">
        <v>8</v>
      </c>
      <c r="B289" s="70">
        <f>B131</f>
        <v>763.69</v>
      </c>
      <c r="C289" s="70">
        <f t="shared" ref="C289:Y289" si="134">C131</f>
        <v>760.95</v>
      </c>
      <c r="D289" s="70">
        <f t="shared" si="134"/>
        <v>777.08</v>
      </c>
      <c r="E289" s="70">
        <f t="shared" si="134"/>
        <v>785.84</v>
      </c>
      <c r="F289" s="70">
        <f t="shared" si="134"/>
        <v>772.23</v>
      </c>
      <c r="G289" s="70">
        <f t="shared" si="134"/>
        <v>781.35</v>
      </c>
      <c r="H289" s="70">
        <f t="shared" si="134"/>
        <v>769.07</v>
      </c>
      <c r="I289" s="70">
        <f t="shared" si="134"/>
        <v>769.08</v>
      </c>
      <c r="J289" s="70">
        <f t="shared" si="134"/>
        <v>761.04</v>
      </c>
      <c r="K289" s="70">
        <f t="shared" si="134"/>
        <v>766.6</v>
      </c>
      <c r="L289" s="70">
        <f t="shared" si="134"/>
        <v>772.64</v>
      </c>
      <c r="M289" s="70">
        <f t="shared" si="134"/>
        <v>778.01</v>
      </c>
      <c r="N289" s="70">
        <f t="shared" si="134"/>
        <v>778.07</v>
      </c>
      <c r="O289" s="70">
        <f t="shared" si="134"/>
        <v>783.69</v>
      </c>
      <c r="P289" s="70">
        <f t="shared" si="134"/>
        <v>772.59</v>
      </c>
      <c r="Q289" s="70">
        <f t="shared" si="134"/>
        <v>777.24</v>
      </c>
      <c r="R289" s="70">
        <f t="shared" si="134"/>
        <v>784.83</v>
      </c>
      <c r="S289" s="70">
        <f t="shared" si="134"/>
        <v>768.88</v>
      </c>
      <c r="T289" s="70">
        <f t="shared" si="134"/>
        <v>764.28</v>
      </c>
      <c r="U289" s="70">
        <f t="shared" si="134"/>
        <v>772.83</v>
      </c>
      <c r="V289" s="70">
        <f t="shared" si="134"/>
        <v>761.14</v>
      </c>
      <c r="W289" s="70">
        <f t="shared" si="134"/>
        <v>766.07</v>
      </c>
      <c r="X289" s="70">
        <f t="shared" si="134"/>
        <v>752.66</v>
      </c>
      <c r="Y289" s="70">
        <f t="shared" si="134"/>
        <v>752.58</v>
      </c>
    </row>
    <row r="290" spans="1:25" s="62" customFormat="1" ht="18.75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55" t="s">
        <v>214</v>
      </c>
      <c r="B292" s="77">
        <f>B287</f>
        <v>4.0570090219078807</v>
      </c>
      <c r="C292" s="77">
        <f t="shared" ref="C292:Y292" si="135">C287</f>
        <v>4.0570090219078807</v>
      </c>
      <c r="D292" s="77">
        <f t="shared" si="135"/>
        <v>4.0570090219078807</v>
      </c>
      <c r="E292" s="77">
        <f t="shared" si="135"/>
        <v>4.0570090219078807</v>
      </c>
      <c r="F292" s="77">
        <f t="shared" si="135"/>
        <v>4.0570090219078807</v>
      </c>
      <c r="G292" s="77">
        <f t="shared" si="135"/>
        <v>4.0570090219078807</v>
      </c>
      <c r="H292" s="77">
        <f t="shared" si="135"/>
        <v>4.0570090219078807</v>
      </c>
      <c r="I292" s="77">
        <f t="shared" si="135"/>
        <v>4.0570090219078807</v>
      </c>
      <c r="J292" s="77">
        <f t="shared" si="135"/>
        <v>4.0570090219078807</v>
      </c>
      <c r="K292" s="77">
        <f t="shared" si="135"/>
        <v>4.0570090219078807</v>
      </c>
      <c r="L292" s="77">
        <f t="shared" si="135"/>
        <v>4.0570090219078807</v>
      </c>
      <c r="M292" s="77">
        <f t="shared" si="135"/>
        <v>4.0570090219078807</v>
      </c>
      <c r="N292" s="77">
        <f t="shared" si="135"/>
        <v>4.0570090219078807</v>
      </c>
      <c r="O292" s="77">
        <f t="shared" si="135"/>
        <v>4.0570090219078807</v>
      </c>
      <c r="P292" s="77">
        <f t="shared" si="135"/>
        <v>4.0570090219078807</v>
      </c>
      <c r="Q292" s="77">
        <f t="shared" si="135"/>
        <v>4.0570090219078807</v>
      </c>
      <c r="R292" s="77">
        <f t="shared" si="135"/>
        <v>4.0570090219078807</v>
      </c>
      <c r="S292" s="77">
        <f t="shared" si="135"/>
        <v>4.0570090219078807</v>
      </c>
      <c r="T292" s="77">
        <f t="shared" si="135"/>
        <v>4.0570090219078807</v>
      </c>
      <c r="U292" s="77">
        <f t="shared" si="135"/>
        <v>4.0570090219078807</v>
      </c>
      <c r="V292" s="77">
        <f t="shared" si="135"/>
        <v>4.0570090219078807</v>
      </c>
      <c r="W292" s="77">
        <f t="shared" si="135"/>
        <v>4.0570090219078807</v>
      </c>
      <c r="X292" s="77">
        <f t="shared" si="135"/>
        <v>4.0570090219078807</v>
      </c>
      <c r="Y292" s="77">
        <f t="shared" si="135"/>
        <v>4.0570090219078807</v>
      </c>
    </row>
    <row r="293" spans="1:25" s="62" customFormat="1" ht="18.75" customHeight="1" thickBot="1" x14ac:dyDescent="0.25">
      <c r="A293" s="110">
        <v>26</v>
      </c>
      <c r="B293" s="101">
        <f t="shared" ref="B293:Y293" si="136">SUM(B294:B297)</f>
        <v>1384.5170090219078</v>
      </c>
      <c r="C293" s="102">
        <f t="shared" si="136"/>
        <v>1372.1970090219077</v>
      </c>
      <c r="D293" s="102">
        <f t="shared" si="136"/>
        <v>1382.7570090219078</v>
      </c>
      <c r="E293" s="103">
        <f t="shared" si="136"/>
        <v>1411.5170090219078</v>
      </c>
      <c r="F293" s="103">
        <f t="shared" si="136"/>
        <v>1395.7370090219079</v>
      </c>
      <c r="G293" s="103">
        <f t="shared" si="136"/>
        <v>1407.4470090219077</v>
      </c>
      <c r="H293" s="103">
        <f t="shared" si="136"/>
        <v>1389.8870090219077</v>
      </c>
      <c r="I293" s="103">
        <f t="shared" si="136"/>
        <v>1375.3870090219077</v>
      </c>
      <c r="J293" s="103">
        <f t="shared" si="136"/>
        <v>1374.087009021908</v>
      </c>
      <c r="K293" s="104">
        <f t="shared" si="136"/>
        <v>1380.4570090219079</v>
      </c>
      <c r="L293" s="103">
        <f t="shared" si="136"/>
        <v>1390.587009021908</v>
      </c>
      <c r="M293" s="105">
        <f t="shared" si="136"/>
        <v>1392.4570090219079</v>
      </c>
      <c r="N293" s="104">
        <f t="shared" si="136"/>
        <v>1397.5670090219078</v>
      </c>
      <c r="O293" s="103">
        <f t="shared" si="136"/>
        <v>1408.8670090219077</v>
      </c>
      <c r="P293" s="105">
        <f t="shared" si="136"/>
        <v>1398.6670090219079</v>
      </c>
      <c r="Q293" s="106">
        <f t="shared" si="136"/>
        <v>1409.4070090219077</v>
      </c>
      <c r="R293" s="103">
        <f t="shared" si="136"/>
        <v>576.64700902190793</v>
      </c>
      <c r="S293" s="106">
        <f t="shared" si="136"/>
        <v>1377.7370090219079</v>
      </c>
      <c r="T293" s="103">
        <f t="shared" si="136"/>
        <v>1380.3670090219077</v>
      </c>
      <c r="U293" s="102">
        <f t="shared" si="136"/>
        <v>1363.6870090219079</v>
      </c>
      <c r="V293" s="102">
        <f t="shared" si="136"/>
        <v>1382.857009021908</v>
      </c>
      <c r="W293" s="102">
        <f t="shared" si="136"/>
        <v>1382.3470090219078</v>
      </c>
      <c r="X293" s="102">
        <f t="shared" si="136"/>
        <v>1377.587009021908</v>
      </c>
      <c r="Y293" s="107">
        <f t="shared" si="136"/>
        <v>1361.6870090219079</v>
      </c>
    </row>
    <row r="294" spans="1:25" s="62" customFormat="1" ht="18.75" customHeight="1" outlineLevel="1" x14ac:dyDescent="0.2">
      <c r="A294" s="56" t="s">
        <v>8</v>
      </c>
      <c r="B294" s="70">
        <f>B136</f>
        <v>807.87</v>
      </c>
      <c r="C294" s="70">
        <f t="shared" ref="C294:Y294" si="137">C136</f>
        <v>795.55</v>
      </c>
      <c r="D294" s="70">
        <f t="shared" si="137"/>
        <v>806.11</v>
      </c>
      <c r="E294" s="70">
        <f t="shared" si="137"/>
        <v>834.87</v>
      </c>
      <c r="F294" s="70">
        <f t="shared" si="137"/>
        <v>819.09</v>
      </c>
      <c r="G294" s="70">
        <f t="shared" si="137"/>
        <v>830.8</v>
      </c>
      <c r="H294" s="70">
        <f t="shared" si="137"/>
        <v>813.24</v>
      </c>
      <c r="I294" s="70">
        <f t="shared" si="137"/>
        <v>798.74</v>
      </c>
      <c r="J294" s="70">
        <f t="shared" si="137"/>
        <v>797.44</v>
      </c>
      <c r="K294" s="70">
        <f t="shared" si="137"/>
        <v>803.81</v>
      </c>
      <c r="L294" s="70">
        <f t="shared" si="137"/>
        <v>813.94</v>
      </c>
      <c r="M294" s="70">
        <f t="shared" si="137"/>
        <v>815.81</v>
      </c>
      <c r="N294" s="70">
        <f t="shared" si="137"/>
        <v>820.92</v>
      </c>
      <c r="O294" s="70">
        <f t="shared" si="137"/>
        <v>832.22</v>
      </c>
      <c r="P294" s="70">
        <f t="shared" si="137"/>
        <v>822.02</v>
      </c>
      <c r="Q294" s="70">
        <f t="shared" si="137"/>
        <v>832.76</v>
      </c>
      <c r="R294" s="70" t="str">
        <f t="shared" si="137"/>
        <v>828</v>
      </c>
      <c r="S294" s="70">
        <f t="shared" si="137"/>
        <v>801.09</v>
      </c>
      <c r="T294" s="70">
        <f t="shared" si="137"/>
        <v>803.72</v>
      </c>
      <c r="U294" s="70">
        <f t="shared" si="137"/>
        <v>787.04</v>
      </c>
      <c r="V294" s="70">
        <f t="shared" si="137"/>
        <v>806.21</v>
      </c>
      <c r="W294" s="70">
        <f t="shared" si="137"/>
        <v>805.7</v>
      </c>
      <c r="X294" s="70">
        <f t="shared" si="137"/>
        <v>800.94</v>
      </c>
      <c r="Y294" s="70">
        <f t="shared" si="137"/>
        <v>785.04</v>
      </c>
    </row>
    <row r="295" spans="1:25" s="62" customFormat="1" ht="18.75" customHeight="1" outlineLevel="1" x14ac:dyDescent="0.2">
      <c r="A295" s="57" t="s">
        <v>9</v>
      </c>
      <c r="B295" s="76">
        <v>572.59</v>
      </c>
      <c r="C295" s="74">
        <v>572.59</v>
      </c>
      <c r="D295" s="74">
        <v>572.59</v>
      </c>
      <c r="E295" s="74">
        <v>572.59</v>
      </c>
      <c r="F295" s="74">
        <v>572.59</v>
      </c>
      <c r="G295" s="74">
        <v>572.59</v>
      </c>
      <c r="H295" s="74">
        <v>572.59</v>
      </c>
      <c r="I295" s="74">
        <v>572.59</v>
      </c>
      <c r="J295" s="74">
        <v>572.59</v>
      </c>
      <c r="K295" s="74">
        <v>572.59</v>
      </c>
      <c r="L295" s="74">
        <v>572.59</v>
      </c>
      <c r="M295" s="74">
        <v>572.59</v>
      </c>
      <c r="N295" s="74">
        <v>572.59</v>
      </c>
      <c r="O295" s="74">
        <v>572.59</v>
      </c>
      <c r="P295" s="74">
        <v>572.59</v>
      </c>
      <c r="Q295" s="74">
        <v>572.59</v>
      </c>
      <c r="R295" s="74">
        <v>572.59</v>
      </c>
      <c r="S295" s="74">
        <v>572.59</v>
      </c>
      <c r="T295" s="74">
        <v>572.59</v>
      </c>
      <c r="U295" s="74">
        <v>572.59</v>
      </c>
      <c r="V295" s="74">
        <v>572.59</v>
      </c>
      <c r="W295" s="74">
        <v>572.59</v>
      </c>
      <c r="X295" s="74">
        <v>572.59</v>
      </c>
      <c r="Y295" s="81">
        <v>572.59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18" t="s">
        <v>214</v>
      </c>
      <c r="B297" s="77">
        <f>B292</f>
        <v>4.0570090219078807</v>
      </c>
      <c r="C297" s="77">
        <f t="shared" ref="C297:Y297" si="138">C292</f>
        <v>4.0570090219078807</v>
      </c>
      <c r="D297" s="77">
        <f t="shared" si="138"/>
        <v>4.0570090219078807</v>
      </c>
      <c r="E297" s="77">
        <f t="shared" si="138"/>
        <v>4.0570090219078807</v>
      </c>
      <c r="F297" s="77">
        <f t="shared" si="138"/>
        <v>4.0570090219078807</v>
      </c>
      <c r="G297" s="77">
        <f t="shared" si="138"/>
        <v>4.0570090219078807</v>
      </c>
      <c r="H297" s="77">
        <f t="shared" si="138"/>
        <v>4.0570090219078807</v>
      </c>
      <c r="I297" s="77">
        <f t="shared" si="138"/>
        <v>4.0570090219078807</v>
      </c>
      <c r="J297" s="77">
        <f t="shared" si="138"/>
        <v>4.0570090219078807</v>
      </c>
      <c r="K297" s="77">
        <f t="shared" si="138"/>
        <v>4.0570090219078807</v>
      </c>
      <c r="L297" s="77">
        <f t="shared" si="138"/>
        <v>4.0570090219078807</v>
      </c>
      <c r="M297" s="77">
        <f t="shared" si="138"/>
        <v>4.0570090219078807</v>
      </c>
      <c r="N297" s="77">
        <f t="shared" si="138"/>
        <v>4.0570090219078807</v>
      </c>
      <c r="O297" s="77">
        <f t="shared" si="138"/>
        <v>4.0570090219078807</v>
      </c>
      <c r="P297" s="77">
        <f t="shared" si="138"/>
        <v>4.0570090219078807</v>
      </c>
      <c r="Q297" s="77">
        <f t="shared" si="138"/>
        <v>4.0570090219078807</v>
      </c>
      <c r="R297" s="77">
        <f t="shared" si="138"/>
        <v>4.0570090219078807</v>
      </c>
      <c r="S297" s="77">
        <f t="shared" si="138"/>
        <v>4.0570090219078807</v>
      </c>
      <c r="T297" s="77">
        <f t="shared" si="138"/>
        <v>4.0570090219078807</v>
      </c>
      <c r="U297" s="77">
        <f t="shared" si="138"/>
        <v>4.0570090219078807</v>
      </c>
      <c r="V297" s="77">
        <f t="shared" si="138"/>
        <v>4.0570090219078807</v>
      </c>
      <c r="W297" s="77">
        <f t="shared" si="138"/>
        <v>4.0570090219078807</v>
      </c>
      <c r="X297" s="77">
        <f t="shared" si="138"/>
        <v>4.0570090219078807</v>
      </c>
      <c r="Y297" s="77">
        <f t="shared" si="138"/>
        <v>4.0570090219078807</v>
      </c>
    </row>
    <row r="298" spans="1:25" s="62" customFormat="1" ht="18.75" customHeight="1" thickBot="1" x14ac:dyDescent="0.25">
      <c r="A298" s="112">
        <v>27</v>
      </c>
      <c r="B298" s="101">
        <f t="shared" ref="B298:Y298" si="139">SUM(B299:B302)</f>
        <v>1401.4970090219078</v>
      </c>
      <c r="C298" s="102">
        <f t="shared" si="139"/>
        <v>1384.877009021908</v>
      </c>
      <c r="D298" s="102">
        <f t="shared" si="139"/>
        <v>1393.4570090219079</v>
      </c>
      <c r="E298" s="103">
        <f t="shared" si="139"/>
        <v>1384.9370090219079</v>
      </c>
      <c r="F298" s="103">
        <f t="shared" si="139"/>
        <v>1394.6670090219079</v>
      </c>
      <c r="G298" s="103">
        <f t="shared" si="139"/>
        <v>1402.6370090219077</v>
      </c>
      <c r="H298" s="103">
        <f t="shared" si="139"/>
        <v>1386.857009021908</v>
      </c>
      <c r="I298" s="103">
        <f t="shared" si="139"/>
        <v>1379.3670090219077</v>
      </c>
      <c r="J298" s="103">
        <f t="shared" si="139"/>
        <v>1367.087009021908</v>
      </c>
      <c r="K298" s="104">
        <f t="shared" si="139"/>
        <v>1375.1570090219077</v>
      </c>
      <c r="L298" s="103">
        <f t="shared" si="139"/>
        <v>1377.1870090219079</v>
      </c>
      <c r="M298" s="105">
        <f t="shared" si="139"/>
        <v>1390.1970090219077</v>
      </c>
      <c r="N298" s="104">
        <f t="shared" si="139"/>
        <v>1390.6370090219077</v>
      </c>
      <c r="O298" s="103">
        <f t="shared" si="139"/>
        <v>1444.3870090219077</v>
      </c>
      <c r="P298" s="105">
        <f t="shared" si="139"/>
        <v>1420.7270090219079</v>
      </c>
      <c r="Q298" s="106">
        <f t="shared" si="139"/>
        <v>1437.2870090219078</v>
      </c>
      <c r="R298" s="103">
        <f t="shared" si="139"/>
        <v>1441.0370090219078</v>
      </c>
      <c r="S298" s="106">
        <f t="shared" si="139"/>
        <v>1412.2470090219078</v>
      </c>
      <c r="T298" s="103">
        <f t="shared" si="139"/>
        <v>1416.3070090219078</v>
      </c>
      <c r="U298" s="102">
        <f t="shared" si="139"/>
        <v>1414.3070090219078</v>
      </c>
      <c r="V298" s="102">
        <f t="shared" si="139"/>
        <v>1411.0370090219078</v>
      </c>
      <c r="W298" s="102">
        <f t="shared" si="139"/>
        <v>1402.3070090219078</v>
      </c>
      <c r="X298" s="102">
        <f t="shared" si="139"/>
        <v>1407.857009021908</v>
      </c>
      <c r="Y298" s="107">
        <f t="shared" si="139"/>
        <v>1410.5470090219078</v>
      </c>
    </row>
    <row r="299" spans="1:25" s="62" customFormat="1" ht="18.75" customHeight="1" outlineLevel="1" x14ac:dyDescent="0.2">
      <c r="A299" s="56" t="s">
        <v>8</v>
      </c>
      <c r="B299" s="70">
        <f>B141</f>
        <v>824.85</v>
      </c>
      <c r="C299" s="70">
        <f t="shared" ref="C299:Y299" si="140">C141</f>
        <v>808.23</v>
      </c>
      <c r="D299" s="70">
        <f t="shared" si="140"/>
        <v>816.81</v>
      </c>
      <c r="E299" s="70">
        <f t="shared" si="140"/>
        <v>808.29</v>
      </c>
      <c r="F299" s="70">
        <f t="shared" si="140"/>
        <v>818.02</v>
      </c>
      <c r="G299" s="70">
        <f t="shared" si="140"/>
        <v>825.99</v>
      </c>
      <c r="H299" s="70">
        <f t="shared" si="140"/>
        <v>810.21</v>
      </c>
      <c r="I299" s="70">
        <f t="shared" si="140"/>
        <v>802.72</v>
      </c>
      <c r="J299" s="70">
        <f t="shared" si="140"/>
        <v>790.44</v>
      </c>
      <c r="K299" s="70">
        <f t="shared" si="140"/>
        <v>798.51</v>
      </c>
      <c r="L299" s="70">
        <f t="shared" si="140"/>
        <v>800.54</v>
      </c>
      <c r="M299" s="70">
        <f t="shared" si="140"/>
        <v>813.55</v>
      </c>
      <c r="N299" s="70">
        <f t="shared" si="140"/>
        <v>813.99</v>
      </c>
      <c r="O299" s="70">
        <f t="shared" si="140"/>
        <v>867.74</v>
      </c>
      <c r="P299" s="70">
        <f t="shared" si="140"/>
        <v>844.08</v>
      </c>
      <c r="Q299" s="70">
        <f t="shared" si="140"/>
        <v>860.64</v>
      </c>
      <c r="R299" s="70">
        <f t="shared" si="140"/>
        <v>864.39</v>
      </c>
      <c r="S299" s="70">
        <f t="shared" si="140"/>
        <v>835.6</v>
      </c>
      <c r="T299" s="70">
        <f t="shared" si="140"/>
        <v>839.66</v>
      </c>
      <c r="U299" s="70">
        <f t="shared" si="140"/>
        <v>837.66</v>
      </c>
      <c r="V299" s="70">
        <f t="shared" si="140"/>
        <v>834.39</v>
      </c>
      <c r="W299" s="70">
        <f t="shared" si="140"/>
        <v>825.66</v>
      </c>
      <c r="X299" s="70">
        <f t="shared" si="140"/>
        <v>831.21</v>
      </c>
      <c r="Y299" s="70">
        <f t="shared" si="140"/>
        <v>833.9</v>
      </c>
    </row>
    <row r="300" spans="1:25" s="62" customFormat="1" ht="18.75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18" t="s">
        <v>214</v>
      </c>
      <c r="B302" s="77">
        <f>B297</f>
        <v>4.0570090219078807</v>
      </c>
      <c r="C302" s="77">
        <f t="shared" ref="C302:Y302" si="141">C297</f>
        <v>4.0570090219078807</v>
      </c>
      <c r="D302" s="77">
        <f t="shared" si="141"/>
        <v>4.0570090219078807</v>
      </c>
      <c r="E302" s="77">
        <f t="shared" si="141"/>
        <v>4.0570090219078807</v>
      </c>
      <c r="F302" s="77">
        <f t="shared" si="141"/>
        <v>4.0570090219078807</v>
      </c>
      <c r="G302" s="77">
        <f t="shared" si="141"/>
        <v>4.0570090219078807</v>
      </c>
      <c r="H302" s="77">
        <f t="shared" si="141"/>
        <v>4.0570090219078807</v>
      </c>
      <c r="I302" s="77">
        <f t="shared" si="141"/>
        <v>4.0570090219078807</v>
      </c>
      <c r="J302" s="77">
        <f t="shared" si="141"/>
        <v>4.0570090219078807</v>
      </c>
      <c r="K302" s="77">
        <f t="shared" si="141"/>
        <v>4.0570090219078807</v>
      </c>
      <c r="L302" s="77">
        <f t="shared" si="141"/>
        <v>4.0570090219078807</v>
      </c>
      <c r="M302" s="77">
        <f t="shared" si="141"/>
        <v>4.0570090219078807</v>
      </c>
      <c r="N302" s="77">
        <f t="shared" si="141"/>
        <v>4.0570090219078807</v>
      </c>
      <c r="O302" s="77">
        <f t="shared" si="141"/>
        <v>4.0570090219078807</v>
      </c>
      <c r="P302" s="77">
        <f t="shared" si="141"/>
        <v>4.0570090219078807</v>
      </c>
      <c r="Q302" s="77">
        <f t="shared" si="141"/>
        <v>4.0570090219078807</v>
      </c>
      <c r="R302" s="77">
        <f t="shared" si="141"/>
        <v>4.0570090219078807</v>
      </c>
      <c r="S302" s="77">
        <f t="shared" si="141"/>
        <v>4.0570090219078807</v>
      </c>
      <c r="T302" s="77">
        <f t="shared" si="141"/>
        <v>4.0570090219078807</v>
      </c>
      <c r="U302" s="77">
        <f t="shared" si="141"/>
        <v>4.0570090219078807</v>
      </c>
      <c r="V302" s="77">
        <f t="shared" si="141"/>
        <v>4.0570090219078807</v>
      </c>
      <c r="W302" s="77">
        <f t="shared" si="141"/>
        <v>4.0570090219078807</v>
      </c>
      <c r="X302" s="77">
        <f t="shared" si="141"/>
        <v>4.0570090219078807</v>
      </c>
      <c r="Y302" s="77">
        <f t="shared" si="141"/>
        <v>4.0570090219078807</v>
      </c>
    </row>
    <row r="303" spans="1:25" s="62" customFormat="1" ht="18.75" customHeight="1" thickBot="1" x14ac:dyDescent="0.25">
      <c r="A303" s="111">
        <v>28</v>
      </c>
      <c r="B303" s="101">
        <f t="shared" ref="B303:Y303" si="142">SUM(B304:B307)</f>
        <v>1433.8270090219078</v>
      </c>
      <c r="C303" s="102">
        <f t="shared" si="142"/>
        <v>1419.2070090219079</v>
      </c>
      <c r="D303" s="102">
        <f t="shared" si="142"/>
        <v>1434.8470090219078</v>
      </c>
      <c r="E303" s="103">
        <f t="shared" si="142"/>
        <v>1462.2770090219078</v>
      </c>
      <c r="F303" s="103">
        <f t="shared" si="142"/>
        <v>1465.9370090219079</v>
      </c>
      <c r="G303" s="103">
        <f t="shared" si="142"/>
        <v>1470.7570090219078</v>
      </c>
      <c r="H303" s="103">
        <f t="shared" si="142"/>
        <v>1459.0370090219078</v>
      </c>
      <c r="I303" s="103">
        <f t="shared" si="142"/>
        <v>1446.8070090219078</v>
      </c>
      <c r="J303" s="103">
        <f t="shared" si="142"/>
        <v>1448.5670090219078</v>
      </c>
      <c r="K303" s="104">
        <f t="shared" si="142"/>
        <v>1450.2470090219078</v>
      </c>
      <c r="L303" s="103">
        <f t="shared" si="142"/>
        <v>1448.5170090219078</v>
      </c>
      <c r="M303" s="105">
        <f t="shared" si="142"/>
        <v>1454.837009021908</v>
      </c>
      <c r="N303" s="104">
        <f t="shared" si="142"/>
        <v>1459.857009021908</v>
      </c>
      <c r="O303" s="103">
        <f t="shared" si="142"/>
        <v>1471.6770090219077</v>
      </c>
      <c r="P303" s="105">
        <f t="shared" si="142"/>
        <v>1459.6670090219079</v>
      </c>
      <c r="Q303" s="106">
        <f t="shared" si="142"/>
        <v>1466.1570090219077</v>
      </c>
      <c r="R303" s="103">
        <f t="shared" si="142"/>
        <v>1473.4370090219079</v>
      </c>
      <c r="S303" s="106">
        <f t="shared" si="142"/>
        <v>1450.7670090219078</v>
      </c>
      <c r="T303" s="103">
        <f t="shared" si="142"/>
        <v>1453.8170090219078</v>
      </c>
      <c r="U303" s="102">
        <f t="shared" si="142"/>
        <v>1435.0470090219078</v>
      </c>
      <c r="V303" s="102">
        <f t="shared" si="142"/>
        <v>1444.3270090219078</v>
      </c>
      <c r="W303" s="102">
        <f t="shared" si="142"/>
        <v>1451.5370090219078</v>
      </c>
      <c r="X303" s="102">
        <f t="shared" si="142"/>
        <v>1442.8870090219077</v>
      </c>
      <c r="Y303" s="107">
        <f t="shared" si="142"/>
        <v>1407.1970090219077</v>
      </c>
    </row>
    <row r="304" spans="1:25" s="62" customFormat="1" ht="18.75" customHeight="1" outlineLevel="1" x14ac:dyDescent="0.2">
      <c r="A304" s="52" t="s">
        <v>8</v>
      </c>
      <c r="B304" s="70">
        <f>B146</f>
        <v>857.18</v>
      </c>
      <c r="C304" s="70">
        <f t="shared" ref="C304:Y304" si="143">C146</f>
        <v>842.56</v>
      </c>
      <c r="D304" s="70">
        <f t="shared" si="143"/>
        <v>858.2</v>
      </c>
      <c r="E304" s="70">
        <f t="shared" si="143"/>
        <v>885.63</v>
      </c>
      <c r="F304" s="70">
        <f t="shared" si="143"/>
        <v>889.29</v>
      </c>
      <c r="G304" s="70">
        <f t="shared" si="143"/>
        <v>894.11</v>
      </c>
      <c r="H304" s="70">
        <f t="shared" si="143"/>
        <v>882.39</v>
      </c>
      <c r="I304" s="70">
        <f t="shared" si="143"/>
        <v>870.16</v>
      </c>
      <c r="J304" s="70">
        <f t="shared" si="143"/>
        <v>871.92</v>
      </c>
      <c r="K304" s="70">
        <f t="shared" si="143"/>
        <v>873.6</v>
      </c>
      <c r="L304" s="70">
        <f t="shared" si="143"/>
        <v>871.87</v>
      </c>
      <c r="M304" s="70">
        <f t="shared" si="143"/>
        <v>878.19</v>
      </c>
      <c r="N304" s="70">
        <f t="shared" si="143"/>
        <v>883.21</v>
      </c>
      <c r="O304" s="70">
        <f t="shared" si="143"/>
        <v>895.03</v>
      </c>
      <c r="P304" s="70">
        <f t="shared" si="143"/>
        <v>883.02</v>
      </c>
      <c r="Q304" s="70">
        <f t="shared" si="143"/>
        <v>889.51</v>
      </c>
      <c r="R304" s="70">
        <f t="shared" si="143"/>
        <v>896.79</v>
      </c>
      <c r="S304" s="70">
        <f t="shared" si="143"/>
        <v>874.12</v>
      </c>
      <c r="T304" s="70">
        <f t="shared" si="143"/>
        <v>877.17</v>
      </c>
      <c r="U304" s="70">
        <f t="shared" si="143"/>
        <v>858.4</v>
      </c>
      <c r="V304" s="70">
        <f t="shared" si="143"/>
        <v>867.68</v>
      </c>
      <c r="W304" s="70">
        <f t="shared" si="143"/>
        <v>874.89</v>
      </c>
      <c r="X304" s="70">
        <f t="shared" si="143"/>
        <v>866.24</v>
      </c>
      <c r="Y304" s="70">
        <f t="shared" si="143"/>
        <v>830.55</v>
      </c>
    </row>
    <row r="305" spans="1:25" s="62" customFormat="1" ht="18.75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55" t="s">
        <v>214</v>
      </c>
      <c r="B307" s="77">
        <f>B302</f>
        <v>4.0570090219078807</v>
      </c>
      <c r="C307" s="77">
        <f t="shared" ref="C307:Y307" si="144">C302</f>
        <v>4.0570090219078807</v>
      </c>
      <c r="D307" s="77">
        <f t="shared" si="144"/>
        <v>4.0570090219078807</v>
      </c>
      <c r="E307" s="77">
        <f t="shared" si="144"/>
        <v>4.0570090219078807</v>
      </c>
      <c r="F307" s="77">
        <f t="shared" si="144"/>
        <v>4.0570090219078807</v>
      </c>
      <c r="G307" s="77">
        <f t="shared" si="144"/>
        <v>4.0570090219078807</v>
      </c>
      <c r="H307" s="77">
        <f t="shared" si="144"/>
        <v>4.0570090219078807</v>
      </c>
      <c r="I307" s="77">
        <f t="shared" si="144"/>
        <v>4.0570090219078807</v>
      </c>
      <c r="J307" s="77">
        <f t="shared" si="144"/>
        <v>4.0570090219078807</v>
      </c>
      <c r="K307" s="77">
        <f t="shared" si="144"/>
        <v>4.0570090219078807</v>
      </c>
      <c r="L307" s="77">
        <f t="shared" si="144"/>
        <v>4.0570090219078807</v>
      </c>
      <c r="M307" s="77">
        <f t="shared" si="144"/>
        <v>4.0570090219078807</v>
      </c>
      <c r="N307" s="77">
        <f t="shared" si="144"/>
        <v>4.0570090219078807</v>
      </c>
      <c r="O307" s="77">
        <f t="shared" si="144"/>
        <v>4.0570090219078807</v>
      </c>
      <c r="P307" s="77">
        <f t="shared" si="144"/>
        <v>4.0570090219078807</v>
      </c>
      <c r="Q307" s="77">
        <f t="shared" si="144"/>
        <v>4.0570090219078807</v>
      </c>
      <c r="R307" s="77">
        <f t="shared" si="144"/>
        <v>4.0570090219078807</v>
      </c>
      <c r="S307" s="77">
        <f t="shared" si="144"/>
        <v>4.0570090219078807</v>
      </c>
      <c r="T307" s="77">
        <f t="shared" si="144"/>
        <v>4.0570090219078807</v>
      </c>
      <c r="U307" s="77">
        <f t="shared" si="144"/>
        <v>4.0570090219078807</v>
      </c>
      <c r="V307" s="77">
        <f t="shared" si="144"/>
        <v>4.0570090219078807</v>
      </c>
      <c r="W307" s="77">
        <f t="shared" si="144"/>
        <v>4.0570090219078807</v>
      </c>
      <c r="X307" s="77">
        <f t="shared" si="144"/>
        <v>4.0570090219078807</v>
      </c>
      <c r="Y307" s="77">
        <f t="shared" si="144"/>
        <v>4.0570090219078807</v>
      </c>
    </row>
    <row r="308" spans="1:25" s="62" customFormat="1" ht="18.75" customHeight="1" thickBot="1" x14ac:dyDescent="0.25">
      <c r="A308" s="109">
        <v>29</v>
      </c>
      <c r="B308" s="101">
        <f t="shared" ref="B308:Y308" si="145">SUM(B309:B312)</f>
        <v>1398.9170090219079</v>
      </c>
      <c r="C308" s="102">
        <f t="shared" si="145"/>
        <v>1390.4370090219079</v>
      </c>
      <c r="D308" s="102">
        <f t="shared" si="145"/>
        <v>1396.0670090219078</v>
      </c>
      <c r="E308" s="103">
        <f t="shared" si="145"/>
        <v>1398.2570090219078</v>
      </c>
      <c r="F308" s="103">
        <f t="shared" si="145"/>
        <v>1423.8870090219077</v>
      </c>
      <c r="G308" s="103">
        <f t="shared" si="145"/>
        <v>1425.1970090219077</v>
      </c>
      <c r="H308" s="103">
        <f t="shared" si="145"/>
        <v>1406.6770090219077</v>
      </c>
      <c r="I308" s="103">
        <f t="shared" si="145"/>
        <v>1410.3670090219077</v>
      </c>
      <c r="J308" s="103">
        <f t="shared" si="145"/>
        <v>1382.4470090219077</v>
      </c>
      <c r="K308" s="104">
        <f t="shared" si="145"/>
        <v>1376.5170090219078</v>
      </c>
      <c r="L308" s="103">
        <f t="shared" si="145"/>
        <v>1375.6770090219077</v>
      </c>
      <c r="M308" s="105">
        <f t="shared" si="145"/>
        <v>1406.5570090219078</v>
      </c>
      <c r="N308" s="104">
        <f t="shared" si="145"/>
        <v>1416.7770090219078</v>
      </c>
      <c r="O308" s="103">
        <f t="shared" si="145"/>
        <v>1429.9170090219079</v>
      </c>
      <c r="P308" s="105">
        <f t="shared" si="145"/>
        <v>1421.7270090219079</v>
      </c>
      <c r="Q308" s="106">
        <f t="shared" si="145"/>
        <v>1426.3270090219078</v>
      </c>
      <c r="R308" s="103">
        <f t="shared" si="145"/>
        <v>1429.6870090219079</v>
      </c>
      <c r="S308" s="106">
        <f t="shared" si="145"/>
        <v>1417.6370090219077</v>
      </c>
      <c r="T308" s="103">
        <f t="shared" si="145"/>
        <v>1415.2370090219079</v>
      </c>
      <c r="U308" s="102">
        <f t="shared" si="145"/>
        <v>1400.7170090219079</v>
      </c>
      <c r="V308" s="102">
        <f t="shared" si="145"/>
        <v>1407.3470090219078</v>
      </c>
      <c r="W308" s="102">
        <f t="shared" si="145"/>
        <v>1412.2170090219079</v>
      </c>
      <c r="X308" s="102">
        <f t="shared" si="145"/>
        <v>1406.3270090219078</v>
      </c>
      <c r="Y308" s="107">
        <f t="shared" si="145"/>
        <v>1384.4270090219077</v>
      </c>
    </row>
    <row r="309" spans="1:25" s="62" customFormat="1" ht="18.75" customHeight="1" outlineLevel="1" x14ac:dyDescent="0.2">
      <c r="A309" s="52" t="s">
        <v>8</v>
      </c>
      <c r="B309" s="70">
        <f>B151</f>
        <v>822.27</v>
      </c>
      <c r="C309" s="70">
        <f t="shared" ref="C309:Y309" si="146">C151</f>
        <v>813.79</v>
      </c>
      <c r="D309" s="70">
        <f t="shared" si="146"/>
        <v>819.42</v>
      </c>
      <c r="E309" s="70">
        <f t="shared" si="146"/>
        <v>821.61</v>
      </c>
      <c r="F309" s="70">
        <f t="shared" si="146"/>
        <v>847.24</v>
      </c>
      <c r="G309" s="70">
        <f t="shared" si="146"/>
        <v>848.55</v>
      </c>
      <c r="H309" s="70">
        <f t="shared" si="146"/>
        <v>830.03</v>
      </c>
      <c r="I309" s="70">
        <f t="shared" si="146"/>
        <v>833.72</v>
      </c>
      <c r="J309" s="70">
        <f t="shared" si="146"/>
        <v>805.8</v>
      </c>
      <c r="K309" s="70">
        <f t="shared" si="146"/>
        <v>799.87</v>
      </c>
      <c r="L309" s="70">
        <f t="shared" si="146"/>
        <v>799.03</v>
      </c>
      <c r="M309" s="70">
        <f t="shared" si="146"/>
        <v>829.91</v>
      </c>
      <c r="N309" s="70">
        <f t="shared" si="146"/>
        <v>840.13</v>
      </c>
      <c r="O309" s="70">
        <f t="shared" si="146"/>
        <v>853.27</v>
      </c>
      <c r="P309" s="70">
        <f t="shared" si="146"/>
        <v>845.08</v>
      </c>
      <c r="Q309" s="70">
        <f t="shared" si="146"/>
        <v>849.68</v>
      </c>
      <c r="R309" s="70">
        <f t="shared" si="146"/>
        <v>853.04</v>
      </c>
      <c r="S309" s="70">
        <f t="shared" si="146"/>
        <v>840.99</v>
      </c>
      <c r="T309" s="70">
        <f t="shared" si="146"/>
        <v>838.59</v>
      </c>
      <c r="U309" s="70">
        <f t="shared" si="146"/>
        <v>824.07</v>
      </c>
      <c r="V309" s="70">
        <f t="shared" si="146"/>
        <v>830.7</v>
      </c>
      <c r="W309" s="70">
        <f t="shared" si="146"/>
        <v>835.57</v>
      </c>
      <c r="X309" s="70">
        <f t="shared" si="146"/>
        <v>829.68</v>
      </c>
      <c r="Y309" s="70">
        <f t="shared" si="146"/>
        <v>807.78</v>
      </c>
    </row>
    <row r="310" spans="1:25" s="62" customFormat="1" ht="18.75" customHeight="1" outlineLevel="1" x14ac:dyDescent="0.2">
      <c r="A310" s="53" t="s">
        <v>9</v>
      </c>
      <c r="B310" s="76">
        <v>572.59</v>
      </c>
      <c r="C310" s="74">
        <v>572.59</v>
      </c>
      <c r="D310" s="74">
        <v>572.59</v>
      </c>
      <c r="E310" s="74">
        <v>572.59</v>
      </c>
      <c r="F310" s="74">
        <v>572.59</v>
      </c>
      <c r="G310" s="74">
        <v>572.59</v>
      </c>
      <c r="H310" s="74">
        <v>572.59</v>
      </c>
      <c r="I310" s="74">
        <v>572.59</v>
      </c>
      <c r="J310" s="74">
        <v>572.59</v>
      </c>
      <c r="K310" s="74">
        <v>572.59</v>
      </c>
      <c r="L310" s="74">
        <v>572.59</v>
      </c>
      <c r="M310" s="74">
        <v>572.59</v>
      </c>
      <c r="N310" s="74">
        <v>572.59</v>
      </c>
      <c r="O310" s="74">
        <v>572.59</v>
      </c>
      <c r="P310" s="74">
        <v>572.59</v>
      </c>
      <c r="Q310" s="74">
        <v>572.59</v>
      </c>
      <c r="R310" s="74">
        <v>572.59</v>
      </c>
      <c r="S310" s="74">
        <v>572.59</v>
      </c>
      <c r="T310" s="74">
        <v>572.59</v>
      </c>
      <c r="U310" s="74">
        <v>572.59</v>
      </c>
      <c r="V310" s="74">
        <v>572.59</v>
      </c>
      <c r="W310" s="74">
        <v>572.59</v>
      </c>
      <c r="X310" s="74">
        <v>572.59</v>
      </c>
      <c r="Y310" s="81">
        <v>572.59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55" t="s">
        <v>214</v>
      </c>
      <c r="B312" s="77">
        <f>B307</f>
        <v>4.0570090219078807</v>
      </c>
      <c r="C312" s="77">
        <f t="shared" ref="C312:Y312" si="147">C307</f>
        <v>4.0570090219078807</v>
      </c>
      <c r="D312" s="77">
        <f t="shared" si="147"/>
        <v>4.0570090219078807</v>
      </c>
      <c r="E312" s="77">
        <f t="shared" si="147"/>
        <v>4.0570090219078807</v>
      </c>
      <c r="F312" s="77">
        <f t="shared" si="147"/>
        <v>4.0570090219078807</v>
      </c>
      <c r="G312" s="77">
        <f t="shared" si="147"/>
        <v>4.0570090219078807</v>
      </c>
      <c r="H312" s="77">
        <f t="shared" si="147"/>
        <v>4.0570090219078807</v>
      </c>
      <c r="I312" s="77">
        <f t="shared" si="147"/>
        <v>4.0570090219078807</v>
      </c>
      <c r="J312" s="77">
        <f t="shared" si="147"/>
        <v>4.0570090219078807</v>
      </c>
      <c r="K312" s="77">
        <f t="shared" si="147"/>
        <v>4.0570090219078807</v>
      </c>
      <c r="L312" s="77">
        <f t="shared" si="147"/>
        <v>4.0570090219078807</v>
      </c>
      <c r="M312" s="77">
        <f t="shared" si="147"/>
        <v>4.0570090219078807</v>
      </c>
      <c r="N312" s="77">
        <f t="shared" si="147"/>
        <v>4.0570090219078807</v>
      </c>
      <c r="O312" s="77">
        <f t="shared" si="147"/>
        <v>4.0570090219078807</v>
      </c>
      <c r="P312" s="77">
        <f t="shared" si="147"/>
        <v>4.0570090219078807</v>
      </c>
      <c r="Q312" s="77">
        <f t="shared" si="147"/>
        <v>4.0570090219078807</v>
      </c>
      <c r="R312" s="77">
        <f t="shared" si="147"/>
        <v>4.0570090219078807</v>
      </c>
      <c r="S312" s="77">
        <f t="shared" si="147"/>
        <v>4.0570090219078807</v>
      </c>
      <c r="T312" s="77">
        <f t="shared" si="147"/>
        <v>4.0570090219078807</v>
      </c>
      <c r="U312" s="77">
        <f t="shared" si="147"/>
        <v>4.0570090219078807</v>
      </c>
      <c r="V312" s="77">
        <f t="shared" si="147"/>
        <v>4.0570090219078807</v>
      </c>
      <c r="W312" s="77">
        <f t="shared" si="147"/>
        <v>4.0570090219078807</v>
      </c>
      <c r="X312" s="77">
        <f t="shared" si="147"/>
        <v>4.0570090219078807</v>
      </c>
      <c r="Y312" s="77">
        <f t="shared" si="147"/>
        <v>4.0570090219078807</v>
      </c>
    </row>
    <row r="313" spans="1:25" s="62" customFormat="1" ht="18.75" customHeight="1" thickBot="1" x14ac:dyDescent="0.25">
      <c r="A313" s="110">
        <v>30</v>
      </c>
      <c r="B313" s="101">
        <f t="shared" ref="B313:Y313" si="148">SUM(B314:B317)</f>
        <v>1404.587009021908</v>
      </c>
      <c r="C313" s="102">
        <f t="shared" si="148"/>
        <v>1394.1970090219077</v>
      </c>
      <c r="D313" s="102">
        <f t="shared" si="148"/>
        <v>1406.7670090219078</v>
      </c>
      <c r="E313" s="103">
        <f t="shared" si="148"/>
        <v>1406.2770090219078</v>
      </c>
      <c r="F313" s="103">
        <f t="shared" si="148"/>
        <v>1421.4770090219079</v>
      </c>
      <c r="G313" s="103">
        <f t="shared" si="148"/>
        <v>1403.1970090219077</v>
      </c>
      <c r="H313" s="103">
        <f t="shared" si="148"/>
        <v>1403.107009021908</v>
      </c>
      <c r="I313" s="103">
        <f t="shared" si="148"/>
        <v>1389.9070090219077</v>
      </c>
      <c r="J313" s="103">
        <f t="shared" si="148"/>
        <v>1381.4070090219077</v>
      </c>
      <c r="K313" s="104">
        <f t="shared" si="148"/>
        <v>1391.5570090219078</v>
      </c>
      <c r="L313" s="103">
        <f t="shared" si="148"/>
        <v>1393.4470090219077</v>
      </c>
      <c r="M313" s="105">
        <f t="shared" si="148"/>
        <v>1404.1670090219079</v>
      </c>
      <c r="N313" s="104">
        <f t="shared" si="148"/>
        <v>1408.2370090219079</v>
      </c>
      <c r="O313" s="103">
        <f t="shared" si="148"/>
        <v>1422.9270090219077</v>
      </c>
      <c r="P313" s="105">
        <f t="shared" si="148"/>
        <v>1414.6870090219079</v>
      </c>
      <c r="Q313" s="106">
        <f t="shared" si="148"/>
        <v>1418.7670090219078</v>
      </c>
      <c r="R313" s="103">
        <f t="shared" si="148"/>
        <v>1419.1670090219079</v>
      </c>
      <c r="S313" s="106">
        <f t="shared" si="148"/>
        <v>1409.587009021908</v>
      </c>
      <c r="T313" s="103">
        <f t="shared" si="148"/>
        <v>1404.5570090219078</v>
      </c>
      <c r="U313" s="102">
        <f t="shared" si="148"/>
        <v>1395.127009021908</v>
      </c>
      <c r="V313" s="102">
        <f t="shared" si="148"/>
        <v>1403.7770090219078</v>
      </c>
      <c r="W313" s="102">
        <f t="shared" si="148"/>
        <v>1411.5470090219078</v>
      </c>
      <c r="X313" s="102">
        <f t="shared" si="148"/>
        <v>1400.8670090219077</v>
      </c>
      <c r="Y313" s="107">
        <f t="shared" si="148"/>
        <v>1378.9670090219079</v>
      </c>
    </row>
    <row r="314" spans="1:25" s="62" customFormat="1" ht="18.75" customHeight="1" outlineLevel="1" x14ac:dyDescent="0.2">
      <c r="A314" s="56" t="s">
        <v>8</v>
      </c>
      <c r="B314" s="70">
        <f>B156</f>
        <v>827.94</v>
      </c>
      <c r="C314" s="70">
        <f t="shared" ref="C314:Y314" si="149">C156</f>
        <v>817.55</v>
      </c>
      <c r="D314" s="70">
        <f t="shared" si="149"/>
        <v>830.12</v>
      </c>
      <c r="E314" s="70">
        <f t="shared" si="149"/>
        <v>829.63</v>
      </c>
      <c r="F314" s="70">
        <f t="shared" si="149"/>
        <v>844.83</v>
      </c>
      <c r="G314" s="70">
        <f t="shared" si="149"/>
        <v>826.55</v>
      </c>
      <c r="H314" s="70">
        <f t="shared" si="149"/>
        <v>826.46</v>
      </c>
      <c r="I314" s="70">
        <f t="shared" si="149"/>
        <v>813.26</v>
      </c>
      <c r="J314" s="70">
        <f t="shared" si="149"/>
        <v>804.76</v>
      </c>
      <c r="K314" s="70">
        <f t="shared" si="149"/>
        <v>814.91</v>
      </c>
      <c r="L314" s="70">
        <f t="shared" si="149"/>
        <v>816.8</v>
      </c>
      <c r="M314" s="70">
        <f t="shared" si="149"/>
        <v>827.52</v>
      </c>
      <c r="N314" s="70">
        <f t="shared" si="149"/>
        <v>831.59</v>
      </c>
      <c r="O314" s="70">
        <f t="shared" si="149"/>
        <v>846.28</v>
      </c>
      <c r="P314" s="70">
        <f t="shared" si="149"/>
        <v>838.04</v>
      </c>
      <c r="Q314" s="70">
        <f t="shared" si="149"/>
        <v>842.12</v>
      </c>
      <c r="R314" s="70">
        <f t="shared" si="149"/>
        <v>842.52</v>
      </c>
      <c r="S314" s="70">
        <f t="shared" si="149"/>
        <v>832.94</v>
      </c>
      <c r="T314" s="70">
        <f t="shared" si="149"/>
        <v>827.91</v>
      </c>
      <c r="U314" s="70">
        <f t="shared" si="149"/>
        <v>818.48</v>
      </c>
      <c r="V314" s="70">
        <f t="shared" si="149"/>
        <v>827.13</v>
      </c>
      <c r="W314" s="70">
        <f t="shared" si="149"/>
        <v>834.9</v>
      </c>
      <c r="X314" s="70">
        <f t="shared" si="149"/>
        <v>824.22</v>
      </c>
      <c r="Y314" s="70">
        <f t="shared" si="149"/>
        <v>802.32</v>
      </c>
    </row>
    <row r="315" spans="1:25" s="62" customFormat="1" ht="18.75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18" t="s">
        <v>214</v>
      </c>
      <c r="B317" s="77">
        <f>B312</f>
        <v>4.0570090219078807</v>
      </c>
      <c r="C317" s="77">
        <f t="shared" ref="C317:Y317" si="150">C312</f>
        <v>4.0570090219078807</v>
      </c>
      <c r="D317" s="77">
        <f t="shared" si="150"/>
        <v>4.0570090219078807</v>
      </c>
      <c r="E317" s="77">
        <f t="shared" si="150"/>
        <v>4.0570090219078807</v>
      </c>
      <c r="F317" s="77">
        <f t="shared" si="150"/>
        <v>4.0570090219078807</v>
      </c>
      <c r="G317" s="77">
        <f t="shared" si="150"/>
        <v>4.0570090219078807</v>
      </c>
      <c r="H317" s="77">
        <f t="shared" si="150"/>
        <v>4.0570090219078807</v>
      </c>
      <c r="I317" s="77">
        <f t="shared" si="150"/>
        <v>4.0570090219078807</v>
      </c>
      <c r="J317" s="77">
        <f t="shared" si="150"/>
        <v>4.0570090219078807</v>
      </c>
      <c r="K317" s="77">
        <f t="shared" si="150"/>
        <v>4.0570090219078807</v>
      </c>
      <c r="L317" s="77">
        <f t="shared" si="150"/>
        <v>4.0570090219078807</v>
      </c>
      <c r="M317" s="77">
        <f t="shared" si="150"/>
        <v>4.0570090219078807</v>
      </c>
      <c r="N317" s="77">
        <f t="shared" si="150"/>
        <v>4.0570090219078807</v>
      </c>
      <c r="O317" s="77">
        <f t="shared" si="150"/>
        <v>4.0570090219078807</v>
      </c>
      <c r="P317" s="77">
        <f t="shared" si="150"/>
        <v>4.0570090219078807</v>
      </c>
      <c r="Q317" s="77">
        <f t="shared" si="150"/>
        <v>4.0570090219078807</v>
      </c>
      <c r="R317" s="77">
        <f t="shared" si="150"/>
        <v>4.0570090219078807</v>
      </c>
      <c r="S317" s="77">
        <f t="shared" si="150"/>
        <v>4.0570090219078807</v>
      </c>
      <c r="T317" s="77">
        <f t="shared" si="150"/>
        <v>4.0570090219078807</v>
      </c>
      <c r="U317" s="77">
        <f t="shared" si="150"/>
        <v>4.0570090219078807</v>
      </c>
      <c r="V317" s="77">
        <f t="shared" si="150"/>
        <v>4.0570090219078807</v>
      </c>
      <c r="W317" s="77">
        <f t="shared" si="150"/>
        <v>4.0570090219078807</v>
      </c>
      <c r="X317" s="77">
        <f t="shared" si="150"/>
        <v>4.0570090219078807</v>
      </c>
      <c r="Y317" s="77">
        <f t="shared" si="150"/>
        <v>4.0570090219078807</v>
      </c>
    </row>
    <row r="318" spans="1:25" s="62" customFormat="1" ht="18.75" customHeight="1" thickBot="1" x14ac:dyDescent="0.25">
      <c r="A318" s="112">
        <v>31</v>
      </c>
      <c r="B318" s="101">
        <f t="shared" ref="B318:Y318" si="151">SUM(B319:B322)</f>
        <v>1454.8070090219078</v>
      </c>
      <c r="C318" s="102">
        <f t="shared" si="151"/>
        <v>1451.7470090219078</v>
      </c>
      <c r="D318" s="102">
        <f t="shared" si="151"/>
        <v>1458.6170090219077</v>
      </c>
      <c r="E318" s="103">
        <f t="shared" si="151"/>
        <v>1463.0570090219078</v>
      </c>
      <c r="F318" s="103">
        <f t="shared" si="151"/>
        <v>1463.9370090219079</v>
      </c>
      <c r="G318" s="103">
        <f t="shared" si="151"/>
        <v>1460.1870090219079</v>
      </c>
      <c r="H318" s="103">
        <f t="shared" si="151"/>
        <v>1451.6570090219077</v>
      </c>
      <c r="I318" s="103">
        <f t="shared" si="151"/>
        <v>1460.1870090219079</v>
      </c>
      <c r="J318" s="103">
        <f t="shared" si="151"/>
        <v>1445.1470090219079</v>
      </c>
      <c r="K318" s="104">
        <f t="shared" si="151"/>
        <v>576.64700902190793</v>
      </c>
      <c r="L318" s="103">
        <f t="shared" si="151"/>
        <v>1448.127009021908</v>
      </c>
      <c r="M318" s="105">
        <f t="shared" si="151"/>
        <v>1456.3270090219078</v>
      </c>
      <c r="N318" s="104">
        <f t="shared" si="151"/>
        <v>1473.377009021908</v>
      </c>
      <c r="O318" s="103">
        <f t="shared" si="151"/>
        <v>1479.4270090219077</v>
      </c>
      <c r="P318" s="105">
        <f t="shared" si="151"/>
        <v>1473.5570090219078</v>
      </c>
      <c r="Q318" s="106">
        <f t="shared" si="151"/>
        <v>1484.7570090219078</v>
      </c>
      <c r="R318" s="103">
        <f t="shared" si="151"/>
        <v>1497.0770090219078</v>
      </c>
      <c r="S318" s="106">
        <f t="shared" si="151"/>
        <v>1466.9170090219079</v>
      </c>
      <c r="T318" s="103">
        <f t="shared" si="151"/>
        <v>1468.5770090219078</v>
      </c>
      <c r="U318" s="102">
        <f t="shared" si="151"/>
        <v>1455.7670090219078</v>
      </c>
      <c r="V318" s="102">
        <f t="shared" si="151"/>
        <v>1466.6670090219079</v>
      </c>
      <c r="W318" s="102">
        <f t="shared" si="151"/>
        <v>1476.127009021908</v>
      </c>
      <c r="X318" s="102">
        <f t="shared" si="151"/>
        <v>1458.1670090219079</v>
      </c>
      <c r="Y318" s="107">
        <f t="shared" si="151"/>
        <v>1454.2870090219078</v>
      </c>
    </row>
    <row r="319" spans="1:25" s="62" customFormat="1" ht="18.75" customHeight="1" outlineLevel="1" x14ac:dyDescent="0.2">
      <c r="A319" s="52" t="s">
        <v>8</v>
      </c>
      <c r="B319" s="70">
        <f>B161</f>
        <v>878.16</v>
      </c>
      <c r="C319" s="70">
        <f t="shared" ref="C319:Y319" si="152">C161</f>
        <v>875.1</v>
      </c>
      <c r="D319" s="70">
        <f t="shared" si="152"/>
        <v>881.97</v>
      </c>
      <c r="E319" s="70">
        <f t="shared" si="152"/>
        <v>886.41</v>
      </c>
      <c r="F319" s="70">
        <f t="shared" si="152"/>
        <v>887.29</v>
      </c>
      <c r="G319" s="70">
        <f t="shared" si="152"/>
        <v>883.54</v>
      </c>
      <c r="H319" s="70">
        <f t="shared" si="152"/>
        <v>875.01</v>
      </c>
      <c r="I319" s="70">
        <f t="shared" si="152"/>
        <v>883.54</v>
      </c>
      <c r="J319" s="70">
        <f t="shared" si="152"/>
        <v>868.5</v>
      </c>
      <c r="K319" s="70" t="str">
        <f t="shared" si="152"/>
        <v>869</v>
      </c>
      <c r="L319" s="70">
        <f t="shared" si="152"/>
        <v>871.48</v>
      </c>
      <c r="M319" s="70">
        <f t="shared" si="152"/>
        <v>879.68</v>
      </c>
      <c r="N319" s="70">
        <f t="shared" si="152"/>
        <v>896.73</v>
      </c>
      <c r="O319" s="70">
        <f t="shared" si="152"/>
        <v>902.78</v>
      </c>
      <c r="P319" s="70">
        <f t="shared" si="152"/>
        <v>896.91</v>
      </c>
      <c r="Q319" s="70">
        <f t="shared" si="152"/>
        <v>908.11</v>
      </c>
      <c r="R319" s="70">
        <f t="shared" si="152"/>
        <v>920.43</v>
      </c>
      <c r="S319" s="70">
        <f t="shared" si="152"/>
        <v>890.27</v>
      </c>
      <c r="T319" s="70">
        <f t="shared" si="152"/>
        <v>891.93</v>
      </c>
      <c r="U319" s="70">
        <f t="shared" si="152"/>
        <v>879.12</v>
      </c>
      <c r="V319" s="70">
        <f t="shared" si="152"/>
        <v>890.02</v>
      </c>
      <c r="W319" s="70">
        <f t="shared" si="152"/>
        <v>899.48</v>
      </c>
      <c r="X319" s="70">
        <f t="shared" si="152"/>
        <v>881.52</v>
      </c>
      <c r="Y319" s="70">
        <f t="shared" si="152"/>
        <v>877.64</v>
      </c>
    </row>
    <row r="320" spans="1:25" s="62" customFormat="1" ht="18.75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55" t="s">
        <v>214</v>
      </c>
      <c r="B322" s="77">
        <f>B317</f>
        <v>4.0570090219078807</v>
      </c>
      <c r="C322" s="77">
        <f t="shared" ref="C322:Y322" si="153">C317</f>
        <v>4.0570090219078807</v>
      </c>
      <c r="D322" s="77">
        <f t="shared" si="153"/>
        <v>4.0570090219078807</v>
      </c>
      <c r="E322" s="77">
        <f t="shared" si="153"/>
        <v>4.0570090219078807</v>
      </c>
      <c r="F322" s="77">
        <f t="shared" si="153"/>
        <v>4.0570090219078807</v>
      </c>
      <c r="G322" s="77">
        <f t="shared" si="153"/>
        <v>4.0570090219078807</v>
      </c>
      <c r="H322" s="77">
        <f t="shared" si="153"/>
        <v>4.0570090219078807</v>
      </c>
      <c r="I322" s="77">
        <f t="shared" si="153"/>
        <v>4.0570090219078807</v>
      </c>
      <c r="J322" s="77">
        <f t="shared" si="153"/>
        <v>4.0570090219078807</v>
      </c>
      <c r="K322" s="77">
        <f t="shared" si="153"/>
        <v>4.0570090219078807</v>
      </c>
      <c r="L322" s="77">
        <f t="shared" si="153"/>
        <v>4.0570090219078807</v>
      </c>
      <c r="M322" s="77">
        <f t="shared" si="153"/>
        <v>4.0570090219078807</v>
      </c>
      <c r="N322" s="77">
        <f t="shared" si="153"/>
        <v>4.0570090219078807</v>
      </c>
      <c r="O322" s="77">
        <f t="shared" si="153"/>
        <v>4.0570090219078807</v>
      </c>
      <c r="P322" s="77">
        <f t="shared" si="153"/>
        <v>4.0570090219078807</v>
      </c>
      <c r="Q322" s="77">
        <f t="shared" si="153"/>
        <v>4.0570090219078807</v>
      </c>
      <c r="R322" s="77">
        <f t="shared" si="153"/>
        <v>4.0570090219078807</v>
      </c>
      <c r="S322" s="77">
        <f t="shared" si="153"/>
        <v>4.0570090219078807</v>
      </c>
      <c r="T322" s="77">
        <f t="shared" si="153"/>
        <v>4.0570090219078807</v>
      </c>
      <c r="U322" s="77">
        <f t="shared" si="153"/>
        <v>4.0570090219078807</v>
      </c>
      <c r="V322" s="77">
        <f t="shared" si="153"/>
        <v>4.0570090219078807</v>
      </c>
      <c r="W322" s="77">
        <f t="shared" si="153"/>
        <v>4.0570090219078807</v>
      </c>
      <c r="X322" s="77">
        <f t="shared" si="153"/>
        <v>4.0570090219078807</v>
      </c>
      <c r="Y322" s="77">
        <f t="shared" si="153"/>
        <v>4.0570090219078807</v>
      </c>
    </row>
    <row r="323" spans="1:25" ht="15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66" t="s">
        <v>46</v>
      </c>
      <c r="B324" s="468" t="s">
        <v>62</v>
      </c>
      <c r="C324" s="469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469"/>
      <c r="U324" s="469"/>
      <c r="V324" s="469"/>
      <c r="W324" s="469"/>
      <c r="X324" s="469"/>
      <c r="Y324" s="470"/>
    </row>
    <row r="325" spans="1:25" s="62" customFormat="1" ht="39" customHeight="1" thickBot="1" x14ac:dyDescent="0.25">
      <c r="A325" s="467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108" customFormat="1" ht="18.75" customHeight="1" thickBot="1" x14ac:dyDescent="0.25">
      <c r="A326" s="113">
        <v>1</v>
      </c>
      <c r="B326" s="101">
        <f t="shared" ref="B326:Y326" si="154">SUM(B327:B330)</f>
        <v>1543.6470090219079</v>
      </c>
      <c r="C326" s="102">
        <f t="shared" si="154"/>
        <v>1515.1570090219077</v>
      </c>
      <c r="D326" s="102">
        <f t="shared" si="154"/>
        <v>1487.9970090219078</v>
      </c>
      <c r="E326" s="103">
        <f t="shared" si="154"/>
        <v>1468.6570090219077</v>
      </c>
      <c r="F326" s="103">
        <f t="shared" si="154"/>
        <v>1481.7770090219078</v>
      </c>
      <c r="G326" s="103">
        <f t="shared" si="154"/>
        <v>1526.2570090219078</v>
      </c>
      <c r="H326" s="103">
        <f t="shared" si="154"/>
        <v>1535.0770090219078</v>
      </c>
      <c r="I326" s="103">
        <f t="shared" si="154"/>
        <v>1514.2570090219078</v>
      </c>
      <c r="J326" s="103">
        <f t="shared" si="154"/>
        <v>1532.4370090219079</v>
      </c>
      <c r="K326" s="104">
        <f t="shared" si="154"/>
        <v>1531.5170090219078</v>
      </c>
      <c r="L326" s="103">
        <f t="shared" si="154"/>
        <v>1542.377009021908</v>
      </c>
      <c r="M326" s="105">
        <f t="shared" si="154"/>
        <v>1544.9770090219079</v>
      </c>
      <c r="N326" s="104">
        <f t="shared" si="154"/>
        <v>1541.7070090219079</v>
      </c>
      <c r="O326" s="103">
        <f t="shared" si="154"/>
        <v>1539.857009021908</v>
      </c>
      <c r="P326" s="105">
        <f t="shared" si="154"/>
        <v>1537.0770090219078</v>
      </c>
      <c r="Q326" s="106">
        <f t="shared" si="154"/>
        <v>1559.6870090219079</v>
      </c>
      <c r="R326" s="103">
        <f t="shared" si="154"/>
        <v>1563.9570090219079</v>
      </c>
      <c r="S326" s="106">
        <f t="shared" si="154"/>
        <v>1546.0370090219078</v>
      </c>
      <c r="T326" s="103">
        <f t="shared" si="154"/>
        <v>1549.8970090219079</v>
      </c>
      <c r="U326" s="102">
        <f t="shared" si="154"/>
        <v>1541.5770090219078</v>
      </c>
      <c r="V326" s="102">
        <f t="shared" si="154"/>
        <v>1549.1670090219079</v>
      </c>
      <c r="W326" s="102">
        <f t="shared" si="154"/>
        <v>1543.6970090219077</v>
      </c>
      <c r="X326" s="102">
        <f t="shared" si="154"/>
        <v>1538.2470090219078</v>
      </c>
      <c r="Y326" s="107">
        <f t="shared" si="154"/>
        <v>1536.7770090219078</v>
      </c>
    </row>
    <row r="327" spans="1:25" s="67" customFormat="1" ht="18.75" customHeight="1" outlineLevel="1" x14ac:dyDescent="0.2">
      <c r="A327" s="56" t="s">
        <v>8</v>
      </c>
      <c r="B327" s="70">
        <f>B11</f>
        <v>822.88</v>
      </c>
      <c r="C327" s="70">
        <f t="shared" ref="C327:Y327" si="155">C11</f>
        <v>794.39</v>
      </c>
      <c r="D327" s="70">
        <f t="shared" si="155"/>
        <v>767.23</v>
      </c>
      <c r="E327" s="70">
        <f t="shared" si="155"/>
        <v>747.89</v>
      </c>
      <c r="F327" s="70">
        <f t="shared" si="155"/>
        <v>761.01</v>
      </c>
      <c r="G327" s="70">
        <f t="shared" si="155"/>
        <v>805.49</v>
      </c>
      <c r="H327" s="70">
        <f t="shared" si="155"/>
        <v>814.31</v>
      </c>
      <c r="I327" s="70">
        <f t="shared" si="155"/>
        <v>793.49</v>
      </c>
      <c r="J327" s="70">
        <f t="shared" si="155"/>
        <v>811.67</v>
      </c>
      <c r="K327" s="70">
        <f t="shared" si="155"/>
        <v>810.75</v>
      </c>
      <c r="L327" s="70">
        <f t="shared" si="155"/>
        <v>821.61</v>
      </c>
      <c r="M327" s="70">
        <f t="shared" si="155"/>
        <v>824.21</v>
      </c>
      <c r="N327" s="70">
        <f t="shared" si="155"/>
        <v>820.94</v>
      </c>
      <c r="O327" s="70">
        <f t="shared" si="155"/>
        <v>819.09</v>
      </c>
      <c r="P327" s="70">
        <f t="shared" si="155"/>
        <v>816.31</v>
      </c>
      <c r="Q327" s="70">
        <f t="shared" si="155"/>
        <v>838.92</v>
      </c>
      <c r="R327" s="70">
        <f t="shared" si="155"/>
        <v>843.19</v>
      </c>
      <c r="S327" s="70">
        <f t="shared" si="155"/>
        <v>825.27</v>
      </c>
      <c r="T327" s="70">
        <f t="shared" si="155"/>
        <v>829.13</v>
      </c>
      <c r="U327" s="70">
        <f t="shared" si="155"/>
        <v>820.81</v>
      </c>
      <c r="V327" s="70">
        <f t="shared" si="155"/>
        <v>828.4</v>
      </c>
      <c r="W327" s="70">
        <f t="shared" si="155"/>
        <v>822.93</v>
      </c>
      <c r="X327" s="70">
        <f t="shared" si="155"/>
        <v>817.48</v>
      </c>
      <c r="Y327" s="70">
        <f t="shared" si="155"/>
        <v>816.01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214</v>
      </c>
      <c r="B330" s="77">
        <f>B322</f>
        <v>4.0570090219078807</v>
      </c>
      <c r="C330" s="77">
        <f t="shared" ref="C330:Y330" si="156">C322</f>
        <v>4.0570090219078807</v>
      </c>
      <c r="D330" s="77">
        <f t="shared" si="156"/>
        <v>4.0570090219078807</v>
      </c>
      <c r="E330" s="77">
        <f t="shared" si="156"/>
        <v>4.0570090219078807</v>
      </c>
      <c r="F330" s="77">
        <f t="shared" si="156"/>
        <v>4.0570090219078807</v>
      </c>
      <c r="G330" s="77">
        <f t="shared" si="156"/>
        <v>4.0570090219078807</v>
      </c>
      <c r="H330" s="77">
        <f t="shared" si="156"/>
        <v>4.0570090219078807</v>
      </c>
      <c r="I330" s="77">
        <f t="shared" si="156"/>
        <v>4.0570090219078807</v>
      </c>
      <c r="J330" s="77">
        <f t="shared" si="156"/>
        <v>4.0570090219078807</v>
      </c>
      <c r="K330" s="77">
        <f t="shared" si="156"/>
        <v>4.0570090219078807</v>
      </c>
      <c r="L330" s="77">
        <f t="shared" si="156"/>
        <v>4.0570090219078807</v>
      </c>
      <c r="M330" s="77">
        <f t="shared" si="156"/>
        <v>4.0570090219078807</v>
      </c>
      <c r="N330" s="77">
        <f t="shared" si="156"/>
        <v>4.0570090219078807</v>
      </c>
      <c r="O330" s="77">
        <f t="shared" si="156"/>
        <v>4.0570090219078807</v>
      </c>
      <c r="P330" s="77">
        <f t="shared" si="156"/>
        <v>4.0570090219078807</v>
      </c>
      <c r="Q330" s="77">
        <f t="shared" si="156"/>
        <v>4.0570090219078807</v>
      </c>
      <c r="R330" s="77">
        <f t="shared" si="156"/>
        <v>4.0570090219078807</v>
      </c>
      <c r="S330" s="77">
        <f t="shared" si="156"/>
        <v>4.0570090219078807</v>
      </c>
      <c r="T330" s="77">
        <f t="shared" si="156"/>
        <v>4.0570090219078807</v>
      </c>
      <c r="U330" s="77">
        <f t="shared" si="156"/>
        <v>4.0570090219078807</v>
      </c>
      <c r="V330" s="77">
        <f t="shared" si="156"/>
        <v>4.0570090219078807</v>
      </c>
      <c r="W330" s="77">
        <f t="shared" si="156"/>
        <v>4.0570090219078807</v>
      </c>
      <c r="X330" s="77">
        <f t="shared" si="156"/>
        <v>4.0570090219078807</v>
      </c>
      <c r="Y330" s="77">
        <f t="shared" si="156"/>
        <v>4.0570090219078807</v>
      </c>
    </row>
    <row r="331" spans="1:25" s="62" customFormat="1" ht="18.75" customHeight="1" thickBot="1" x14ac:dyDescent="0.25">
      <c r="A331" s="112">
        <v>2</v>
      </c>
      <c r="B331" s="101">
        <f t="shared" ref="B331:Y331" si="157">SUM(B332:B335)</f>
        <v>1472.3670090219077</v>
      </c>
      <c r="C331" s="102">
        <f t="shared" si="157"/>
        <v>1456.2470090219078</v>
      </c>
      <c r="D331" s="102">
        <f t="shared" si="157"/>
        <v>1449.2870090219078</v>
      </c>
      <c r="E331" s="103">
        <f t="shared" si="157"/>
        <v>1462.3470090219078</v>
      </c>
      <c r="F331" s="103">
        <f t="shared" si="157"/>
        <v>1473.3270090219078</v>
      </c>
      <c r="G331" s="103">
        <f t="shared" si="157"/>
        <v>1475.7570090219078</v>
      </c>
      <c r="H331" s="103">
        <f t="shared" si="157"/>
        <v>1467.5570090219078</v>
      </c>
      <c r="I331" s="103">
        <f t="shared" si="157"/>
        <v>1465.2370090219079</v>
      </c>
      <c r="J331" s="103">
        <f t="shared" si="157"/>
        <v>1465.6170090219077</v>
      </c>
      <c r="K331" s="104">
        <f t="shared" si="157"/>
        <v>1463.9070090219077</v>
      </c>
      <c r="L331" s="103">
        <f t="shared" si="157"/>
        <v>1475.2470090219078</v>
      </c>
      <c r="M331" s="105">
        <f t="shared" si="157"/>
        <v>1478.6770090219077</v>
      </c>
      <c r="N331" s="104">
        <f t="shared" si="157"/>
        <v>1480.2870090219078</v>
      </c>
      <c r="O331" s="103">
        <f t="shared" si="157"/>
        <v>1486.9670090219079</v>
      </c>
      <c r="P331" s="105">
        <f t="shared" si="157"/>
        <v>1479.2770090219078</v>
      </c>
      <c r="Q331" s="106">
        <f t="shared" si="157"/>
        <v>1486.2470090219078</v>
      </c>
      <c r="R331" s="103">
        <f t="shared" si="157"/>
        <v>720.76700902190794</v>
      </c>
      <c r="S331" s="106">
        <f t="shared" si="157"/>
        <v>1475.1470090219079</v>
      </c>
      <c r="T331" s="103">
        <f t="shared" si="157"/>
        <v>1476.9570090219079</v>
      </c>
      <c r="U331" s="102">
        <f t="shared" si="157"/>
        <v>1473.2270090219079</v>
      </c>
      <c r="V331" s="102">
        <f t="shared" si="157"/>
        <v>1474.6970090219077</v>
      </c>
      <c r="W331" s="102">
        <f t="shared" si="157"/>
        <v>1470.377009021908</v>
      </c>
      <c r="X331" s="102">
        <f t="shared" si="157"/>
        <v>1468.0970090219078</v>
      </c>
      <c r="Y331" s="107">
        <f t="shared" si="157"/>
        <v>1463.377009021908</v>
      </c>
    </row>
    <row r="332" spans="1:25" s="62" customFormat="1" ht="18.75" customHeight="1" outlineLevel="1" x14ac:dyDescent="0.2">
      <c r="A332" s="56" t="s">
        <v>8</v>
      </c>
      <c r="B332" s="70">
        <f>B16</f>
        <v>751.6</v>
      </c>
      <c r="C332" s="70">
        <f t="shared" ref="C332:Y332" si="158">C16</f>
        <v>735.48</v>
      </c>
      <c r="D332" s="70">
        <f t="shared" si="158"/>
        <v>728.52</v>
      </c>
      <c r="E332" s="70">
        <f t="shared" si="158"/>
        <v>741.58</v>
      </c>
      <c r="F332" s="70">
        <f t="shared" si="158"/>
        <v>752.56</v>
      </c>
      <c r="G332" s="70">
        <f t="shared" si="158"/>
        <v>754.99</v>
      </c>
      <c r="H332" s="70">
        <f t="shared" si="158"/>
        <v>746.79</v>
      </c>
      <c r="I332" s="70">
        <f t="shared" si="158"/>
        <v>744.47</v>
      </c>
      <c r="J332" s="70">
        <f t="shared" si="158"/>
        <v>744.85</v>
      </c>
      <c r="K332" s="70">
        <f t="shared" si="158"/>
        <v>743.14</v>
      </c>
      <c r="L332" s="70">
        <f t="shared" si="158"/>
        <v>754.48</v>
      </c>
      <c r="M332" s="70">
        <f t="shared" si="158"/>
        <v>757.91</v>
      </c>
      <c r="N332" s="70">
        <f t="shared" si="158"/>
        <v>759.52</v>
      </c>
      <c r="O332" s="70">
        <f t="shared" si="158"/>
        <v>766.2</v>
      </c>
      <c r="P332" s="70">
        <f t="shared" si="158"/>
        <v>758.51</v>
      </c>
      <c r="Q332" s="70">
        <f t="shared" si="158"/>
        <v>765.48</v>
      </c>
      <c r="R332" s="70" t="str">
        <f t="shared" si="158"/>
        <v>768</v>
      </c>
      <c r="S332" s="70">
        <f t="shared" si="158"/>
        <v>754.38</v>
      </c>
      <c r="T332" s="70">
        <f t="shared" si="158"/>
        <v>756.19</v>
      </c>
      <c r="U332" s="70">
        <f t="shared" si="158"/>
        <v>752.46</v>
      </c>
      <c r="V332" s="70">
        <f t="shared" si="158"/>
        <v>753.93</v>
      </c>
      <c r="W332" s="70">
        <f t="shared" si="158"/>
        <v>749.61</v>
      </c>
      <c r="X332" s="70">
        <f t="shared" si="158"/>
        <v>747.33</v>
      </c>
      <c r="Y332" s="70">
        <f t="shared" si="158"/>
        <v>742.61</v>
      </c>
    </row>
    <row r="333" spans="1:25" s="62" customFormat="1" ht="18.75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214</v>
      </c>
      <c r="B335" s="77">
        <f>B330</f>
        <v>4.0570090219078807</v>
      </c>
      <c r="C335" s="77">
        <f t="shared" ref="C335:Y335" si="159">C330</f>
        <v>4.0570090219078807</v>
      </c>
      <c r="D335" s="77">
        <f t="shared" si="159"/>
        <v>4.0570090219078807</v>
      </c>
      <c r="E335" s="77">
        <f t="shared" si="159"/>
        <v>4.0570090219078807</v>
      </c>
      <c r="F335" s="77">
        <f t="shared" si="159"/>
        <v>4.0570090219078807</v>
      </c>
      <c r="G335" s="77">
        <f t="shared" si="159"/>
        <v>4.0570090219078807</v>
      </c>
      <c r="H335" s="77">
        <f t="shared" si="159"/>
        <v>4.0570090219078807</v>
      </c>
      <c r="I335" s="77">
        <f t="shared" si="159"/>
        <v>4.0570090219078807</v>
      </c>
      <c r="J335" s="77">
        <f t="shared" si="159"/>
        <v>4.0570090219078807</v>
      </c>
      <c r="K335" s="77">
        <f t="shared" si="159"/>
        <v>4.0570090219078807</v>
      </c>
      <c r="L335" s="77">
        <f t="shared" si="159"/>
        <v>4.0570090219078807</v>
      </c>
      <c r="M335" s="77">
        <f t="shared" si="159"/>
        <v>4.0570090219078807</v>
      </c>
      <c r="N335" s="77">
        <f t="shared" si="159"/>
        <v>4.0570090219078807</v>
      </c>
      <c r="O335" s="77">
        <f t="shared" si="159"/>
        <v>4.0570090219078807</v>
      </c>
      <c r="P335" s="77">
        <f t="shared" si="159"/>
        <v>4.0570090219078807</v>
      </c>
      <c r="Q335" s="77">
        <f t="shared" si="159"/>
        <v>4.0570090219078807</v>
      </c>
      <c r="R335" s="77">
        <f t="shared" si="159"/>
        <v>4.0570090219078807</v>
      </c>
      <c r="S335" s="77">
        <f t="shared" si="159"/>
        <v>4.0570090219078807</v>
      </c>
      <c r="T335" s="77">
        <f t="shared" si="159"/>
        <v>4.0570090219078807</v>
      </c>
      <c r="U335" s="77">
        <f t="shared" si="159"/>
        <v>4.0570090219078807</v>
      </c>
      <c r="V335" s="77">
        <f t="shared" si="159"/>
        <v>4.0570090219078807</v>
      </c>
      <c r="W335" s="77">
        <f t="shared" si="159"/>
        <v>4.0570090219078807</v>
      </c>
      <c r="X335" s="77">
        <f t="shared" si="159"/>
        <v>4.0570090219078807</v>
      </c>
      <c r="Y335" s="77">
        <f t="shared" si="159"/>
        <v>4.0570090219078807</v>
      </c>
    </row>
    <row r="336" spans="1:25" s="62" customFormat="1" ht="18.75" customHeight="1" thickBot="1" x14ac:dyDescent="0.25">
      <c r="A336" s="109">
        <v>3</v>
      </c>
      <c r="B336" s="101">
        <f t="shared" ref="B336:Y336" si="160">SUM(B337:B340)</f>
        <v>1386.5570090219078</v>
      </c>
      <c r="C336" s="102">
        <f t="shared" si="160"/>
        <v>1373.5470090219078</v>
      </c>
      <c r="D336" s="102">
        <f t="shared" si="160"/>
        <v>1373.8270090219078</v>
      </c>
      <c r="E336" s="103">
        <f t="shared" si="160"/>
        <v>1380.0970090219078</v>
      </c>
      <c r="F336" s="103">
        <f t="shared" si="160"/>
        <v>1376.6470090219079</v>
      </c>
      <c r="G336" s="103">
        <f t="shared" si="160"/>
        <v>1377.0670090219078</v>
      </c>
      <c r="H336" s="103">
        <f t="shared" si="160"/>
        <v>1375.9470090219077</v>
      </c>
      <c r="I336" s="103">
        <f t="shared" si="160"/>
        <v>1371.3070090219078</v>
      </c>
      <c r="J336" s="103">
        <f t="shared" si="160"/>
        <v>1372.6970090219077</v>
      </c>
      <c r="K336" s="104">
        <f t="shared" si="160"/>
        <v>1374.0070090219078</v>
      </c>
      <c r="L336" s="103">
        <f t="shared" si="160"/>
        <v>1376.2570090219078</v>
      </c>
      <c r="M336" s="105">
        <f t="shared" si="160"/>
        <v>1377.6870090219079</v>
      </c>
      <c r="N336" s="104">
        <f t="shared" si="160"/>
        <v>1384.6670090219079</v>
      </c>
      <c r="O336" s="103">
        <f t="shared" si="160"/>
        <v>1388.0470090219078</v>
      </c>
      <c r="P336" s="105">
        <f t="shared" si="160"/>
        <v>1385.4270090219077</v>
      </c>
      <c r="Q336" s="106">
        <f t="shared" si="160"/>
        <v>1387.7870090219078</v>
      </c>
      <c r="R336" s="103">
        <f t="shared" si="160"/>
        <v>1390.857009021908</v>
      </c>
      <c r="S336" s="106">
        <f t="shared" si="160"/>
        <v>1381.4570090219079</v>
      </c>
      <c r="T336" s="103">
        <f t="shared" si="160"/>
        <v>1385.6870090219079</v>
      </c>
      <c r="U336" s="102">
        <f t="shared" si="160"/>
        <v>1381.0070090219078</v>
      </c>
      <c r="V336" s="102">
        <f t="shared" si="160"/>
        <v>1384.0370090219078</v>
      </c>
      <c r="W336" s="102">
        <f t="shared" si="160"/>
        <v>1385.627009021908</v>
      </c>
      <c r="X336" s="102">
        <f t="shared" si="160"/>
        <v>1385.107009021908</v>
      </c>
      <c r="Y336" s="107">
        <f t="shared" si="160"/>
        <v>1378.0570090219078</v>
      </c>
    </row>
    <row r="337" spans="1:25" s="62" customFormat="1" ht="18.75" customHeight="1" outlineLevel="1" x14ac:dyDescent="0.2">
      <c r="A337" s="56" t="s">
        <v>8</v>
      </c>
      <c r="B337" s="70">
        <f>B21</f>
        <v>665.79</v>
      </c>
      <c r="C337" s="70">
        <f t="shared" ref="C337:Y337" si="161">C21</f>
        <v>652.78</v>
      </c>
      <c r="D337" s="70">
        <f t="shared" si="161"/>
        <v>653.05999999999995</v>
      </c>
      <c r="E337" s="70">
        <f t="shared" si="161"/>
        <v>659.33</v>
      </c>
      <c r="F337" s="70">
        <f t="shared" si="161"/>
        <v>655.88</v>
      </c>
      <c r="G337" s="70">
        <f t="shared" si="161"/>
        <v>656.3</v>
      </c>
      <c r="H337" s="70">
        <f t="shared" si="161"/>
        <v>655.17999999999995</v>
      </c>
      <c r="I337" s="70">
        <f t="shared" si="161"/>
        <v>650.54</v>
      </c>
      <c r="J337" s="70">
        <f t="shared" si="161"/>
        <v>651.92999999999995</v>
      </c>
      <c r="K337" s="70">
        <f t="shared" si="161"/>
        <v>653.24</v>
      </c>
      <c r="L337" s="70">
        <f t="shared" si="161"/>
        <v>655.49</v>
      </c>
      <c r="M337" s="70">
        <f t="shared" si="161"/>
        <v>656.92</v>
      </c>
      <c r="N337" s="70">
        <f t="shared" si="161"/>
        <v>663.9</v>
      </c>
      <c r="O337" s="70">
        <f t="shared" si="161"/>
        <v>667.28</v>
      </c>
      <c r="P337" s="70">
        <f t="shared" si="161"/>
        <v>664.66</v>
      </c>
      <c r="Q337" s="70">
        <f t="shared" si="161"/>
        <v>667.02</v>
      </c>
      <c r="R337" s="70">
        <f t="shared" si="161"/>
        <v>670.09</v>
      </c>
      <c r="S337" s="70">
        <f t="shared" si="161"/>
        <v>660.69</v>
      </c>
      <c r="T337" s="70">
        <f t="shared" si="161"/>
        <v>664.92</v>
      </c>
      <c r="U337" s="70">
        <f t="shared" si="161"/>
        <v>660.24</v>
      </c>
      <c r="V337" s="70">
        <f t="shared" si="161"/>
        <v>663.27</v>
      </c>
      <c r="W337" s="70">
        <f t="shared" si="161"/>
        <v>664.86</v>
      </c>
      <c r="X337" s="70">
        <f t="shared" si="161"/>
        <v>664.34</v>
      </c>
      <c r="Y337" s="70">
        <f t="shared" si="161"/>
        <v>657.29</v>
      </c>
    </row>
    <row r="338" spans="1:25" s="62" customFormat="1" ht="18.75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214</v>
      </c>
      <c r="B340" s="77">
        <f>B335</f>
        <v>4.0570090219078807</v>
      </c>
      <c r="C340" s="77">
        <f t="shared" ref="C340:Y340" si="162">C335</f>
        <v>4.0570090219078807</v>
      </c>
      <c r="D340" s="77">
        <f t="shared" si="162"/>
        <v>4.0570090219078807</v>
      </c>
      <c r="E340" s="77">
        <f t="shared" si="162"/>
        <v>4.0570090219078807</v>
      </c>
      <c r="F340" s="77">
        <f t="shared" si="162"/>
        <v>4.0570090219078807</v>
      </c>
      <c r="G340" s="77">
        <f t="shared" si="162"/>
        <v>4.0570090219078807</v>
      </c>
      <c r="H340" s="77">
        <f t="shared" si="162"/>
        <v>4.0570090219078807</v>
      </c>
      <c r="I340" s="77">
        <f t="shared" si="162"/>
        <v>4.0570090219078807</v>
      </c>
      <c r="J340" s="77">
        <f t="shared" si="162"/>
        <v>4.0570090219078807</v>
      </c>
      <c r="K340" s="77">
        <f t="shared" si="162"/>
        <v>4.0570090219078807</v>
      </c>
      <c r="L340" s="77">
        <f t="shared" si="162"/>
        <v>4.0570090219078807</v>
      </c>
      <c r="M340" s="77">
        <f t="shared" si="162"/>
        <v>4.0570090219078807</v>
      </c>
      <c r="N340" s="77">
        <f t="shared" si="162"/>
        <v>4.0570090219078807</v>
      </c>
      <c r="O340" s="77">
        <f t="shared" si="162"/>
        <v>4.0570090219078807</v>
      </c>
      <c r="P340" s="77">
        <f t="shared" si="162"/>
        <v>4.0570090219078807</v>
      </c>
      <c r="Q340" s="77">
        <f t="shared" si="162"/>
        <v>4.0570090219078807</v>
      </c>
      <c r="R340" s="77">
        <f t="shared" si="162"/>
        <v>4.0570090219078807</v>
      </c>
      <c r="S340" s="77">
        <f t="shared" si="162"/>
        <v>4.0570090219078807</v>
      </c>
      <c r="T340" s="77">
        <f t="shared" si="162"/>
        <v>4.0570090219078807</v>
      </c>
      <c r="U340" s="77">
        <f t="shared" si="162"/>
        <v>4.0570090219078807</v>
      </c>
      <c r="V340" s="77">
        <f t="shared" si="162"/>
        <v>4.0570090219078807</v>
      </c>
      <c r="W340" s="77">
        <f t="shared" si="162"/>
        <v>4.0570090219078807</v>
      </c>
      <c r="X340" s="77">
        <f t="shared" si="162"/>
        <v>4.0570090219078807</v>
      </c>
      <c r="Y340" s="77">
        <f t="shared" si="162"/>
        <v>4.0570090219078807</v>
      </c>
    </row>
    <row r="341" spans="1:25" s="62" customFormat="1" ht="18.75" customHeight="1" thickBot="1" x14ac:dyDescent="0.25">
      <c r="A341" s="130">
        <v>4</v>
      </c>
      <c r="B341" s="101">
        <f t="shared" ref="B341:Y341" si="163">SUM(B342:B345)</f>
        <v>1297.3270090219078</v>
      </c>
      <c r="C341" s="102">
        <f t="shared" si="163"/>
        <v>1302.8970090219079</v>
      </c>
      <c r="D341" s="102">
        <f t="shared" si="163"/>
        <v>1310.2370090219079</v>
      </c>
      <c r="E341" s="103">
        <f t="shared" si="163"/>
        <v>1300.1570090219077</v>
      </c>
      <c r="F341" s="103">
        <f t="shared" si="163"/>
        <v>1313.2270090219079</v>
      </c>
      <c r="G341" s="103">
        <f t="shared" si="163"/>
        <v>1310.4970090219078</v>
      </c>
      <c r="H341" s="103">
        <f t="shared" si="163"/>
        <v>1309.5970090219078</v>
      </c>
      <c r="I341" s="103">
        <f t="shared" si="163"/>
        <v>1304.8170090219078</v>
      </c>
      <c r="J341" s="103">
        <f t="shared" si="163"/>
        <v>1306.9770090219079</v>
      </c>
      <c r="K341" s="104">
        <f t="shared" si="163"/>
        <v>1307.627009021908</v>
      </c>
      <c r="L341" s="103">
        <f t="shared" si="163"/>
        <v>1310.9070090219077</v>
      </c>
      <c r="M341" s="105">
        <f t="shared" si="163"/>
        <v>1313.2670090219078</v>
      </c>
      <c r="N341" s="104">
        <f t="shared" si="163"/>
        <v>1314.4070090219077</v>
      </c>
      <c r="O341" s="103">
        <f t="shared" si="163"/>
        <v>1318.1970090219077</v>
      </c>
      <c r="P341" s="105">
        <f t="shared" si="163"/>
        <v>1314.3970090219079</v>
      </c>
      <c r="Q341" s="106">
        <f t="shared" si="163"/>
        <v>720.76700902190794</v>
      </c>
      <c r="R341" s="103">
        <f t="shared" si="163"/>
        <v>1322.9070090219077</v>
      </c>
      <c r="S341" s="106">
        <f t="shared" si="163"/>
        <v>1312.3170090219078</v>
      </c>
      <c r="T341" s="103">
        <f t="shared" si="163"/>
        <v>1317.3170090219078</v>
      </c>
      <c r="U341" s="102">
        <f t="shared" si="163"/>
        <v>1317.0070090219078</v>
      </c>
      <c r="V341" s="102">
        <f t="shared" si="163"/>
        <v>1295.4170090219079</v>
      </c>
      <c r="W341" s="102">
        <f t="shared" si="163"/>
        <v>1293.4170090219079</v>
      </c>
      <c r="X341" s="102">
        <f t="shared" si="163"/>
        <v>1290.5070090219078</v>
      </c>
      <c r="Y341" s="107">
        <f t="shared" si="163"/>
        <v>1290.6870090219079</v>
      </c>
    </row>
    <row r="342" spans="1:25" s="62" customFormat="1" ht="18.75" customHeight="1" outlineLevel="1" x14ac:dyDescent="0.2">
      <c r="A342" s="58" t="s">
        <v>8</v>
      </c>
      <c r="B342" s="70">
        <f>B26</f>
        <v>576.55999999999995</v>
      </c>
      <c r="C342" s="70">
        <f t="shared" ref="C342:Y342" si="164">C26</f>
        <v>582.13</v>
      </c>
      <c r="D342" s="70">
        <f t="shared" si="164"/>
        <v>589.47</v>
      </c>
      <c r="E342" s="70">
        <f t="shared" si="164"/>
        <v>579.39</v>
      </c>
      <c r="F342" s="70">
        <f t="shared" si="164"/>
        <v>592.46</v>
      </c>
      <c r="G342" s="70">
        <f t="shared" si="164"/>
        <v>589.73</v>
      </c>
      <c r="H342" s="70">
        <f t="shared" si="164"/>
        <v>588.83000000000004</v>
      </c>
      <c r="I342" s="70">
        <f t="shared" si="164"/>
        <v>584.04999999999995</v>
      </c>
      <c r="J342" s="70">
        <f t="shared" si="164"/>
        <v>586.21</v>
      </c>
      <c r="K342" s="70">
        <f t="shared" si="164"/>
        <v>586.86</v>
      </c>
      <c r="L342" s="70">
        <f t="shared" si="164"/>
        <v>590.14</v>
      </c>
      <c r="M342" s="70">
        <f t="shared" si="164"/>
        <v>592.5</v>
      </c>
      <c r="N342" s="70">
        <f t="shared" si="164"/>
        <v>593.64</v>
      </c>
      <c r="O342" s="70">
        <f t="shared" si="164"/>
        <v>597.42999999999995</v>
      </c>
      <c r="P342" s="70">
        <f t="shared" si="164"/>
        <v>593.63</v>
      </c>
      <c r="Q342" s="70" t="str">
        <f t="shared" si="164"/>
        <v>599</v>
      </c>
      <c r="R342" s="70">
        <f t="shared" si="164"/>
        <v>602.14</v>
      </c>
      <c r="S342" s="70">
        <f t="shared" si="164"/>
        <v>591.54999999999995</v>
      </c>
      <c r="T342" s="70">
        <f t="shared" si="164"/>
        <v>596.54999999999995</v>
      </c>
      <c r="U342" s="70">
        <f t="shared" si="164"/>
        <v>596.24</v>
      </c>
      <c r="V342" s="70">
        <f t="shared" si="164"/>
        <v>574.65</v>
      </c>
      <c r="W342" s="70">
        <f t="shared" si="164"/>
        <v>572.65</v>
      </c>
      <c r="X342" s="70">
        <f t="shared" si="164"/>
        <v>569.74</v>
      </c>
      <c r="Y342" s="70">
        <f t="shared" si="164"/>
        <v>569.91999999999996</v>
      </c>
    </row>
    <row r="343" spans="1:25" s="62" customFormat="1" ht="18.75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214</v>
      </c>
      <c r="B345" s="77">
        <f>B340</f>
        <v>4.0570090219078807</v>
      </c>
      <c r="C345" s="77">
        <f t="shared" ref="C345:Y345" si="165">C340</f>
        <v>4.0570090219078807</v>
      </c>
      <c r="D345" s="77">
        <f t="shared" si="165"/>
        <v>4.0570090219078807</v>
      </c>
      <c r="E345" s="77">
        <f t="shared" si="165"/>
        <v>4.0570090219078807</v>
      </c>
      <c r="F345" s="77">
        <f t="shared" si="165"/>
        <v>4.0570090219078807</v>
      </c>
      <c r="G345" s="77">
        <f t="shared" si="165"/>
        <v>4.0570090219078807</v>
      </c>
      <c r="H345" s="77">
        <f t="shared" si="165"/>
        <v>4.0570090219078807</v>
      </c>
      <c r="I345" s="77">
        <f t="shared" si="165"/>
        <v>4.0570090219078807</v>
      </c>
      <c r="J345" s="77">
        <f t="shared" si="165"/>
        <v>4.0570090219078807</v>
      </c>
      <c r="K345" s="77">
        <f t="shared" si="165"/>
        <v>4.0570090219078807</v>
      </c>
      <c r="L345" s="77">
        <f t="shared" si="165"/>
        <v>4.0570090219078807</v>
      </c>
      <c r="M345" s="77">
        <f t="shared" si="165"/>
        <v>4.0570090219078807</v>
      </c>
      <c r="N345" s="77">
        <f t="shared" si="165"/>
        <v>4.0570090219078807</v>
      </c>
      <c r="O345" s="77">
        <f t="shared" si="165"/>
        <v>4.0570090219078807</v>
      </c>
      <c r="P345" s="77">
        <f t="shared" si="165"/>
        <v>4.0570090219078807</v>
      </c>
      <c r="Q345" s="77">
        <f t="shared" si="165"/>
        <v>4.0570090219078807</v>
      </c>
      <c r="R345" s="77">
        <f t="shared" si="165"/>
        <v>4.0570090219078807</v>
      </c>
      <c r="S345" s="77">
        <f t="shared" si="165"/>
        <v>4.0570090219078807</v>
      </c>
      <c r="T345" s="77">
        <f t="shared" si="165"/>
        <v>4.0570090219078807</v>
      </c>
      <c r="U345" s="77">
        <f t="shared" si="165"/>
        <v>4.0570090219078807</v>
      </c>
      <c r="V345" s="77">
        <f t="shared" si="165"/>
        <v>4.0570090219078807</v>
      </c>
      <c r="W345" s="77">
        <f t="shared" si="165"/>
        <v>4.0570090219078807</v>
      </c>
      <c r="X345" s="77">
        <f t="shared" si="165"/>
        <v>4.0570090219078807</v>
      </c>
      <c r="Y345" s="77">
        <f t="shared" si="165"/>
        <v>4.0570090219078807</v>
      </c>
    </row>
    <row r="346" spans="1:25" s="62" customFormat="1" ht="18.75" customHeight="1" thickBot="1" x14ac:dyDescent="0.25">
      <c r="A346" s="109">
        <v>5</v>
      </c>
      <c r="B346" s="101">
        <f t="shared" ref="B346:Y346" si="166">SUM(B347:B350)</f>
        <v>1393.6970090219077</v>
      </c>
      <c r="C346" s="102">
        <f t="shared" si="166"/>
        <v>1401.6570090219077</v>
      </c>
      <c r="D346" s="102">
        <f t="shared" si="166"/>
        <v>1411.6370090219077</v>
      </c>
      <c r="E346" s="103">
        <f t="shared" si="166"/>
        <v>1418.627009021908</v>
      </c>
      <c r="F346" s="103">
        <f t="shared" si="166"/>
        <v>1404.3670090219077</v>
      </c>
      <c r="G346" s="103">
        <f t="shared" si="166"/>
        <v>1408.4470090219077</v>
      </c>
      <c r="H346" s="103">
        <f t="shared" si="166"/>
        <v>1407.5070090219078</v>
      </c>
      <c r="I346" s="103">
        <f t="shared" si="166"/>
        <v>1413.2170090219079</v>
      </c>
      <c r="J346" s="103">
        <f t="shared" si="166"/>
        <v>1428.587009021908</v>
      </c>
      <c r="K346" s="104">
        <f t="shared" si="166"/>
        <v>1412.5270090219078</v>
      </c>
      <c r="L346" s="103">
        <f t="shared" si="166"/>
        <v>1427.2270090219079</v>
      </c>
      <c r="M346" s="105">
        <f t="shared" si="166"/>
        <v>1434.9870090219079</v>
      </c>
      <c r="N346" s="104">
        <f t="shared" si="166"/>
        <v>1404.5270090219078</v>
      </c>
      <c r="O346" s="103">
        <f t="shared" si="166"/>
        <v>1434.0070090219078</v>
      </c>
      <c r="P346" s="105">
        <f t="shared" si="166"/>
        <v>1396.3070090219078</v>
      </c>
      <c r="Q346" s="106">
        <f t="shared" si="166"/>
        <v>1409.6770090219077</v>
      </c>
      <c r="R346" s="103">
        <f t="shared" si="166"/>
        <v>1415.9670090219079</v>
      </c>
      <c r="S346" s="106">
        <f t="shared" si="166"/>
        <v>1404.837009021908</v>
      </c>
      <c r="T346" s="103">
        <f t="shared" si="166"/>
        <v>1402.627009021908</v>
      </c>
      <c r="U346" s="102">
        <f t="shared" si="166"/>
        <v>1407.5570090219078</v>
      </c>
      <c r="V346" s="102">
        <f t="shared" si="166"/>
        <v>1416.587009021908</v>
      </c>
      <c r="W346" s="102">
        <f t="shared" si="166"/>
        <v>1387.4570090219079</v>
      </c>
      <c r="X346" s="102">
        <f t="shared" si="166"/>
        <v>1413.3870090219077</v>
      </c>
      <c r="Y346" s="107">
        <f t="shared" si="166"/>
        <v>1397.0970090219078</v>
      </c>
    </row>
    <row r="347" spans="1:25" s="62" customFormat="1" ht="18.75" customHeight="1" outlineLevel="1" x14ac:dyDescent="0.2">
      <c r="A347" s="56" t="s">
        <v>8</v>
      </c>
      <c r="B347" s="70">
        <f>B31</f>
        <v>672.93</v>
      </c>
      <c r="C347" s="70">
        <f t="shared" ref="C347:Y347" si="167">C31</f>
        <v>680.89</v>
      </c>
      <c r="D347" s="70">
        <f t="shared" si="167"/>
        <v>690.87</v>
      </c>
      <c r="E347" s="70">
        <f t="shared" si="167"/>
        <v>697.86</v>
      </c>
      <c r="F347" s="70">
        <f t="shared" si="167"/>
        <v>683.6</v>
      </c>
      <c r="G347" s="70">
        <f t="shared" si="167"/>
        <v>687.68</v>
      </c>
      <c r="H347" s="70">
        <f t="shared" si="167"/>
        <v>686.74</v>
      </c>
      <c r="I347" s="70">
        <f t="shared" si="167"/>
        <v>692.45</v>
      </c>
      <c r="J347" s="70">
        <f t="shared" si="167"/>
        <v>707.82</v>
      </c>
      <c r="K347" s="70">
        <f t="shared" si="167"/>
        <v>691.76</v>
      </c>
      <c r="L347" s="70">
        <f t="shared" si="167"/>
        <v>706.46</v>
      </c>
      <c r="M347" s="70">
        <f t="shared" si="167"/>
        <v>714.22</v>
      </c>
      <c r="N347" s="70">
        <f t="shared" si="167"/>
        <v>683.76</v>
      </c>
      <c r="O347" s="70">
        <f t="shared" si="167"/>
        <v>713.24</v>
      </c>
      <c r="P347" s="70">
        <f t="shared" si="167"/>
        <v>675.54</v>
      </c>
      <c r="Q347" s="70">
        <f t="shared" si="167"/>
        <v>688.91</v>
      </c>
      <c r="R347" s="70">
        <f t="shared" si="167"/>
        <v>695.2</v>
      </c>
      <c r="S347" s="70">
        <f t="shared" si="167"/>
        <v>684.07</v>
      </c>
      <c r="T347" s="70">
        <f t="shared" si="167"/>
        <v>681.86</v>
      </c>
      <c r="U347" s="70">
        <f t="shared" si="167"/>
        <v>686.79</v>
      </c>
      <c r="V347" s="70">
        <f t="shared" si="167"/>
        <v>695.82</v>
      </c>
      <c r="W347" s="70">
        <f t="shared" si="167"/>
        <v>666.69</v>
      </c>
      <c r="X347" s="70">
        <f t="shared" si="167"/>
        <v>692.62</v>
      </c>
      <c r="Y347" s="70">
        <f t="shared" si="167"/>
        <v>676.33</v>
      </c>
    </row>
    <row r="348" spans="1:25" s="62" customFormat="1" ht="18.75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214</v>
      </c>
      <c r="B350" s="77">
        <f>B345</f>
        <v>4.0570090219078807</v>
      </c>
      <c r="C350" s="77">
        <f t="shared" ref="C350:Y350" si="168">C345</f>
        <v>4.0570090219078807</v>
      </c>
      <c r="D350" s="77">
        <f t="shared" si="168"/>
        <v>4.0570090219078807</v>
      </c>
      <c r="E350" s="77">
        <f t="shared" si="168"/>
        <v>4.0570090219078807</v>
      </c>
      <c r="F350" s="77">
        <f t="shared" si="168"/>
        <v>4.0570090219078807</v>
      </c>
      <c r="G350" s="77">
        <f t="shared" si="168"/>
        <v>4.0570090219078807</v>
      </c>
      <c r="H350" s="77">
        <f t="shared" si="168"/>
        <v>4.0570090219078807</v>
      </c>
      <c r="I350" s="77">
        <f t="shared" si="168"/>
        <v>4.0570090219078807</v>
      </c>
      <c r="J350" s="77">
        <f t="shared" si="168"/>
        <v>4.0570090219078807</v>
      </c>
      <c r="K350" s="77">
        <f t="shared" si="168"/>
        <v>4.0570090219078807</v>
      </c>
      <c r="L350" s="77">
        <f t="shared" si="168"/>
        <v>4.0570090219078807</v>
      </c>
      <c r="M350" s="77">
        <f t="shared" si="168"/>
        <v>4.0570090219078807</v>
      </c>
      <c r="N350" s="77">
        <f t="shared" si="168"/>
        <v>4.0570090219078807</v>
      </c>
      <c r="O350" s="77">
        <f t="shared" si="168"/>
        <v>4.0570090219078807</v>
      </c>
      <c r="P350" s="77">
        <f t="shared" si="168"/>
        <v>4.0570090219078807</v>
      </c>
      <c r="Q350" s="77">
        <f t="shared" si="168"/>
        <v>4.0570090219078807</v>
      </c>
      <c r="R350" s="77">
        <f t="shared" si="168"/>
        <v>4.0570090219078807</v>
      </c>
      <c r="S350" s="77">
        <f t="shared" si="168"/>
        <v>4.0570090219078807</v>
      </c>
      <c r="T350" s="77">
        <f t="shared" si="168"/>
        <v>4.0570090219078807</v>
      </c>
      <c r="U350" s="77">
        <f t="shared" si="168"/>
        <v>4.0570090219078807</v>
      </c>
      <c r="V350" s="77">
        <f t="shared" si="168"/>
        <v>4.0570090219078807</v>
      </c>
      <c r="W350" s="77">
        <f t="shared" si="168"/>
        <v>4.0570090219078807</v>
      </c>
      <c r="X350" s="77">
        <f t="shared" si="168"/>
        <v>4.0570090219078807</v>
      </c>
      <c r="Y350" s="77">
        <f t="shared" si="168"/>
        <v>4.0570090219078807</v>
      </c>
    </row>
    <row r="351" spans="1:25" s="62" customFormat="1" ht="18.75" customHeight="1" thickBot="1" x14ac:dyDescent="0.25">
      <c r="A351" s="112">
        <v>6</v>
      </c>
      <c r="B351" s="101">
        <f t="shared" ref="B351:Y351" si="169">SUM(B352:B355)</f>
        <v>1418.3170090219078</v>
      </c>
      <c r="C351" s="102">
        <f t="shared" si="169"/>
        <v>1415.7370090219079</v>
      </c>
      <c r="D351" s="102">
        <f t="shared" si="169"/>
        <v>1424.3470090219078</v>
      </c>
      <c r="E351" s="103">
        <f t="shared" si="169"/>
        <v>1436.2470090219078</v>
      </c>
      <c r="F351" s="103">
        <f t="shared" si="169"/>
        <v>1426.857009021908</v>
      </c>
      <c r="G351" s="103">
        <f t="shared" si="169"/>
        <v>1428.6670090219079</v>
      </c>
      <c r="H351" s="103">
        <f t="shared" si="169"/>
        <v>1417.9070090219077</v>
      </c>
      <c r="I351" s="103">
        <f t="shared" si="169"/>
        <v>1412.4270090219077</v>
      </c>
      <c r="J351" s="103">
        <f t="shared" si="169"/>
        <v>1410.2770090219078</v>
      </c>
      <c r="K351" s="104">
        <f t="shared" si="169"/>
        <v>1423.1770090219077</v>
      </c>
      <c r="L351" s="103">
        <f t="shared" si="169"/>
        <v>1427.8470090219078</v>
      </c>
      <c r="M351" s="105">
        <f t="shared" si="169"/>
        <v>1422.377009021908</v>
      </c>
      <c r="N351" s="104">
        <f t="shared" si="169"/>
        <v>1429.1370090219077</v>
      </c>
      <c r="O351" s="103">
        <f t="shared" si="169"/>
        <v>1428.2670090219078</v>
      </c>
      <c r="P351" s="105">
        <f t="shared" si="169"/>
        <v>1423.6170090219077</v>
      </c>
      <c r="Q351" s="106">
        <f t="shared" si="169"/>
        <v>1424.9870090219079</v>
      </c>
      <c r="R351" s="103">
        <f t="shared" si="169"/>
        <v>1430.7470090219078</v>
      </c>
      <c r="S351" s="106">
        <f t="shared" si="169"/>
        <v>1424.8070090219078</v>
      </c>
      <c r="T351" s="103">
        <f t="shared" si="169"/>
        <v>1450.1970090219077</v>
      </c>
      <c r="U351" s="102">
        <f t="shared" si="169"/>
        <v>1423.7270090219079</v>
      </c>
      <c r="V351" s="102">
        <f t="shared" si="169"/>
        <v>1431.2070090219079</v>
      </c>
      <c r="W351" s="102">
        <f t="shared" si="169"/>
        <v>1434.0070090219078</v>
      </c>
      <c r="X351" s="102">
        <f t="shared" si="169"/>
        <v>1420.857009021908</v>
      </c>
      <c r="Y351" s="107">
        <f t="shared" si="169"/>
        <v>1424.0970090219078</v>
      </c>
    </row>
    <row r="352" spans="1:25" s="62" customFormat="1" ht="18.75" customHeight="1" outlineLevel="1" x14ac:dyDescent="0.2">
      <c r="A352" s="56" t="s">
        <v>8</v>
      </c>
      <c r="B352" s="70">
        <f>B36</f>
        <v>697.55</v>
      </c>
      <c r="C352" s="70">
        <f t="shared" ref="C352:X352" si="170">C36</f>
        <v>694.97</v>
      </c>
      <c r="D352" s="70">
        <f t="shared" si="170"/>
        <v>703.58</v>
      </c>
      <c r="E352" s="70">
        <f t="shared" si="170"/>
        <v>715.48</v>
      </c>
      <c r="F352" s="70">
        <f t="shared" si="170"/>
        <v>706.09</v>
      </c>
      <c r="G352" s="70">
        <f t="shared" si="170"/>
        <v>707.9</v>
      </c>
      <c r="H352" s="70">
        <f t="shared" si="170"/>
        <v>697.14</v>
      </c>
      <c r="I352" s="70">
        <f t="shared" si="170"/>
        <v>691.66</v>
      </c>
      <c r="J352" s="70">
        <f t="shared" si="170"/>
        <v>689.51</v>
      </c>
      <c r="K352" s="70">
        <f t="shared" si="170"/>
        <v>702.41</v>
      </c>
      <c r="L352" s="70">
        <f t="shared" si="170"/>
        <v>707.08</v>
      </c>
      <c r="M352" s="70">
        <f t="shared" si="170"/>
        <v>701.61</v>
      </c>
      <c r="N352" s="70">
        <f t="shared" si="170"/>
        <v>708.37</v>
      </c>
      <c r="O352" s="70">
        <f t="shared" si="170"/>
        <v>707.5</v>
      </c>
      <c r="P352" s="70">
        <f t="shared" si="170"/>
        <v>702.85</v>
      </c>
      <c r="Q352" s="70">
        <f t="shared" si="170"/>
        <v>704.22</v>
      </c>
      <c r="R352" s="70">
        <f t="shared" si="170"/>
        <v>709.98</v>
      </c>
      <c r="S352" s="70">
        <f t="shared" si="170"/>
        <v>704.04</v>
      </c>
      <c r="T352" s="70">
        <f t="shared" si="170"/>
        <v>729.43</v>
      </c>
      <c r="U352" s="70">
        <f t="shared" si="170"/>
        <v>702.96</v>
      </c>
      <c r="V352" s="70">
        <f t="shared" si="170"/>
        <v>710.44</v>
      </c>
      <c r="W352" s="70">
        <f t="shared" si="170"/>
        <v>713.24</v>
      </c>
      <c r="X352" s="70">
        <f t="shared" si="170"/>
        <v>700.09</v>
      </c>
      <c r="Y352" s="70">
        <f>Y36</f>
        <v>703.33</v>
      </c>
    </row>
    <row r="353" spans="1:25" s="62" customFormat="1" ht="18.75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214</v>
      </c>
      <c r="B355" s="77">
        <f>B350</f>
        <v>4.0570090219078807</v>
      </c>
      <c r="C355" s="77">
        <f t="shared" ref="C355:Y355" si="171">C350</f>
        <v>4.0570090219078807</v>
      </c>
      <c r="D355" s="77">
        <f t="shared" si="171"/>
        <v>4.0570090219078807</v>
      </c>
      <c r="E355" s="77">
        <f t="shared" si="171"/>
        <v>4.0570090219078807</v>
      </c>
      <c r="F355" s="77">
        <f t="shared" si="171"/>
        <v>4.0570090219078807</v>
      </c>
      <c r="G355" s="77">
        <f t="shared" si="171"/>
        <v>4.0570090219078807</v>
      </c>
      <c r="H355" s="77">
        <f t="shared" si="171"/>
        <v>4.0570090219078807</v>
      </c>
      <c r="I355" s="77">
        <f t="shared" si="171"/>
        <v>4.0570090219078807</v>
      </c>
      <c r="J355" s="77">
        <f t="shared" si="171"/>
        <v>4.0570090219078807</v>
      </c>
      <c r="K355" s="77">
        <f t="shared" si="171"/>
        <v>4.0570090219078807</v>
      </c>
      <c r="L355" s="77">
        <f t="shared" si="171"/>
        <v>4.0570090219078807</v>
      </c>
      <c r="M355" s="77">
        <f t="shared" si="171"/>
        <v>4.0570090219078807</v>
      </c>
      <c r="N355" s="77">
        <f t="shared" si="171"/>
        <v>4.0570090219078807</v>
      </c>
      <c r="O355" s="77">
        <f t="shared" si="171"/>
        <v>4.0570090219078807</v>
      </c>
      <c r="P355" s="77">
        <f t="shared" si="171"/>
        <v>4.0570090219078807</v>
      </c>
      <c r="Q355" s="77">
        <f t="shared" si="171"/>
        <v>4.0570090219078807</v>
      </c>
      <c r="R355" s="77">
        <f t="shared" si="171"/>
        <v>4.0570090219078807</v>
      </c>
      <c r="S355" s="77">
        <f t="shared" si="171"/>
        <v>4.0570090219078807</v>
      </c>
      <c r="T355" s="77">
        <f t="shared" si="171"/>
        <v>4.0570090219078807</v>
      </c>
      <c r="U355" s="77">
        <f t="shared" si="171"/>
        <v>4.0570090219078807</v>
      </c>
      <c r="V355" s="77">
        <f t="shared" si="171"/>
        <v>4.0570090219078807</v>
      </c>
      <c r="W355" s="77">
        <f t="shared" si="171"/>
        <v>4.0570090219078807</v>
      </c>
      <c r="X355" s="77">
        <f t="shared" si="171"/>
        <v>4.0570090219078807</v>
      </c>
      <c r="Y355" s="77">
        <f t="shared" si="171"/>
        <v>4.0570090219078807</v>
      </c>
    </row>
    <row r="356" spans="1:25" s="62" customFormat="1" ht="18.75" customHeight="1" thickBot="1" x14ac:dyDescent="0.25">
      <c r="A356" s="109">
        <v>7</v>
      </c>
      <c r="B356" s="101">
        <f t="shared" ref="B356:Y356" si="172">SUM(B357:B360)</f>
        <v>1437.6870090219079</v>
      </c>
      <c r="C356" s="102">
        <f t="shared" si="172"/>
        <v>1425.3870090219077</v>
      </c>
      <c r="D356" s="102">
        <f t="shared" si="172"/>
        <v>1437.607009021908</v>
      </c>
      <c r="E356" s="103">
        <f t="shared" si="172"/>
        <v>1445.587009021908</v>
      </c>
      <c r="F356" s="103">
        <f t="shared" si="172"/>
        <v>1438.8670090219077</v>
      </c>
      <c r="G356" s="103">
        <f t="shared" si="172"/>
        <v>1430.1870090219079</v>
      </c>
      <c r="H356" s="103">
        <f t="shared" si="172"/>
        <v>1427.8470090219078</v>
      </c>
      <c r="I356" s="103">
        <f t="shared" si="172"/>
        <v>1427.7870090219078</v>
      </c>
      <c r="J356" s="103">
        <f t="shared" si="172"/>
        <v>1436.5170090219078</v>
      </c>
      <c r="K356" s="104">
        <f t="shared" si="172"/>
        <v>1435.7070090219079</v>
      </c>
      <c r="L356" s="103">
        <f t="shared" si="172"/>
        <v>1438.1470090219079</v>
      </c>
      <c r="M356" s="105">
        <f t="shared" si="172"/>
        <v>1426.9470090219077</v>
      </c>
      <c r="N356" s="104">
        <f t="shared" si="172"/>
        <v>1429.8070090219078</v>
      </c>
      <c r="O356" s="103">
        <f t="shared" si="172"/>
        <v>1495.7970090219078</v>
      </c>
      <c r="P356" s="105">
        <f t="shared" si="172"/>
        <v>1426.1170090219077</v>
      </c>
      <c r="Q356" s="106">
        <f t="shared" si="172"/>
        <v>1433.9970090219078</v>
      </c>
      <c r="R356" s="103">
        <f t="shared" si="172"/>
        <v>1433.4170090219079</v>
      </c>
      <c r="S356" s="106">
        <f t="shared" si="172"/>
        <v>1504.4170090219079</v>
      </c>
      <c r="T356" s="103">
        <f t="shared" si="172"/>
        <v>1433.0270090219078</v>
      </c>
      <c r="U356" s="102">
        <f t="shared" si="172"/>
        <v>1425.0270090219078</v>
      </c>
      <c r="V356" s="102">
        <f t="shared" si="172"/>
        <v>1426.857009021908</v>
      </c>
      <c r="W356" s="102">
        <f t="shared" si="172"/>
        <v>1432.3870090219077</v>
      </c>
      <c r="X356" s="102">
        <f t="shared" si="172"/>
        <v>1420.2570090219078</v>
      </c>
      <c r="Y356" s="107">
        <f t="shared" si="172"/>
        <v>1427.107009021908</v>
      </c>
    </row>
    <row r="357" spans="1:25" s="62" customFormat="1" ht="18.75" customHeight="1" outlineLevel="1" x14ac:dyDescent="0.2">
      <c r="A357" s="56" t="s">
        <v>8</v>
      </c>
      <c r="B357" s="70">
        <f>B41</f>
        <v>716.92</v>
      </c>
      <c r="C357" s="70">
        <f t="shared" ref="C357:Y357" si="173">C41</f>
        <v>704.62</v>
      </c>
      <c r="D357" s="70">
        <f t="shared" si="173"/>
        <v>716.84</v>
      </c>
      <c r="E357" s="70">
        <f t="shared" si="173"/>
        <v>724.82</v>
      </c>
      <c r="F357" s="70">
        <f t="shared" si="173"/>
        <v>718.1</v>
      </c>
      <c r="G357" s="70">
        <f t="shared" si="173"/>
        <v>709.42</v>
      </c>
      <c r="H357" s="70">
        <f t="shared" si="173"/>
        <v>707.08</v>
      </c>
      <c r="I357" s="70">
        <f t="shared" si="173"/>
        <v>707.02</v>
      </c>
      <c r="J357" s="70">
        <f t="shared" si="173"/>
        <v>715.75</v>
      </c>
      <c r="K357" s="70">
        <f t="shared" si="173"/>
        <v>714.94</v>
      </c>
      <c r="L357" s="70">
        <f t="shared" si="173"/>
        <v>717.38</v>
      </c>
      <c r="M357" s="70">
        <f t="shared" si="173"/>
        <v>706.18</v>
      </c>
      <c r="N357" s="70">
        <f t="shared" si="173"/>
        <v>709.04</v>
      </c>
      <c r="O357" s="70">
        <f t="shared" si="173"/>
        <v>775.03</v>
      </c>
      <c r="P357" s="70">
        <f t="shared" si="173"/>
        <v>705.35</v>
      </c>
      <c r="Q357" s="70">
        <f t="shared" si="173"/>
        <v>713.23</v>
      </c>
      <c r="R357" s="70">
        <f t="shared" si="173"/>
        <v>712.65</v>
      </c>
      <c r="S357" s="70">
        <f t="shared" si="173"/>
        <v>783.65</v>
      </c>
      <c r="T357" s="70">
        <f t="shared" si="173"/>
        <v>712.26</v>
      </c>
      <c r="U357" s="70">
        <f t="shared" si="173"/>
        <v>704.26</v>
      </c>
      <c r="V357" s="70">
        <f t="shared" si="173"/>
        <v>706.09</v>
      </c>
      <c r="W357" s="70">
        <f t="shared" si="173"/>
        <v>711.62</v>
      </c>
      <c r="X357" s="70">
        <f t="shared" si="173"/>
        <v>699.49</v>
      </c>
      <c r="Y357" s="70">
        <f t="shared" si="173"/>
        <v>706.34</v>
      </c>
    </row>
    <row r="358" spans="1:25" s="62" customFormat="1" ht="18.75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214</v>
      </c>
      <c r="B360" s="77">
        <f>B355</f>
        <v>4.0570090219078807</v>
      </c>
      <c r="C360" s="77">
        <f t="shared" ref="C360:Y360" si="174">C355</f>
        <v>4.0570090219078807</v>
      </c>
      <c r="D360" s="77">
        <f t="shared" si="174"/>
        <v>4.0570090219078807</v>
      </c>
      <c r="E360" s="77">
        <f t="shared" si="174"/>
        <v>4.0570090219078807</v>
      </c>
      <c r="F360" s="77">
        <f t="shared" si="174"/>
        <v>4.0570090219078807</v>
      </c>
      <c r="G360" s="77">
        <f t="shared" si="174"/>
        <v>4.0570090219078807</v>
      </c>
      <c r="H360" s="77">
        <f t="shared" si="174"/>
        <v>4.0570090219078807</v>
      </c>
      <c r="I360" s="77">
        <f t="shared" si="174"/>
        <v>4.0570090219078807</v>
      </c>
      <c r="J360" s="77">
        <f t="shared" si="174"/>
        <v>4.0570090219078807</v>
      </c>
      <c r="K360" s="77">
        <f t="shared" si="174"/>
        <v>4.0570090219078807</v>
      </c>
      <c r="L360" s="77">
        <f t="shared" si="174"/>
        <v>4.0570090219078807</v>
      </c>
      <c r="M360" s="77">
        <f t="shared" si="174"/>
        <v>4.0570090219078807</v>
      </c>
      <c r="N360" s="77">
        <f t="shared" si="174"/>
        <v>4.0570090219078807</v>
      </c>
      <c r="O360" s="77">
        <f t="shared" si="174"/>
        <v>4.0570090219078807</v>
      </c>
      <c r="P360" s="77">
        <f t="shared" si="174"/>
        <v>4.0570090219078807</v>
      </c>
      <c r="Q360" s="77">
        <f t="shared" si="174"/>
        <v>4.0570090219078807</v>
      </c>
      <c r="R360" s="77">
        <f t="shared" si="174"/>
        <v>4.0570090219078807</v>
      </c>
      <c r="S360" s="77">
        <f t="shared" si="174"/>
        <v>4.0570090219078807</v>
      </c>
      <c r="T360" s="77">
        <f t="shared" si="174"/>
        <v>4.0570090219078807</v>
      </c>
      <c r="U360" s="77">
        <f t="shared" si="174"/>
        <v>4.0570090219078807</v>
      </c>
      <c r="V360" s="77">
        <f t="shared" si="174"/>
        <v>4.0570090219078807</v>
      </c>
      <c r="W360" s="77">
        <f t="shared" si="174"/>
        <v>4.0570090219078807</v>
      </c>
      <c r="X360" s="77">
        <f t="shared" si="174"/>
        <v>4.0570090219078807</v>
      </c>
      <c r="Y360" s="77">
        <f t="shared" si="174"/>
        <v>4.0570090219078807</v>
      </c>
    </row>
    <row r="361" spans="1:25" s="62" customFormat="1" ht="18.75" customHeight="1" thickBot="1" x14ac:dyDescent="0.25">
      <c r="A361" s="112">
        <v>8</v>
      </c>
      <c r="B361" s="101">
        <f t="shared" ref="B361:Y361" si="175">SUM(B362:B365)</f>
        <v>1412.8270090219078</v>
      </c>
      <c r="C361" s="102">
        <f t="shared" si="175"/>
        <v>1421.7370090219079</v>
      </c>
      <c r="D361" s="102">
        <f t="shared" si="175"/>
        <v>1425.5970090219078</v>
      </c>
      <c r="E361" s="103">
        <f t="shared" si="175"/>
        <v>1227.7870090219078</v>
      </c>
      <c r="F361" s="103">
        <f t="shared" si="175"/>
        <v>720.76700902190794</v>
      </c>
      <c r="G361" s="103">
        <f t="shared" si="175"/>
        <v>1429.0370090219078</v>
      </c>
      <c r="H361" s="103">
        <f t="shared" si="175"/>
        <v>1422.4470090219077</v>
      </c>
      <c r="I361" s="103">
        <f t="shared" si="175"/>
        <v>1422.9070090219077</v>
      </c>
      <c r="J361" s="103">
        <f t="shared" si="175"/>
        <v>1417.0670090219078</v>
      </c>
      <c r="K361" s="104">
        <f t="shared" si="175"/>
        <v>1421.0970090219078</v>
      </c>
      <c r="L361" s="103">
        <f t="shared" si="175"/>
        <v>1423.4270090219077</v>
      </c>
      <c r="M361" s="105">
        <f t="shared" si="175"/>
        <v>1433.127009021908</v>
      </c>
      <c r="N361" s="104">
        <f t="shared" si="175"/>
        <v>1432.5270090219078</v>
      </c>
      <c r="O361" s="103">
        <f t="shared" si="175"/>
        <v>1435.0270090219078</v>
      </c>
      <c r="P361" s="105">
        <f t="shared" si="175"/>
        <v>1432.8270090219078</v>
      </c>
      <c r="Q361" s="106">
        <f t="shared" si="175"/>
        <v>1441.2970090219078</v>
      </c>
      <c r="R361" s="103">
        <f t="shared" si="175"/>
        <v>1440.9370090219079</v>
      </c>
      <c r="S361" s="106">
        <f t="shared" si="175"/>
        <v>1433.7770090219078</v>
      </c>
      <c r="T361" s="103">
        <f t="shared" si="175"/>
        <v>1425.3670090219077</v>
      </c>
      <c r="U361" s="102">
        <f t="shared" si="175"/>
        <v>1420.3070090219078</v>
      </c>
      <c r="V361" s="102">
        <f t="shared" si="175"/>
        <v>1418.0770090219078</v>
      </c>
      <c r="W361" s="102">
        <f t="shared" si="175"/>
        <v>1429.5770090219078</v>
      </c>
      <c r="X361" s="102">
        <f t="shared" si="175"/>
        <v>1436.5670090219078</v>
      </c>
      <c r="Y361" s="107">
        <f t="shared" si="175"/>
        <v>1430.3070090219078</v>
      </c>
    </row>
    <row r="362" spans="1:25" s="62" customFormat="1" ht="18.75" customHeight="1" outlineLevel="1" x14ac:dyDescent="0.2">
      <c r="A362" s="56" t="s">
        <v>8</v>
      </c>
      <c r="B362" s="70">
        <f>B46</f>
        <v>692.06</v>
      </c>
      <c r="C362" s="70">
        <f t="shared" ref="C362:Y362" si="176">C46</f>
        <v>700.97</v>
      </c>
      <c r="D362" s="70">
        <f t="shared" si="176"/>
        <v>704.83</v>
      </c>
      <c r="E362" s="70">
        <f t="shared" si="176"/>
        <v>507.02</v>
      </c>
      <c r="F362" s="70" t="str">
        <f t="shared" si="176"/>
        <v>710</v>
      </c>
      <c r="G362" s="70">
        <f t="shared" si="176"/>
        <v>708.27</v>
      </c>
      <c r="H362" s="70">
        <f t="shared" si="176"/>
        <v>701.68</v>
      </c>
      <c r="I362" s="70">
        <f t="shared" si="176"/>
        <v>702.14</v>
      </c>
      <c r="J362" s="70">
        <f t="shared" si="176"/>
        <v>696.3</v>
      </c>
      <c r="K362" s="70">
        <f t="shared" si="176"/>
        <v>700.33</v>
      </c>
      <c r="L362" s="70">
        <f t="shared" si="176"/>
        <v>702.66</v>
      </c>
      <c r="M362" s="70">
        <f t="shared" si="176"/>
        <v>712.36</v>
      </c>
      <c r="N362" s="70">
        <f t="shared" si="176"/>
        <v>711.76</v>
      </c>
      <c r="O362" s="70">
        <f t="shared" si="176"/>
        <v>714.26</v>
      </c>
      <c r="P362" s="70">
        <f t="shared" si="176"/>
        <v>712.06</v>
      </c>
      <c r="Q362" s="70">
        <f t="shared" si="176"/>
        <v>720.53</v>
      </c>
      <c r="R362" s="70">
        <f t="shared" si="176"/>
        <v>720.17</v>
      </c>
      <c r="S362" s="70">
        <f t="shared" si="176"/>
        <v>713.01</v>
      </c>
      <c r="T362" s="70">
        <f t="shared" si="176"/>
        <v>704.6</v>
      </c>
      <c r="U362" s="70">
        <f t="shared" si="176"/>
        <v>699.54</v>
      </c>
      <c r="V362" s="70">
        <f t="shared" si="176"/>
        <v>697.31</v>
      </c>
      <c r="W362" s="70">
        <f t="shared" si="176"/>
        <v>708.81</v>
      </c>
      <c r="X362" s="70">
        <f t="shared" si="176"/>
        <v>715.8</v>
      </c>
      <c r="Y362" s="70">
        <f t="shared" si="176"/>
        <v>709.54</v>
      </c>
    </row>
    <row r="363" spans="1:25" s="62" customFormat="1" ht="18.75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214</v>
      </c>
      <c r="B365" s="77">
        <f>B360</f>
        <v>4.0570090219078807</v>
      </c>
      <c r="C365" s="77">
        <f t="shared" ref="C365:Y365" si="177">C360</f>
        <v>4.0570090219078807</v>
      </c>
      <c r="D365" s="77">
        <f t="shared" si="177"/>
        <v>4.0570090219078807</v>
      </c>
      <c r="E365" s="77">
        <f t="shared" si="177"/>
        <v>4.0570090219078807</v>
      </c>
      <c r="F365" s="77">
        <f t="shared" si="177"/>
        <v>4.0570090219078807</v>
      </c>
      <c r="G365" s="77">
        <f t="shared" si="177"/>
        <v>4.0570090219078807</v>
      </c>
      <c r="H365" s="77">
        <f t="shared" si="177"/>
        <v>4.0570090219078807</v>
      </c>
      <c r="I365" s="77">
        <f t="shared" si="177"/>
        <v>4.0570090219078807</v>
      </c>
      <c r="J365" s="77">
        <f t="shared" si="177"/>
        <v>4.0570090219078807</v>
      </c>
      <c r="K365" s="77">
        <f t="shared" si="177"/>
        <v>4.0570090219078807</v>
      </c>
      <c r="L365" s="77">
        <f t="shared" si="177"/>
        <v>4.0570090219078807</v>
      </c>
      <c r="M365" s="77">
        <f t="shared" si="177"/>
        <v>4.0570090219078807</v>
      </c>
      <c r="N365" s="77">
        <f t="shared" si="177"/>
        <v>4.0570090219078807</v>
      </c>
      <c r="O365" s="77">
        <f t="shared" si="177"/>
        <v>4.0570090219078807</v>
      </c>
      <c r="P365" s="77">
        <f t="shared" si="177"/>
        <v>4.0570090219078807</v>
      </c>
      <c r="Q365" s="77">
        <f t="shared" si="177"/>
        <v>4.0570090219078807</v>
      </c>
      <c r="R365" s="77">
        <f t="shared" si="177"/>
        <v>4.0570090219078807</v>
      </c>
      <c r="S365" s="77">
        <f t="shared" si="177"/>
        <v>4.0570090219078807</v>
      </c>
      <c r="T365" s="77">
        <f t="shared" si="177"/>
        <v>4.0570090219078807</v>
      </c>
      <c r="U365" s="77">
        <f t="shared" si="177"/>
        <v>4.0570090219078807</v>
      </c>
      <c r="V365" s="77">
        <f t="shared" si="177"/>
        <v>4.0570090219078807</v>
      </c>
      <c r="W365" s="77">
        <f t="shared" si="177"/>
        <v>4.0570090219078807</v>
      </c>
      <c r="X365" s="77">
        <f t="shared" si="177"/>
        <v>4.0570090219078807</v>
      </c>
      <c r="Y365" s="77">
        <f t="shared" si="177"/>
        <v>4.0570090219078807</v>
      </c>
    </row>
    <row r="366" spans="1:25" s="62" customFormat="1" ht="18.75" customHeight="1" thickBot="1" x14ac:dyDescent="0.25">
      <c r="A366" s="109">
        <v>9</v>
      </c>
      <c r="B366" s="101">
        <f t="shared" ref="B366:Y366" si="178">SUM(B367:B370)</f>
        <v>1439.587009021908</v>
      </c>
      <c r="C366" s="102">
        <f t="shared" si="178"/>
        <v>1430.1470090219079</v>
      </c>
      <c r="D366" s="102">
        <f t="shared" si="178"/>
        <v>1435.377009021908</v>
      </c>
      <c r="E366" s="103">
        <f t="shared" si="178"/>
        <v>1446.877009021908</v>
      </c>
      <c r="F366" s="103">
        <f t="shared" si="178"/>
        <v>1437.6370090219077</v>
      </c>
      <c r="G366" s="103">
        <f t="shared" si="178"/>
        <v>1428.7570090219078</v>
      </c>
      <c r="H366" s="103">
        <f t="shared" si="178"/>
        <v>1424.7370090219079</v>
      </c>
      <c r="I366" s="103">
        <f t="shared" si="178"/>
        <v>1423.2570090219078</v>
      </c>
      <c r="J366" s="103">
        <f t="shared" si="178"/>
        <v>1426.2770090219078</v>
      </c>
      <c r="K366" s="104">
        <f t="shared" si="178"/>
        <v>1426.0070090219078</v>
      </c>
      <c r="L366" s="103">
        <f t="shared" si="178"/>
        <v>1425.5570090219078</v>
      </c>
      <c r="M366" s="105">
        <f t="shared" si="178"/>
        <v>1429.5270090219078</v>
      </c>
      <c r="N366" s="104">
        <f t="shared" si="178"/>
        <v>1437.0070090219078</v>
      </c>
      <c r="O366" s="103">
        <f t="shared" si="178"/>
        <v>1441.7470090219078</v>
      </c>
      <c r="P366" s="105">
        <f t="shared" si="178"/>
        <v>1431.5370090219078</v>
      </c>
      <c r="Q366" s="106">
        <f t="shared" si="178"/>
        <v>1435.5170090219078</v>
      </c>
      <c r="R366" s="103">
        <f t="shared" si="178"/>
        <v>1434.337009021908</v>
      </c>
      <c r="S366" s="106">
        <f t="shared" si="178"/>
        <v>1425.7270090219079</v>
      </c>
      <c r="T366" s="103">
        <f t="shared" si="178"/>
        <v>1430.837009021908</v>
      </c>
      <c r="U366" s="102">
        <f t="shared" si="178"/>
        <v>1421.2270090219079</v>
      </c>
      <c r="V366" s="102">
        <f t="shared" si="178"/>
        <v>1428.377009021908</v>
      </c>
      <c r="W366" s="102">
        <f t="shared" si="178"/>
        <v>1408.9170090219079</v>
      </c>
      <c r="X366" s="102">
        <f t="shared" si="178"/>
        <v>1419.337009021908</v>
      </c>
      <c r="Y366" s="107">
        <f t="shared" si="178"/>
        <v>1422.7770090219078</v>
      </c>
    </row>
    <row r="367" spans="1:25" s="62" customFormat="1" ht="18.75" customHeight="1" outlineLevel="1" x14ac:dyDescent="0.2">
      <c r="A367" s="56" t="s">
        <v>8</v>
      </c>
      <c r="B367" s="70">
        <f>B51</f>
        <v>718.82</v>
      </c>
      <c r="C367" s="70">
        <f t="shared" ref="C367:Y367" si="179">C51</f>
        <v>709.38</v>
      </c>
      <c r="D367" s="70">
        <f t="shared" si="179"/>
        <v>714.61</v>
      </c>
      <c r="E367" s="70">
        <f t="shared" si="179"/>
        <v>726.11</v>
      </c>
      <c r="F367" s="70">
        <f t="shared" si="179"/>
        <v>716.87</v>
      </c>
      <c r="G367" s="70">
        <f t="shared" si="179"/>
        <v>707.99</v>
      </c>
      <c r="H367" s="70">
        <f t="shared" si="179"/>
        <v>703.97</v>
      </c>
      <c r="I367" s="70">
        <f t="shared" si="179"/>
        <v>702.49</v>
      </c>
      <c r="J367" s="70">
        <f t="shared" si="179"/>
        <v>705.51</v>
      </c>
      <c r="K367" s="70">
        <f t="shared" si="179"/>
        <v>705.24</v>
      </c>
      <c r="L367" s="70">
        <f t="shared" si="179"/>
        <v>704.79</v>
      </c>
      <c r="M367" s="70">
        <f t="shared" si="179"/>
        <v>708.76</v>
      </c>
      <c r="N367" s="70">
        <f t="shared" si="179"/>
        <v>716.24</v>
      </c>
      <c r="O367" s="70">
        <f t="shared" si="179"/>
        <v>720.98</v>
      </c>
      <c r="P367" s="70">
        <f t="shared" si="179"/>
        <v>710.77</v>
      </c>
      <c r="Q367" s="70">
        <f t="shared" si="179"/>
        <v>714.75</v>
      </c>
      <c r="R367" s="70">
        <f t="shared" si="179"/>
        <v>713.57</v>
      </c>
      <c r="S367" s="70">
        <f t="shared" si="179"/>
        <v>704.96</v>
      </c>
      <c r="T367" s="70">
        <f t="shared" si="179"/>
        <v>710.07</v>
      </c>
      <c r="U367" s="70">
        <f t="shared" si="179"/>
        <v>700.46</v>
      </c>
      <c r="V367" s="70">
        <f t="shared" si="179"/>
        <v>707.61</v>
      </c>
      <c r="W367" s="70">
        <f t="shared" si="179"/>
        <v>688.15</v>
      </c>
      <c r="X367" s="70">
        <f t="shared" si="179"/>
        <v>698.57</v>
      </c>
      <c r="Y367" s="70">
        <f t="shared" si="179"/>
        <v>702.01</v>
      </c>
    </row>
    <row r="368" spans="1:25" s="62" customFormat="1" ht="18.75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214</v>
      </c>
      <c r="B370" s="77">
        <f>B365</f>
        <v>4.0570090219078807</v>
      </c>
      <c r="C370" s="77">
        <f t="shared" ref="C370:Y370" si="180">C365</f>
        <v>4.0570090219078807</v>
      </c>
      <c r="D370" s="77">
        <f t="shared" si="180"/>
        <v>4.0570090219078807</v>
      </c>
      <c r="E370" s="77">
        <f t="shared" si="180"/>
        <v>4.0570090219078807</v>
      </c>
      <c r="F370" s="77">
        <f t="shared" si="180"/>
        <v>4.0570090219078807</v>
      </c>
      <c r="G370" s="77">
        <f t="shared" si="180"/>
        <v>4.0570090219078807</v>
      </c>
      <c r="H370" s="77">
        <f t="shared" si="180"/>
        <v>4.0570090219078807</v>
      </c>
      <c r="I370" s="77">
        <f t="shared" si="180"/>
        <v>4.0570090219078807</v>
      </c>
      <c r="J370" s="77">
        <f t="shared" si="180"/>
        <v>4.0570090219078807</v>
      </c>
      <c r="K370" s="77">
        <f t="shared" si="180"/>
        <v>4.0570090219078807</v>
      </c>
      <c r="L370" s="77">
        <f t="shared" si="180"/>
        <v>4.0570090219078807</v>
      </c>
      <c r="M370" s="77">
        <f t="shared" si="180"/>
        <v>4.0570090219078807</v>
      </c>
      <c r="N370" s="77">
        <f t="shared" si="180"/>
        <v>4.0570090219078807</v>
      </c>
      <c r="O370" s="77">
        <f t="shared" si="180"/>
        <v>4.0570090219078807</v>
      </c>
      <c r="P370" s="77">
        <f t="shared" si="180"/>
        <v>4.0570090219078807</v>
      </c>
      <c r="Q370" s="77">
        <f t="shared" si="180"/>
        <v>4.0570090219078807</v>
      </c>
      <c r="R370" s="77">
        <f t="shared" si="180"/>
        <v>4.0570090219078807</v>
      </c>
      <c r="S370" s="77">
        <f t="shared" si="180"/>
        <v>4.0570090219078807</v>
      </c>
      <c r="T370" s="77">
        <f t="shared" si="180"/>
        <v>4.0570090219078807</v>
      </c>
      <c r="U370" s="77">
        <f t="shared" si="180"/>
        <v>4.0570090219078807</v>
      </c>
      <c r="V370" s="77">
        <f t="shared" si="180"/>
        <v>4.0570090219078807</v>
      </c>
      <c r="W370" s="77">
        <f t="shared" si="180"/>
        <v>4.0570090219078807</v>
      </c>
      <c r="X370" s="77">
        <f t="shared" si="180"/>
        <v>4.0570090219078807</v>
      </c>
      <c r="Y370" s="77">
        <f t="shared" si="180"/>
        <v>4.0570090219078807</v>
      </c>
    </row>
    <row r="371" spans="1:25" s="62" customFormat="1" ht="18.75" customHeight="1" thickBot="1" x14ac:dyDescent="0.25">
      <c r="A371" s="112">
        <v>10</v>
      </c>
      <c r="B371" s="101">
        <f t="shared" ref="B371:Y371" si="181">SUM(B372:B375)</f>
        <v>1465.0370090219078</v>
      </c>
      <c r="C371" s="102">
        <f t="shared" si="181"/>
        <v>1445.9070090219077</v>
      </c>
      <c r="D371" s="102">
        <f t="shared" si="181"/>
        <v>1398.377009021908</v>
      </c>
      <c r="E371" s="103">
        <f t="shared" si="181"/>
        <v>1444.1870090219079</v>
      </c>
      <c r="F371" s="103">
        <f t="shared" si="181"/>
        <v>1453.3470090219078</v>
      </c>
      <c r="G371" s="103">
        <f t="shared" si="181"/>
        <v>1461.4870090219079</v>
      </c>
      <c r="H371" s="103">
        <f t="shared" si="181"/>
        <v>1453.5270090219078</v>
      </c>
      <c r="I371" s="103">
        <f t="shared" si="181"/>
        <v>1446.4270090219077</v>
      </c>
      <c r="J371" s="103">
        <f t="shared" si="181"/>
        <v>1449.2170090219079</v>
      </c>
      <c r="K371" s="104">
        <f t="shared" si="181"/>
        <v>1450.4670090219079</v>
      </c>
      <c r="L371" s="103">
        <f t="shared" si="181"/>
        <v>1459.6870090219079</v>
      </c>
      <c r="M371" s="105">
        <f t="shared" si="181"/>
        <v>1464.9070090219077</v>
      </c>
      <c r="N371" s="104">
        <f t="shared" si="181"/>
        <v>1465.6870090219079</v>
      </c>
      <c r="O371" s="103">
        <f t="shared" si="181"/>
        <v>1474.9570090219079</v>
      </c>
      <c r="P371" s="105">
        <f t="shared" si="181"/>
        <v>1460.8070090219078</v>
      </c>
      <c r="Q371" s="106">
        <f t="shared" si="181"/>
        <v>1468.1370090219077</v>
      </c>
      <c r="R371" s="103">
        <f t="shared" si="181"/>
        <v>1474.5170090219078</v>
      </c>
      <c r="S371" s="106">
        <f t="shared" si="181"/>
        <v>1465.5670090219078</v>
      </c>
      <c r="T371" s="103">
        <f t="shared" si="181"/>
        <v>1463.2070090219079</v>
      </c>
      <c r="U371" s="102">
        <f t="shared" si="181"/>
        <v>1464.857009021908</v>
      </c>
      <c r="V371" s="102">
        <f t="shared" si="181"/>
        <v>1471.0670090219078</v>
      </c>
      <c r="W371" s="102">
        <f t="shared" si="181"/>
        <v>1471.9370090219079</v>
      </c>
      <c r="X371" s="102">
        <f t="shared" si="181"/>
        <v>1459.9670090219079</v>
      </c>
      <c r="Y371" s="107">
        <f t="shared" si="181"/>
        <v>1442.2370090219079</v>
      </c>
    </row>
    <row r="372" spans="1:25" s="62" customFormat="1" ht="18.75" customHeight="1" outlineLevel="1" x14ac:dyDescent="0.2">
      <c r="A372" s="56" t="s">
        <v>8</v>
      </c>
      <c r="B372" s="70">
        <f>B56</f>
        <v>744.27</v>
      </c>
      <c r="C372" s="70">
        <f t="shared" ref="C372:Y372" si="182">C56</f>
        <v>725.14</v>
      </c>
      <c r="D372" s="70">
        <f t="shared" si="182"/>
        <v>677.61</v>
      </c>
      <c r="E372" s="70">
        <f t="shared" si="182"/>
        <v>723.42</v>
      </c>
      <c r="F372" s="70">
        <f t="shared" si="182"/>
        <v>732.58</v>
      </c>
      <c r="G372" s="70">
        <f t="shared" si="182"/>
        <v>740.72</v>
      </c>
      <c r="H372" s="70">
        <f t="shared" si="182"/>
        <v>732.76</v>
      </c>
      <c r="I372" s="70">
        <f t="shared" si="182"/>
        <v>725.66</v>
      </c>
      <c r="J372" s="70">
        <f t="shared" si="182"/>
        <v>728.45</v>
      </c>
      <c r="K372" s="70">
        <f t="shared" si="182"/>
        <v>729.7</v>
      </c>
      <c r="L372" s="70">
        <f t="shared" si="182"/>
        <v>738.92</v>
      </c>
      <c r="M372" s="70">
        <f t="shared" si="182"/>
        <v>744.14</v>
      </c>
      <c r="N372" s="70">
        <f t="shared" si="182"/>
        <v>744.92</v>
      </c>
      <c r="O372" s="70">
        <f t="shared" si="182"/>
        <v>754.19</v>
      </c>
      <c r="P372" s="70">
        <f t="shared" si="182"/>
        <v>740.04</v>
      </c>
      <c r="Q372" s="70">
        <f t="shared" si="182"/>
        <v>747.37</v>
      </c>
      <c r="R372" s="70">
        <f t="shared" si="182"/>
        <v>753.75</v>
      </c>
      <c r="S372" s="70">
        <f t="shared" si="182"/>
        <v>744.8</v>
      </c>
      <c r="T372" s="70">
        <f t="shared" si="182"/>
        <v>742.44</v>
      </c>
      <c r="U372" s="70">
        <f t="shared" si="182"/>
        <v>744.09</v>
      </c>
      <c r="V372" s="70">
        <f t="shared" si="182"/>
        <v>750.3</v>
      </c>
      <c r="W372" s="70">
        <f t="shared" si="182"/>
        <v>751.17</v>
      </c>
      <c r="X372" s="70">
        <f t="shared" si="182"/>
        <v>739.2</v>
      </c>
      <c r="Y372" s="70">
        <f t="shared" si="182"/>
        <v>721.47</v>
      </c>
    </row>
    <row r="373" spans="1:25" s="62" customFormat="1" ht="18.75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214</v>
      </c>
      <c r="B375" s="77">
        <f>B370</f>
        <v>4.0570090219078807</v>
      </c>
      <c r="C375" s="77">
        <f t="shared" ref="C375:Y375" si="183">C370</f>
        <v>4.0570090219078807</v>
      </c>
      <c r="D375" s="77">
        <f t="shared" si="183"/>
        <v>4.0570090219078807</v>
      </c>
      <c r="E375" s="77">
        <f t="shared" si="183"/>
        <v>4.0570090219078807</v>
      </c>
      <c r="F375" s="77">
        <f t="shared" si="183"/>
        <v>4.0570090219078807</v>
      </c>
      <c r="G375" s="77">
        <f t="shared" si="183"/>
        <v>4.0570090219078807</v>
      </c>
      <c r="H375" s="77">
        <f t="shared" si="183"/>
        <v>4.0570090219078807</v>
      </c>
      <c r="I375" s="77">
        <f t="shared" si="183"/>
        <v>4.0570090219078807</v>
      </c>
      <c r="J375" s="77">
        <f t="shared" si="183"/>
        <v>4.0570090219078807</v>
      </c>
      <c r="K375" s="77">
        <f t="shared" si="183"/>
        <v>4.0570090219078807</v>
      </c>
      <c r="L375" s="77">
        <f t="shared" si="183"/>
        <v>4.0570090219078807</v>
      </c>
      <c r="M375" s="77">
        <f t="shared" si="183"/>
        <v>4.0570090219078807</v>
      </c>
      <c r="N375" s="77">
        <f t="shared" si="183"/>
        <v>4.0570090219078807</v>
      </c>
      <c r="O375" s="77">
        <f t="shared" si="183"/>
        <v>4.0570090219078807</v>
      </c>
      <c r="P375" s="77">
        <f t="shared" si="183"/>
        <v>4.0570090219078807</v>
      </c>
      <c r="Q375" s="77">
        <f t="shared" si="183"/>
        <v>4.0570090219078807</v>
      </c>
      <c r="R375" s="77">
        <f t="shared" si="183"/>
        <v>4.0570090219078807</v>
      </c>
      <c r="S375" s="77">
        <f t="shared" si="183"/>
        <v>4.0570090219078807</v>
      </c>
      <c r="T375" s="77">
        <f t="shared" si="183"/>
        <v>4.0570090219078807</v>
      </c>
      <c r="U375" s="77">
        <f t="shared" si="183"/>
        <v>4.0570090219078807</v>
      </c>
      <c r="V375" s="77">
        <f t="shared" si="183"/>
        <v>4.0570090219078807</v>
      </c>
      <c r="W375" s="77">
        <f t="shared" si="183"/>
        <v>4.0570090219078807</v>
      </c>
      <c r="X375" s="77">
        <f t="shared" si="183"/>
        <v>4.0570090219078807</v>
      </c>
      <c r="Y375" s="77">
        <f t="shared" si="183"/>
        <v>4.0570090219078807</v>
      </c>
    </row>
    <row r="376" spans="1:25" s="62" customFormat="1" ht="18.75" customHeight="1" thickBot="1" x14ac:dyDescent="0.25">
      <c r="A376" s="109">
        <v>11</v>
      </c>
      <c r="B376" s="101">
        <f t="shared" ref="B376:Y376" si="184">SUM(B377:B380)</f>
        <v>1316.5270090219078</v>
      </c>
      <c r="C376" s="102">
        <f t="shared" si="184"/>
        <v>1211.3070090219078</v>
      </c>
      <c r="D376" s="102">
        <f t="shared" si="184"/>
        <v>1216.5770090219078</v>
      </c>
      <c r="E376" s="103">
        <f t="shared" si="184"/>
        <v>1222.9770090219079</v>
      </c>
      <c r="F376" s="103">
        <f t="shared" si="184"/>
        <v>1472.1970090219077</v>
      </c>
      <c r="G376" s="103">
        <f t="shared" si="184"/>
        <v>1467.0170090219078</v>
      </c>
      <c r="H376" s="103">
        <f t="shared" si="184"/>
        <v>1463.9370090219079</v>
      </c>
      <c r="I376" s="103">
        <f t="shared" si="184"/>
        <v>1456.6870090219079</v>
      </c>
      <c r="J376" s="103">
        <f t="shared" si="184"/>
        <v>1459.587009021908</v>
      </c>
      <c r="K376" s="104">
        <f t="shared" si="184"/>
        <v>1466.5670090219078</v>
      </c>
      <c r="L376" s="103">
        <f t="shared" si="184"/>
        <v>1469.9870090219079</v>
      </c>
      <c r="M376" s="105">
        <f t="shared" si="184"/>
        <v>1471.2770090219078</v>
      </c>
      <c r="N376" s="104">
        <f t="shared" si="184"/>
        <v>1476.4070090219077</v>
      </c>
      <c r="O376" s="103">
        <f t="shared" si="184"/>
        <v>1483.3970090219079</v>
      </c>
      <c r="P376" s="105">
        <f t="shared" si="184"/>
        <v>1384.3970090219079</v>
      </c>
      <c r="Q376" s="106">
        <f t="shared" si="184"/>
        <v>1461.9170090219079</v>
      </c>
      <c r="R376" s="103">
        <f t="shared" si="184"/>
        <v>1475.857009021908</v>
      </c>
      <c r="S376" s="106">
        <f t="shared" si="184"/>
        <v>1461.127009021908</v>
      </c>
      <c r="T376" s="103">
        <f t="shared" si="184"/>
        <v>1476.877009021908</v>
      </c>
      <c r="U376" s="102">
        <f t="shared" si="184"/>
        <v>1459.2570090219078</v>
      </c>
      <c r="V376" s="102">
        <f t="shared" si="184"/>
        <v>1455.4370090219079</v>
      </c>
      <c r="W376" s="102">
        <f t="shared" si="184"/>
        <v>1456.9970090219078</v>
      </c>
      <c r="X376" s="102">
        <f t="shared" si="184"/>
        <v>1453.607009021908</v>
      </c>
      <c r="Y376" s="107">
        <f t="shared" si="184"/>
        <v>1355.1370090219077</v>
      </c>
    </row>
    <row r="377" spans="1:25" s="62" customFormat="1" ht="18.75" customHeight="1" outlineLevel="1" x14ac:dyDescent="0.2">
      <c r="A377" s="56" t="s">
        <v>8</v>
      </c>
      <c r="B377" s="70">
        <f>B61</f>
        <v>595.76</v>
      </c>
      <c r="C377" s="70">
        <f t="shared" ref="C377:Y377" si="185">C61</f>
        <v>490.54</v>
      </c>
      <c r="D377" s="70">
        <f t="shared" si="185"/>
        <v>495.81</v>
      </c>
      <c r="E377" s="70">
        <f t="shared" si="185"/>
        <v>502.21</v>
      </c>
      <c r="F377" s="70">
        <f t="shared" si="185"/>
        <v>751.43</v>
      </c>
      <c r="G377" s="70">
        <f t="shared" si="185"/>
        <v>746.25</v>
      </c>
      <c r="H377" s="70">
        <f t="shared" si="185"/>
        <v>743.17</v>
      </c>
      <c r="I377" s="70">
        <f t="shared" si="185"/>
        <v>735.92</v>
      </c>
      <c r="J377" s="70">
        <f t="shared" si="185"/>
        <v>738.82</v>
      </c>
      <c r="K377" s="70">
        <f t="shared" si="185"/>
        <v>745.8</v>
      </c>
      <c r="L377" s="70">
        <f t="shared" si="185"/>
        <v>749.22</v>
      </c>
      <c r="M377" s="70">
        <f t="shared" si="185"/>
        <v>750.51</v>
      </c>
      <c r="N377" s="70">
        <f t="shared" si="185"/>
        <v>755.64</v>
      </c>
      <c r="O377" s="70">
        <f t="shared" si="185"/>
        <v>762.63</v>
      </c>
      <c r="P377" s="70">
        <f t="shared" si="185"/>
        <v>663.63</v>
      </c>
      <c r="Q377" s="70">
        <f t="shared" si="185"/>
        <v>741.15</v>
      </c>
      <c r="R377" s="70">
        <f t="shared" si="185"/>
        <v>755.09</v>
      </c>
      <c r="S377" s="70">
        <f t="shared" si="185"/>
        <v>740.36</v>
      </c>
      <c r="T377" s="70">
        <f t="shared" si="185"/>
        <v>756.11</v>
      </c>
      <c r="U377" s="70">
        <f t="shared" si="185"/>
        <v>738.49</v>
      </c>
      <c r="V377" s="70">
        <f t="shared" si="185"/>
        <v>734.67</v>
      </c>
      <c r="W377" s="70">
        <f t="shared" si="185"/>
        <v>736.23</v>
      </c>
      <c r="X377" s="70">
        <f t="shared" si="185"/>
        <v>732.84</v>
      </c>
      <c r="Y377" s="70">
        <f t="shared" si="185"/>
        <v>634.37</v>
      </c>
    </row>
    <row r="378" spans="1:25" s="62" customFormat="1" ht="18.75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214</v>
      </c>
      <c r="B380" s="77">
        <f>B375</f>
        <v>4.0570090219078807</v>
      </c>
      <c r="C380" s="77">
        <f t="shared" ref="C380:Y380" si="186">C375</f>
        <v>4.0570090219078807</v>
      </c>
      <c r="D380" s="77">
        <f t="shared" si="186"/>
        <v>4.0570090219078807</v>
      </c>
      <c r="E380" s="77">
        <f t="shared" si="186"/>
        <v>4.0570090219078807</v>
      </c>
      <c r="F380" s="77">
        <f t="shared" si="186"/>
        <v>4.0570090219078807</v>
      </c>
      <c r="G380" s="77">
        <f t="shared" si="186"/>
        <v>4.0570090219078807</v>
      </c>
      <c r="H380" s="77">
        <f t="shared" si="186"/>
        <v>4.0570090219078807</v>
      </c>
      <c r="I380" s="77">
        <f t="shared" si="186"/>
        <v>4.0570090219078807</v>
      </c>
      <c r="J380" s="77">
        <f t="shared" si="186"/>
        <v>4.0570090219078807</v>
      </c>
      <c r="K380" s="77">
        <f t="shared" si="186"/>
        <v>4.0570090219078807</v>
      </c>
      <c r="L380" s="77">
        <f t="shared" si="186"/>
        <v>4.0570090219078807</v>
      </c>
      <c r="M380" s="77">
        <f t="shared" si="186"/>
        <v>4.0570090219078807</v>
      </c>
      <c r="N380" s="77">
        <f t="shared" si="186"/>
        <v>4.0570090219078807</v>
      </c>
      <c r="O380" s="77">
        <f t="shared" si="186"/>
        <v>4.0570090219078807</v>
      </c>
      <c r="P380" s="77">
        <f t="shared" si="186"/>
        <v>4.0570090219078807</v>
      </c>
      <c r="Q380" s="77">
        <f t="shared" si="186"/>
        <v>4.0570090219078807</v>
      </c>
      <c r="R380" s="77">
        <f t="shared" si="186"/>
        <v>4.0570090219078807</v>
      </c>
      <c r="S380" s="77">
        <f t="shared" si="186"/>
        <v>4.0570090219078807</v>
      </c>
      <c r="T380" s="77">
        <f t="shared" si="186"/>
        <v>4.0570090219078807</v>
      </c>
      <c r="U380" s="77">
        <f t="shared" si="186"/>
        <v>4.0570090219078807</v>
      </c>
      <c r="V380" s="77">
        <f t="shared" si="186"/>
        <v>4.0570090219078807</v>
      </c>
      <c r="W380" s="77">
        <f t="shared" si="186"/>
        <v>4.0570090219078807</v>
      </c>
      <c r="X380" s="77">
        <f t="shared" si="186"/>
        <v>4.0570090219078807</v>
      </c>
      <c r="Y380" s="77">
        <f t="shared" si="186"/>
        <v>4.0570090219078807</v>
      </c>
    </row>
    <row r="381" spans="1:25" s="62" customFormat="1" ht="18.75" customHeight="1" thickBot="1" x14ac:dyDescent="0.25">
      <c r="A381" s="112">
        <v>12</v>
      </c>
      <c r="B381" s="101">
        <f t="shared" ref="B381:Y381" si="187">SUM(B382:B385)</f>
        <v>1325.7570090219078</v>
      </c>
      <c r="C381" s="102">
        <f t="shared" si="187"/>
        <v>1323.0670090219078</v>
      </c>
      <c r="D381" s="102">
        <f t="shared" si="187"/>
        <v>1249.2370090219079</v>
      </c>
      <c r="E381" s="103">
        <f t="shared" si="187"/>
        <v>1334.4070090219077</v>
      </c>
      <c r="F381" s="103">
        <f t="shared" si="187"/>
        <v>1406.2870090219078</v>
      </c>
      <c r="G381" s="103">
        <f t="shared" si="187"/>
        <v>1402.9370090219079</v>
      </c>
      <c r="H381" s="103">
        <f t="shared" si="187"/>
        <v>1394.9170090219079</v>
      </c>
      <c r="I381" s="103">
        <f t="shared" si="187"/>
        <v>1390.0370090219078</v>
      </c>
      <c r="J381" s="103">
        <f t="shared" si="187"/>
        <v>1390.2970090219078</v>
      </c>
      <c r="K381" s="104">
        <f t="shared" si="187"/>
        <v>1396.8870090219077</v>
      </c>
      <c r="L381" s="103">
        <f t="shared" si="187"/>
        <v>1402.4170090219079</v>
      </c>
      <c r="M381" s="105">
        <f t="shared" si="187"/>
        <v>1402.4270090219077</v>
      </c>
      <c r="N381" s="104">
        <f t="shared" si="187"/>
        <v>1397.4170090219079</v>
      </c>
      <c r="O381" s="103">
        <f t="shared" si="187"/>
        <v>1404.8470090219078</v>
      </c>
      <c r="P381" s="105">
        <f t="shared" si="187"/>
        <v>1400.2470090219078</v>
      </c>
      <c r="Q381" s="106">
        <f t="shared" si="187"/>
        <v>720.76700902190794</v>
      </c>
      <c r="R381" s="103">
        <f t="shared" si="187"/>
        <v>1405.337009021908</v>
      </c>
      <c r="S381" s="106">
        <f t="shared" si="187"/>
        <v>1397.4370090219079</v>
      </c>
      <c r="T381" s="103">
        <f t="shared" si="187"/>
        <v>1394.2370090219079</v>
      </c>
      <c r="U381" s="102">
        <f t="shared" si="187"/>
        <v>1387.3870090219077</v>
      </c>
      <c r="V381" s="102">
        <f t="shared" si="187"/>
        <v>1401.6570090219077</v>
      </c>
      <c r="W381" s="102">
        <f t="shared" si="187"/>
        <v>1363.837009021908</v>
      </c>
      <c r="X381" s="102">
        <f t="shared" si="187"/>
        <v>1376.6970090219077</v>
      </c>
      <c r="Y381" s="107">
        <f t="shared" si="187"/>
        <v>1388.127009021908</v>
      </c>
    </row>
    <row r="382" spans="1:25" s="62" customFormat="1" ht="18.75" customHeight="1" outlineLevel="1" x14ac:dyDescent="0.2">
      <c r="A382" s="56" t="s">
        <v>8</v>
      </c>
      <c r="B382" s="70">
        <f>B66</f>
        <v>604.99</v>
      </c>
      <c r="C382" s="70">
        <f t="shared" ref="C382:Y382" si="188">C66</f>
        <v>602.29999999999995</v>
      </c>
      <c r="D382" s="70">
        <f t="shared" si="188"/>
        <v>528.47</v>
      </c>
      <c r="E382" s="70">
        <f t="shared" si="188"/>
        <v>613.64</v>
      </c>
      <c r="F382" s="70">
        <f t="shared" si="188"/>
        <v>685.52</v>
      </c>
      <c r="G382" s="70">
        <f t="shared" si="188"/>
        <v>682.17</v>
      </c>
      <c r="H382" s="70">
        <f t="shared" si="188"/>
        <v>674.15</v>
      </c>
      <c r="I382" s="70">
        <f t="shared" si="188"/>
        <v>669.27</v>
      </c>
      <c r="J382" s="70">
        <f t="shared" si="188"/>
        <v>669.53</v>
      </c>
      <c r="K382" s="70">
        <f t="shared" si="188"/>
        <v>676.12</v>
      </c>
      <c r="L382" s="70">
        <f t="shared" si="188"/>
        <v>681.65</v>
      </c>
      <c r="M382" s="70">
        <f t="shared" si="188"/>
        <v>681.66</v>
      </c>
      <c r="N382" s="70">
        <f t="shared" si="188"/>
        <v>676.65</v>
      </c>
      <c r="O382" s="70">
        <f t="shared" si="188"/>
        <v>684.08</v>
      </c>
      <c r="P382" s="70">
        <f t="shared" si="188"/>
        <v>679.48</v>
      </c>
      <c r="Q382" s="70" t="str">
        <f t="shared" si="188"/>
        <v>687</v>
      </c>
      <c r="R382" s="70">
        <f t="shared" si="188"/>
        <v>684.57</v>
      </c>
      <c r="S382" s="70">
        <f t="shared" si="188"/>
        <v>676.67</v>
      </c>
      <c r="T382" s="70">
        <f t="shared" si="188"/>
        <v>673.47</v>
      </c>
      <c r="U382" s="70">
        <f t="shared" si="188"/>
        <v>666.62</v>
      </c>
      <c r="V382" s="70">
        <f t="shared" si="188"/>
        <v>680.89</v>
      </c>
      <c r="W382" s="70">
        <f t="shared" si="188"/>
        <v>643.07000000000005</v>
      </c>
      <c r="X382" s="70">
        <f t="shared" si="188"/>
        <v>655.93</v>
      </c>
      <c r="Y382" s="70">
        <f t="shared" si="188"/>
        <v>667.36</v>
      </c>
    </row>
    <row r="383" spans="1:25" s="62" customFormat="1" ht="18.75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214</v>
      </c>
      <c r="B385" s="77">
        <f>B380</f>
        <v>4.0570090219078807</v>
      </c>
      <c r="C385" s="77">
        <f t="shared" ref="C385:Y385" si="189">C380</f>
        <v>4.0570090219078807</v>
      </c>
      <c r="D385" s="77">
        <f t="shared" si="189"/>
        <v>4.0570090219078807</v>
      </c>
      <c r="E385" s="77">
        <f t="shared" si="189"/>
        <v>4.0570090219078807</v>
      </c>
      <c r="F385" s="77">
        <f t="shared" si="189"/>
        <v>4.0570090219078807</v>
      </c>
      <c r="G385" s="77">
        <f t="shared" si="189"/>
        <v>4.0570090219078807</v>
      </c>
      <c r="H385" s="77">
        <f t="shared" si="189"/>
        <v>4.0570090219078807</v>
      </c>
      <c r="I385" s="77">
        <f t="shared" si="189"/>
        <v>4.0570090219078807</v>
      </c>
      <c r="J385" s="77">
        <f t="shared" si="189"/>
        <v>4.0570090219078807</v>
      </c>
      <c r="K385" s="77">
        <f t="shared" si="189"/>
        <v>4.0570090219078807</v>
      </c>
      <c r="L385" s="77">
        <f t="shared" si="189"/>
        <v>4.0570090219078807</v>
      </c>
      <c r="M385" s="77">
        <f t="shared" si="189"/>
        <v>4.0570090219078807</v>
      </c>
      <c r="N385" s="77">
        <f t="shared" si="189"/>
        <v>4.0570090219078807</v>
      </c>
      <c r="O385" s="77">
        <f t="shared" si="189"/>
        <v>4.0570090219078807</v>
      </c>
      <c r="P385" s="77">
        <f t="shared" si="189"/>
        <v>4.0570090219078807</v>
      </c>
      <c r="Q385" s="77">
        <f t="shared" si="189"/>
        <v>4.0570090219078807</v>
      </c>
      <c r="R385" s="77">
        <f t="shared" si="189"/>
        <v>4.0570090219078807</v>
      </c>
      <c r="S385" s="77">
        <f t="shared" si="189"/>
        <v>4.0570090219078807</v>
      </c>
      <c r="T385" s="77">
        <f t="shared" si="189"/>
        <v>4.0570090219078807</v>
      </c>
      <c r="U385" s="77">
        <f t="shared" si="189"/>
        <v>4.0570090219078807</v>
      </c>
      <c r="V385" s="77">
        <f t="shared" si="189"/>
        <v>4.0570090219078807</v>
      </c>
      <c r="W385" s="77">
        <f t="shared" si="189"/>
        <v>4.0570090219078807</v>
      </c>
      <c r="X385" s="77">
        <f t="shared" si="189"/>
        <v>4.0570090219078807</v>
      </c>
      <c r="Y385" s="77">
        <f t="shared" si="189"/>
        <v>4.0570090219078807</v>
      </c>
    </row>
    <row r="386" spans="1:25" s="62" customFormat="1" ht="18.75" customHeight="1" thickBot="1" x14ac:dyDescent="0.25">
      <c r="A386" s="109">
        <v>13</v>
      </c>
      <c r="B386" s="101">
        <f t="shared" ref="B386:Y386" si="190">SUM(B387:B390)</f>
        <v>1413.3470090219078</v>
      </c>
      <c r="C386" s="102">
        <f t="shared" si="190"/>
        <v>1431.0070090219078</v>
      </c>
      <c r="D386" s="102">
        <f t="shared" si="190"/>
        <v>1381.8270090219078</v>
      </c>
      <c r="E386" s="103">
        <f t="shared" si="190"/>
        <v>1454.1870090219079</v>
      </c>
      <c r="F386" s="103">
        <f t="shared" si="190"/>
        <v>1446.9870090219079</v>
      </c>
      <c r="G386" s="103">
        <f t="shared" si="190"/>
        <v>1443.107009021908</v>
      </c>
      <c r="H386" s="103">
        <f t="shared" si="190"/>
        <v>1443.587009021908</v>
      </c>
      <c r="I386" s="103">
        <f t="shared" si="190"/>
        <v>1431.1170090219077</v>
      </c>
      <c r="J386" s="103">
        <f t="shared" si="190"/>
        <v>1432.5470090219078</v>
      </c>
      <c r="K386" s="104">
        <f t="shared" si="190"/>
        <v>1440.7970090219078</v>
      </c>
      <c r="L386" s="103">
        <f t="shared" si="190"/>
        <v>1445.8670090219077</v>
      </c>
      <c r="M386" s="105">
        <f t="shared" si="190"/>
        <v>1447.2270090219079</v>
      </c>
      <c r="N386" s="104">
        <f t="shared" si="190"/>
        <v>1454.5570090219078</v>
      </c>
      <c r="O386" s="103">
        <f t="shared" si="190"/>
        <v>1463.3170090219078</v>
      </c>
      <c r="P386" s="105">
        <f t="shared" si="190"/>
        <v>1451.9270090219077</v>
      </c>
      <c r="Q386" s="106">
        <f t="shared" si="190"/>
        <v>1456.2870090219078</v>
      </c>
      <c r="R386" s="103">
        <f t="shared" si="190"/>
        <v>1457.6970090219077</v>
      </c>
      <c r="S386" s="106">
        <f t="shared" si="190"/>
        <v>1444.2370090219079</v>
      </c>
      <c r="T386" s="103">
        <f t="shared" si="190"/>
        <v>1457.8970090219079</v>
      </c>
      <c r="U386" s="102">
        <f t="shared" si="190"/>
        <v>1446.5270090219078</v>
      </c>
      <c r="V386" s="102">
        <f t="shared" si="190"/>
        <v>1451.6370090219077</v>
      </c>
      <c r="W386" s="102">
        <f t="shared" si="190"/>
        <v>1449.7270090219079</v>
      </c>
      <c r="X386" s="102">
        <f t="shared" si="190"/>
        <v>1449.8070090219078</v>
      </c>
      <c r="Y386" s="107">
        <f t="shared" si="190"/>
        <v>1446.5070090219078</v>
      </c>
    </row>
    <row r="387" spans="1:25" s="62" customFormat="1" ht="18.75" customHeight="1" outlineLevel="1" x14ac:dyDescent="0.2">
      <c r="A387" s="56" t="s">
        <v>8</v>
      </c>
      <c r="B387" s="70">
        <f>B71</f>
        <v>692.58</v>
      </c>
      <c r="C387" s="70">
        <f t="shared" ref="C387:Y387" si="191">C71</f>
        <v>710.24</v>
      </c>
      <c r="D387" s="70">
        <f t="shared" si="191"/>
        <v>661.06</v>
      </c>
      <c r="E387" s="70">
        <f t="shared" si="191"/>
        <v>733.42</v>
      </c>
      <c r="F387" s="70">
        <f t="shared" si="191"/>
        <v>726.22</v>
      </c>
      <c r="G387" s="70">
        <f t="shared" si="191"/>
        <v>722.34</v>
      </c>
      <c r="H387" s="70">
        <f t="shared" si="191"/>
        <v>722.82</v>
      </c>
      <c r="I387" s="70">
        <f t="shared" si="191"/>
        <v>710.35</v>
      </c>
      <c r="J387" s="70">
        <f t="shared" si="191"/>
        <v>711.78</v>
      </c>
      <c r="K387" s="70">
        <f t="shared" si="191"/>
        <v>720.03</v>
      </c>
      <c r="L387" s="70">
        <f t="shared" si="191"/>
        <v>725.1</v>
      </c>
      <c r="M387" s="70">
        <f t="shared" si="191"/>
        <v>726.46</v>
      </c>
      <c r="N387" s="70">
        <f t="shared" si="191"/>
        <v>733.79</v>
      </c>
      <c r="O387" s="70">
        <f t="shared" si="191"/>
        <v>742.55</v>
      </c>
      <c r="P387" s="70">
        <f t="shared" si="191"/>
        <v>731.16</v>
      </c>
      <c r="Q387" s="70">
        <f t="shared" si="191"/>
        <v>735.52</v>
      </c>
      <c r="R387" s="70">
        <f t="shared" si="191"/>
        <v>736.93</v>
      </c>
      <c r="S387" s="70">
        <f t="shared" si="191"/>
        <v>723.47</v>
      </c>
      <c r="T387" s="70">
        <f t="shared" si="191"/>
        <v>737.13</v>
      </c>
      <c r="U387" s="70">
        <f t="shared" si="191"/>
        <v>725.76</v>
      </c>
      <c r="V387" s="70">
        <f t="shared" si="191"/>
        <v>730.87</v>
      </c>
      <c r="W387" s="70">
        <f t="shared" si="191"/>
        <v>728.96</v>
      </c>
      <c r="X387" s="70">
        <f t="shared" si="191"/>
        <v>729.04</v>
      </c>
      <c r="Y387" s="70">
        <f t="shared" si="191"/>
        <v>725.74</v>
      </c>
    </row>
    <row r="388" spans="1:25" s="62" customFormat="1" ht="18.75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214</v>
      </c>
      <c r="B390" s="77">
        <f>B385</f>
        <v>4.0570090219078807</v>
      </c>
      <c r="C390" s="77">
        <f t="shared" ref="C390:Y390" si="192">C385</f>
        <v>4.0570090219078807</v>
      </c>
      <c r="D390" s="77">
        <f t="shared" si="192"/>
        <v>4.0570090219078807</v>
      </c>
      <c r="E390" s="77">
        <f t="shared" si="192"/>
        <v>4.0570090219078807</v>
      </c>
      <c r="F390" s="77">
        <f t="shared" si="192"/>
        <v>4.0570090219078807</v>
      </c>
      <c r="G390" s="77">
        <f t="shared" si="192"/>
        <v>4.0570090219078807</v>
      </c>
      <c r="H390" s="77">
        <f t="shared" si="192"/>
        <v>4.0570090219078807</v>
      </c>
      <c r="I390" s="77">
        <f t="shared" si="192"/>
        <v>4.0570090219078807</v>
      </c>
      <c r="J390" s="77">
        <f t="shared" si="192"/>
        <v>4.0570090219078807</v>
      </c>
      <c r="K390" s="77">
        <f t="shared" si="192"/>
        <v>4.0570090219078807</v>
      </c>
      <c r="L390" s="77">
        <f t="shared" si="192"/>
        <v>4.0570090219078807</v>
      </c>
      <c r="M390" s="77">
        <f t="shared" si="192"/>
        <v>4.0570090219078807</v>
      </c>
      <c r="N390" s="77">
        <f t="shared" si="192"/>
        <v>4.0570090219078807</v>
      </c>
      <c r="O390" s="77">
        <f t="shared" si="192"/>
        <v>4.0570090219078807</v>
      </c>
      <c r="P390" s="77">
        <f t="shared" si="192"/>
        <v>4.0570090219078807</v>
      </c>
      <c r="Q390" s="77">
        <f t="shared" si="192"/>
        <v>4.0570090219078807</v>
      </c>
      <c r="R390" s="77">
        <f t="shared" si="192"/>
        <v>4.0570090219078807</v>
      </c>
      <c r="S390" s="77">
        <f t="shared" si="192"/>
        <v>4.0570090219078807</v>
      </c>
      <c r="T390" s="77">
        <f t="shared" si="192"/>
        <v>4.0570090219078807</v>
      </c>
      <c r="U390" s="77">
        <f t="shared" si="192"/>
        <v>4.0570090219078807</v>
      </c>
      <c r="V390" s="77">
        <f t="shared" si="192"/>
        <v>4.0570090219078807</v>
      </c>
      <c r="W390" s="77">
        <f t="shared" si="192"/>
        <v>4.0570090219078807</v>
      </c>
      <c r="X390" s="77">
        <f t="shared" si="192"/>
        <v>4.0570090219078807</v>
      </c>
      <c r="Y390" s="77">
        <f t="shared" si="192"/>
        <v>4.0570090219078807</v>
      </c>
    </row>
    <row r="391" spans="1:25" s="62" customFormat="1" ht="18.75" customHeight="1" thickBot="1" x14ac:dyDescent="0.25">
      <c r="A391" s="112">
        <v>14</v>
      </c>
      <c r="B391" s="101">
        <f t="shared" ref="B391:Y391" si="193">SUM(B392:B395)</f>
        <v>1493.3970090219079</v>
      </c>
      <c r="C391" s="102">
        <f t="shared" si="193"/>
        <v>1476.7770090219078</v>
      </c>
      <c r="D391" s="102">
        <f t="shared" si="193"/>
        <v>1487.5570090219078</v>
      </c>
      <c r="E391" s="103">
        <f t="shared" si="193"/>
        <v>1512.0370090219078</v>
      </c>
      <c r="F391" s="103">
        <f t="shared" si="193"/>
        <v>1505.0070090219078</v>
      </c>
      <c r="G391" s="103">
        <f t="shared" si="193"/>
        <v>1513.5270090219078</v>
      </c>
      <c r="H391" s="103">
        <f t="shared" si="193"/>
        <v>1505.0770090219078</v>
      </c>
      <c r="I391" s="103">
        <f t="shared" si="193"/>
        <v>1498.6470090219079</v>
      </c>
      <c r="J391" s="103">
        <f t="shared" si="193"/>
        <v>1488.2370090219079</v>
      </c>
      <c r="K391" s="104">
        <f t="shared" si="193"/>
        <v>1498.0570090219078</v>
      </c>
      <c r="L391" s="103">
        <f t="shared" si="193"/>
        <v>1502.6670090219079</v>
      </c>
      <c r="M391" s="105">
        <f t="shared" si="193"/>
        <v>1510.7970090219078</v>
      </c>
      <c r="N391" s="104">
        <f t="shared" si="193"/>
        <v>1521.3670090219077</v>
      </c>
      <c r="O391" s="103">
        <f t="shared" si="193"/>
        <v>1515.9570090219079</v>
      </c>
      <c r="P391" s="105">
        <f t="shared" si="193"/>
        <v>1516.7870090219078</v>
      </c>
      <c r="Q391" s="106">
        <f t="shared" si="193"/>
        <v>1517.9370090219079</v>
      </c>
      <c r="R391" s="103">
        <f t="shared" si="193"/>
        <v>1522.4270090219077</v>
      </c>
      <c r="S391" s="106">
        <f t="shared" si="193"/>
        <v>1511.5470090219078</v>
      </c>
      <c r="T391" s="103">
        <f t="shared" si="193"/>
        <v>1509.1470090219079</v>
      </c>
      <c r="U391" s="102">
        <f t="shared" si="193"/>
        <v>1497.2170090219079</v>
      </c>
      <c r="V391" s="102">
        <f t="shared" si="193"/>
        <v>1503.6970090219077</v>
      </c>
      <c r="W391" s="102">
        <f t="shared" si="193"/>
        <v>1505.2670090219078</v>
      </c>
      <c r="X391" s="102">
        <f t="shared" si="193"/>
        <v>1495.3470090219078</v>
      </c>
      <c r="Y391" s="107">
        <f t="shared" si="193"/>
        <v>1492.2670090219078</v>
      </c>
    </row>
    <row r="392" spans="1:25" s="62" customFormat="1" ht="18.75" customHeight="1" outlineLevel="1" x14ac:dyDescent="0.2">
      <c r="A392" s="56" t="s">
        <v>8</v>
      </c>
      <c r="B392" s="70">
        <f>B76</f>
        <v>772.63</v>
      </c>
      <c r="C392" s="70">
        <f t="shared" ref="C392:Y392" si="194">C76</f>
        <v>756.01</v>
      </c>
      <c r="D392" s="70">
        <f t="shared" si="194"/>
        <v>766.79</v>
      </c>
      <c r="E392" s="70">
        <f t="shared" si="194"/>
        <v>791.27</v>
      </c>
      <c r="F392" s="70">
        <f t="shared" si="194"/>
        <v>784.24</v>
      </c>
      <c r="G392" s="70">
        <f t="shared" si="194"/>
        <v>792.76</v>
      </c>
      <c r="H392" s="70">
        <f t="shared" si="194"/>
        <v>784.31</v>
      </c>
      <c r="I392" s="70">
        <f t="shared" si="194"/>
        <v>777.88</v>
      </c>
      <c r="J392" s="70">
        <f t="shared" si="194"/>
        <v>767.47</v>
      </c>
      <c r="K392" s="70">
        <f t="shared" si="194"/>
        <v>777.29</v>
      </c>
      <c r="L392" s="70">
        <f t="shared" si="194"/>
        <v>781.9</v>
      </c>
      <c r="M392" s="70">
        <f t="shared" si="194"/>
        <v>790.03</v>
      </c>
      <c r="N392" s="70">
        <f t="shared" si="194"/>
        <v>800.6</v>
      </c>
      <c r="O392" s="70">
        <f t="shared" si="194"/>
        <v>795.19</v>
      </c>
      <c r="P392" s="70">
        <f t="shared" si="194"/>
        <v>796.02</v>
      </c>
      <c r="Q392" s="70">
        <f t="shared" si="194"/>
        <v>797.17</v>
      </c>
      <c r="R392" s="70">
        <f t="shared" si="194"/>
        <v>801.66</v>
      </c>
      <c r="S392" s="70">
        <f t="shared" si="194"/>
        <v>790.78</v>
      </c>
      <c r="T392" s="70">
        <f t="shared" si="194"/>
        <v>788.38</v>
      </c>
      <c r="U392" s="70">
        <f t="shared" si="194"/>
        <v>776.45</v>
      </c>
      <c r="V392" s="70">
        <f t="shared" si="194"/>
        <v>782.93</v>
      </c>
      <c r="W392" s="70">
        <f t="shared" si="194"/>
        <v>784.5</v>
      </c>
      <c r="X392" s="70">
        <f t="shared" si="194"/>
        <v>774.58</v>
      </c>
      <c r="Y392" s="70">
        <f t="shared" si="194"/>
        <v>771.5</v>
      </c>
    </row>
    <row r="393" spans="1:25" s="62" customFormat="1" ht="18.75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214</v>
      </c>
      <c r="B395" s="77">
        <f>B390</f>
        <v>4.0570090219078807</v>
      </c>
      <c r="C395" s="77">
        <f t="shared" ref="C395:Y395" si="195">C390</f>
        <v>4.0570090219078807</v>
      </c>
      <c r="D395" s="77">
        <f t="shared" si="195"/>
        <v>4.0570090219078807</v>
      </c>
      <c r="E395" s="77">
        <f t="shared" si="195"/>
        <v>4.0570090219078807</v>
      </c>
      <c r="F395" s="77">
        <f t="shared" si="195"/>
        <v>4.0570090219078807</v>
      </c>
      <c r="G395" s="77">
        <f t="shared" si="195"/>
        <v>4.0570090219078807</v>
      </c>
      <c r="H395" s="77">
        <f t="shared" si="195"/>
        <v>4.0570090219078807</v>
      </c>
      <c r="I395" s="77">
        <f t="shared" si="195"/>
        <v>4.0570090219078807</v>
      </c>
      <c r="J395" s="77">
        <f t="shared" si="195"/>
        <v>4.0570090219078807</v>
      </c>
      <c r="K395" s="77">
        <f t="shared" si="195"/>
        <v>4.0570090219078807</v>
      </c>
      <c r="L395" s="77">
        <f t="shared" si="195"/>
        <v>4.0570090219078807</v>
      </c>
      <c r="M395" s="77">
        <f t="shared" si="195"/>
        <v>4.0570090219078807</v>
      </c>
      <c r="N395" s="77">
        <f t="shared" si="195"/>
        <v>4.0570090219078807</v>
      </c>
      <c r="O395" s="77">
        <f t="shared" si="195"/>
        <v>4.0570090219078807</v>
      </c>
      <c r="P395" s="77">
        <f t="shared" si="195"/>
        <v>4.0570090219078807</v>
      </c>
      <c r="Q395" s="77">
        <f t="shared" si="195"/>
        <v>4.0570090219078807</v>
      </c>
      <c r="R395" s="77">
        <f t="shared" si="195"/>
        <v>4.0570090219078807</v>
      </c>
      <c r="S395" s="77">
        <f t="shared" si="195"/>
        <v>4.0570090219078807</v>
      </c>
      <c r="T395" s="77">
        <f t="shared" si="195"/>
        <v>4.0570090219078807</v>
      </c>
      <c r="U395" s="77">
        <f t="shared" si="195"/>
        <v>4.0570090219078807</v>
      </c>
      <c r="V395" s="77">
        <f t="shared" si="195"/>
        <v>4.0570090219078807</v>
      </c>
      <c r="W395" s="77">
        <f t="shared" si="195"/>
        <v>4.0570090219078807</v>
      </c>
      <c r="X395" s="77">
        <f t="shared" si="195"/>
        <v>4.0570090219078807</v>
      </c>
      <c r="Y395" s="77">
        <f t="shared" si="195"/>
        <v>4.0570090219078807</v>
      </c>
    </row>
    <row r="396" spans="1:25" s="62" customFormat="1" ht="18.75" customHeight="1" thickBot="1" x14ac:dyDescent="0.25">
      <c r="A396" s="109">
        <v>15</v>
      </c>
      <c r="B396" s="101">
        <f t="shared" ref="B396:Y396" si="196">SUM(B397:B400)</f>
        <v>1525.1970090219077</v>
      </c>
      <c r="C396" s="102">
        <f t="shared" si="196"/>
        <v>1517.1670090219079</v>
      </c>
      <c r="D396" s="102">
        <f t="shared" si="196"/>
        <v>1529.1970090219077</v>
      </c>
      <c r="E396" s="103">
        <f t="shared" si="196"/>
        <v>1546.9070090219077</v>
      </c>
      <c r="F396" s="103">
        <f t="shared" si="196"/>
        <v>1541.0670090219078</v>
      </c>
      <c r="G396" s="103">
        <f t="shared" si="196"/>
        <v>1537.6670090219079</v>
      </c>
      <c r="H396" s="103">
        <f t="shared" si="196"/>
        <v>1533.8470090219078</v>
      </c>
      <c r="I396" s="103">
        <f t="shared" si="196"/>
        <v>1532.6370090219077</v>
      </c>
      <c r="J396" s="103">
        <f t="shared" si="196"/>
        <v>1541.3170090219078</v>
      </c>
      <c r="K396" s="104">
        <f t="shared" si="196"/>
        <v>1549.4370090219079</v>
      </c>
      <c r="L396" s="103">
        <f t="shared" si="196"/>
        <v>1547.127009021908</v>
      </c>
      <c r="M396" s="105">
        <f t="shared" si="196"/>
        <v>1557.0270090219078</v>
      </c>
      <c r="N396" s="104">
        <f t="shared" si="196"/>
        <v>1525.4070090219077</v>
      </c>
      <c r="O396" s="103">
        <f t="shared" si="196"/>
        <v>1538.7070090219079</v>
      </c>
      <c r="P396" s="105">
        <f t="shared" si="196"/>
        <v>1535.4070090219077</v>
      </c>
      <c r="Q396" s="106">
        <f t="shared" si="196"/>
        <v>1552.6970090219077</v>
      </c>
      <c r="R396" s="103">
        <f t="shared" si="196"/>
        <v>1551.6770090219077</v>
      </c>
      <c r="S396" s="106">
        <f t="shared" si="196"/>
        <v>1542.6370090219077</v>
      </c>
      <c r="T396" s="103">
        <f t="shared" si="196"/>
        <v>1550.9870090219079</v>
      </c>
      <c r="U396" s="102">
        <f t="shared" si="196"/>
        <v>1523.4270090219077</v>
      </c>
      <c r="V396" s="102">
        <f t="shared" si="196"/>
        <v>1538.9770090219079</v>
      </c>
      <c r="W396" s="102">
        <f t="shared" si="196"/>
        <v>1540.1470090219079</v>
      </c>
      <c r="X396" s="102">
        <f t="shared" si="196"/>
        <v>1532.9570090219079</v>
      </c>
      <c r="Y396" s="107">
        <f t="shared" si="196"/>
        <v>1527.0570090219078</v>
      </c>
    </row>
    <row r="397" spans="1:25" s="62" customFormat="1" ht="18.75" customHeight="1" outlineLevel="1" x14ac:dyDescent="0.2">
      <c r="A397" s="56" t="s">
        <v>8</v>
      </c>
      <c r="B397" s="70">
        <f>B81</f>
        <v>804.43</v>
      </c>
      <c r="C397" s="70">
        <f t="shared" ref="C397:Y397" si="197">C81</f>
        <v>796.4</v>
      </c>
      <c r="D397" s="70">
        <f t="shared" si="197"/>
        <v>808.43</v>
      </c>
      <c r="E397" s="70">
        <f t="shared" si="197"/>
        <v>826.14</v>
      </c>
      <c r="F397" s="70">
        <f t="shared" si="197"/>
        <v>820.3</v>
      </c>
      <c r="G397" s="70">
        <f t="shared" si="197"/>
        <v>816.9</v>
      </c>
      <c r="H397" s="70">
        <f t="shared" si="197"/>
        <v>813.08</v>
      </c>
      <c r="I397" s="70">
        <f t="shared" si="197"/>
        <v>811.87</v>
      </c>
      <c r="J397" s="70">
        <f t="shared" si="197"/>
        <v>820.55</v>
      </c>
      <c r="K397" s="70">
        <f t="shared" si="197"/>
        <v>828.67</v>
      </c>
      <c r="L397" s="70">
        <f t="shared" si="197"/>
        <v>826.36</v>
      </c>
      <c r="M397" s="70">
        <f t="shared" si="197"/>
        <v>836.26</v>
      </c>
      <c r="N397" s="70">
        <f t="shared" si="197"/>
        <v>804.64</v>
      </c>
      <c r="O397" s="70">
        <f t="shared" si="197"/>
        <v>817.94</v>
      </c>
      <c r="P397" s="70">
        <f t="shared" si="197"/>
        <v>814.64</v>
      </c>
      <c r="Q397" s="70">
        <f t="shared" si="197"/>
        <v>831.93</v>
      </c>
      <c r="R397" s="70">
        <f t="shared" si="197"/>
        <v>830.91</v>
      </c>
      <c r="S397" s="70">
        <f t="shared" si="197"/>
        <v>821.87</v>
      </c>
      <c r="T397" s="70">
        <f t="shared" si="197"/>
        <v>830.22</v>
      </c>
      <c r="U397" s="70">
        <f t="shared" si="197"/>
        <v>802.66</v>
      </c>
      <c r="V397" s="70">
        <f t="shared" si="197"/>
        <v>818.21</v>
      </c>
      <c r="W397" s="70">
        <f t="shared" si="197"/>
        <v>819.38</v>
      </c>
      <c r="X397" s="70">
        <f t="shared" si="197"/>
        <v>812.19</v>
      </c>
      <c r="Y397" s="70">
        <f t="shared" si="197"/>
        <v>806.29</v>
      </c>
    </row>
    <row r="398" spans="1:25" s="62" customFormat="1" ht="18.75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214</v>
      </c>
      <c r="B400" s="77">
        <f>B395</f>
        <v>4.0570090219078807</v>
      </c>
      <c r="C400" s="77">
        <f t="shared" ref="C400:Y400" si="198">C395</f>
        <v>4.0570090219078807</v>
      </c>
      <c r="D400" s="77">
        <f t="shared" si="198"/>
        <v>4.0570090219078807</v>
      </c>
      <c r="E400" s="77">
        <f t="shared" si="198"/>
        <v>4.0570090219078807</v>
      </c>
      <c r="F400" s="77">
        <f t="shared" si="198"/>
        <v>4.0570090219078807</v>
      </c>
      <c r="G400" s="77">
        <f t="shared" si="198"/>
        <v>4.0570090219078807</v>
      </c>
      <c r="H400" s="77">
        <f t="shared" si="198"/>
        <v>4.0570090219078807</v>
      </c>
      <c r="I400" s="77">
        <f t="shared" si="198"/>
        <v>4.0570090219078807</v>
      </c>
      <c r="J400" s="77">
        <f t="shared" si="198"/>
        <v>4.0570090219078807</v>
      </c>
      <c r="K400" s="77">
        <f t="shared" si="198"/>
        <v>4.0570090219078807</v>
      </c>
      <c r="L400" s="77">
        <f t="shared" si="198"/>
        <v>4.0570090219078807</v>
      </c>
      <c r="M400" s="77">
        <f t="shared" si="198"/>
        <v>4.0570090219078807</v>
      </c>
      <c r="N400" s="77">
        <f t="shared" si="198"/>
        <v>4.0570090219078807</v>
      </c>
      <c r="O400" s="77">
        <f t="shared" si="198"/>
        <v>4.0570090219078807</v>
      </c>
      <c r="P400" s="77">
        <f t="shared" si="198"/>
        <v>4.0570090219078807</v>
      </c>
      <c r="Q400" s="77">
        <f t="shared" si="198"/>
        <v>4.0570090219078807</v>
      </c>
      <c r="R400" s="77">
        <f t="shared" si="198"/>
        <v>4.0570090219078807</v>
      </c>
      <c r="S400" s="77">
        <f t="shared" si="198"/>
        <v>4.0570090219078807</v>
      </c>
      <c r="T400" s="77">
        <f t="shared" si="198"/>
        <v>4.0570090219078807</v>
      </c>
      <c r="U400" s="77">
        <f t="shared" si="198"/>
        <v>4.0570090219078807</v>
      </c>
      <c r="V400" s="77">
        <f t="shared" si="198"/>
        <v>4.0570090219078807</v>
      </c>
      <c r="W400" s="77">
        <f t="shared" si="198"/>
        <v>4.0570090219078807</v>
      </c>
      <c r="X400" s="77">
        <f t="shared" si="198"/>
        <v>4.0570090219078807</v>
      </c>
      <c r="Y400" s="77">
        <f t="shared" si="198"/>
        <v>4.0570090219078807</v>
      </c>
    </row>
    <row r="401" spans="1:25" s="62" customFormat="1" ht="18.75" customHeight="1" thickBot="1" x14ac:dyDescent="0.25">
      <c r="A401" s="112">
        <v>16</v>
      </c>
      <c r="B401" s="101">
        <f t="shared" ref="B401:Y401" si="199">SUM(B402:B405)</f>
        <v>1522.607009021908</v>
      </c>
      <c r="C401" s="102">
        <f t="shared" si="199"/>
        <v>1516.357009021908</v>
      </c>
      <c r="D401" s="102">
        <f t="shared" si="199"/>
        <v>1534.0670090219078</v>
      </c>
      <c r="E401" s="103">
        <f t="shared" si="199"/>
        <v>1545.9670090219079</v>
      </c>
      <c r="F401" s="103">
        <f t="shared" si="199"/>
        <v>1527.357009021908</v>
      </c>
      <c r="G401" s="103">
        <f t="shared" si="199"/>
        <v>1522.5670090219078</v>
      </c>
      <c r="H401" s="103">
        <f t="shared" si="199"/>
        <v>1525.4470090219077</v>
      </c>
      <c r="I401" s="103">
        <f t="shared" si="199"/>
        <v>1528.4370090219079</v>
      </c>
      <c r="J401" s="103">
        <f t="shared" si="199"/>
        <v>1519.5570090219078</v>
      </c>
      <c r="K401" s="104">
        <f t="shared" si="199"/>
        <v>1538.3670090219077</v>
      </c>
      <c r="L401" s="103">
        <f t="shared" si="199"/>
        <v>1535.5170090219078</v>
      </c>
      <c r="M401" s="105">
        <f t="shared" si="199"/>
        <v>1538.7170090219079</v>
      </c>
      <c r="N401" s="104">
        <f t="shared" si="199"/>
        <v>1529.7270090219079</v>
      </c>
      <c r="O401" s="103">
        <f t="shared" si="199"/>
        <v>1535.6570090219077</v>
      </c>
      <c r="P401" s="105">
        <f t="shared" si="199"/>
        <v>1532.6870090219079</v>
      </c>
      <c r="Q401" s="106">
        <f t="shared" si="199"/>
        <v>1543.4570090219079</v>
      </c>
      <c r="R401" s="103">
        <f t="shared" si="199"/>
        <v>1546.6470090219079</v>
      </c>
      <c r="S401" s="106">
        <f t="shared" si="199"/>
        <v>1538.5270090219078</v>
      </c>
      <c r="T401" s="103">
        <f t="shared" si="199"/>
        <v>1533.2770090219078</v>
      </c>
      <c r="U401" s="102">
        <f t="shared" si="199"/>
        <v>1512.4770090219079</v>
      </c>
      <c r="V401" s="102">
        <f t="shared" si="199"/>
        <v>1535.6170090219077</v>
      </c>
      <c r="W401" s="102">
        <f t="shared" si="199"/>
        <v>1520.9770090219079</v>
      </c>
      <c r="X401" s="102">
        <f t="shared" si="199"/>
        <v>1519.2670090219078</v>
      </c>
      <c r="Y401" s="107">
        <f t="shared" si="199"/>
        <v>1519.3270090219078</v>
      </c>
    </row>
    <row r="402" spans="1:25" s="62" customFormat="1" ht="18.75" customHeight="1" outlineLevel="1" x14ac:dyDescent="0.2">
      <c r="A402" s="160" t="s">
        <v>8</v>
      </c>
      <c r="B402" s="70">
        <f>B86</f>
        <v>801.84</v>
      </c>
      <c r="C402" s="70">
        <f t="shared" ref="C402:Y402" si="200">C86</f>
        <v>795.59</v>
      </c>
      <c r="D402" s="70">
        <f t="shared" si="200"/>
        <v>813.3</v>
      </c>
      <c r="E402" s="70">
        <f t="shared" si="200"/>
        <v>825.2</v>
      </c>
      <c r="F402" s="70">
        <f t="shared" si="200"/>
        <v>806.59</v>
      </c>
      <c r="G402" s="70">
        <f t="shared" si="200"/>
        <v>801.8</v>
      </c>
      <c r="H402" s="70">
        <f t="shared" si="200"/>
        <v>804.68</v>
      </c>
      <c r="I402" s="70">
        <f t="shared" si="200"/>
        <v>807.67</v>
      </c>
      <c r="J402" s="70">
        <f t="shared" si="200"/>
        <v>798.79</v>
      </c>
      <c r="K402" s="70">
        <f t="shared" si="200"/>
        <v>817.6</v>
      </c>
      <c r="L402" s="70">
        <f t="shared" si="200"/>
        <v>814.75</v>
      </c>
      <c r="M402" s="70">
        <f t="shared" si="200"/>
        <v>817.95</v>
      </c>
      <c r="N402" s="70">
        <f t="shared" si="200"/>
        <v>808.96</v>
      </c>
      <c r="O402" s="70">
        <f t="shared" si="200"/>
        <v>814.89</v>
      </c>
      <c r="P402" s="70">
        <f t="shared" si="200"/>
        <v>811.92</v>
      </c>
      <c r="Q402" s="70">
        <f t="shared" si="200"/>
        <v>822.69</v>
      </c>
      <c r="R402" s="70">
        <f t="shared" si="200"/>
        <v>825.88</v>
      </c>
      <c r="S402" s="70">
        <f t="shared" si="200"/>
        <v>817.76</v>
      </c>
      <c r="T402" s="70">
        <f t="shared" si="200"/>
        <v>812.51</v>
      </c>
      <c r="U402" s="70">
        <f t="shared" si="200"/>
        <v>791.71</v>
      </c>
      <c r="V402" s="70">
        <f t="shared" si="200"/>
        <v>814.85</v>
      </c>
      <c r="W402" s="70">
        <f t="shared" si="200"/>
        <v>800.21</v>
      </c>
      <c r="X402" s="70">
        <f t="shared" si="200"/>
        <v>798.5</v>
      </c>
      <c r="Y402" s="70">
        <f t="shared" si="200"/>
        <v>798.56</v>
      </c>
    </row>
    <row r="403" spans="1:25" s="62" customFormat="1" ht="18.75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214</v>
      </c>
      <c r="B405" s="77">
        <f>B400</f>
        <v>4.0570090219078807</v>
      </c>
      <c r="C405" s="77">
        <f t="shared" ref="C405:Y405" si="201">C400</f>
        <v>4.0570090219078807</v>
      </c>
      <c r="D405" s="77">
        <f t="shared" si="201"/>
        <v>4.0570090219078807</v>
      </c>
      <c r="E405" s="77">
        <f t="shared" si="201"/>
        <v>4.0570090219078807</v>
      </c>
      <c r="F405" s="77">
        <f t="shared" si="201"/>
        <v>4.0570090219078807</v>
      </c>
      <c r="G405" s="77">
        <f t="shared" si="201"/>
        <v>4.0570090219078807</v>
      </c>
      <c r="H405" s="77">
        <f t="shared" si="201"/>
        <v>4.0570090219078807</v>
      </c>
      <c r="I405" s="77">
        <f t="shared" si="201"/>
        <v>4.0570090219078807</v>
      </c>
      <c r="J405" s="77">
        <f t="shared" si="201"/>
        <v>4.0570090219078807</v>
      </c>
      <c r="K405" s="77">
        <f t="shared" si="201"/>
        <v>4.0570090219078807</v>
      </c>
      <c r="L405" s="77">
        <f t="shared" si="201"/>
        <v>4.0570090219078807</v>
      </c>
      <c r="M405" s="77">
        <f t="shared" si="201"/>
        <v>4.0570090219078807</v>
      </c>
      <c r="N405" s="77">
        <f t="shared" si="201"/>
        <v>4.0570090219078807</v>
      </c>
      <c r="O405" s="77">
        <f t="shared" si="201"/>
        <v>4.0570090219078807</v>
      </c>
      <c r="P405" s="77">
        <f t="shared" si="201"/>
        <v>4.0570090219078807</v>
      </c>
      <c r="Q405" s="77">
        <f t="shared" si="201"/>
        <v>4.0570090219078807</v>
      </c>
      <c r="R405" s="77">
        <f t="shared" si="201"/>
        <v>4.0570090219078807</v>
      </c>
      <c r="S405" s="77">
        <f t="shared" si="201"/>
        <v>4.0570090219078807</v>
      </c>
      <c r="T405" s="77">
        <f t="shared" si="201"/>
        <v>4.0570090219078807</v>
      </c>
      <c r="U405" s="77">
        <f t="shared" si="201"/>
        <v>4.0570090219078807</v>
      </c>
      <c r="V405" s="77">
        <f t="shared" si="201"/>
        <v>4.0570090219078807</v>
      </c>
      <c r="W405" s="77">
        <f t="shared" si="201"/>
        <v>4.0570090219078807</v>
      </c>
      <c r="X405" s="77">
        <f t="shared" si="201"/>
        <v>4.0570090219078807</v>
      </c>
      <c r="Y405" s="77">
        <f t="shared" si="201"/>
        <v>4.0570090219078807</v>
      </c>
    </row>
    <row r="406" spans="1:25" s="62" customFormat="1" ht="18.75" customHeight="1" thickBot="1" x14ac:dyDescent="0.25">
      <c r="A406" s="109">
        <v>17</v>
      </c>
      <c r="B406" s="101">
        <f t="shared" ref="B406:Y406" si="202">SUM(B407:B410)</f>
        <v>1524.2570090219078</v>
      </c>
      <c r="C406" s="102">
        <f t="shared" si="202"/>
        <v>1512.3170090219078</v>
      </c>
      <c r="D406" s="102">
        <f t="shared" si="202"/>
        <v>1524.2870090219078</v>
      </c>
      <c r="E406" s="103">
        <f t="shared" si="202"/>
        <v>1532.087009021908</v>
      </c>
      <c r="F406" s="103">
        <f t="shared" si="202"/>
        <v>1531.7470090219078</v>
      </c>
      <c r="G406" s="103">
        <f t="shared" si="202"/>
        <v>1534.8070090219078</v>
      </c>
      <c r="H406" s="103">
        <f t="shared" si="202"/>
        <v>1531.9470090219077</v>
      </c>
      <c r="I406" s="103">
        <f t="shared" si="202"/>
        <v>1524.7970090219078</v>
      </c>
      <c r="J406" s="103">
        <f t="shared" si="202"/>
        <v>1522.7270090219079</v>
      </c>
      <c r="K406" s="104">
        <f t="shared" si="202"/>
        <v>1522.2470090219078</v>
      </c>
      <c r="L406" s="103">
        <f t="shared" si="202"/>
        <v>1533.6870090219079</v>
      </c>
      <c r="M406" s="105">
        <f t="shared" si="202"/>
        <v>1545.4470090219077</v>
      </c>
      <c r="N406" s="104">
        <f t="shared" si="202"/>
        <v>1537.1870090219079</v>
      </c>
      <c r="O406" s="103">
        <f t="shared" si="202"/>
        <v>1546.3870090219077</v>
      </c>
      <c r="P406" s="105">
        <f t="shared" si="202"/>
        <v>1537.5070090219078</v>
      </c>
      <c r="Q406" s="106">
        <f t="shared" si="202"/>
        <v>1554.0670090219078</v>
      </c>
      <c r="R406" s="103">
        <f t="shared" si="202"/>
        <v>1548.7770090219078</v>
      </c>
      <c r="S406" s="106">
        <f t="shared" si="202"/>
        <v>1527.6370090219077</v>
      </c>
      <c r="T406" s="103">
        <f t="shared" si="202"/>
        <v>1533.337009021908</v>
      </c>
      <c r="U406" s="102">
        <f t="shared" si="202"/>
        <v>1515.9270090219077</v>
      </c>
      <c r="V406" s="102">
        <f t="shared" si="202"/>
        <v>1533.2170090219079</v>
      </c>
      <c r="W406" s="102">
        <f t="shared" si="202"/>
        <v>1526.3670090219077</v>
      </c>
      <c r="X406" s="102">
        <f t="shared" si="202"/>
        <v>1518.7170090219079</v>
      </c>
      <c r="Y406" s="107">
        <f t="shared" si="202"/>
        <v>1514.3670090219077</v>
      </c>
    </row>
    <row r="407" spans="1:25" s="62" customFormat="1" ht="18.75" customHeight="1" outlineLevel="1" x14ac:dyDescent="0.2">
      <c r="A407" s="160" t="s">
        <v>8</v>
      </c>
      <c r="B407" s="70">
        <f>B91</f>
        <v>803.49</v>
      </c>
      <c r="C407" s="70">
        <f t="shared" ref="C407:Y407" si="203">C91</f>
        <v>791.55</v>
      </c>
      <c r="D407" s="70">
        <f t="shared" si="203"/>
        <v>803.52</v>
      </c>
      <c r="E407" s="70">
        <f t="shared" si="203"/>
        <v>811.32</v>
      </c>
      <c r="F407" s="70">
        <f t="shared" si="203"/>
        <v>810.98</v>
      </c>
      <c r="G407" s="70">
        <f t="shared" si="203"/>
        <v>814.04</v>
      </c>
      <c r="H407" s="70">
        <f t="shared" si="203"/>
        <v>811.18</v>
      </c>
      <c r="I407" s="70">
        <f t="shared" si="203"/>
        <v>804.03</v>
      </c>
      <c r="J407" s="70">
        <f t="shared" si="203"/>
        <v>801.96</v>
      </c>
      <c r="K407" s="70">
        <f t="shared" si="203"/>
        <v>801.48</v>
      </c>
      <c r="L407" s="70">
        <f t="shared" si="203"/>
        <v>812.92</v>
      </c>
      <c r="M407" s="70">
        <f t="shared" si="203"/>
        <v>824.68</v>
      </c>
      <c r="N407" s="70">
        <f t="shared" si="203"/>
        <v>816.42</v>
      </c>
      <c r="O407" s="70">
        <f t="shared" si="203"/>
        <v>825.62</v>
      </c>
      <c r="P407" s="70">
        <f t="shared" si="203"/>
        <v>816.74</v>
      </c>
      <c r="Q407" s="70">
        <f t="shared" si="203"/>
        <v>833.3</v>
      </c>
      <c r="R407" s="70">
        <f t="shared" si="203"/>
        <v>828.01</v>
      </c>
      <c r="S407" s="70">
        <f t="shared" si="203"/>
        <v>806.87</v>
      </c>
      <c r="T407" s="70">
        <f t="shared" si="203"/>
        <v>812.57</v>
      </c>
      <c r="U407" s="70">
        <f t="shared" si="203"/>
        <v>795.16</v>
      </c>
      <c r="V407" s="70">
        <f t="shared" si="203"/>
        <v>812.45</v>
      </c>
      <c r="W407" s="70">
        <f t="shared" si="203"/>
        <v>805.6</v>
      </c>
      <c r="X407" s="70">
        <f t="shared" si="203"/>
        <v>797.95</v>
      </c>
      <c r="Y407" s="70">
        <f t="shared" si="203"/>
        <v>793.6</v>
      </c>
    </row>
    <row r="408" spans="1:25" s="62" customFormat="1" ht="18.75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214</v>
      </c>
      <c r="B410" s="77">
        <f>B405</f>
        <v>4.0570090219078807</v>
      </c>
      <c r="C410" s="77">
        <f t="shared" ref="C410:Y410" si="204">C405</f>
        <v>4.0570090219078807</v>
      </c>
      <c r="D410" s="77">
        <f t="shared" si="204"/>
        <v>4.0570090219078807</v>
      </c>
      <c r="E410" s="77">
        <f t="shared" si="204"/>
        <v>4.0570090219078807</v>
      </c>
      <c r="F410" s="77">
        <f t="shared" si="204"/>
        <v>4.0570090219078807</v>
      </c>
      <c r="G410" s="77">
        <f t="shared" si="204"/>
        <v>4.0570090219078807</v>
      </c>
      <c r="H410" s="77">
        <f t="shared" si="204"/>
        <v>4.0570090219078807</v>
      </c>
      <c r="I410" s="77">
        <f t="shared" si="204"/>
        <v>4.0570090219078807</v>
      </c>
      <c r="J410" s="77">
        <f t="shared" si="204"/>
        <v>4.0570090219078807</v>
      </c>
      <c r="K410" s="77">
        <f t="shared" si="204"/>
        <v>4.0570090219078807</v>
      </c>
      <c r="L410" s="77">
        <f t="shared" si="204"/>
        <v>4.0570090219078807</v>
      </c>
      <c r="M410" s="77">
        <f t="shared" si="204"/>
        <v>4.0570090219078807</v>
      </c>
      <c r="N410" s="77">
        <f t="shared" si="204"/>
        <v>4.0570090219078807</v>
      </c>
      <c r="O410" s="77">
        <f t="shared" si="204"/>
        <v>4.0570090219078807</v>
      </c>
      <c r="P410" s="77">
        <f t="shared" si="204"/>
        <v>4.0570090219078807</v>
      </c>
      <c r="Q410" s="77">
        <f t="shared" si="204"/>
        <v>4.0570090219078807</v>
      </c>
      <c r="R410" s="77">
        <f t="shared" si="204"/>
        <v>4.0570090219078807</v>
      </c>
      <c r="S410" s="77">
        <f t="shared" si="204"/>
        <v>4.0570090219078807</v>
      </c>
      <c r="T410" s="77">
        <f t="shared" si="204"/>
        <v>4.0570090219078807</v>
      </c>
      <c r="U410" s="77">
        <f t="shared" si="204"/>
        <v>4.0570090219078807</v>
      </c>
      <c r="V410" s="77">
        <f t="shared" si="204"/>
        <v>4.0570090219078807</v>
      </c>
      <c r="W410" s="77">
        <f t="shared" si="204"/>
        <v>4.0570090219078807</v>
      </c>
      <c r="X410" s="77">
        <f t="shared" si="204"/>
        <v>4.0570090219078807</v>
      </c>
      <c r="Y410" s="77">
        <f t="shared" si="204"/>
        <v>4.0570090219078807</v>
      </c>
    </row>
    <row r="411" spans="1:25" s="62" customFormat="1" ht="18.75" customHeight="1" thickBot="1" x14ac:dyDescent="0.25">
      <c r="A411" s="110">
        <v>18</v>
      </c>
      <c r="B411" s="101">
        <f t="shared" ref="B411:Y411" si="205">SUM(B412:B415)</f>
        <v>1485.087009021908</v>
      </c>
      <c r="C411" s="102">
        <f t="shared" si="205"/>
        <v>1476.857009021908</v>
      </c>
      <c r="D411" s="102">
        <f t="shared" si="205"/>
        <v>1490.607009021908</v>
      </c>
      <c r="E411" s="103">
        <f t="shared" si="205"/>
        <v>1518.9670090219079</v>
      </c>
      <c r="F411" s="103">
        <f t="shared" si="205"/>
        <v>1490.3870090219077</v>
      </c>
      <c r="G411" s="103">
        <f t="shared" si="205"/>
        <v>1491.5970090219078</v>
      </c>
      <c r="H411" s="103">
        <f t="shared" si="205"/>
        <v>1481.8970090219079</v>
      </c>
      <c r="I411" s="103">
        <f t="shared" si="205"/>
        <v>1473.087009021908</v>
      </c>
      <c r="J411" s="103">
        <f t="shared" si="205"/>
        <v>1478.2770090219078</v>
      </c>
      <c r="K411" s="104">
        <f t="shared" si="205"/>
        <v>1484.4970090219078</v>
      </c>
      <c r="L411" s="103">
        <f t="shared" si="205"/>
        <v>1490.4270090219077</v>
      </c>
      <c r="M411" s="105">
        <f t="shared" si="205"/>
        <v>1494.8870090219077</v>
      </c>
      <c r="N411" s="104">
        <f t="shared" si="205"/>
        <v>1491.5070090219078</v>
      </c>
      <c r="O411" s="103">
        <f t="shared" si="205"/>
        <v>1500.4070090219077</v>
      </c>
      <c r="P411" s="105">
        <f t="shared" si="205"/>
        <v>1481.0770090219078</v>
      </c>
      <c r="Q411" s="106">
        <f t="shared" si="205"/>
        <v>1514.9270090219077</v>
      </c>
      <c r="R411" s="103">
        <f t="shared" si="205"/>
        <v>1546.6470090219079</v>
      </c>
      <c r="S411" s="106">
        <f t="shared" si="205"/>
        <v>1555.1870090219079</v>
      </c>
      <c r="T411" s="103">
        <f t="shared" si="205"/>
        <v>1513.337009021908</v>
      </c>
      <c r="U411" s="102">
        <f t="shared" si="205"/>
        <v>1565.8870090219077</v>
      </c>
      <c r="V411" s="102">
        <f t="shared" si="205"/>
        <v>1633.377009021908</v>
      </c>
      <c r="W411" s="102">
        <f t="shared" si="205"/>
        <v>1527.4670090219079</v>
      </c>
      <c r="X411" s="102">
        <f t="shared" si="205"/>
        <v>1476.3270090219078</v>
      </c>
      <c r="Y411" s="107">
        <f t="shared" si="205"/>
        <v>1478.337009021908</v>
      </c>
    </row>
    <row r="412" spans="1:25" s="62" customFormat="1" ht="18.75" customHeight="1" outlineLevel="1" x14ac:dyDescent="0.2">
      <c r="A412" s="56" t="s">
        <v>8</v>
      </c>
      <c r="B412" s="70">
        <f>B96</f>
        <v>764.32</v>
      </c>
      <c r="C412" s="70">
        <f t="shared" ref="C412:Y412" si="206">C96</f>
        <v>756.09</v>
      </c>
      <c r="D412" s="70">
        <f t="shared" si="206"/>
        <v>769.84</v>
      </c>
      <c r="E412" s="70">
        <f t="shared" si="206"/>
        <v>798.2</v>
      </c>
      <c r="F412" s="70">
        <f t="shared" si="206"/>
        <v>769.62</v>
      </c>
      <c r="G412" s="70">
        <f t="shared" si="206"/>
        <v>770.83</v>
      </c>
      <c r="H412" s="70">
        <f t="shared" si="206"/>
        <v>761.13</v>
      </c>
      <c r="I412" s="70">
        <f t="shared" si="206"/>
        <v>752.32</v>
      </c>
      <c r="J412" s="70">
        <f t="shared" si="206"/>
        <v>757.51</v>
      </c>
      <c r="K412" s="70">
        <f t="shared" si="206"/>
        <v>763.73</v>
      </c>
      <c r="L412" s="70">
        <f t="shared" si="206"/>
        <v>769.66</v>
      </c>
      <c r="M412" s="70">
        <f t="shared" si="206"/>
        <v>774.12</v>
      </c>
      <c r="N412" s="70">
        <f t="shared" si="206"/>
        <v>770.74</v>
      </c>
      <c r="O412" s="70">
        <f t="shared" si="206"/>
        <v>779.64</v>
      </c>
      <c r="P412" s="70">
        <f t="shared" si="206"/>
        <v>760.31</v>
      </c>
      <c r="Q412" s="70">
        <f t="shared" si="206"/>
        <v>794.16</v>
      </c>
      <c r="R412" s="70">
        <f t="shared" si="206"/>
        <v>825.88</v>
      </c>
      <c r="S412" s="70">
        <f t="shared" si="206"/>
        <v>834.42</v>
      </c>
      <c r="T412" s="70">
        <f t="shared" si="206"/>
        <v>792.57</v>
      </c>
      <c r="U412" s="70">
        <f t="shared" si="206"/>
        <v>845.12</v>
      </c>
      <c r="V412" s="70">
        <f t="shared" si="206"/>
        <v>912.61</v>
      </c>
      <c r="W412" s="70">
        <f t="shared" si="206"/>
        <v>806.7</v>
      </c>
      <c r="X412" s="70">
        <f t="shared" si="206"/>
        <v>755.56</v>
      </c>
      <c r="Y412" s="70">
        <f t="shared" si="206"/>
        <v>757.57</v>
      </c>
    </row>
    <row r="413" spans="1:25" s="62" customFormat="1" ht="18.75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214</v>
      </c>
      <c r="B415" s="77">
        <f>B410</f>
        <v>4.0570090219078807</v>
      </c>
      <c r="C415" s="77">
        <f t="shared" ref="C415:Y415" si="207">C410</f>
        <v>4.0570090219078807</v>
      </c>
      <c r="D415" s="77">
        <f t="shared" si="207"/>
        <v>4.0570090219078807</v>
      </c>
      <c r="E415" s="77">
        <f t="shared" si="207"/>
        <v>4.0570090219078807</v>
      </c>
      <c r="F415" s="77">
        <f t="shared" si="207"/>
        <v>4.0570090219078807</v>
      </c>
      <c r="G415" s="77">
        <f t="shared" si="207"/>
        <v>4.0570090219078807</v>
      </c>
      <c r="H415" s="77">
        <f t="shared" si="207"/>
        <v>4.0570090219078807</v>
      </c>
      <c r="I415" s="77">
        <f t="shared" si="207"/>
        <v>4.0570090219078807</v>
      </c>
      <c r="J415" s="77">
        <f t="shared" si="207"/>
        <v>4.0570090219078807</v>
      </c>
      <c r="K415" s="77">
        <f t="shared" si="207"/>
        <v>4.0570090219078807</v>
      </c>
      <c r="L415" s="77">
        <f t="shared" si="207"/>
        <v>4.0570090219078807</v>
      </c>
      <c r="M415" s="77">
        <f t="shared" si="207"/>
        <v>4.0570090219078807</v>
      </c>
      <c r="N415" s="77">
        <f t="shared" si="207"/>
        <v>4.0570090219078807</v>
      </c>
      <c r="O415" s="77">
        <f t="shared" si="207"/>
        <v>4.0570090219078807</v>
      </c>
      <c r="P415" s="77">
        <f t="shared" si="207"/>
        <v>4.0570090219078807</v>
      </c>
      <c r="Q415" s="77">
        <f t="shared" si="207"/>
        <v>4.0570090219078807</v>
      </c>
      <c r="R415" s="77">
        <f t="shared" si="207"/>
        <v>4.0570090219078807</v>
      </c>
      <c r="S415" s="77">
        <f t="shared" si="207"/>
        <v>4.0570090219078807</v>
      </c>
      <c r="T415" s="77">
        <f t="shared" si="207"/>
        <v>4.0570090219078807</v>
      </c>
      <c r="U415" s="77">
        <f t="shared" si="207"/>
        <v>4.0570090219078807</v>
      </c>
      <c r="V415" s="77">
        <f t="shared" si="207"/>
        <v>4.0570090219078807</v>
      </c>
      <c r="W415" s="77">
        <f t="shared" si="207"/>
        <v>4.0570090219078807</v>
      </c>
      <c r="X415" s="77">
        <f t="shared" si="207"/>
        <v>4.0570090219078807</v>
      </c>
      <c r="Y415" s="77">
        <f t="shared" si="207"/>
        <v>4.0570090219078807</v>
      </c>
    </row>
    <row r="416" spans="1:25" s="62" customFormat="1" ht="18.75" customHeight="1" thickBot="1" x14ac:dyDescent="0.25">
      <c r="A416" s="112">
        <v>19</v>
      </c>
      <c r="B416" s="101">
        <f t="shared" ref="B416:Y416" si="208">SUM(B417:B420)</f>
        <v>1508.1370090219077</v>
      </c>
      <c r="C416" s="102">
        <f t="shared" si="208"/>
        <v>1493.9170090219079</v>
      </c>
      <c r="D416" s="102">
        <f t="shared" si="208"/>
        <v>1520.8870090219077</v>
      </c>
      <c r="E416" s="103">
        <f t="shared" si="208"/>
        <v>1534.0470090219078</v>
      </c>
      <c r="F416" s="103">
        <f t="shared" si="208"/>
        <v>1504.1870090219079</v>
      </c>
      <c r="G416" s="103">
        <f t="shared" si="208"/>
        <v>1512.2470090219078</v>
      </c>
      <c r="H416" s="103">
        <f t="shared" si="208"/>
        <v>1511.2170090219079</v>
      </c>
      <c r="I416" s="103">
        <f t="shared" si="208"/>
        <v>1500.3070090219078</v>
      </c>
      <c r="J416" s="103">
        <f t="shared" si="208"/>
        <v>1515.8870090219077</v>
      </c>
      <c r="K416" s="104">
        <f t="shared" si="208"/>
        <v>1512.3170090219078</v>
      </c>
      <c r="L416" s="103">
        <f t="shared" si="208"/>
        <v>1547.3270090219078</v>
      </c>
      <c r="M416" s="105">
        <f t="shared" si="208"/>
        <v>1549.9270090219077</v>
      </c>
      <c r="N416" s="104">
        <f t="shared" si="208"/>
        <v>1501.2770090219078</v>
      </c>
      <c r="O416" s="103">
        <f t="shared" si="208"/>
        <v>1535.2670090219078</v>
      </c>
      <c r="P416" s="105">
        <f t="shared" si="208"/>
        <v>1516.2270090219079</v>
      </c>
      <c r="Q416" s="106">
        <f t="shared" si="208"/>
        <v>1528.377009021908</v>
      </c>
      <c r="R416" s="103">
        <f t="shared" si="208"/>
        <v>1593.3870090219077</v>
      </c>
      <c r="S416" s="106">
        <f t="shared" si="208"/>
        <v>1559.357009021908</v>
      </c>
      <c r="T416" s="103">
        <f t="shared" si="208"/>
        <v>1548.5470090219078</v>
      </c>
      <c r="U416" s="102">
        <f t="shared" si="208"/>
        <v>1560.5970090219078</v>
      </c>
      <c r="V416" s="102">
        <f t="shared" si="208"/>
        <v>1532.1870090219079</v>
      </c>
      <c r="W416" s="102">
        <f t="shared" si="208"/>
        <v>1506.2570090219078</v>
      </c>
      <c r="X416" s="102">
        <f t="shared" si="208"/>
        <v>1509.6770090219077</v>
      </c>
      <c r="Y416" s="107">
        <f t="shared" si="208"/>
        <v>1493.3870090219077</v>
      </c>
    </row>
    <row r="417" spans="1:25" s="62" customFormat="1" ht="18.75" customHeight="1" outlineLevel="1" x14ac:dyDescent="0.2">
      <c r="A417" s="160" t="s">
        <v>8</v>
      </c>
      <c r="B417" s="70">
        <f>B101</f>
        <v>787.37</v>
      </c>
      <c r="C417" s="70">
        <f t="shared" ref="C417:Y417" si="209">C101</f>
        <v>773.15</v>
      </c>
      <c r="D417" s="70">
        <f t="shared" si="209"/>
        <v>800.12</v>
      </c>
      <c r="E417" s="70">
        <f t="shared" si="209"/>
        <v>813.28</v>
      </c>
      <c r="F417" s="70">
        <f t="shared" si="209"/>
        <v>783.42</v>
      </c>
      <c r="G417" s="70">
        <f t="shared" si="209"/>
        <v>791.48</v>
      </c>
      <c r="H417" s="70">
        <f t="shared" si="209"/>
        <v>790.45</v>
      </c>
      <c r="I417" s="70">
        <f t="shared" si="209"/>
        <v>779.54</v>
      </c>
      <c r="J417" s="70">
        <f t="shared" si="209"/>
        <v>795.12</v>
      </c>
      <c r="K417" s="70">
        <f t="shared" si="209"/>
        <v>791.55</v>
      </c>
      <c r="L417" s="70">
        <f t="shared" si="209"/>
        <v>826.56</v>
      </c>
      <c r="M417" s="70">
        <f t="shared" si="209"/>
        <v>829.16</v>
      </c>
      <c r="N417" s="70">
        <f t="shared" si="209"/>
        <v>780.51</v>
      </c>
      <c r="O417" s="70">
        <f t="shared" si="209"/>
        <v>814.5</v>
      </c>
      <c r="P417" s="70">
        <f t="shared" si="209"/>
        <v>795.46</v>
      </c>
      <c r="Q417" s="70">
        <f t="shared" si="209"/>
        <v>807.61</v>
      </c>
      <c r="R417" s="70">
        <f t="shared" si="209"/>
        <v>872.62</v>
      </c>
      <c r="S417" s="70">
        <f t="shared" si="209"/>
        <v>838.59</v>
      </c>
      <c r="T417" s="70">
        <f t="shared" si="209"/>
        <v>827.78</v>
      </c>
      <c r="U417" s="70">
        <f t="shared" si="209"/>
        <v>839.83</v>
      </c>
      <c r="V417" s="70">
        <f t="shared" si="209"/>
        <v>811.42</v>
      </c>
      <c r="W417" s="70">
        <f t="shared" si="209"/>
        <v>785.49</v>
      </c>
      <c r="X417" s="70">
        <f t="shared" si="209"/>
        <v>788.91</v>
      </c>
      <c r="Y417" s="70">
        <f t="shared" si="209"/>
        <v>772.62</v>
      </c>
    </row>
    <row r="418" spans="1:25" s="62" customFormat="1" ht="18.75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214</v>
      </c>
      <c r="B420" s="77">
        <f>B415</f>
        <v>4.0570090219078807</v>
      </c>
      <c r="C420" s="77">
        <f t="shared" ref="C420:Y420" si="210">C415</f>
        <v>4.0570090219078807</v>
      </c>
      <c r="D420" s="77">
        <f t="shared" si="210"/>
        <v>4.0570090219078807</v>
      </c>
      <c r="E420" s="77">
        <f t="shared" si="210"/>
        <v>4.0570090219078807</v>
      </c>
      <c r="F420" s="77">
        <f t="shared" si="210"/>
        <v>4.0570090219078807</v>
      </c>
      <c r="G420" s="77">
        <f t="shared" si="210"/>
        <v>4.0570090219078807</v>
      </c>
      <c r="H420" s="77">
        <f t="shared" si="210"/>
        <v>4.0570090219078807</v>
      </c>
      <c r="I420" s="77">
        <f t="shared" si="210"/>
        <v>4.0570090219078807</v>
      </c>
      <c r="J420" s="77">
        <f t="shared" si="210"/>
        <v>4.0570090219078807</v>
      </c>
      <c r="K420" s="77">
        <f t="shared" si="210"/>
        <v>4.0570090219078807</v>
      </c>
      <c r="L420" s="77">
        <f t="shared" si="210"/>
        <v>4.0570090219078807</v>
      </c>
      <c r="M420" s="77">
        <f t="shared" si="210"/>
        <v>4.0570090219078807</v>
      </c>
      <c r="N420" s="77">
        <f t="shared" si="210"/>
        <v>4.0570090219078807</v>
      </c>
      <c r="O420" s="77">
        <f t="shared" si="210"/>
        <v>4.0570090219078807</v>
      </c>
      <c r="P420" s="77">
        <f t="shared" si="210"/>
        <v>4.0570090219078807</v>
      </c>
      <c r="Q420" s="77">
        <f t="shared" si="210"/>
        <v>4.0570090219078807</v>
      </c>
      <c r="R420" s="77">
        <f t="shared" si="210"/>
        <v>4.0570090219078807</v>
      </c>
      <c r="S420" s="77">
        <f t="shared" si="210"/>
        <v>4.0570090219078807</v>
      </c>
      <c r="T420" s="77">
        <f t="shared" si="210"/>
        <v>4.0570090219078807</v>
      </c>
      <c r="U420" s="77">
        <f t="shared" si="210"/>
        <v>4.0570090219078807</v>
      </c>
      <c r="V420" s="77">
        <f t="shared" si="210"/>
        <v>4.0570090219078807</v>
      </c>
      <c r="W420" s="77">
        <f t="shared" si="210"/>
        <v>4.0570090219078807</v>
      </c>
      <c r="X420" s="77">
        <f t="shared" si="210"/>
        <v>4.0570090219078807</v>
      </c>
      <c r="Y420" s="77">
        <f t="shared" si="210"/>
        <v>4.0570090219078807</v>
      </c>
    </row>
    <row r="421" spans="1:25" s="62" customFormat="1" ht="18.75" customHeight="1" thickBot="1" x14ac:dyDescent="0.25">
      <c r="A421" s="109">
        <v>20</v>
      </c>
      <c r="B421" s="101">
        <f t="shared" ref="B421:Y421" si="211">SUM(B422:B425)</f>
        <v>1570.7970090219078</v>
      </c>
      <c r="C421" s="102">
        <f t="shared" si="211"/>
        <v>1535.8270090219078</v>
      </c>
      <c r="D421" s="102">
        <f t="shared" si="211"/>
        <v>1568.7970090219078</v>
      </c>
      <c r="E421" s="103">
        <f t="shared" si="211"/>
        <v>1571.4370090219079</v>
      </c>
      <c r="F421" s="103">
        <f t="shared" si="211"/>
        <v>1566.377009021908</v>
      </c>
      <c r="G421" s="103">
        <f t="shared" si="211"/>
        <v>1552.5070090219078</v>
      </c>
      <c r="H421" s="103">
        <f t="shared" si="211"/>
        <v>1550.857009021908</v>
      </c>
      <c r="I421" s="103">
        <f t="shared" si="211"/>
        <v>1557.9470090219077</v>
      </c>
      <c r="J421" s="103">
        <f t="shared" si="211"/>
        <v>1534.607009021908</v>
      </c>
      <c r="K421" s="104">
        <f t="shared" si="211"/>
        <v>1557.6970090219077</v>
      </c>
      <c r="L421" s="103">
        <f t="shared" si="211"/>
        <v>1565.8270090219078</v>
      </c>
      <c r="M421" s="105">
        <f t="shared" si="211"/>
        <v>1583.837009021908</v>
      </c>
      <c r="N421" s="104">
        <f t="shared" si="211"/>
        <v>1576.3870090219077</v>
      </c>
      <c r="O421" s="103">
        <f t="shared" si="211"/>
        <v>1587.2470090219078</v>
      </c>
      <c r="P421" s="105">
        <f t="shared" si="211"/>
        <v>1577.4370090219079</v>
      </c>
      <c r="Q421" s="106">
        <f t="shared" si="211"/>
        <v>1578.4670090219079</v>
      </c>
      <c r="R421" s="103">
        <f t="shared" si="211"/>
        <v>1601.3170090219078</v>
      </c>
      <c r="S421" s="106">
        <f t="shared" si="211"/>
        <v>1554.0070090219078</v>
      </c>
      <c r="T421" s="103">
        <f t="shared" si="211"/>
        <v>1560.0670090219078</v>
      </c>
      <c r="U421" s="102">
        <f t="shared" si="211"/>
        <v>1574.1370090219077</v>
      </c>
      <c r="V421" s="102">
        <f t="shared" si="211"/>
        <v>1560.7970090219078</v>
      </c>
      <c r="W421" s="102">
        <f t="shared" si="211"/>
        <v>1569.2470090219078</v>
      </c>
      <c r="X421" s="102">
        <f t="shared" si="211"/>
        <v>1563.3470090219078</v>
      </c>
      <c r="Y421" s="107">
        <f t="shared" si="211"/>
        <v>1566.837009021908</v>
      </c>
    </row>
    <row r="422" spans="1:25" s="62" customFormat="1" ht="18.75" customHeight="1" outlineLevel="1" x14ac:dyDescent="0.2">
      <c r="A422" s="160" t="s">
        <v>8</v>
      </c>
      <c r="B422" s="70">
        <f>B106</f>
        <v>850.03</v>
      </c>
      <c r="C422" s="70">
        <f t="shared" ref="C422:Y422" si="212">C106</f>
        <v>815.06</v>
      </c>
      <c r="D422" s="70">
        <f t="shared" si="212"/>
        <v>848.03</v>
      </c>
      <c r="E422" s="70">
        <f t="shared" si="212"/>
        <v>850.67</v>
      </c>
      <c r="F422" s="70">
        <f t="shared" si="212"/>
        <v>845.61</v>
      </c>
      <c r="G422" s="70">
        <f t="shared" si="212"/>
        <v>831.74</v>
      </c>
      <c r="H422" s="70">
        <f t="shared" si="212"/>
        <v>830.09</v>
      </c>
      <c r="I422" s="70">
        <f t="shared" si="212"/>
        <v>837.18</v>
      </c>
      <c r="J422" s="70">
        <f t="shared" si="212"/>
        <v>813.84</v>
      </c>
      <c r="K422" s="70">
        <f t="shared" si="212"/>
        <v>836.93</v>
      </c>
      <c r="L422" s="70">
        <f t="shared" si="212"/>
        <v>845.06</v>
      </c>
      <c r="M422" s="70">
        <f t="shared" si="212"/>
        <v>863.07</v>
      </c>
      <c r="N422" s="70">
        <f t="shared" si="212"/>
        <v>855.62</v>
      </c>
      <c r="O422" s="70">
        <f t="shared" si="212"/>
        <v>866.48</v>
      </c>
      <c r="P422" s="70">
        <f t="shared" si="212"/>
        <v>856.67</v>
      </c>
      <c r="Q422" s="70">
        <f t="shared" si="212"/>
        <v>857.7</v>
      </c>
      <c r="R422" s="70">
        <f t="shared" si="212"/>
        <v>880.55</v>
      </c>
      <c r="S422" s="70">
        <f t="shared" si="212"/>
        <v>833.24</v>
      </c>
      <c r="T422" s="70">
        <f t="shared" si="212"/>
        <v>839.3</v>
      </c>
      <c r="U422" s="70">
        <f t="shared" si="212"/>
        <v>853.37</v>
      </c>
      <c r="V422" s="70">
        <f t="shared" si="212"/>
        <v>840.03</v>
      </c>
      <c r="W422" s="70">
        <f t="shared" si="212"/>
        <v>848.48</v>
      </c>
      <c r="X422" s="70">
        <f t="shared" si="212"/>
        <v>842.58</v>
      </c>
      <c r="Y422" s="70">
        <f t="shared" si="212"/>
        <v>846.07</v>
      </c>
    </row>
    <row r="423" spans="1:25" s="62" customFormat="1" ht="18.75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214</v>
      </c>
      <c r="B425" s="77">
        <f>B420</f>
        <v>4.0570090219078807</v>
      </c>
      <c r="C425" s="77">
        <f t="shared" ref="C425:Y425" si="213">C420</f>
        <v>4.0570090219078807</v>
      </c>
      <c r="D425" s="77">
        <f t="shared" si="213"/>
        <v>4.0570090219078807</v>
      </c>
      <c r="E425" s="77">
        <f t="shared" si="213"/>
        <v>4.0570090219078807</v>
      </c>
      <c r="F425" s="77">
        <f t="shared" si="213"/>
        <v>4.0570090219078807</v>
      </c>
      <c r="G425" s="77">
        <f t="shared" si="213"/>
        <v>4.0570090219078807</v>
      </c>
      <c r="H425" s="77">
        <f t="shared" si="213"/>
        <v>4.0570090219078807</v>
      </c>
      <c r="I425" s="77">
        <f t="shared" si="213"/>
        <v>4.0570090219078807</v>
      </c>
      <c r="J425" s="77">
        <f t="shared" si="213"/>
        <v>4.0570090219078807</v>
      </c>
      <c r="K425" s="77">
        <f t="shared" si="213"/>
        <v>4.0570090219078807</v>
      </c>
      <c r="L425" s="77">
        <f t="shared" si="213"/>
        <v>4.0570090219078807</v>
      </c>
      <c r="M425" s="77">
        <f t="shared" si="213"/>
        <v>4.0570090219078807</v>
      </c>
      <c r="N425" s="77">
        <f t="shared" si="213"/>
        <v>4.0570090219078807</v>
      </c>
      <c r="O425" s="77">
        <f t="shared" si="213"/>
        <v>4.0570090219078807</v>
      </c>
      <c r="P425" s="77">
        <f t="shared" si="213"/>
        <v>4.0570090219078807</v>
      </c>
      <c r="Q425" s="77">
        <f t="shared" si="213"/>
        <v>4.0570090219078807</v>
      </c>
      <c r="R425" s="77">
        <f t="shared" si="213"/>
        <v>4.0570090219078807</v>
      </c>
      <c r="S425" s="77">
        <f t="shared" si="213"/>
        <v>4.0570090219078807</v>
      </c>
      <c r="T425" s="77">
        <f t="shared" si="213"/>
        <v>4.0570090219078807</v>
      </c>
      <c r="U425" s="77">
        <f t="shared" si="213"/>
        <v>4.0570090219078807</v>
      </c>
      <c r="V425" s="77">
        <f t="shared" si="213"/>
        <v>4.0570090219078807</v>
      </c>
      <c r="W425" s="77">
        <f t="shared" si="213"/>
        <v>4.0570090219078807</v>
      </c>
      <c r="X425" s="77">
        <f t="shared" si="213"/>
        <v>4.0570090219078807</v>
      </c>
      <c r="Y425" s="77">
        <f t="shared" si="213"/>
        <v>4.0570090219078807</v>
      </c>
    </row>
    <row r="426" spans="1:25" s="62" customFormat="1" ht="18.75" customHeight="1" thickBot="1" x14ac:dyDescent="0.25">
      <c r="A426" s="100">
        <v>21</v>
      </c>
      <c r="B426" s="101">
        <f t="shared" ref="B426:Y426" si="214">SUM(B427:B430)</f>
        <v>1517.9070090219077</v>
      </c>
      <c r="C426" s="102">
        <f t="shared" si="214"/>
        <v>1498.0270090219078</v>
      </c>
      <c r="D426" s="102">
        <f t="shared" si="214"/>
        <v>1525.3470090219078</v>
      </c>
      <c r="E426" s="103">
        <f t="shared" si="214"/>
        <v>1545.7370090219079</v>
      </c>
      <c r="F426" s="103">
        <f t="shared" si="214"/>
        <v>1539.1970090219077</v>
      </c>
      <c r="G426" s="103">
        <f t="shared" si="214"/>
        <v>1525.1870090219079</v>
      </c>
      <c r="H426" s="103">
        <f t="shared" si="214"/>
        <v>1553.9170090219079</v>
      </c>
      <c r="I426" s="103">
        <f t="shared" si="214"/>
        <v>1525.6970090219077</v>
      </c>
      <c r="J426" s="103">
        <f t="shared" si="214"/>
        <v>1543.3470090219078</v>
      </c>
      <c r="K426" s="104">
        <f t="shared" si="214"/>
        <v>1510.5070090219078</v>
      </c>
      <c r="L426" s="103">
        <f t="shared" si="214"/>
        <v>1527.7770090219078</v>
      </c>
      <c r="M426" s="105">
        <f t="shared" si="214"/>
        <v>1523.8270090219078</v>
      </c>
      <c r="N426" s="104">
        <f t="shared" si="214"/>
        <v>1537.837009021908</v>
      </c>
      <c r="O426" s="103">
        <f t="shared" si="214"/>
        <v>1543.0170090219078</v>
      </c>
      <c r="P426" s="105">
        <f t="shared" si="214"/>
        <v>1547.3970090219079</v>
      </c>
      <c r="Q426" s="106">
        <f t="shared" si="214"/>
        <v>1535.0670090219078</v>
      </c>
      <c r="R426" s="103">
        <f t="shared" si="214"/>
        <v>1593.587009021908</v>
      </c>
      <c r="S426" s="106">
        <f t="shared" si="214"/>
        <v>1523.0570090219078</v>
      </c>
      <c r="T426" s="103">
        <f t="shared" si="214"/>
        <v>1557.377009021908</v>
      </c>
      <c r="U426" s="102">
        <f t="shared" si="214"/>
        <v>1512.5770090219078</v>
      </c>
      <c r="V426" s="102">
        <f t="shared" si="214"/>
        <v>1533.0470090219078</v>
      </c>
      <c r="W426" s="102">
        <f t="shared" si="214"/>
        <v>1528.4870090219079</v>
      </c>
      <c r="X426" s="102">
        <f t="shared" si="214"/>
        <v>1509.3670090219077</v>
      </c>
      <c r="Y426" s="107">
        <f t="shared" si="214"/>
        <v>1508.6770090219077</v>
      </c>
    </row>
    <row r="427" spans="1:25" s="62" customFormat="1" ht="18.75" customHeight="1" outlineLevel="1" x14ac:dyDescent="0.2">
      <c r="A427" s="160" t="s">
        <v>8</v>
      </c>
      <c r="B427" s="70">
        <f>B111</f>
        <v>797.14</v>
      </c>
      <c r="C427" s="70">
        <f t="shared" ref="C427:Y427" si="215">C111</f>
        <v>777.26</v>
      </c>
      <c r="D427" s="70">
        <f t="shared" si="215"/>
        <v>804.58</v>
      </c>
      <c r="E427" s="70">
        <f t="shared" si="215"/>
        <v>824.97</v>
      </c>
      <c r="F427" s="70">
        <f t="shared" si="215"/>
        <v>818.43</v>
      </c>
      <c r="G427" s="70">
        <f t="shared" si="215"/>
        <v>804.42</v>
      </c>
      <c r="H427" s="70">
        <f t="shared" si="215"/>
        <v>833.15</v>
      </c>
      <c r="I427" s="70">
        <f t="shared" si="215"/>
        <v>804.93</v>
      </c>
      <c r="J427" s="70">
        <f t="shared" si="215"/>
        <v>822.58</v>
      </c>
      <c r="K427" s="70">
        <f t="shared" si="215"/>
        <v>789.74</v>
      </c>
      <c r="L427" s="70">
        <f t="shared" si="215"/>
        <v>807.01</v>
      </c>
      <c r="M427" s="70">
        <f t="shared" si="215"/>
        <v>803.06</v>
      </c>
      <c r="N427" s="70">
        <f t="shared" si="215"/>
        <v>817.07</v>
      </c>
      <c r="O427" s="70">
        <f t="shared" si="215"/>
        <v>822.25</v>
      </c>
      <c r="P427" s="70">
        <f t="shared" si="215"/>
        <v>826.63</v>
      </c>
      <c r="Q427" s="70">
        <f t="shared" si="215"/>
        <v>814.3</v>
      </c>
      <c r="R427" s="70">
        <f t="shared" si="215"/>
        <v>872.82</v>
      </c>
      <c r="S427" s="70">
        <f t="shared" si="215"/>
        <v>802.29</v>
      </c>
      <c r="T427" s="70">
        <f t="shared" si="215"/>
        <v>836.61</v>
      </c>
      <c r="U427" s="70">
        <f t="shared" si="215"/>
        <v>791.81</v>
      </c>
      <c r="V427" s="70">
        <f t="shared" si="215"/>
        <v>812.28</v>
      </c>
      <c r="W427" s="70">
        <f t="shared" si="215"/>
        <v>807.72</v>
      </c>
      <c r="X427" s="70">
        <f t="shared" si="215"/>
        <v>788.6</v>
      </c>
      <c r="Y427" s="70">
        <f t="shared" si="215"/>
        <v>787.91</v>
      </c>
    </row>
    <row r="428" spans="1:25" s="62" customFormat="1" ht="18.75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214</v>
      </c>
      <c r="B430" s="77">
        <f>B425</f>
        <v>4.0570090219078807</v>
      </c>
      <c r="C430" s="77">
        <f t="shared" ref="C430:Y430" si="216">C425</f>
        <v>4.0570090219078807</v>
      </c>
      <c r="D430" s="77">
        <f t="shared" si="216"/>
        <v>4.0570090219078807</v>
      </c>
      <c r="E430" s="77">
        <f t="shared" si="216"/>
        <v>4.0570090219078807</v>
      </c>
      <c r="F430" s="77">
        <f t="shared" si="216"/>
        <v>4.0570090219078807</v>
      </c>
      <c r="G430" s="77">
        <f t="shared" si="216"/>
        <v>4.0570090219078807</v>
      </c>
      <c r="H430" s="77">
        <f t="shared" si="216"/>
        <v>4.0570090219078807</v>
      </c>
      <c r="I430" s="77">
        <f t="shared" si="216"/>
        <v>4.0570090219078807</v>
      </c>
      <c r="J430" s="77">
        <f t="shared" si="216"/>
        <v>4.0570090219078807</v>
      </c>
      <c r="K430" s="77">
        <f t="shared" si="216"/>
        <v>4.0570090219078807</v>
      </c>
      <c r="L430" s="77">
        <f t="shared" si="216"/>
        <v>4.0570090219078807</v>
      </c>
      <c r="M430" s="77">
        <f t="shared" si="216"/>
        <v>4.0570090219078807</v>
      </c>
      <c r="N430" s="77">
        <f t="shared" si="216"/>
        <v>4.0570090219078807</v>
      </c>
      <c r="O430" s="77">
        <f t="shared" si="216"/>
        <v>4.0570090219078807</v>
      </c>
      <c r="P430" s="77">
        <f t="shared" si="216"/>
        <v>4.0570090219078807</v>
      </c>
      <c r="Q430" s="77">
        <f t="shared" si="216"/>
        <v>4.0570090219078807</v>
      </c>
      <c r="R430" s="77">
        <f t="shared" si="216"/>
        <v>4.0570090219078807</v>
      </c>
      <c r="S430" s="77">
        <f t="shared" si="216"/>
        <v>4.0570090219078807</v>
      </c>
      <c r="T430" s="77">
        <f t="shared" si="216"/>
        <v>4.0570090219078807</v>
      </c>
      <c r="U430" s="77">
        <f t="shared" si="216"/>
        <v>4.0570090219078807</v>
      </c>
      <c r="V430" s="77">
        <f t="shared" si="216"/>
        <v>4.0570090219078807</v>
      </c>
      <c r="W430" s="77">
        <f t="shared" si="216"/>
        <v>4.0570090219078807</v>
      </c>
      <c r="X430" s="77">
        <f t="shared" si="216"/>
        <v>4.0570090219078807</v>
      </c>
      <c r="Y430" s="77">
        <f t="shared" si="216"/>
        <v>4.0570090219078807</v>
      </c>
    </row>
    <row r="431" spans="1:25" s="62" customFormat="1" ht="18.75" customHeight="1" thickBot="1" x14ac:dyDescent="0.25">
      <c r="A431" s="109">
        <v>22</v>
      </c>
      <c r="B431" s="101">
        <f t="shared" ref="B431:Y431" si="217">SUM(B432:B435)</f>
        <v>1506.857009021908</v>
      </c>
      <c r="C431" s="102">
        <f t="shared" si="217"/>
        <v>1497.9870090219079</v>
      </c>
      <c r="D431" s="102">
        <f t="shared" si="217"/>
        <v>1512.6370090219077</v>
      </c>
      <c r="E431" s="103">
        <f t="shared" si="217"/>
        <v>1526.4770090219079</v>
      </c>
      <c r="F431" s="103">
        <f t="shared" si="217"/>
        <v>1521.7370090219079</v>
      </c>
      <c r="G431" s="103">
        <f t="shared" si="217"/>
        <v>1525.7070090219079</v>
      </c>
      <c r="H431" s="103">
        <f t="shared" si="217"/>
        <v>1516.5270090219078</v>
      </c>
      <c r="I431" s="103">
        <f t="shared" si="217"/>
        <v>1515.6670090219079</v>
      </c>
      <c r="J431" s="103">
        <f t="shared" si="217"/>
        <v>1507.8270090219078</v>
      </c>
      <c r="K431" s="104">
        <f t="shared" si="217"/>
        <v>1511.2070090219079</v>
      </c>
      <c r="L431" s="103">
        <f t="shared" si="217"/>
        <v>1512.0770090219078</v>
      </c>
      <c r="M431" s="105">
        <f t="shared" si="217"/>
        <v>1525.4070090219077</v>
      </c>
      <c r="N431" s="104">
        <f t="shared" si="217"/>
        <v>1524.1370090219077</v>
      </c>
      <c r="O431" s="103">
        <f t="shared" si="217"/>
        <v>1529.857009021908</v>
      </c>
      <c r="P431" s="105">
        <f t="shared" si="217"/>
        <v>1531.2370090219079</v>
      </c>
      <c r="Q431" s="106">
        <f t="shared" si="217"/>
        <v>1534.5070090219078</v>
      </c>
      <c r="R431" s="103">
        <f t="shared" si="217"/>
        <v>1537.877009021908</v>
      </c>
      <c r="S431" s="106">
        <f t="shared" si="217"/>
        <v>1522.0970090219078</v>
      </c>
      <c r="T431" s="103">
        <f t="shared" si="217"/>
        <v>1518.4770090219079</v>
      </c>
      <c r="U431" s="102">
        <f t="shared" si="217"/>
        <v>1498.087009021908</v>
      </c>
      <c r="V431" s="102">
        <f t="shared" si="217"/>
        <v>1518.6170090219077</v>
      </c>
      <c r="W431" s="102">
        <f t="shared" si="217"/>
        <v>1518.1470090219079</v>
      </c>
      <c r="X431" s="102">
        <f t="shared" si="217"/>
        <v>1507.5070090219078</v>
      </c>
      <c r="Y431" s="107">
        <f t="shared" si="217"/>
        <v>1499.4170090219079</v>
      </c>
    </row>
    <row r="432" spans="1:25" s="62" customFormat="1" ht="18.75" customHeight="1" outlineLevel="1" x14ac:dyDescent="0.2">
      <c r="A432" s="160" t="s">
        <v>8</v>
      </c>
      <c r="B432" s="70">
        <f>B116</f>
        <v>786.09</v>
      </c>
      <c r="C432" s="70">
        <f t="shared" ref="C432:Y432" si="218">C116</f>
        <v>777.22</v>
      </c>
      <c r="D432" s="70">
        <f t="shared" si="218"/>
        <v>791.87</v>
      </c>
      <c r="E432" s="70">
        <f t="shared" si="218"/>
        <v>805.71</v>
      </c>
      <c r="F432" s="70">
        <f t="shared" si="218"/>
        <v>800.97</v>
      </c>
      <c r="G432" s="70">
        <f t="shared" si="218"/>
        <v>804.94</v>
      </c>
      <c r="H432" s="70">
        <f t="shared" si="218"/>
        <v>795.76</v>
      </c>
      <c r="I432" s="70">
        <f t="shared" si="218"/>
        <v>794.9</v>
      </c>
      <c r="J432" s="70">
        <f t="shared" si="218"/>
        <v>787.06</v>
      </c>
      <c r="K432" s="70">
        <f t="shared" si="218"/>
        <v>790.44</v>
      </c>
      <c r="L432" s="70">
        <f t="shared" si="218"/>
        <v>791.31</v>
      </c>
      <c r="M432" s="70">
        <f t="shared" si="218"/>
        <v>804.64</v>
      </c>
      <c r="N432" s="70">
        <f t="shared" si="218"/>
        <v>803.37</v>
      </c>
      <c r="O432" s="70">
        <f t="shared" si="218"/>
        <v>809.09</v>
      </c>
      <c r="P432" s="70">
        <f t="shared" si="218"/>
        <v>810.47</v>
      </c>
      <c r="Q432" s="70">
        <f t="shared" si="218"/>
        <v>813.74</v>
      </c>
      <c r="R432" s="70">
        <f t="shared" si="218"/>
        <v>817.11</v>
      </c>
      <c r="S432" s="70">
        <f t="shared" si="218"/>
        <v>801.33</v>
      </c>
      <c r="T432" s="70">
        <f t="shared" si="218"/>
        <v>797.71</v>
      </c>
      <c r="U432" s="70">
        <f t="shared" si="218"/>
        <v>777.32</v>
      </c>
      <c r="V432" s="70">
        <f t="shared" si="218"/>
        <v>797.85</v>
      </c>
      <c r="W432" s="70">
        <f t="shared" si="218"/>
        <v>797.38</v>
      </c>
      <c r="X432" s="70">
        <f t="shared" si="218"/>
        <v>786.74</v>
      </c>
      <c r="Y432" s="70">
        <f t="shared" si="218"/>
        <v>778.65</v>
      </c>
    </row>
    <row r="433" spans="1:25" s="62" customFormat="1" ht="18.75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214</v>
      </c>
      <c r="B435" s="77">
        <f>B430</f>
        <v>4.0570090219078807</v>
      </c>
      <c r="C435" s="77">
        <f t="shared" ref="C435:Y435" si="219">C430</f>
        <v>4.0570090219078807</v>
      </c>
      <c r="D435" s="77">
        <f t="shared" si="219"/>
        <v>4.0570090219078807</v>
      </c>
      <c r="E435" s="77">
        <f t="shared" si="219"/>
        <v>4.0570090219078807</v>
      </c>
      <c r="F435" s="77">
        <f t="shared" si="219"/>
        <v>4.0570090219078807</v>
      </c>
      <c r="G435" s="77">
        <f t="shared" si="219"/>
        <v>4.0570090219078807</v>
      </c>
      <c r="H435" s="77">
        <f t="shared" si="219"/>
        <v>4.0570090219078807</v>
      </c>
      <c r="I435" s="77">
        <f t="shared" si="219"/>
        <v>4.0570090219078807</v>
      </c>
      <c r="J435" s="77">
        <f t="shared" si="219"/>
        <v>4.0570090219078807</v>
      </c>
      <c r="K435" s="77">
        <f t="shared" si="219"/>
        <v>4.0570090219078807</v>
      </c>
      <c r="L435" s="77">
        <f t="shared" si="219"/>
        <v>4.0570090219078807</v>
      </c>
      <c r="M435" s="77">
        <f t="shared" si="219"/>
        <v>4.0570090219078807</v>
      </c>
      <c r="N435" s="77">
        <f t="shared" si="219"/>
        <v>4.0570090219078807</v>
      </c>
      <c r="O435" s="77">
        <f t="shared" si="219"/>
        <v>4.0570090219078807</v>
      </c>
      <c r="P435" s="77">
        <f t="shared" si="219"/>
        <v>4.0570090219078807</v>
      </c>
      <c r="Q435" s="77">
        <f t="shared" si="219"/>
        <v>4.0570090219078807</v>
      </c>
      <c r="R435" s="77">
        <f t="shared" si="219"/>
        <v>4.0570090219078807</v>
      </c>
      <c r="S435" s="77">
        <f t="shared" si="219"/>
        <v>4.0570090219078807</v>
      </c>
      <c r="T435" s="77">
        <f t="shared" si="219"/>
        <v>4.0570090219078807</v>
      </c>
      <c r="U435" s="77">
        <f t="shared" si="219"/>
        <v>4.0570090219078807</v>
      </c>
      <c r="V435" s="77">
        <f t="shared" si="219"/>
        <v>4.0570090219078807</v>
      </c>
      <c r="W435" s="77">
        <f t="shared" si="219"/>
        <v>4.0570090219078807</v>
      </c>
      <c r="X435" s="77">
        <f t="shared" si="219"/>
        <v>4.0570090219078807</v>
      </c>
      <c r="Y435" s="77">
        <f t="shared" si="219"/>
        <v>4.0570090219078807</v>
      </c>
    </row>
    <row r="436" spans="1:25" s="62" customFormat="1" ht="18.75" customHeight="1" thickBot="1" x14ac:dyDescent="0.25">
      <c r="A436" s="100">
        <v>23</v>
      </c>
      <c r="B436" s="101">
        <f t="shared" ref="B436:Y436" si="220">SUM(B437:B440)</f>
        <v>1579.9670090219079</v>
      </c>
      <c r="C436" s="102">
        <f t="shared" si="220"/>
        <v>1571.7770090219078</v>
      </c>
      <c r="D436" s="102">
        <f t="shared" si="220"/>
        <v>1595.9870090219079</v>
      </c>
      <c r="E436" s="103">
        <f t="shared" si="220"/>
        <v>1603.7770090219078</v>
      </c>
      <c r="F436" s="103">
        <f t="shared" si="220"/>
        <v>1588.587009021908</v>
      </c>
      <c r="G436" s="103">
        <f t="shared" si="220"/>
        <v>1590.9570090219079</v>
      </c>
      <c r="H436" s="103">
        <f t="shared" si="220"/>
        <v>1578.7270090219079</v>
      </c>
      <c r="I436" s="103">
        <f t="shared" si="220"/>
        <v>1571.4170090219079</v>
      </c>
      <c r="J436" s="103">
        <f t="shared" si="220"/>
        <v>1572.2570090219078</v>
      </c>
      <c r="K436" s="104">
        <f t="shared" si="220"/>
        <v>1582.0170090219078</v>
      </c>
      <c r="L436" s="103">
        <f t="shared" si="220"/>
        <v>1580.6670090219079</v>
      </c>
      <c r="M436" s="105">
        <f t="shared" si="220"/>
        <v>1591.0370090219078</v>
      </c>
      <c r="N436" s="104">
        <f t="shared" si="220"/>
        <v>1586.1970090219077</v>
      </c>
      <c r="O436" s="103">
        <f t="shared" si="220"/>
        <v>1586.7170090219079</v>
      </c>
      <c r="P436" s="105">
        <f t="shared" si="220"/>
        <v>1584.587009021908</v>
      </c>
      <c r="Q436" s="106">
        <f t="shared" si="220"/>
        <v>1586.5970090219078</v>
      </c>
      <c r="R436" s="103">
        <f t="shared" si="220"/>
        <v>1588.6470090219079</v>
      </c>
      <c r="S436" s="106">
        <f t="shared" si="220"/>
        <v>1579.4970090219078</v>
      </c>
      <c r="T436" s="103">
        <f t="shared" si="220"/>
        <v>1568.9470090219077</v>
      </c>
      <c r="U436" s="102">
        <f t="shared" si="220"/>
        <v>1556.1970090219077</v>
      </c>
      <c r="V436" s="102">
        <f t="shared" si="220"/>
        <v>1577.857009021908</v>
      </c>
      <c r="W436" s="102">
        <f t="shared" si="220"/>
        <v>1574.3870090219077</v>
      </c>
      <c r="X436" s="102">
        <f t="shared" si="220"/>
        <v>1566.2670090219078</v>
      </c>
      <c r="Y436" s="107">
        <f t="shared" si="220"/>
        <v>1555.3070090219078</v>
      </c>
    </row>
    <row r="437" spans="1:25" s="62" customFormat="1" ht="18.75" customHeight="1" outlineLevel="1" x14ac:dyDescent="0.2">
      <c r="A437" s="160" t="s">
        <v>8</v>
      </c>
      <c r="B437" s="70">
        <f>B121</f>
        <v>859.2</v>
      </c>
      <c r="C437" s="70">
        <f t="shared" ref="C437:Y437" si="221">C121</f>
        <v>851.01</v>
      </c>
      <c r="D437" s="70">
        <f t="shared" si="221"/>
        <v>875.22</v>
      </c>
      <c r="E437" s="70">
        <f t="shared" si="221"/>
        <v>883.01</v>
      </c>
      <c r="F437" s="70">
        <f t="shared" si="221"/>
        <v>867.82</v>
      </c>
      <c r="G437" s="70">
        <f t="shared" si="221"/>
        <v>870.19</v>
      </c>
      <c r="H437" s="70">
        <f t="shared" si="221"/>
        <v>857.96</v>
      </c>
      <c r="I437" s="70">
        <f t="shared" si="221"/>
        <v>850.65</v>
      </c>
      <c r="J437" s="70">
        <f t="shared" si="221"/>
        <v>851.49</v>
      </c>
      <c r="K437" s="70">
        <f t="shared" si="221"/>
        <v>861.25</v>
      </c>
      <c r="L437" s="70">
        <f t="shared" si="221"/>
        <v>859.9</v>
      </c>
      <c r="M437" s="70">
        <f t="shared" si="221"/>
        <v>870.27</v>
      </c>
      <c r="N437" s="70">
        <f t="shared" si="221"/>
        <v>865.43</v>
      </c>
      <c r="O437" s="70">
        <f t="shared" si="221"/>
        <v>865.95</v>
      </c>
      <c r="P437" s="70">
        <f t="shared" si="221"/>
        <v>863.82</v>
      </c>
      <c r="Q437" s="70">
        <f t="shared" si="221"/>
        <v>865.83</v>
      </c>
      <c r="R437" s="70">
        <f t="shared" si="221"/>
        <v>867.88</v>
      </c>
      <c r="S437" s="70">
        <f t="shared" si="221"/>
        <v>858.73</v>
      </c>
      <c r="T437" s="70">
        <f t="shared" si="221"/>
        <v>848.18</v>
      </c>
      <c r="U437" s="70">
        <f t="shared" si="221"/>
        <v>835.43</v>
      </c>
      <c r="V437" s="70">
        <f t="shared" si="221"/>
        <v>857.09</v>
      </c>
      <c r="W437" s="70">
        <f t="shared" si="221"/>
        <v>853.62</v>
      </c>
      <c r="X437" s="70">
        <f t="shared" si="221"/>
        <v>845.5</v>
      </c>
      <c r="Y437" s="70">
        <f t="shared" si="221"/>
        <v>834.54</v>
      </c>
    </row>
    <row r="438" spans="1:25" s="62" customFormat="1" ht="18.75" customHeight="1" outlineLevel="1" x14ac:dyDescent="0.2">
      <c r="A438" s="53" t="s">
        <v>9</v>
      </c>
      <c r="B438" s="76">
        <v>716.71</v>
      </c>
      <c r="C438" s="74">
        <v>716.71</v>
      </c>
      <c r="D438" s="74">
        <v>716.71</v>
      </c>
      <c r="E438" s="74">
        <v>716.71</v>
      </c>
      <c r="F438" s="74">
        <v>716.71</v>
      </c>
      <c r="G438" s="74">
        <v>716.71</v>
      </c>
      <c r="H438" s="74">
        <v>716.71</v>
      </c>
      <c r="I438" s="74">
        <v>716.71</v>
      </c>
      <c r="J438" s="74">
        <v>716.71</v>
      </c>
      <c r="K438" s="74">
        <v>716.71</v>
      </c>
      <c r="L438" s="74">
        <v>716.71</v>
      </c>
      <c r="M438" s="74">
        <v>716.71</v>
      </c>
      <c r="N438" s="74">
        <v>716.71</v>
      </c>
      <c r="O438" s="74">
        <v>716.71</v>
      </c>
      <c r="P438" s="74">
        <v>716.71</v>
      </c>
      <c r="Q438" s="74">
        <v>716.71</v>
      </c>
      <c r="R438" s="74">
        <v>716.71</v>
      </c>
      <c r="S438" s="74">
        <v>716.71</v>
      </c>
      <c r="T438" s="74">
        <v>716.71</v>
      </c>
      <c r="U438" s="74">
        <v>716.71</v>
      </c>
      <c r="V438" s="74">
        <v>716.71</v>
      </c>
      <c r="W438" s="74">
        <v>716.71</v>
      </c>
      <c r="X438" s="74">
        <v>716.71</v>
      </c>
      <c r="Y438" s="81">
        <v>716.71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214</v>
      </c>
      <c r="B440" s="77">
        <f>B435</f>
        <v>4.0570090219078807</v>
      </c>
      <c r="C440" s="77">
        <f t="shared" ref="C440:Y440" si="222">C435</f>
        <v>4.0570090219078807</v>
      </c>
      <c r="D440" s="77">
        <f t="shared" si="222"/>
        <v>4.0570090219078807</v>
      </c>
      <c r="E440" s="77">
        <f t="shared" si="222"/>
        <v>4.0570090219078807</v>
      </c>
      <c r="F440" s="77">
        <f t="shared" si="222"/>
        <v>4.0570090219078807</v>
      </c>
      <c r="G440" s="77">
        <f t="shared" si="222"/>
        <v>4.0570090219078807</v>
      </c>
      <c r="H440" s="77">
        <f t="shared" si="222"/>
        <v>4.0570090219078807</v>
      </c>
      <c r="I440" s="77">
        <f t="shared" si="222"/>
        <v>4.0570090219078807</v>
      </c>
      <c r="J440" s="77">
        <f t="shared" si="222"/>
        <v>4.0570090219078807</v>
      </c>
      <c r="K440" s="77">
        <f t="shared" si="222"/>
        <v>4.0570090219078807</v>
      </c>
      <c r="L440" s="77">
        <f t="shared" si="222"/>
        <v>4.0570090219078807</v>
      </c>
      <c r="M440" s="77">
        <f t="shared" si="222"/>
        <v>4.0570090219078807</v>
      </c>
      <c r="N440" s="77">
        <f t="shared" si="222"/>
        <v>4.0570090219078807</v>
      </c>
      <c r="O440" s="77">
        <f t="shared" si="222"/>
        <v>4.0570090219078807</v>
      </c>
      <c r="P440" s="77">
        <f t="shared" si="222"/>
        <v>4.0570090219078807</v>
      </c>
      <c r="Q440" s="77">
        <f t="shared" si="222"/>
        <v>4.0570090219078807</v>
      </c>
      <c r="R440" s="77">
        <f t="shared" si="222"/>
        <v>4.0570090219078807</v>
      </c>
      <c r="S440" s="77">
        <f t="shared" si="222"/>
        <v>4.0570090219078807</v>
      </c>
      <c r="T440" s="77">
        <f t="shared" si="222"/>
        <v>4.0570090219078807</v>
      </c>
      <c r="U440" s="77">
        <f t="shared" si="222"/>
        <v>4.0570090219078807</v>
      </c>
      <c r="V440" s="77">
        <f t="shared" si="222"/>
        <v>4.0570090219078807</v>
      </c>
      <c r="W440" s="77">
        <f t="shared" si="222"/>
        <v>4.0570090219078807</v>
      </c>
      <c r="X440" s="77">
        <f t="shared" si="222"/>
        <v>4.0570090219078807</v>
      </c>
      <c r="Y440" s="77">
        <f t="shared" si="222"/>
        <v>4.0570090219078807</v>
      </c>
    </row>
    <row r="441" spans="1:25" s="62" customFormat="1" ht="18.75" customHeight="1" thickBot="1" x14ac:dyDescent="0.25">
      <c r="A441" s="111">
        <v>24</v>
      </c>
      <c r="B441" s="101">
        <f t="shared" ref="B441:Y441" si="223">SUM(B442:B445)</f>
        <v>1563.0370090219078</v>
      </c>
      <c r="C441" s="102">
        <f t="shared" si="223"/>
        <v>1561.6570090219077</v>
      </c>
      <c r="D441" s="102">
        <f t="shared" si="223"/>
        <v>1561.6570090219077</v>
      </c>
      <c r="E441" s="103">
        <f t="shared" si="223"/>
        <v>1590.9770090219079</v>
      </c>
      <c r="F441" s="103">
        <f t="shared" si="223"/>
        <v>1590.127009021908</v>
      </c>
      <c r="G441" s="103">
        <f t="shared" si="223"/>
        <v>1594.2870090219078</v>
      </c>
      <c r="H441" s="103">
        <f t="shared" si="223"/>
        <v>1575.7770090219078</v>
      </c>
      <c r="I441" s="103">
        <f t="shared" si="223"/>
        <v>1575.6470090219079</v>
      </c>
      <c r="J441" s="103">
        <f t="shared" si="223"/>
        <v>1565.2370090219079</v>
      </c>
      <c r="K441" s="104">
        <f t="shared" si="223"/>
        <v>1563.8270090219078</v>
      </c>
      <c r="L441" s="103">
        <f t="shared" si="223"/>
        <v>1570.0170090219078</v>
      </c>
      <c r="M441" s="105">
        <f t="shared" si="223"/>
        <v>1580.8870090219077</v>
      </c>
      <c r="N441" s="104">
        <f t="shared" si="223"/>
        <v>1593.6370090219077</v>
      </c>
      <c r="O441" s="103">
        <f t="shared" si="223"/>
        <v>1600.5170090219078</v>
      </c>
      <c r="P441" s="105">
        <f t="shared" si="223"/>
        <v>1584.9870090219079</v>
      </c>
      <c r="Q441" s="106">
        <f t="shared" si="223"/>
        <v>1602.7370090219079</v>
      </c>
      <c r="R441" s="103">
        <f t="shared" si="223"/>
        <v>1609.627009021908</v>
      </c>
      <c r="S441" s="106">
        <f t="shared" si="223"/>
        <v>1564.2770090219078</v>
      </c>
      <c r="T441" s="103">
        <f t="shared" si="223"/>
        <v>1568.5670090219078</v>
      </c>
      <c r="U441" s="102">
        <f t="shared" si="223"/>
        <v>1557.5270090219078</v>
      </c>
      <c r="V441" s="102">
        <f t="shared" si="223"/>
        <v>1576.0670090219078</v>
      </c>
      <c r="W441" s="102">
        <f t="shared" si="223"/>
        <v>1582.2970090219078</v>
      </c>
      <c r="X441" s="102">
        <f t="shared" si="223"/>
        <v>1566.2570090219078</v>
      </c>
      <c r="Y441" s="107">
        <f t="shared" si="223"/>
        <v>1556.8970090219079</v>
      </c>
    </row>
    <row r="442" spans="1:25" s="62" customFormat="1" ht="18.75" customHeight="1" outlineLevel="1" x14ac:dyDescent="0.2">
      <c r="A442" s="160" t="s">
        <v>8</v>
      </c>
      <c r="B442" s="70">
        <f>B126</f>
        <v>842.27</v>
      </c>
      <c r="C442" s="70">
        <f t="shared" ref="C442:Y442" si="224">C126</f>
        <v>840.89</v>
      </c>
      <c r="D442" s="70">
        <f t="shared" si="224"/>
        <v>840.89</v>
      </c>
      <c r="E442" s="70">
        <f t="shared" si="224"/>
        <v>870.21</v>
      </c>
      <c r="F442" s="70">
        <f t="shared" si="224"/>
        <v>869.36</v>
      </c>
      <c r="G442" s="70">
        <f t="shared" si="224"/>
        <v>873.52</v>
      </c>
      <c r="H442" s="70">
        <f t="shared" si="224"/>
        <v>855.01</v>
      </c>
      <c r="I442" s="70">
        <f t="shared" si="224"/>
        <v>854.88</v>
      </c>
      <c r="J442" s="70">
        <f t="shared" si="224"/>
        <v>844.47</v>
      </c>
      <c r="K442" s="70">
        <f t="shared" si="224"/>
        <v>843.06</v>
      </c>
      <c r="L442" s="70">
        <f t="shared" si="224"/>
        <v>849.25</v>
      </c>
      <c r="M442" s="70">
        <f t="shared" si="224"/>
        <v>860.12</v>
      </c>
      <c r="N442" s="70">
        <f t="shared" si="224"/>
        <v>872.87</v>
      </c>
      <c r="O442" s="70">
        <f t="shared" si="224"/>
        <v>879.75</v>
      </c>
      <c r="P442" s="70">
        <f t="shared" si="224"/>
        <v>864.22</v>
      </c>
      <c r="Q442" s="70">
        <f t="shared" si="224"/>
        <v>881.97</v>
      </c>
      <c r="R442" s="70">
        <f t="shared" si="224"/>
        <v>888.86</v>
      </c>
      <c r="S442" s="70">
        <f t="shared" si="224"/>
        <v>843.51</v>
      </c>
      <c r="T442" s="70">
        <f t="shared" si="224"/>
        <v>847.8</v>
      </c>
      <c r="U442" s="70">
        <f t="shared" si="224"/>
        <v>836.76</v>
      </c>
      <c r="V442" s="70">
        <f t="shared" si="224"/>
        <v>855.3</v>
      </c>
      <c r="W442" s="70">
        <f t="shared" si="224"/>
        <v>861.53</v>
      </c>
      <c r="X442" s="70">
        <f t="shared" si="224"/>
        <v>845.49</v>
      </c>
      <c r="Y442" s="70">
        <f t="shared" si="224"/>
        <v>836.13</v>
      </c>
    </row>
    <row r="443" spans="1:25" s="62" customFormat="1" ht="18.75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214</v>
      </c>
      <c r="B445" s="77">
        <f>B440</f>
        <v>4.0570090219078807</v>
      </c>
      <c r="C445" s="77">
        <f t="shared" ref="C445:Y445" si="225">C440</f>
        <v>4.0570090219078807</v>
      </c>
      <c r="D445" s="77">
        <f t="shared" si="225"/>
        <v>4.0570090219078807</v>
      </c>
      <c r="E445" s="77">
        <f t="shared" si="225"/>
        <v>4.0570090219078807</v>
      </c>
      <c r="F445" s="77">
        <f t="shared" si="225"/>
        <v>4.0570090219078807</v>
      </c>
      <c r="G445" s="77">
        <f t="shared" si="225"/>
        <v>4.0570090219078807</v>
      </c>
      <c r="H445" s="77">
        <f t="shared" si="225"/>
        <v>4.0570090219078807</v>
      </c>
      <c r="I445" s="77">
        <f t="shared" si="225"/>
        <v>4.0570090219078807</v>
      </c>
      <c r="J445" s="77">
        <f t="shared" si="225"/>
        <v>4.0570090219078807</v>
      </c>
      <c r="K445" s="77">
        <f t="shared" si="225"/>
        <v>4.0570090219078807</v>
      </c>
      <c r="L445" s="77">
        <f t="shared" si="225"/>
        <v>4.0570090219078807</v>
      </c>
      <c r="M445" s="77">
        <f t="shared" si="225"/>
        <v>4.0570090219078807</v>
      </c>
      <c r="N445" s="77">
        <f t="shared" si="225"/>
        <v>4.0570090219078807</v>
      </c>
      <c r="O445" s="77">
        <f t="shared" si="225"/>
        <v>4.0570090219078807</v>
      </c>
      <c r="P445" s="77">
        <f t="shared" si="225"/>
        <v>4.0570090219078807</v>
      </c>
      <c r="Q445" s="77">
        <f t="shared" si="225"/>
        <v>4.0570090219078807</v>
      </c>
      <c r="R445" s="77">
        <f t="shared" si="225"/>
        <v>4.0570090219078807</v>
      </c>
      <c r="S445" s="77">
        <f t="shared" si="225"/>
        <v>4.0570090219078807</v>
      </c>
      <c r="T445" s="77">
        <f t="shared" si="225"/>
        <v>4.0570090219078807</v>
      </c>
      <c r="U445" s="77">
        <f t="shared" si="225"/>
        <v>4.0570090219078807</v>
      </c>
      <c r="V445" s="77">
        <f t="shared" si="225"/>
        <v>4.0570090219078807</v>
      </c>
      <c r="W445" s="77">
        <f t="shared" si="225"/>
        <v>4.0570090219078807</v>
      </c>
      <c r="X445" s="77">
        <f t="shared" si="225"/>
        <v>4.0570090219078807</v>
      </c>
      <c r="Y445" s="77">
        <f t="shared" si="225"/>
        <v>4.0570090219078807</v>
      </c>
    </row>
    <row r="446" spans="1:25" s="62" customFormat="1" ht="18.75" customHeight="1" thickBot="1" x14ac:dyDescent="0.25">
      <c r="A446" s="109">
        <v>25</v>
      </c>
      <c r="B446" s="101">
        <f t="shared" ref="B446:Y446" si="226">SUM(B447:B450)</f>
        <v>1484.4570090219079</v>
      </c>
      <c r="C446" s="102">
        <f t="shared" si="226"/>
        <v>1481.7170090219079</v>
      </c>
      <c r="D446" s="102">
        <f t="shared" si="226"/>
        <v>1497.8470090219078</v>
      </c>
      <c r="E446" s="103">
        <f t="shared" si="226"/>
        <v>1506.607009021908</v>
      </c>
      <c r="F446" s="103">
        <f t="shared" si="226"/>
        <v>1492.9970090219078</v>
      </c>
      <c r="G446" s="103">
        <f t="shared" si="226"/>
        <v>1502.1170090219077</v>
      </c>
      <c r="H446" s="103">
        <f t="shared" si="226"/>
        <v>1489.837009021908</v>
      </c>
      <c r="I446" s="103">
        <f t="shared" si="226"/>
        <v>1489.8470090219078</v>
      </c>
      <c r="J446" s="103">
        <f t="shared" si="226"/>
        <v>1481.8070090219078</v>
      </c>
      <c r="K446" s="104">
        <f t="shared" si="226"/>
        <v>1487.3670090219077</v>
      </c>
      <c r="L446" s="103">
        <f t="shared" si="226"/>
        <v>1493.4070090219077</v>
      </c>
      <c r="M446" s="105">
        <f t="shared" si="226"/>
        <v>1498.7770090219078</v>
      </c>
      <c r="N446" s="104">
        <f t="shared" si="226"/>
        <v>1498.837009021908</v>
      </c>
      <c r="O446" s="103">
        <f t="shared" si="226"/>
        <v>1504.4570090219079</v>
      </c>
      <c r="P446" s="105">
        <f t="shared" si="226"/>
        <v>1493.357009021908</v>
      </c>
      <c r="Q446" s="106">
        <f t="shared" si="226"/>
        <v>1498.0070090219078</v>
      </c>
      <c r="R446" s="103">
        <f t="shared" si="226"/>
        <v>1505.5970090219078</v>
      </c>
      <c r="S446" s="106">
        <f t="shared" si="226"/>
        <v>1489.6470090219079</v>
      </c>
      <c r="T446" s="103">
        <f t="shared" si="226"/>
        <v>1485.0470090219078</v>
      </c>
      <c r="U446" s="102">
        <f t="shared" si="226"/>
        <v>1493.5970090219078</v>
      </c>
      <c r="V446" s="102">
        <f t="shared" si="226"/>
        <v>1481.9070090219077</v>
      </c>
      <c r="W446" s="102">
        <f t="shared" si="226"/>
        <v>1486.837009021908</v>
      </c>
      <c r="X446" s="102">
        <f t="shared" si="226"/>
        <v>1473.4270090219077</v>
      </c>
      <c r="Y446" s="107">
        <f t="shared" si="226"/>
        <v>1473.3470090219078</v>
      </c>
    </row>
    <row r="447" spans="1:25" s="62" customFormat="1" ht="18.75" customHeight="1" outlineLevel="1" x14ac:dyDescent="0.2">
      <c r="A447" s="160" t="s">
        <v>8</v>
      </c>
      <c r="B447" s="70">
        <f>B131</f>
        <v>763.69</v>
      </c>
      <c r="C447" s="70">
        <f t="shared" ref="C447:Y447" si="227">C131</f>
        <v>760.95</v>
      </c>
      <c r="D447" s="70">
        <f t="shared" si="227"/>
        <v>777.08</v>
      </c>
      <c r="E447" s="70">
        <f t="shared" si="227"/>
        <v>785.84</v>
      </c>
      <c r="F447" s="70">
        <f t="shared" si="227"/>
        <v>772.23</v>
      </c>
      <c r="G447" s="70">
        <f t="shared" si="227"/>
        <v>781.35</v>
      </c>
      <c r="H447" s="70">
        <f t="shared" si="227"/>
        <v>769.07</v>
      </c>
      <c r="I447" s="70">
        <f t="shared" si="227"/>
        <v>769.08</v>
      </c>
      <c r="J447" s="70">
        <f t="shared" si="227"/>
        <v>761.04</v>
      </c>
      <c r="K447" s="70">
        <f t="shared" si="227"/>
        <v>766.6</v>
      </c>
      <c r="L447" s="70">
        <f t="shared" si="227"/>
        <v>772.64</v>
      </c>
      <c r="M447" s="70">
        <f t="shared" si="227"/>
        <v>778.01</v>
      </c>
      <c r="N447" s="70">
        <f t="shared" si="227"/>
        <v>778.07</v>
      </c>
      <c r="O447" s="70">
        <f t="shared" si="227"/>
        <v>783.69</v>
      </c>
      <c r="P447" s="70">
        <f t="shared" si="227"/>
        <v>772.59</v>
      </c>
      <c r="Q447" s="70">
        <f t="shared" si="227"/>
        <v>777.24</v>
      </c>
      <c r="R447" s="70">
        <f t="shared" si="227"/>
        <v>784.83</v>
      </c>
      <c r="S447" s="70">
        <f t="shared" si="227"/>
        <v>768.88</v>
      </c>
      <c r="T447" s="70">
        <f t="shared" si="227"/>
        <v>764.28</v>
      </c>
      <c r="U447" s="70">
        <f t="shared" si="227"/>
        <v>772.83</v>
      </c>
      <c r="V447" s="70">
        <f t="shared" si="227"/>
        <v>761.14</v>
      </c>
      <c r="W447" s="70">
        <f t="shared" si="227"/>
        <v>766.07</v>
      </c>
      <c r="X447" s="70">
        <f t="shared" si="227"/>
        <v>752.66</v>
      </c>
      <c r="Y447" s="70">
        <f t="shared" si="227"/>
        <v>752.58</v>
      </c>
    </row>
    <row r="448" spans="1:25" s="62" customFormat="1" ht="18.75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214</v>
      </c>
      <c r="B450" s="77">
        <f>B445</f>
        <v>4.0570090219078807</v>
      </c>
      <c r="C450" s="77">
        <f t="shared" ref="C450:Y450" si="228">C445</f>
        <v>4.0570090219078807</v>
      </c>
      <c r="D450" s="77">
        <f t="shared" si="228"/>
        <v>4.0570090219078807</v>
      </c>
      <c r="E450" s="77">
        <f t="shared" si="228"/>
        <v>4.0570090219078807</v>
      </c>
      <c r="F450" s="77">
        <f t="shared" si="228"/>
        <v>4.0570090219078807</v>
      </c>
      <c r="G450" s="77">
        <f t="shared" si="228"/>
        <v>4.0570090219078807</v>
      </c>
      <c r="H450" s="77">
        <f t="shared" si="228"/>
        <v>4.0570090219078807</v>
      </c>
      <c r="I450" s="77">
        <f t="shared" si="228"/>
        <v>4.0570090219078807</v>
      </c>
      <c r="J450" s="77">
        <f t="shared" si="228"/>
        <v>4.0570090219078807</v>
      </c>
      <c r="K450" s="77">
        <f t="shared" si="228"/>
        <v>4.0570090219078807</v>
      </c>
      <c r="L450" s="77">
        <f t="shared" si="228"/>
        <v>4.0570090219078807</v>
      </c>
      <c r="M450" s="77">
        <f t="shared" si="228"/>
        <v>4.0570090219078807</v>
      </c>
      <c r="N450" s="77">
        <f t="shared" si="228"/>
        <v>4.0570090219078807</v>
      </c>
      <c r="O450" s="77">
        <f t="shared" si="228"/>
        <v>4.0570090219078807</v>
      </c>
      <c r="P450" s="77">
        <f t="shared" si="228"/>
        <v>4.0570090219078807</v>
      </c>
      <c r="Q450" s="77">
        <f t="shared" si="228"/>
        <v>4.0570090219078807</v>
      </c>
      <c r="R450" s="77">
        <f t="shared" si="228"/>
        <v>4.0570090219078807</v>
      </c>
      <c r="S450" s="77">
        <f t="shared" si="228"/>
        <v>4.0570090219078807</v>
      </c>
      <c r="T450" s="77">
        <f t="shared" si="228"/>
        <v>4.0570090219078807</v>
      </c>
      <c r="U450" s="77">
        <f t="shared" si="228"/>
        <v>4.0570090219078807</v>
      </c>
      <c r="V450" s="77">
        <f t="shared" si="228"/>
        <v>4.0570090219078807</v>
      </c>
      <c r="W450" s="77">
        <f t="shared" si="228"/>
        <v>4.0570090219078807</v>
      </c>
      <c r="X450" s="77">
        <f t="shared" si="228"/>
        <v>4.0570090219078807</v>
      </c>
      <c r="Y450" s="77">
        <f t="shared" si="228"/>
        <v>4.0570090219078807</v>
      </c>
    </row>
    <row r="451" spans="1:25" s="62" customFormat="1" ht="18.75" customHeight="1" thickBot="1" x14ac:dyDescent="0.25">
      <c r="A451" s="110">
        <v>26</v>
      </c>
      <c r="B451" s="101">
        <f t="shared" ref="B451:Y451" si="229">SUM(B452:B455)</f>
        <v>1528.6370090219077</v>
      </c>
      <c r="C451" s="102">
        <f t="shared" si="229"/>
        <v>1516.3170090219078</v>
      </c>
      <c r="D451" s="102">
        <f t="shared" si="229"/>
        <v>1526.877009021908</v>
      </c>
      <c r="E451" s="103">
        <f t="shared" si="229"/>
        <v>1555.6370090219077</v>
      </c>
      <c r="F451" s="103">
        <f t="shared" si="229"/>
        <v>1539.857009021908</v>
      </c>
      <c r="G451" s="103">
        <f t="shared" si="229"/>
        <v>1551.5670090219078</v>
      </c>
      <c r="H451" s="103">
        <f t="shared" si="229"/>
        <v>1534.0070090219078</v>
      </c>
      <c r="I451" s="103">
        <f t="shared" si="229"/>
        <v>1519.5070090219078</v>
      </c>
      <c r="J451" s="103">
        <f t="shared" si="229"/>
        <v>1518.2070090219079</v>
      </c>
      <c r="K451" s="104">
        <f t="shared" si="229"/>
        <v>1524.5770090219078</v>
      </c>
      <c r="L451" s="103">
        <f t="shared" si="229"/>
        <v>1534.7070090219079</v>
      </c>
      <c r="M451" s="105">
        <f t="shared" si="229"/>
        <v>1536.5770090219078</v>
      </c>
      <c r="N451" s="104">
        <f t="shared" si="229"/>
        <v>1541.6870090219079</v>
      </c>
      <c r="O451" s="103">
        <f t="shared" si="229"/>
        <v>1552.9870090219079</v>
      </c>
      <c r="P451" s="105">
        <f t="shared" si="229"/>
        <v>1542.7870090219078</v>
      </c>
      <c r="Q451" s="106">
        <f t="shared" si="229"/>
        <v>1553.5270090219078</v>
      </c>
      <c r="R451" s="103">
        <f t="shared" si="229"/>
        <v>720.76700902190794</v>
      </c>
      <c r="S451" s="106">
        <f t="shared" si="229"/>
        <v>1521.857009021908</v>
      </c>
      <c r="T451" s="103">
        <f t="shared" si="229"/>
        <v>1524.4870090219079</v>
      </c>
      <c r="U451" s="102">
        <f t="shared" si="229"/>
        <v>1507.8070090219078</v>
      </c>
      <c r="V451" s="102">
        <f t="shared" si="229"/>
        <v>1526.9770090219079</v>
      </c>
      <c r="W451" s="102">
        <f t="shared" si="229"/>
        <v>1526.4670090219079</v>
      </c>
      <c r="X451" s="102">
        <f t="shared" si="229"/>
        <v>1521.7070090219079</v>
      </c>
      <c r="Y451" s="107">
        <f t="shared" si="229"/>
        <v>1505.8070090219078</v>
      </c>
    </row>
    <row r="452" spans="1:25" s="62" customFormat="1" ht="18.75" customHeight="1" outlineLevel="1" x14ac:dyDescent="0.2">
      <c r="A452" s="56" t="s">
        <v>8</v>
      </c>
      <c r="B452" s="70">
        <f>B136</f>
        <v>807.87</v>
      </c>
      <c r="C452" s="70">
        <f t="shared" ref="C452:Y452" si="230">C136</f>
        <v>795.55</v>
      </c>
      <c r="D452" s="70">
        <f t="shared" si="230"/>
        <v>806.11</v>
      </c>
      <c r="E452" s="70">
        <f t="shared" si="230"/>
        <v>834.87</v>
      </c>
      <c r="F452" s="70">
        <f t="shared" si="230"/>
        <v>819.09</v>
      </c>
      <c r="G452" s="70">
        <f t="shared" si="230"/>
        <v>830.8</v>
      </c>
      <c r="H452" s="70">
        <f t="shared" si="230"/>
        <v>813.24</v>
      </c>
      <c r="I452" s="70">
        <f t="shared" si="230"/>
        <v>798.74</v>
      </c>
      <c r="J452" s="70">
        <f t="shared" si="230"/>
        <v>797.44</v>
      </c>
      <c r="K452" s="70">
        <f t="shared" si="230"/>
        <v>803.81</v>
      </c>
      <c r="L452" s="70">
        <f t="shared" si="230"/>
        <v>813.94</v>
      </c>
      <c r="M452" s="70">
        <f t="shared" si="230"/>
        <v>815.81</v>
      </c>
      <c r="N452" s="70">
        <f t="shared" si="230"/>
        <v>820.92</v>
      </c>
      <c r="O452" s="70">
        <f t="shared" si="230"/>
        <v>832.22</v>
      </c>
      <c r="P452" s="70">
        <f t="shared" si="230"/>
        <v>822.02</v>
      </c>
      <c r="Q452" s="70">
        <f t="shared" si="230"/>
        <v>832.76</v>
      </c>
      <c r="R452" s="70" t="str">
        <f t="shared" si="230"/>
        <v>828</v>
      </c>
      <c r="S452" s="70">
        <f t="shared" si="230"/>
        <v>801.09</v>
      </c>
      <c r="T452" s="70">
        <f t="shared" si="230"/>
        <v>803.72</v>
      </c>
      <c r="U452" s="70">
        <f t="shared" si="230"/>
        <v>787.04</v>
      </c>
      <c r="V452" s="70">
        <f t="shared" si="230"/>
        <v>806.21</v>
      </c>
      <c r="W452" s="70">
        <f t="shared" si="230"/>
        <v>805.7</v>
      </c>
      <c r="X452" s="70">
        <f t="shared" si="230"/>
        <v>800.94</v>
      </c>
      <c r="Y452" s="70">
        <f t="shared" si="230"/>
        <v>785.04</v>
      </c>
    </row>
    <row r="453" spans="1:25" s="62" customFormat="1" ht="18.75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214</v>
      </c>
      <c r="B455" s="77">
        <f>B450</f>
        <v>4.0570090219078807</v>
      </c>
      <c r="C455" s="77">
        <f t="shared" ref="C455:Y455" si="231">C450</f>
        <v>4.0570090219078807</v>
      </c>
      <c r="D455" s="77">
        <f t="shared" si="231"/>
        <v>4.0570090219078807</v>
      </c>
      <c r="E455" s="77">
        <f t="shared" si="231"/>
        <v>4.0570090219078807</v>
      </c>
      <c r="F455" s="77">
        <f t="shared" si="231"/>
        <v>4.0570090219078807</v>
      </c>
      <c r="G455" s="77">
        <f t="shared" si="231"/>
        <v>4.0570090219078807</v>
      </c>
      <c r="H455" s="77">
        <f t="shared" si="231"/>
        <v>4.0570090219078807</v>
      </c>
      <c r="I455" s="77">
        <f t="shared" si="231"/>
        <v>4.0570090219078807</v>
      </c>
      <c r="J455" s="77">
        <f t="shared" si="231"/>
        <v>4.0570090219078807</v>
      </c>
      <c r="K455" s="77">
        <f t="shared" si="231"/>
        <v>4.0570090219078807</v>
      </c>
      <c r="L455" s="77">
        <f t="shared" si="231"/>
        <v>4.0570090219078807</v>
      </c>
      <c r="M455" s="77">
        <f t="shared" si="231"/>
        <v>4.0570090219078807</v>
      </c>
      <c r="N455" s="77">
        <f t="shared" si="231"/>
        <v>4.0570090219078807</v>
      </c>
      <c r="O455" s="77">
        <f t="shared" si="231"/>
        <v>4.0570090219078807</v>
      </c>
      <c r="P455" s="77">
        <f t="shared" si="231"/>
        <v>4.0570090219078807</v>
      </c>
      <c r="Q455" s="77">
        <f t="shared" si="231"/>
        <v>4.0570090219078807</v>
      </c>
      <c r="R455" s="77">
        <f t="shared" si="231"/>
        <v>4.0570090219078807</v>
      </c>
      <c r="S455" s="77">
        <f t="shared" si="231"/>
        <v>4.0570090219078807</v>
      </c>
      <c r="T455" s="77">
        <f t="shared" si="231"/>
        <v>4.0570090219078807</v>
      </c>
      <c r="U455" s="77">
        <f t="shared" si="231"/>
        <v>4.0570090219078807</v>
      </c>
      <c r="V455" s="77">
        <f t="shared" si="231"/>
        <v>4.0570090219078807</v>
      </c>
      <c r="W455" s="77">
        <f t="shared" si="231"/>
        <v>4.0570090219078807</v>
      </c>
      <c r="X455" s="77">
        <f t="shared" si="231"/>
        <v>4.0570090219078807</v>
      </c>
      <c r="Y455" s="77">
        <f t="shared" si="231"/>
        <v>4.0570090219078807</v>
      </c>
    </row>
    <row r="456" spans="1:25" s="62" customFormat="1" ht="18.75" customHeight="1" thickBot="1" x14ac:dyDescent="0.25">
      <c r="A456" s="112">
        <v>27</v>
      </c>
      <c r="B456" s="101">
        <f t="shared" ref="B456:Y456" si="232">SUM(B457:B460)</f>
        <v>1545.6170090219077</v>
      </c>
      <c r="C456" s="102">
        <f t="shared" si="232"/>
        <v>1528.9970090219078</v>
      </c>
      <c r="D456" s="102">
        <f t="shared" si="232"/>
        <v>1537.5770090219078</v>
      </c>
      <c r="E456" s="103">
        <f t="shared" si="232"/>
        <v>1529.0570090219078</v>
      </c>
      <c r="F456" s="103">
        <f t="shared" si="232"/>
        <v>1538.7870090219078</v>
      </c>
      <c r="G456" s="103">
        <f t="shared" si="232"/>
        <v>1546.7570090219078</v>
      </c>
      <c r="H456" s="103">
        <f t="shared" si="232"/>
        <v>1530.9770090219079</v>
      </c>
      <c r="I456" s="103">
        <f t="shared" si="232"/>
        <v>1523.4870090219079</v>
      </c>
      <c r="J456" s="103">
        <f t="shared" si="232"/>
        <v>1511.2070090219079</v>
      </c>
      <c r="K456" s="104">
        <f t="shared" si="232"/>
        <v>1519.2770090219078</v>
      </c>
      <c r="L456" s="103">
        <f t="shared" si="232"/>
        <v>1521.3070090219078</v>
      </c>
      <c r="M456" s="105">
        <f t="shared" si="232"/>
        <v>1534.3170090219078</v>
      </c>
      <c r="N456" s="104">
        <f t="shared" si="232"/>
        <v>1534.7570090219078</v>
      </c>
      <c r="O456" s="103">
        <f t="shared" si="232"/>
        <v>1588.5070090219078</v>
      </c>
      <c r="P456" s="105">
        <f t="shared" si="232"/>
        <v>1564.8470090219078</v>
      </c>
      <c r="Q456" s="106">
        <f t="shared" si="232"/>
        <v>1581.4070090219077</v>
      </c>
      <c r="R456" s="103">
        <f t="shared" si="232"/>
        <v>1585.1570090219077</v>
      </c>
      <c r="S456" s="106">
        <f t="shared" si="232"/>
        <v>1556.3670090219077</v>
      </c>
      <c r="T456" s="103">
        <f t="shared" si="232"/>
        <v>1560.4270090219077</v>
      </c>
      <c r="U456" s="102">
        <f t="shared" si="232"/>
        <v>1558.4270090219077</v>
      </c>
      <c r="V456" s="102">
        <f t="shared" si="232"/>
        <v>1555.1570090219077</v>
      </c>
      <c r="W456" s="102">
        <f t="shared" si="232"/>
        <v>1546.4270090219077</v>
      </c>
      <c r="X456" s="102">
        <f t="shared" si="232"/>
        <v>1551.9770090219079</v>
      </c>
      <c r="Y456" s="107">
        <f t="shared" si="232"/>
        <v>1554.6670090219079</v>
      </c>
    </row>
    <row r="457" spans="1:25" s="62" customFormat="1" ht="18.75" customHeight="1" outlineLevel="1" x14ac:dyDescent="0.2">
      <c r="A457" s="56" t="s">
        <v>8</v>
      </c>
      <c r="B457" s="70">
        <f>B141</f>
        <v>824.85</v>
      </c>
      <c r="C457" s="70">
        <f t="shared" ref="C457:Y457" si="233">C141</f>
        <v>808.23</v>
      </c>
      <c r="D457" s="70">
        <f t="shared" si="233"/>
        <v>816.81</v>
      </c>
      <c r="E457" s="70">
        <f t="shared" si="233"/>
        <v>808.29</v>
      </c>
      <c r="F457" s="70">
        <f t="shared" si="233"/>
        <v>818.02</v>
      </c>
      <c r="G457" s="70">
        <f t="shared" si="233"/>
        <v>825.99</v>
      </c>
      <c r="H457" s="70">
        <f t="shared" si="233"/>
        <v>810.21</v>
      </c>
      <c r="I457" s="70">
        <f t="shared" si="233"/>
        <v>802.72</v>
      </c>
      <c r="J457" s="70">
        <f t="shared" si="233"/>
        <v>790.44</v>
      </c>
      <c r="K457" s="70">
        <f t="shared" si="233"/>
        <v>798.51</v>
      </c>
      <c r="L457" s="70">
        <f t="shared" si="233"/>
        <v>800.54</v>
      </c>
      <c r="M457" s="70">
        <f t="shared" si="233"/>
        <v>813.55</v>
      </c>
      <c r="N457" s="70">
        <f t="shared" si="233"/>
        <v>813.99</v>
      </c>
      <c r="O457" s="70">
        <f t="shared" si="233"/>
        <v>867.74</v>
      </c>
      <c r="P457" s="70">
        <f t="shared" si="233"/>
        <v>844.08</v>
      </c>
      <c r="Q457" s="70">
        <f t="shared" si="233"/>
        <v>860.64</v>
      </c>
      <c r="R457" s="70">
        <f t="shared" si="233"/>
        <v>864.39</v>
      </c>
      <c r="S457" s="70">
        <f t="shared" si="233"/>
        <v>835.6</v>
      </c>
      <c r="T457" s="70">
        <f t="shared" si="233"/>
        <v>839.66</v>
      </c>
      <c r="U457" s="70">
        <f t="shared" si="233"/>
        <v>837.66</v>
      </c>
      <c r="V457" s="70">
        <f t="shared" si="233"/>
        <v>834.39</v>
      </c>
      <c r="W457" s="70">
        <f t="shared" si="233"/>
        <v>825.66</v>
      </c>
      <c r="X457" s="70">
        <f t="shared" si="233"/>
        <v>831.21</v>
      </c>
      <c r="Y457" s="70">
        <f t="shared" si="233"/>
        <v>833.9</v>
      </c>
    </row>
    <row r="458" spans="1:25" s="62" customFormat="1" ht="18.75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214</v>
      </c>
      <c r="B460" s="77">
        <f>B455</f>
        <v>4.0570090219078807</v>
      </c>
      <c r="C460" s="77">
        <f t="shared" ref="C460:Y460" si="234">C455</f>
        <v>4.0570090219078807</v>
      </c>
      <c r="D460" s="77">
        <f t="shared" si="234"/>
        <v>4.0570090219078807</v>
      </c>
      <c r="E460" s="77">
        <f t="shared" si="234"/>
        <v>4.0570090219078807</v>
      </c>
      <c r="F460" s="77">
        <f t="shared" si="234"/>
        <v>4.0570090219078807</v>
      </c>
      <c r="G460" s="77">
        <f t="shared" si="234"/>
        <v>4.0570090219078807</v>
      </c>
      <c r="H460" s="77">
        <f t="shared" si="234"/>
        <v>4.0570090219078807</v>
      </c>
      <c r="I460" s="77">
        <f t="shared" si="234"/>
        <v>4.0570090219078807</v>
      </c>
      <c r="J460" s="77">
        <f t="shared" si="234"/>
        <v>4.0570090219078807</v>
      </c>
      <c r="K460" s="77">
        <f t="shared" si="234"/>
        <v>4.0570090219078807</v>
      </c>
      <c r="L460" s="77">
        <f t="shared" si="234"/>
        <v>4.0570090219078807</v>
      </c>
      <c r="M460" s="77">
        <f t="shared" si="234"/>
        <v>4.0570090219078807</v>
      </c>
      <c r="N460" s="77">
        <f t="shared" si="234"/>
        <v>4.0570090219078807</v>
      </c>
      <c r="O460" s="77">
        <f t="shared" si="234"/>
        <v>4.0570090219078807</v>
      </c>
      <c r="P460" s="77">
        <f t="shared" si="234"/>
        <v>4.0570090219078807</v>
      </c>
      <c r="Q460" s="77">
        <f t="shared" si="234"/>
        <v>4.0570090219078807</v>
      </c>
      <c r="R460" s="77">
        <f t="shared" si="234"/>
        <v>4.0570090219078807</v>
      </c>
      <c r="S460" s="77">
        <f t="shared" si="234"/>
        <v>4.0570090219078807</v>
      </c>
      <c r="T460" s="77">
        <f t="shared" si="234"/>
        <v>4.0570090219078807</v>
      </c>
      <c r="U460" s="77">
        <f t="shared" si="234"/>
        <v>4.0570090219078807</v>
      </c>
      <c r="V460" s="77">
        <f t="shared" si="234"/>
        <v>4.0570090219078807</v>
      </c>
      <c r="W460" s="77">
        <f t="shared" si="234"/>
        <v>4.0570090219078807</v>
      </c>
      <c r="X460" s="77">
        <f t="shared" si="234"/>
        <v>4.0570090219078807</v>
      </c>
      <c r="Y460" s="77">
        <f t="shared" si="234"/>
        <v>4.0570090219078807</v>
      </c>
    </row>
    <row r="461" spans="1:25" s="62" customFormat="1" ht="18.75" customHeight="1" thickBot="1" x14ac:dyDescent="0.25">
      <c r="A461" s="111">
        <v>28</v>
      </c>
      <c r="B461" s="101">
        <f t="shared" ref="B461:Y461" si="235">SUM(B462:B465)</f>
        <v>1577.9470090219077</v>
      </c>
      <c r="C461" s="102">
        <f t="shared" si="235"/>
        <v>1563.3270090219078</v>
      </c>
      <c r="D461" s="102">
        <f t="shared" si="235"/>
        <v>1578.9670090219079</v>
      </c>
      <c r="E461" s="103">
        <f t="shared" si="235"/>
        <v>1606.3970090219079</v>
      </c>
      <c r="F461" s="103">
        <f t="shared" si="235"/>
        <v>1610.0570090219078</v>
      </c>
      <c r="G461" s="103">
        <f t="shared" si="235"/>
        <v>1614.877009021908</v>
      </c>
      <c r="H461" s="103">
        <f t="shared" si="235"/>
        <v>1603.1570090219077</v>
      </c>
      <c r="I461" s="103">
        <f t="shared" si="235"/>
        <v>1590.9270090219077</v>
      </c>
      <c r="J461" s="103">
        <f t="shared" si="235"/>
        <v>1592.6870090219079</v>
      </c>
      <c r="K461" s="104">
        <f t="shared" si="235"/>
        <v>1594.3670090219077</v>
      </c>
      <c r="L461" s="103">
        <f t="shared" si="235"/>
        <v>1592.6370090219077</v>
      </c>
      <c r="M461" s="105">
        <f t="shared" si="235"/>
        <v>1598.9570090219079</v>
      </c>
      <c r="N461" s="104">
        <f t="shared" si="235"/>
        <v>1603.9770090219079</v>
      </c>
      <c r="O461" s="103">
        <f t="shared" si="235"/>
        <v>1615.7970090219078</v>
      </c>
      <c r="P461" s="105">
        <f t="shared" si="235"/>
        <v>1603.7870090219078</v>
      </c>
      <c r="Q461" s="106">
        <f t="shared" si="235"/>
        <v>1610.2770090219078</v>
      </c>
      <c r="R461" s="103">
        <f t="shared" si="235"/>
        <v>1617.5570090219078</v>
      </c>
      <c r="S461" s="106">
        <f t="shared" si="235"/>
        <v>1594.8870090219077</v>
      </c>
      <c r="T461" s="103">
        <f t="shared" si="235"/>
        <v>1597.9370090219079</v>
      </c>
      <c r="U461" s="102">
        <f t="shared" si="235"/>
        <v>1579.1670090219079</v>
      </c>
      <c r="V461" s="102">
        <f t="shared" si="235"/>
        <v>1588.4470090219077</v>
      </c>
      <c r="W461" s="102">
        <f t="shared" si="235"/>
        <v>1595.6570090219077</v>
      </c>
      <c r="X461" s="102">
        <f t="shared" si="235"/>
        <v>1587.0070090219078</v>
      </c>
      <c r="Y461" s="107">
        <f t="shared" si="235"/>
        <v>1551.3170090219078</v>
      </c>
    </row>
    <row r="462" spans="1:25" s="62" customFormat="1" ht="18.75" customHeight="1" outlineLevel="1" x14ac:dyDescent="0.2">
      <c r="A462" s="160" t="s">
        <v>8</v>
      </c>
      <c r="B462" s="70">
        <f>B146</f>
        <v>857.18</v>
      </c>
      <c r="C462" s="70">
        <f t="shared" ref="C462:Y462" si="236">C146</f>
        <v>842.56</v>
      </c>
      <c r="D462" s="70">
        <f t="shared" si="236"/>
        <v>858.2</v>
      </c>
      <c r="E462" s="70">
        <f t="shared" si="236"/>
        <v>885.63</v>
      </c>
      <c r="F462" s="70">
        <f t="shared" si="236"/>
        <v>889.29</v>
      </c>
      <c r="G462" s="70">
        <f t="shared" si="236"/>
        <v>894.11</v>
      </c>
      <c r="H462" s="70">
        <f t="shared" si="236"/>
        <v>882.39</v>
      </c>
      <c r="I462" s="70">
        <f t="shared" si="236"/>
        <v>870.16</v>
      </c>
      <c r="J462" s="70">
        <f t="shared" si="236"/>
        <v>871.92</v>
      </c>
      <c r="K462" s="70">
        <f t="shared" si="236"/>
        <v>873.6</v>
      </c>
      <c r="L462" s="70">
        <f t="shared" si="236"/>
        <v>871.87</v>
      </c>
      <c r="M462" s="70">
        <f t="shared" si="236"/>
        <v>878.19</v>
      </c>
      <c r="N462" s="70">
        <f t="shared" si="236"/>
        <v>883.21</v>
      </c>
      <c r="O462" s="70">
        <f t="shared" si="236"/>
        <v>895.03</v>
      </c>
      <c r="P462" s="70">
        <f t="shared" si="236"/>
        <v>883.02</v>
      </c>
      <c r="Q462" s="70">
        <f t="shared" si="236"/>
        <v>889.51</v>
      </c>
      <c r="R462" s="70">
        <f t="shared" si="236"/>
        <v>896.79</v>
      </c>
      <c r="S462" s="70">
        <f t="shared" si="236"/>
        <v>874.12</v>
      </c>
      <c r="T462" s="70">
        <f t="shared" si="236"/>
        <v>877.17</v>
      </c>
      <c r="U462" s="70">
        <f t="shared" si="236"/>
        <v>858.4</v>
      </c>
      <c r="V462" s="70">
        <f t="shared" si="236"/>
        <v>867.68</v>
      </c>
      <c r="W462" s="70">
        <f t="shared" si="236"/>
        <v>874.89</v>
      </c>
      <c r="X462" s="70">
        <f t="shared" si="236"/>
        <v>866.24</v>
      </c>
      <c r="Y462" s="70">
        <f t="shared" si="236"/>
        <v>830.55</v>
      </c>
    </row>
    <row r="463" spans="1:25" s="62" customFormat="1" ht="18.75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214</v>
      </c>
      <c r="B465" s="77">
        <f>B460</f>
        <v>4.0570090219078807</v>
      </c>
      <c r="C465" s="77">
        <f t="shared" ref="C465:Y465" si="237">C460</f>
        <v>4.0570090219078807</v>
      </c>
      <c r="D465" s="77">
        <f t="shared" si="237"/>
        <v>4.0570090219078807</v>
      </c>
      <c r="E465" s="77">
        <f t="shared" si="237"/>
        <v>4.0570090219078807</v>
      </c>
      <c r="F465" s="77">
        <f t="shared" si="237"/>
        <v>4.0570090219078807</v>
      </c>
      <c r="G465" s="77">
        <f t="shared" si="237"/>
        <v>4.0570090219078807</v>
      </c>
      <c r="H465" s="77">
        <f t="shared" si="237"/>
        <v>4.0570090219078807</v>
      </c>
      <c r="I465" s="77">
        <f t="shared" si="237"/>
        <v>4.0570090219078807</v>
      </c>
      <c r="J465" s="77">
        <f t="shared" si="237"/>
        <v>4.0570090219078807</v>
      </c>
      <c r="K465" s="77">
        <f t="shared" si="237"/>
        <v>4.0570090219078807</v>
      </c>
      <c r="L465" s="77">
        <f t="shared" si="237"/>
        <v>4.0570090219078807</v>
      </c>
      <c r="M465" s="77">
        <f t="shared" si="237"/>
        <v>4.0570090219078807</v>
      </c>
      <c r="N465" s="77">
        <f t="shared" si="237"/>
        <v>4.0570090219078807</v>
      </c>
      <c r="O465" s="77">
        <f t="shared" si="237"/>
        <v>4.0570090219078807</v>
      </c>
      <c r="P465" s="77">
        <f t="shared" si="237"/>
        <v>4.0570090219078807</v>
      </c>
      <c r="Q465" s="77">
        <f t="shared" si="237"/>
        <v>4.0570090219078807</v>
      </c>
      <c r="R465" s="77">
        <f t="shared" si="237"/>
        <v>4.0570090219078807</v>
      </c>
      <c r="S465" s="77">
        <f t="shared" si="237"/>
        <v>4.0570090219078807</v>
      </c>
      <c r="T465" s="77">
        <f t="shared" si="237"/>
        <v>4.0570090219078807</v>
      </c>
      <c r="U465" s="77">
        <f t="shared" si="237"/>
        <v>4.0570090219078807</v>
      </c>
      <c r="V465" s="77">
        <f t="shared" si="237"/>
        <v>4.0570090219078807</v>
      </c>
      <c r="W465" s="77">
        <f t="shared" si="237"/>
        <v>4.0570090219078807</v>
      </c>
      <c r="X465" s="77">
        <f t="shared" si="237"/>
        <v>4.0570090219078807</v>
      </c>
      <c r="Y465" s="77">
        <f t="shared" si="237"/>
        <v>4.0570090219078807</v>
      </c>
    </row>
    <row r="466" spans="1:25" s="62" customFormat="1" ht="18.75" customHeight="1" thickBot="1" x14ac:dyDescent="0.25">
      <c r="A466" s="109">
        <v>29</v>
      </c>
      <c r="B466" s="101">
        <f t="shared" ref="B466:Y466" si="238">SUM(B467:B470)</f>
        <v>1543.0370090219078</v>
      </c>
      <c r="C466" s="102">
        <f t="shared" si="238"/>
        <v>1534.5570090219078</v>
      </c>
      <c r="D466" s="102">
        <f t="shared" si="238"/>
        <v>1540.1870090219079</v>
      </c>
      <c r="E466" s="103">
        <f t="shared" si="238"/>
        <v>1542.377009021908</v>
      </c>
      <c r="F466" s="103">
        <f t="shared" si="238"/>
        <v>1568.0070090219078</v>
      </c>
      <c r="G466" s="103">
        <f t="shared" si="238"/>
        <v>1569.3170090219078</v>
      </c>
      <c r="H466" s="103">
        <f t="shared" si="238"/>
        <v>1550.7970090219078</v>
      </c>
      <c r="I466" s="103">
        <f t="shared" si="238"/>
        <v>1554.4870090219079</v>
      </c>
      <c r="J466" s="103">
        <f t="shared" si="238"/>
        <v>1526.5670090219078</v>
      </c>
      <c r="K466" s="104">
        <f t="shared" si="238"/>
        <v>1520.6370090219077</v>
      </c>
      <c r="L466" s="103">
        <f t="shared" si="238"/>
        <v>1519.7970090219078</v>
      </c>
      <c r="M466" s="105">
        <f t="shared" si="238"/>
        <v>1550.6770090219077</v>
      </c>
      <c r="N466" s="104">
        <f t="shared" si="238"/>
        <v>1560.8970090219079</v>
      </c>
      <c r="O466" s="103">
        <f t="shared" si="238"/>
        <v>1574.0370090219078</v>
      </c>
      <c r="P466" s="105">
        <f t="shared" si="238"/>
        <v>1565.8470090219078</v>
      </c>
      <c r="Q466" s="106">
        <f t="shared" si="238"/>
        <v>1570.4470090219077</v>
      </c>
      <c r="R466" s="103">
        <f t="shared" si="238"/>
        <v>1573.8070090219078</v>
      </c>
      <c r="S466" s="106">
        <f t="shared" si="238"/>
        <v>1561.7570090219078</v>
      </c>
      <c r="T466" s="103">
        <f t="shared" si="238"/>
        <v>1559.357009021908</v>
      </c>
      <c r="U466" s="102">
        <f t="shared" si="238"/>
        <v>1544.837009021908</v>
      </c>
      <c r="V466" s="102">
        <f t="shared" si="238"/>
        <v>1551.4670090219079</v>
      </c>
      <c r="W466" s="102">
        <f t="shared" si="238"/>
        <v>1556.337009021908</v>
      </c>
      <c r="X466" s="102">
        <f t="shared" si="238"/>
        <v>1550.4470090219077</v>
      </c>
      <c r="Y466" s="107">
        <f t="shared" si="238"/>
        <v>1528.5470090219078</v>
      </c>
    </row>
    <row r="467" spans="1:25" s="62" customFormat="1" ht="18.75" customHeight="1" outlineLevel="1" x14ac:dyDescent="0.2">
      <c r="A467" s="160" t="s">
        <v>8</v>
      </c>
      <c r="B467" s="70">
        <f>B151</f>
        <v>822.27</v>
      </c>
      <c r="C467" s="70">
        <f t="shared" ref="C467:Y467" si="239">C151</f>
        <v>813.79</v>
      </c>
      <c r="D467" s="70">
        <f t="shared" si="239"/>
        <v>819.42</v>
      </c>
      <c r="E467" s="70">
        <f t="shared" si="239"/>
        <v>821.61</v>
      </c>
      <c r="F467" s="70">
        <f t="shared" si="239"/>
        <v>847.24</v>
      </c>
      <c r="G467" s="70">
        <f t="shared" si="239"/>
        <v>848.55</v>
      </c>
      <c r="H467" s="70">
        <f t="shared" si="239"/>
        <v>830.03</v>
      </c>
      <c r="I467" s="70">
        <f t="shared" si="239"/>
        <v>833.72</v>
      </c>
      <c r="J467" s="70">
        <f t="shared" si="239"/>
        <v>805.8</v>
      </c>
      <c r="K467" s="70">
        <f t="shared" si="239"/>
        <v>799.87</v>
      </c>
      <c r="L467" s="70">
        <f t="shared" si="239"/>
        <v>799.03</v>
      </c>
      <c r="M467" s="70">
        <f t="shared" si="239"/>
        <v>829.91</v>
      </c>
      <c r="N467" s="70">
        <f t="shared" si="239"/>
        <v>840.13</v>
      </c>
      <c r="O467" s="70">
        <f t="shared" si="239"/>
        <v>853.27</v>
      </c>
      <c r="P467" s="70">
        <f t="shared" si="239"/>
        <v>845.08</v>
      </c>
      <c r="Q467" s="70">
        <f t="shared" si="239"/>
        <v>849.68</v>
      </c>
      <c r="R467" s="70">
        <f t="shared" si="239"/>
        <v>853.04</v>
      </c>
      <c r="S467" s="70">
        <f t="shared" si="239"/>
        <v>840.99</v>
      </c>
      <c r="T467" s="70">
        <f t="shared" si="239"/>
        <v>838.59</v>
      </c>
      <c r="U467" s="70">
        <f t="shared" si="239"/>
        <v>824.07</v>
      </c>
      <c r="V467" s="70">
        <f t="shared" si="239"/>
        <v>830.7</v>
      </c>
      <c r="W467" s="70">
        <f t="shared" si="239"/>
        <v>835.57</v>
      </c>
      <c r="X467" s="70">
        <f t="shared" si="239"/>
        <v>829.68</v>
      </c>
      <c r="Y467" s="70">
        <f t="shared" si="239"/>
        <v>807.78</v>
      </c>
    </row>
    <row r="468" spans="1:25" s="62" customFormat="1" ht="18.75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214</v>
      </c>
      <c r="B470" s="77">
        <f>B465</f>
        <v>4.0570090219078807</v>
      </c>
      <c r="C470" s="77">
        <f t="shared" ref="C470:Y470" si="240">C465</f>
        <v>4.0570090219078807</v>
      </c>
      <c r="D470" s="77">
        <f t="shared" si="240"/>
        <v>4.0570090219078807</v>
      </c>
      <c r="E470" s="77">
        <f t="shared" si="240"/>
        <v>4.0570090219078807</v>
      </c>
      <c r="F470" s="77">
        <f t="shared" si="240"/>
        <v>4.0570090219078807</v>
      </c>
      <c r="G470" s="77">
        <f t="shared" si="240"/>
        <v>4.0570090219078807</v>
      </c>
      <c r="H470" s="77">
        <f t="shared" si="240"/>
        <v>4.0570090219078807</v>
      </c>
      <c r="I470" s="77">
        <f t="shared" si="240"/>
        <v>4.0570090219078807</v>
      </c>
      <c r="J470" s="77">
        <f t="shared" si="240"/>
        <v>4.0570090219078807</v>
      </c>
      <c r="K470" s="77">
        <f t="shared" si="240"/>
        <v>4.0570090219078807</v>
      </c>
      <c r="L470" s="77">
        <f t="shared" si="240"/>
        <v>4.0570090219078807</v>
      </c>
      <c r="M470" s="77">
        <f t="shared" si="240"/>
        <v>4.0570090219078807</v>
      </c>
      <c r="N470" s="77">
        <f t="shared" si="240"/>
        <v>4.0570090219078807</v>
      </c>
      <c r="O470" s="77">
        <f t="shared" si="240"/>
        <v>4.0570090219078807</v>
      </c>
      <c r="P470" s="77">
        <f t="shared" si="240"/>
        <v>4.0570090219078807</v>
      </c>
      <c r="Q470" s="77">
        <f t="shared" si="240"/>
        <v>4.0570090219078807</v>
      </c>
      <c r="R470" s="77">
        <f t="shared" si="240"/>
        <v>4.0570090219078807</v>
      </c>
      <c r="S470" s="77">
        <f t="shared" si="240"/>
        <v>4.0570090219078807</v>
      </c>
      <c r="T470" s="77">
        <f t="shared" si="240"/>
        <v>4.0570090219078807</v>
      </c>
      <c r="U470" s="77">
        <f t="shared" si="240"/>
        <v>4.0570090219078807</v>
      </c>
      <c r="V470" s="77">
        <f t="shared" si="240"/>
        <v>4.0570090219078807</v>
      </c>
      <c r="W470" s="77">
        <f t="shared" si="240"/>
        <v>4.0570090219078807</v>
      </c>
      <c r="X470" s="77">
        <f t="shared" si="240"/>
        <v>4.0570090219078807</v>
      </c>
      <c r="Y470" s="77">
        <f t="shared" si="240"/>
        <v>4.0570090219078807</v>
      </c>
    </row>
    <row r="471" spans="1:25" s="62" customFormat="1" ht="18.75" customHeight="1" thickBot="1" x14ac:dyDescent="0.25">
      <c r="A471" s="110">
        <v>30</v>
      </c>
      <c r="B471" s="101">
        <f t="shared" ref="B471:Y471" si="241">SUM(B472:B475)</f>
        <v>1548.7070090219079</v>
      </c>
      <c r="C471" s="102">
        <f t="shared" si="241"/>
        <v>1538.3170090219078</v>
      </c>
      <c r="D471" s="102">
        <f t="shared" si="241"/>
        <v>1550.8870090219077</v>
      </c>
      <c r="E471" s="103">
        <f t="shared" si="241"/>
        <v>1550.3970090219079</v>
      </c>
      <c r="F471" s="103">
        <f t="shared" si="241"/>
        <v>1565.5970090219078</v>
      </c>
      <c r="G471" s="103">
        <f t="shared" si="241"/>
        <v>1547.3170090219078</v>
      </c>
      <c r="H471" s="103">
        <f t="shared" si="241"/>
        <v>1547.2270090219079</v>
      </c>
      <c r="I471" s="103">
        <f t="shared" si="241"/>
        <v>1534.0270090219078</v>
      </c>
      <c r="J471" s="103">
        <f t="shared" si="241"/>
        <v>1525.5270090219078</v>
      </c>
      <c r="K471" s="104">
        <f t="shared" si="241"/>
        <v>1535.6770090219077</v>
      </c>
      <c r="L471" s="103">
        <f t="shared" si="241"/>
        <v>1537.5670090219078</v>
      </c>
      <c r="M471" s="105">
        <f t="shared" si="241"/>
        <v>1548.2870090219078</v>
      </c>
      <c r="N471" s="104">
        <f t="shared" si="241"/>
        <v>1552.357009021908</v>
      </c>
      <c r="O471" s="103">
        <f t="shared" si="241"/>
        <v>1567.0470090219078</v>
      </c>
      <c r="P471" s="105">
        <f t="shared" si="241"/>
        <v>1558.8070090219078</v>
      </c>
      <c r="Q471" s="106">
        <f t="shared" si="241"/>
        <v>1562.8870090219077</v>
      </c>
      <c r="R471" s="103">
        <f t="shared" si="241"/>
        <v>1563.2870090219078</v>
      </c>
      <c r="S471" s="106">
        <f t="shared" si="241"/>
        <v>1553.7070090219079</v>
      </c>
      <c r="T471" s="103">
        <f t="shared" si="241"/>
        <v>1548.6770090219077</v>
      </c>
      <c r="U471" s="102">
        <f t="shared" si="241"/>
        <v>1539.2470090219078</v>
      </c>
      <c r="V471" s="102">
        <f t="shared" si="241"/>
        <v>1547.8970090219079</v>
      </c>
      <c r="W471" s="102">
        <f t="shared" si="241"/>
        <v>1555.6670090219079</v>
      </c>
      <c r="X471" s="102">
        <f t="shared" si="241"/>
        <v>1544.9870090219079</v>
      </c>
      <c r="Y471" s="107">
        <f t="shared" si="241"/>
        <v>1523.087009021908</v>
      </c>
    </row>
    <row r="472" spans="1:25" s="62" customFormat="1" ht="18.75" customHeight="1" outlineLevel="1" x14ac:dyDescent="0.2">
      <c r="A472" s="56" t="s">
        <v>8</v>
      </c>
      <c r="B472" s="70">
        <f>B156</f>
        <v>827.94</v>
      </c>
      <c r="C472" s="70">
        <f t="shared" ref="C472:Y472" si="242">C156</f>
        <v>817.55</v>
      </c>
      <c r="D472" s="70">
        <f t="shared" si="242"/>
        <v>830.12</v>
      </c>
      <c r="E472" s="70">
        <f t="shared" si="242"/>
        <v>829.63</v>
      </c>
      <c r="F472" s="70">
        <f t="shared" si="242"/>
        <v>844.83</v>
      </c>
      <c r="G472" s="70">
        <f t="shared" si="242"/>
        <v>826.55</v>
      </c>
      <c r="H472" s="70">
        <f t="shared" si="242"/>
        <v>826.46</v>
      </c>
      <c r="I472" s="70">
        <f t="shared" si="242"/>
        <v>813.26</v>
      </c>
      <c r="J472" s="70">
        <f t="shared" si="242"/>
        <v>804.76</v>
      </c>
      <c r="K472" s="70">
        <f t="shared" si="242"/>
        <v>814.91</v>
      </c>
      <c r="L472" s="70">
        <f t="shared" si="242"/>
        <v>816.8</v>
      </c>
      <c r="M472" s="70">
        <f t="shared" si="242"/>
        <v>827.52</v>
      </c>
      <c r="N472" s="70">
        <f t="shared" si="242"/>
        <v>831.59</v>
      </c>
      <c r="O472" s="70">
        <f t="shared" si="242"/>
        <v>846.28</v>
      </c>
      <c r="P472" s="70">
        <f t="shared" si="242"/>
        <v>838.04</v>
      </c>
      <c r="Q472" s="70">
        <f t="shared" si="242"/>
        <v>842.12</v>
      </c>
      <c r="R472" s="70">
        <f t="shared" si="242"/>
        <v>842.52</v>
      </c>
      <c r="S472" s="70">
        <f t="shared" si="242"/>
        <v>832.94</v>
      </c>
      <c r="T472" s="70">
        <f t="shared" si="242"/>
        <v>827.91</v>
      </c>
      <c r="U472" s="70">
        <f t="shared" si="242"/>
        <v>818.48</v>
      </c>
      <c r="V472" s="70">
        <f t="shared" si="242"/>
        <v>827.13</v>
      </c>
      <c r="W472" s="70">
        <f t="shared" si="242"/>
        <v>834.9</v>
      </c>
      <c r="X472" s="70">
        <f t="shared" si="242"/>
        <v>824.22</v>
      </c>
      <c r="Y472" s="70">
        <f t="shared" si="242"/>
        <v>802.32</v>
      </c>
    </row>
    <row r="473" spans="1:25" s="62" customFormat="1" ht="18.75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214</v>
      </c>
      <c r="B475" s="77">
        <f>B470</f>
        <v>4.0570090219078807</v>
      </c>
      <c r="C475" s="77">
        <f t="shared" ref="C475:Y475" si="243">C470</f>
        <v>4.0570090219078807</v>
      </c>
      <c r="D475" s="77">
        <f t="shared" si="243"/>
        <v>4.0570090219078807</v>
      </c>
      <c r="E475" s="77">
        <f t="shared" si="243"/>
        <v>4.0570090219078807</v>
      </c>
      <c r="F475" s="77">
        <f t="shared" si="243"/>
        <v>4.0570090219078807</v>
      </c>
      <c r="G475" s="77">
        <f t="shared" si="243"/>
        <v>4.0570090219078807</v>
      </c>
      <c r="H475" s="77">
        <f t="shared" si="243"/>
        <v>4.0570090219078807</v>
      </c>
      <c r="I475" s="77">
        <f t="shared" si="243"/>
        <v>4.0570090219078807</v>
      </c>
      <c r="J475" s="77">
        <f t="shared" si="243"/>
        <v>4.0570090219078807</v>
      </c>
      <c r="K475" s="77">
        <f t="shared" si="243"/>
        <v>4.0570090219078807</v>
      </c>
      <c r="L475" s="77">
        <f t="shared" si="243"/>
        <v>4.0570090219078807</v>
      </c>
      <c r="M475" s="77">
        <f t="shared" si="243"/>
        <v>4.0570090219078807</v>
      </c>
      <c r="N475" s="77">
        <f t="shared" si="243"/>
        <v>4.0570090219078807</v>
      </c>
      <c r="O475" s="77">
        <f t="shared" si="243"/>
        <v>4.0570090219078807</v>
      </c>
      <c r="P475" s="77">
        <f t="shared" si="243"/>
        <v>4.0570090219078807</v>
      </c>
      <c r="Q475" s="77">
        <f t="shared" si="243"/>
        <v>4.0570090219078807</v>
      </c>
      <c r="R475" s="77">
        <f t="shared" si="243"/>
        <v>4.0570090219078807</v>
      </c>
      <c r="S475" s="77">
        <f t="shared" si="243"/>
        <v>4.0570090219078807</v>
      </c>
      <c r="T475" s="77">
        <f t="shared" si="243"/>
        <v>4.0570090219078807</v>
      </c>
      <c r="U475" s="77">
        <f t="shared" si="243"/>
        <v>4.0570090219078807</v>
      </c>
      <c r="V475" s="77">
        <f t="shared" si="243"/>
        <v>4.0570090219078807</v>
      </c>
      <c r="W475" s="77">
        <f t="shared" si="243"/>
        <v>4.0570090219078807</v>
      </c>
      <c r="X475" s="77">
        <f t="shared" si="243"/>
        <v>4.0570090219078807</v>
      </c>
      <c r="Y475" s="77">
        <f t="shared" si="243"/>
        <v>4.0570090219078807</v>
      </c>
    </row>
    <row r="476" spans="1:25" s="62" customFormat="1" ht="18.75" customHeight="1" thickBot="1" x14ac:dyDescent="0.25">
      <c r="A476" s="112">
        <v>31</v>
      </c>
      <c r="B476" s="101">
        <f t="shared" ref="B476:Y476" si="244">SUM(B477:B480)</f>
        <v>1598.9270090219077</v>
      </c>
      <c r="C476" s="102">
        <f t="shared" si="244"/>
        <v>1595.8670090219077</v>
      </c>
      <c r="D476" s="102">
        <f t="shared" si="244"/>
        <v>1602.7370090219079</v>
      </c>
      <c r="E476" s="103">
        <f t="shared" si="244"/>
        <v>1607.1770090219077</v>
      </c>
      <c r="F476" s="103">
        <f t="shared" si="244"/>
        <v>1608.0570090219078</v>
      </c>
      <c r="G476" s="103">
        <f t="shared" si="244"/>
        <v>1604.3070090219078</v>
      </c>
      <c r="H476" s="103">
        <f t="shared" si="244"/>
        <v>1595.7770090219078</v>
      </c>
      <c r="I476" s="103">
        <f t="shared" si="244"/>
        <v>1604.3070090219078</v>
      </c>
      <c r="J476" s="103">
        <f t="shared" si="244"/>
        <v>1589.2670090219078</v>
      </c>
      <c r="K476" s="104">
        <f t="shared" si="244"/>
        <v>720.76700902190794</v>
      </c>
      <c r="L476" s="103">
        <f t="shared" si="244"/>
        <v>1592.2470090219078</v>
      </c>
      <c r="M476" s="105">
        <f t="shared" si="244"/>
        <v>1600.4470090219077</v>
      </c>
      <c r="N476" s="104">
        <f t="shared" si="244"/>
        <v>1617.4970090219078</v>
      </c>
      <c r="O476" s="103">
        <f t="shared" si="244"/>
        <v>1623.5470090219078</v>
      </c>
      <c r="P476" s="105">
        <f t="shared" si="244"/>
        <v>1617.6770090219077</v>
      </c>
      <c r="Q476" s="106">
        <f t="shared" si="244"/>
        <v>1628.877009021908</v>
      </c>
      <c r="R476" s="103">
        <f t="shared" si="244"/>
        <v>1641.1970090219077</v>
      </c>
      <c r="S476" s="106">
        <f t="shared" si="244"/>
        <v>1611.0370090219078</v>
      </c>
      <c r="T476" s="103">
        <f t="shared" si="244"/>
        <v>1612.6970090219077</v>
      </c>
      <c r="U476" s="102">
        <f t="shared" si="244"/>
        <v>1599.8870090219077</v>
      </c>
      <c r="V476" s="102">
        <f t="shared" si="244"/>
        <v>1610.7870090219078</v>
      </c>
      <c r="W476" s="102">
        <f t="shared" si="244"/>
        <v>1620.2470090219078</v>
      </c>
      <c r="X476" s="102">
        <f t="shared" si="244"/>
        <v>1602.2870090219078</v>
      </c>
      <c r="Y476" s="107">
        <f t="shared" si="244"/>
        <v>1598.4070090219077</v>
      </c>
    </row>
    <row r="477" spans="1:25" s="62" customFormat="1" ht="18.75" customHeight="1" outlineLevel="1" x14ac:dyDescent="0.2">
      <c r="A477" s="160" t="s">
        <v>8</v>
      </c>
      <c r="B477" s="70">
        <f>B161</f>
        <v>878.16</v>
      </c>
      <c r="C477" s="70">
        <f t="shared" ref="C477:Y477" si="245">C161</f>
        <v>875.1</v>
      </c>
      <c r="D477" s="70">
        <f t="shared" si="245"/>
        <v>881.97</v>
      </c>
      <c r="E477" s="70">
        <f t="shared" si="245"/>
        <v>886.41</v>
      </c>
      <c r="F477" s="70">
        <f t="shared" si="245"/>
        <v>887.29</v>
      </c>
      <c r="G477" s="70">
        <f t="shared" si="245"/>
        <v>883.54</v>
      </c>
      <c r="H477" s="70">
        <f t="shared" si="245"/>
        <v>875.01</v>
      </c>
      <c r="I477" s="70">
        <f t="shared" si="245"/>
        <v>883.54</v>
      </c>
      <c r="J477" s="70">
        <f t="shared" si="245"/>
        <v>868.5</v>
      </c>
      <c r="K477" s="70" t="str">
        <f t="shared" si="245"/>
        <v>869</v>
      </c>
      <c r="L477" s="70">
        <f t="shared" si="245"/>
        <v>871.48</v>
      </c>
      <c r="M477" s="70">
        <f t="shared" si="245"/>
        <v>879.68</v>
      </c>
      <c r="N477" s="70">
        <f t="shared" si="245"/>
        <v>896.73</v>
      </c>
      <c r="O477" s="70">
        <f t="shared" si="245"/>
        <v>902.78</v>
      </c>
      <c r="P477" s="70">
        <f t="shared" si="245"/>
        <v>896.91</v>
      </c>
      <c r="Q477" s="70">
        <f t="shared" si="245"/>
        <v>908.11</v>
      </c>
      <c r="R477" s="70">
        <f t="shared" si="245"/>
        <v>920.43</v>
      </c>
      <c r="S477" s="70">
        <f t="shared" si="245"/>
        <v>890.27</v>
      </c>
      <c r="T477" s="70">
        <f t="shared" si="245"/>
        <v>891.93</v>
      </c>
      <c r="U477" s="70">
        <f t="shared" si="245"/>
        <v>879.12</v>
      </c>
      <c r="V477" s="70">
        <f t="shared" si="245"/>
        <v>890.02</v>
      </c>
      <c r="W477" s="70">
        <f t="shared" si="245"/>
        <v>899.48</v>
      </c>
      <c r="X477" s="70">
        <f t="shared" si="245"/>
        <v>881.52</v>
      </c>
      <c r="Y477" s="70">
        <f t="shared" si="245"/>
        <v>877.64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214</v>
      </c>
      <c r="B480" s="77">
        <f>B475</f>
        <v>4.0570090219078807</v>
      </c>
      <c r="C480" s="77">
        <f t="shared" ref="C480:Y480" si="246">C475</f>
        <v>4.0570090219078807</v>
      </c>
      <c r="D480" s="77">
        <f t="shared" si="246"/>
        <v>4.0570090219078807</v>
      </c>
      <c r="E480" s="77">
        <f t="shared" si="246"/>
        <v>4.0570090219078807</v>
      </c>
      <c r="F480" s="77">
        <f t="shared" si="246"/>
        <v>4.0570090219078807</v>
      </c>
      <c r="G480" s="77">
        <f t="shared" si="246"/>
        <v>4.0570090219078807</v>
      </c>
      <c r="H480" s="77">
        <f t="shared" si="246"/>
        <v>4.0570090219078807</v>
      </c>
      <c r="I480" s="77">
        <f t="shared" si="246"/>
        <v>4.0570090219078807</v>
      </c>
      <c r="J480" s="77">
        <f t="shared" si="246"/>
        <v>4.0570090219078807</v>
      </c>
      <c r="K480" s="77">
        <f t="shared" si="246"/>
        <v>4.0570090219078807</v>
      </c>
      <c r="L480" s="77">
        <f t="shared" si="246"/>
        <v>4.0570090219078807</v>
      </c>
      <c r="M480" s="77">
        <f t="shared" si="246"/>
        <v>4.0570090219078807</v>
      </c>
      <c r="N480" s="77">
        <f t="shared" si="246"/>
        <v>4.0570090219078807</v>
      </c>
      <c r="O480" s="77">
        <f t="shared" si="246"/>
        <v>4.0570090219078807</v>
      </c>
      <c r="P480" s="77">
        <f t="shared" si="246"/>
        <v>4.0570090219078807</v>
      </c>
      <c r="Q480" s="77">
        <f t="shared" si="246"/>
        <v>4.0570090219078807</v>
      </c>
      <c r="R480" s="77">
        <f t="shared" si="246"/>
        <v>4.0570090219078807</v>
      </c>
      <c r="S480" s="77">
        <f t="shared" si="246"/>
        <v>4.0570090219078807</v>
      </c>
      <c r="T480" s="77">
        <f t="shared" si="246"/>
        <v>4.0570090219078807</v>
      </c>
      <c r="U480" s="77">
        <f t="shared" si="246"/>
        <v>4.0570090219078807</v>
      </c>
      <c r="V480" s="77">
        <f t="shared" si="246"/>
        <v>4.0570090219078807</v>
      </c>
      <c r="W480" s="77">
        <f t="shared" si="246"/>
        <v>4.0570090219078807</v>
      </c>
      <c r="X480" s="77">
        <f t="shared" si="246"/>
        <v>4.0570090219078807</v>
      </c>
      <c r="Y480" s="77">
        <f t="shared" si="246"/>
        <v>4.0570090219078807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66" t="s">
        <v>46</v>
      </c>
      <c r="B482" s="468" t="s">
        <v>63</v>
      </c>
      <c r="C482" s="469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  <c r="V482" s="469"/>
      <c r="W482" s="469"/>
      <c r="X482" s="469"/>
      <c r="Y482" s="470"/>
    </row>
    <row r="483" spans="1:25" s="62" customFormat="1" ht="39" customHeight="1" thickBot="1" x14ac:dyDescent="0.25">
      <c r="A483" s="467"/>
      <c r="B483" s="164" t="s">
        <v>45</v>
      </c>
      <c r="C483" s="165" t="s">
        <v>44</v>
      </c>
      <c r="D483" s="166" t="s">
        <v>43</v>
      </c>
      <c r="E483" s="165" t="s">
        <v>42</v>
      </c>
      <c r="F483" s="165" t="s">
        <v>41</v>
      </c>
      <c r="G483" s="165" t="s">
        <v>40</v>
      </c>
      <c r="H483" s="165" t="s">
        <v>39</v>
      </c>
      <c r="I483" s="165" t="s">
        <v>38</v>
      </c>
      <c r="J483" s="165" t="s">
        <v>37</v>
      </c>
      <c r="K483" s="167" t="s">
        <v>36</v>
      </c>
      <c r="L483" s="165" t="s">
        <v>35</v>
      </c>
      <c r="M483" s="168" t="s">
        <v>34</v>
      </c>
      <c r="N483" s="167" t="s">
        <v>33</v>
      </c>
      <c r="O483" s="165" t="s">
        <v>32</v>
      </c>
      <c r="P483" s="168" t="s">
        <v>31</v>
      </c>
      <c r="Q483" s="166" t="s">
        <v>30</v>
      </c>
      <c r="R483" s="165" t="s">
        <v>29</v>
      </c>
      <c r="S483" s="166" t="s">
        <v>28</v>
      </c>
      <c r="T483" s="165" t="s">
        <v>27</v>
      </c>
      <c r="U483" s="166" t="s">
        <v>26</v>
      </c>
      <c r="V483" s="165" t="s">
        <v>25</v>
      </c>
      <c r="W483" s="166" t="s">
        <v>24</v>
      </c>
      <c r="X483" s="165" t="s">
        <v>23</v>
      </c>
      <c r="Y483" s="169" t="s">
        <v>22</v>
      </c>
    </row>
    <row r="484" spans="1:25" s="108" customFormat="1" ht="18.75" customHeight="1" thickBot="1" x14ac:dyDescent="0.25">
      <c r="A484" s="113">
        <v>1</v>
      </c>
      <c r="B484" s="103">
        <f t="shared" ref="B484:Y484" si="247">SUM(B485:B488)</f>
        <v>1667.0170090219078</v>
      </c>
      <c r="C484" s="103">
        <f t="shared" si="247"/>
        <v>1638.5270090219078</v>
      </c>
      <c r="D484" s="103">
        <f t="shared" si="247"/>
        <v>1611.3670090219077</v>
      </c>
      <c r="E484" s="103">
        <f t="shared" si="247"/>
        <v>1592.0270090219078</v>
      </c>
      <c r="F484" s="103">
        <f t="shared" si="247"/>
        <v>1605.1470090219079</v>
      </c>
      <c r="G484" s="103">
        <f t="shared" si="247"/>
        <v>1649.627009021908</v>
      </c>
      <c r="H484" s="103">
        <f t="shared" si="247"/>
        <v>1658.4470090219077</v>
      </c>
      <c r="I484" s="103">
        <f t="shared" si="247"/>
        <v>1637.627009021908</v>
      </c>
      <c r="J484" s="103">
        <f t="shared" si="247"/>
        <v>1655.8070090219078</v>
      </c>
      <c r="K484" s="103">
        <f t="shared" si="247"/>
        <v>1654.8870090219077</v>
      </c>
      <c r="L484" s="103">
        <f t="shared" si="247"/>
        <v>1665.7470090219078</v>
      </c>
      <c r="M484" s="103">
        <f t="shared" si="247"/>
        <v>1668.3470090219078</v>
      </c>
      <c r="N484" s="103">
        <f t="shared" si="247"/>
        <v>1665.0770090219078</v>
      </c>
      <c r="O484" s="103">
        <f t="shared" si="247"/>
        <v>1663.2270090219079</v>
      </c>
      <c r="P484" s="103">
        <f t="shared" si="247"/>
        <v>1660.4470090219077</v>
      </c>
      <c r="Q484" s="103">
        <f t="shared" si="247"/>
        <v>1683.0570090219078</v>
      </c>
      <c r="R484" s="103">
        <f t="shared" si="247"/>
        <v>1687.3270090219078</v>
      </c>
      <c r="S484" s="103">
        <f t="shared" si="247"/>
        <v>1669.4070090219077</v>
      </c>
      <c r="T484" s="103">
        <f t="shared" si="247"/>
        <v>1673.2670090219078</v>
      </c>
      <c r="U484" s="103">
        <f t="shared" si="247"/>
        <v>1664.9470090219077</v>
      </c>
      <c r="V484" s="103">
        <f t="shared" si="247"/>
        <v>1672.5370090219078</v>
      </c>
      <c r="W484" s="103">
        <f t="shared" si="247"/>
        <v>1667.0670090219078</v>
      </c>
      <c r="X484" s="103">
        <f t="shared" si="247"/>
        <v>1661.6170090219077</v>
      </c>
      <c r="Y484" s="103">
        <f t="shared" si="247"/>
        <v>1660.1470090219079</v>
      </c>
    </row>
    <row r="485" spans="1:25" s="67" customFormat="1" ht="18.75" customHeight="1" outlineLevel="1" x14ac:dyDescent="0.2">
      <c r="A485" s="56" t="s">
        <v>8</v>
      </c>
      <c r="B485" s="70">
        <f>B11</f>
        <v>822.88</v>
      </c>
      <c r="C485" s="70">
        <f t="shared" ref="C485:Y485" si="248">C11</f>
        <v>794.39</v>
      </c>
      <c r="D485" s="70">
        <f t="shared" si="248"/>
        <v>767.23</v>
      </c>
      <c r="E485" s="70">
        <f t="shared" si="248"/>
        <v>747.89</v>
      </c>
      <c r="F485" s="70">
        <f t="shared" si="248"/>
        <v>761.01</v>
      </c>
      <c r="G485" s="70">
        <f t="shared" si="248"/>
        <v>805.49</v>
      </c>
      <c r="H485" s="70">
        <f t="shared" si="248"/>
        <v>814.31</v>
      </c>
      <c r="I485" s="70">
        <f t="shared" si="248"/>
        <v>793.49</v>
      </c>
      <c r="J485" s="70">
        <f t="shared" si="248"/>
        <v>811.67</v>
      </c>
      <c r="K485" s="70">
        <f t="shared" si="248"/>
        <v>810.75</v>
      </c>
      <c r="L485" s="70">
        <f t="shared" si="248"/>
        <v>821.61</v>
      </c>
      <c r="M485" s="70">
        <f t="shared" si="248"/>
        <v>824.21</v>
      </c>
      <c r="N485" s="70">
        <f t="shared" si="248"/>
        <v>820.94</v>
      </c>
      <c r="O485" s="70">
        <f t="shared" si="248"/>
        <v>819.09</v>
      </c>
      <c r="P485" s="70">
        <f t="shared" si="248"/>
        <v>816.31</v>
      </c>
      <c r="Q485" s="70">
        <f t="shared" si="248"/>
        <v>838.92</v>
      </c>
      <c r="R485" s="70">
        <f t="shared" si="248"/>
        <v>843.19</v>
      </c>
      <c r="S485" s="70">
        <f t="shared" si="248"/>
        <v>825.27</v>
      </c>
      <c r="T485" s="70">
        <f t="shared" si="248"/>
        <v>829.13</v>
      </c>
      <c r="U485" s="70">
        <f t="shared" si="248"/>
        <v>820.81</v>
      </c>
      <c r="V485" s="70">
        <f t="shared" si="248"/>
        <v>828.4</v>
      </c>
      <c r="W485" s="70">
        <f t="shared" si="248"/>
        <v>822.93</v>
      </c>
      <c r="X485" s="70">
        <f t="shared" si="248"/>
        <v>817.48</v>
      </c>
      <c r="Y485" s="70">
        <f t="shared" si="248"/>
        <v>816.01</v>
      </c>
    </row>
    <row r="486" spans="1:25" s="67" customFormat="1" ht="18.75" customHeight="1" outlineLevel="1" x14ac:dyDescent="0.2">
      <c r="A486" s="57" t="s">
        <v>9</v>
      </c>
      <c r="B486" s="76">
        <v>840.08</v>
      </c>
      <c r="C486" s="76">
        <v>840.08</v>
      </c>
      <c r="D486" s="76">
        <v>840.08</v>
      </c>
      <c r="E486" s="76">
        <v>840.08</v>
      </c>
      <c r="F486" s="76">
        <v>840.08</v>
      </c>
      <c r="G486" s="76">
        <v>840.08</v>
      </c>
      <c r="H486" s="76">
        <v>840.08</v>
      </c>
      <c r="I486" s="76">
        <v>840.08</v>
      </c>
      <c r="J486" s="76">
        <v>840.08</v>
      </c>
      <c r="K486" s="76">
        <v>840.08</v>
      </c>
      <c r="L486" s="76">
        <v>840.08</v>
      </c>
      <c r="M486" s="76">
        <v>840.08</v>
      </c>
      <c r="N486" s="76">
        <v>840.08</v>
      </c>
      <c r="O486" s="76">
        <v>840.08</v>
      </c>
      <c r="P486" s="76">
        <v>840.08</v>
      </c>
      <c r="Q486" s="76">
        <v>840.08</v>
      </c>
      <c r="R486" s="76">
        <v>840.08</v>
      </c>
      <c r="S486" s="76">
        <v>840.08</v>
      </c>
      <c r="T486" s="76">
        <v>840.08</v>
      </c>
      <c r="U486" s="76">
        <v>840.08</v>
      </c>
      <c r="V486" s="76">
        <v>840.08</v>
      </c>
      <c r="W486" s="76">
        <v>840.08</v>
      </c>
      <c r="X486" s="76">
        <v>840.08</v>
      </c>
      <c r="Y486" s="76">
        <v>840.08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214</v>
      </c>
      <c r="B488" s="77">
        <f>B480</f>
        <v>4.0570090219078807</v>
      </c>
      <c r="C488" s="77">
        <f t="shared" ref="C488:Y488" si="249">C480</f>
        <v>4.0570090219078807</v>
      </c>
      <c r="D488" s="77">
        <f t="shared" si="249"/>
        <v>4.0570090219078807</v>
      </c>
      <c r="E488" s="77">
        <f t="shared" si="249"/>
        <v>4.0570090219078807</v>
      </c>
      <c r="F488" s="77">
        <f t="shared" si="249"/>
        <v>4.0570090219078807</v>
      </c>
      <c r="G488" s="77">
        <f t="shared" si="249"/>
        <v>4.0570090219078807</v>
      </c>
      <c r="H488" s="77">
        <f t="shared" si="249"/>
        <v>4.0570090219078807</v>
      </c>
      <c r="I488" s="77">
        <f t="shared" si="249"/>
        <v>4.0570090219078807</v>
      </c>
      <c r="J488" s="77">
        <f t="shared" si="249"/>
        <v>4.0570090219078807</v>
      </c>
      <c r="K488" s="77">
        <f t="shared" si="249"/>
        <v>4.0570090219078807</v>
      </c>
      <c r="L488" s="77">
        <f t="shared" si="249"/>
        <v>4.0570090219078807</v>
      </c>
      <c r="M488" s="77">
        <f t="shared" si="249"/>
        <v>4.0570090219078807</v>
      </c>
      <c r="N488" s="77">
        <f t="shared" si="249"/>
        <v>4.0570090219078807</v>
      </c>
      <c r="O488" s="77">
        <f t="shared" si="249"/>
        <v>4.0570090219078807</v>
      </c>
      <c r="P488" s="77">
        <f t="shared" si="249"/>
        <v>4.0570090219078807</v>
      </c>
      <c r="Q488" s="77">
        <f t="shared" si="249"/>
        <v>4.0570090219078807</v>
      </c>
      <c r="R488" s="77">
        <f t="shared" si="249"/>
        <v>4.0570090219078807</v>
      </c>
      <c r="S488" s="77">
        <f t="shared" si="249"/>
        <v>4.0570090219078807</v>
      </c>
      <c r="T488" s="77">
        <f t="shared" si="249"/>
        <v>4.0570090219078807</v>
      </c>
      <c r="U488" s="77">
        <f t="shared" si="249"/>
        <v>4.0570090219078807</v>
      </c>
      <c r="V488" s="77">
        <f t="shared" si="249"/>
        <v>4.0570090219078807</v>
      </c>
      <c r="W488" s="77">
        <f t="shared" si="249"/>
        <v>4.0570090219078807</v>
      </c>
      <c r="X488" s="77">
        <f t="shared" si="249"/>
        <v>4.0570090219078807</v>
      </c>
      <c r="Y488" s="77">
        <f t="shared" si="249"/>
        <v>4.0570090219078807</v>
      </c>
    </row>
    <row r="489" spans="1:25" s="62" customFormat="1" ht="18.75" customHeight="1" thickBot="1" x14ac:dyDescent="0.25">
      <c r="A489" s="112">
        <v>2</v>
      </c>
      <c r="B489" s="103">
        <f t="shared" ref="B489:Y489" si="250">SUM(B490:B493)</f>
        <v>1595.7370090219079</v>
      </c>
      <c r="C489" s="103">
        <f t="shared" si="250"/>
        <v>1579.6170090219077</v>
      </c>
      <c r="D489" s="103">
        <f t="shared" si="250"/>
        <v>1572.6570090219077</v>
      </c>
      <c r="E489" s="103">
        <f t="shared" si="250"/>
        <v>1585.7170090219079</v>
      </c>
      <c r="F489" s="103">
        <f t="shared" si="250"/>
        <v>1596.6970090219077</v>
      </c>
      <c r="G489" s="103">
        <f t="shared" si="250"/>
        <v>1599.127009021908</v>
      </c>
      <c r="H489" s="103">
        <f t="shared" si="250"/>
        <v>1590.9270090219077</v>
      </c>
      <c r="I489" s="103">
        <f t="shared" si="250"/>
        <v>1588.607009021908</v>
      </c>
      <c r="J489" s="103">
        <f t="shared" si="250"/>
        <v>1588.9870090219079</v>
      </c>
      <c r="K489" s="103">
        <f t="shared" si="250"/>
        <v>1587.2770090219078</v>
      </c>
      <c r="L489" s="103">
        <f t="shared" si="250"/>
        <v>1598.6170090219077</v>
      </c>
      <c r="M489" s="103">
        <f t="shared" si="250"/>
        <v>1602.0470090219078</v>
      </c>
      <c r="N489" s="103">
        <f t="shared" si="250"/>
        <v>1603.6570090219077</v>
      </c>
      <c r="O489" s="103">
        <f t="shared" si="250"/>
        <v>1610.337009021908</v>
      </c>
      <c r="P489" s="103">
        <f t="shared" si="250"/>
        <v>1602.6470090219079</v>
      </c>
      <c r="Q489" s="103">
        <f t="shared" si="250"/>
        <v>1609.6170090219077</v>
      </c>
      <c r="R489" s="103">
        <f t="shared" si="250"/>
        <v>844.13700902190794</v>
      </c>
      <c r="S489" s="103">
        <f t="shared" si="250"/>
        <v>1598.5170090219078</v>
      </c>
      <c r="T489" s="103">
        <f t="shared" si="250"/>
        <v>1600.3270090219078</v>
      </c>
      <c r="U489" s="103">
        <f t="shared" si="250"/>
        <v>1596.5970090219078</v>
      </c>
      <c r="V489" s="103">
        <f t="shared" si="250"/>
        <v>1598.0670090219078</v>
      </c>
      <c r="W489" s="103">
        <f t="shared" si="250"/>
        <v>1593.7470090219078</v>
      </c>
      <c r="X489" s="103">
        <f t="shared" si="250"/>
        <v>1591.4670090219079</v>
      </c>
      <c r="Y489" s="103">
        <f t="shared" si="250"/>
        <v>1586.7470090219078</v>
      </c>
    </row>
    <row r="490" spans="1:25" s="62" customFormat="1" ht="18.75" customHeight="1" outlineLevel="1" x14ac:dyDescent="0.2">
      <c r="A490" s="56" t="s">
        <v>8</v>
      </c>
      <c r="B490" s="70">
        <f>B16</f>
        <v>751.6</v>
      </c>
      <c r="C490" s="70">
        <f t="shared" ref="C490:Y490" si="251">C16</f>
        <v>735.48</v>
      </c>
      <c r="D490" s="70">
        <f t="shared" si="251"/>
        <v>728.52</v>
      </c>
      <c r="E490" s="70">
        <f t="shared" si="251"/>
        <v>741.58</v>
      </c>
      <c r="F490" s="70">
        <f t="shared" si="251"/>
        <v>752.56</v>
      </c>
      <c r="G490" s="70">
        <f t="shared" si="251"/>
        <v>754.99</v>
      </c>
      <c r="H490" s="70">
        <f t="shared" si="251"/>
        <v>746.79</v>
      </c>
      <c r="I490" s="70">
        <f t="shared" si="251"/>
        <v>744.47</v>
      </c>
      <c r="J490" s="70">
        <f t="shared" si="251"/>
        <v>744.85</v>
      </c>
      <c r="K490" s="70">
        <f t="shared" si="251"/>
        <v>743.14</v>
      </c>
      <c r="L490" s="70">
        <f t="shared" si="251"/>
        <v>754.48</v>
      </c>
      <c r="M490" s="70">
        <f t="shared" si="251"/>
        <v>757.91</v>
      </c>
      <c r="N490" s="70">
        <f t="shared" si="251"/>
        <v>759.52</v>
      </c>
      <c r="O490" s="70">
        <f t="shared" si="251"/>
        <v>766.2</v>
      </c>
      <c r="P490" s="70">
        <f t="shared" si="251"/>
        <v>758.51</v>
      </c>
      <c r="Q490" s="70">
        <f t="shared" si="251"/>
        <v>765.48</v>
      </c>
      <c r="R490" s="70" t="str">
        <f t="shared" si="251"/>
        <v>768</v>
      </c>
      <c r="S490" s="70">
        <f t="shared" si="251"/>
        <v>754.38</v>
      </c>
      <c r="T490" s="70">
        <f t="shared" si="251"/>
        <v>756.19</v>
      </c>
      <c r="U490" s="70">
        <f t="shared" si="251"/>
        <v>752.46</v>
      </c>
      <c r="V490" s="70">
        <f t="shared" si="251"/>
        <v>753.93</v>
      </c>
      <c r="W490" s="70">
        <f t="shared" si="251"/>
        <v>749.61</v>
      </c>
      <c r="X490" s="70">
        <f t="shared" si="251"/>
        <v>747.33</v>
      </c>
      <c r="Y490" s="70">
        <f t="shared" si="251"/>
        <v>742.61</v>
      </c>
    </row>
    <row r="491" spans="1:25" s="62" customFormat="1" ht="18.75" customHeight="1" outlineLevel="1" x14ac:dyDescent="0.2">
      <c r="A491" s="57" t="s">
        <v>9</v>
      </c>
      <c r="B491" s="76">
        <v>840.08</v>
      </c>
      <c r="C491" s="76">
        <v>840.08</v>
      </c>
      <c r="D491" s="76">
        <v>840.08</v>
      </c>
      <c r="E491" s="76">
        <v>840.08</v>
      </c>
      <c r="F491" s="76">
        <v>840.08</v>
      </c>
      <c r="G491" s="76">
        <v>840.08</v>
      </c>
      <c r="H491" s="76">
        <v>840.08</v>
      </c>
      <c r="I491" s="76">
        <v>840.08</v>
      </c>
      <c r="J491" s="76">
        <v>840.08</v>
      </c>
      <c r="K491" s="76">
        <v>840.08</v>
      </c>
      <c r="L491" s="76">
        <v>840.08</v>
      </c>
      <c r="M491" s="76">
        <v>840.08</v>
      </c>
      <c r="N491" s="76">
        <v>840.08</v>
      </c>
      <c r="O491" s="76">
        <v>840.08</v>
      </c>
      <c r="P491" s="76">
        <v>840.08</v>
      </c>
      <c r="Q491" s="76">
        <v>840.08</v>
      </c>
      <c r="R491" s="76">
        <v>840.08</v>
      </c>
      <c r="S491" s="76">
        <v>840.08</v>
      </c>
      <c r="T491" s="76">
        <v>840.08</v>
      </c>
      <c r="U491" s="76">
        <v>840.08</v>
      </c>
      <c r="V491" s="76">
        <v>840.08</v>
      </c>
      <c r="W491" s="76">
        <v>840.08</v>
      </c>
      <c r="X491" s="76">
        <v>840.08</v>
      </c>
      <c r="Y491" s="76">
        <v>840.08</v>
      </c>
    </row>
    <row r="492" spans="1:25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customHeight="1" outlineLevel="1" thickBot="1" x14ac:dyDescent="0.25">
      <c r="A493" s="147" t="s">
        <v>214</v>
      </c>
      <c r="B493" s="77">
        <f>B488</f>
        <v>4.0570090219078807</v>
      </c>
      <c r="C493" s="77">
        <f t="shared" ref="C493:Y493" si="252">C488</f>
        <v>4.0570090219078807</v>
      </c>
      <c r="D493" s="77">
        <f t="shared" si="252"/>
        <v>4.0570090219078807</v>
      </c>
      <c r="E493" s="77">
        <f t="shared" si="252"/>
        <v>4.0570090219078807</v>
      </c>
      <c r="F493" s="77">
        <f t="shared" si="252"/>
        <v>4.0570090219078807</v>
      </c>
      <c r="G493" s="77">
        <f t="shared" si="252"/>
        <v>4.0570090219078807</v>
      </c>
      <c r="H493" s="77">
        <f t="shared" si="252"/>
        <v>4.0570090219078807</v>
      </c>
      <c r="I493" s="77">
        <f t="shared" si="252"/>
        <v>4.0570090219078807</v>
      </c>
      <c r="J493" s="77">
        <f t="shared" si="252"/>
        <v>4.0570090219078807</v>
      </c>
      <c r="K493" s="77">
        <f t="shared" si="252"/>
        <v>4.0570090219078807</v>
      </c>
      <c r="L493" s="77">
        <f t="shared" si="252"/>
        <v>4.0570090219078807</v>
      </c>
      <c r="M493" s="77">
        <f t="shared" si="252"/>
        <v>4.0570090219078807</v>
      </c>
      <c r="N493" s="77">
        <f t="shared" si="252"/>
        <v>4.0570090219078807</v>
      </c>
      <c r="O493" s="77">
        <f t="shared" si="252"/>
        <v>4.0570090219078807</v>
      </c>
      <c r="P493" s="77">
        <f t="shared" si="252"/>
        <v>4.0570090219078807</v>
      </c>
      <c r="Q493" s="77">
        <f t="shared" si="252"/>
        <v>4.0570090219078807</v>
      </c>
      <c r="R493" s="77">
        <f t="shared" si="252"/>
        <v>4.0570090219078807</v>
      </c>
      <c r="S493" s="77">
        <f t="shared" si="252"/>
        <v>4.0570090219078807</v>
      </c>
      <c r="T493" s="77">
        <f t="shared" si="252"/>
        <v>4.0570090219078807</v>
      </c>
      <c r="U493" s="77">
        <f t="shared" si="252"/>
        <v>4.0570090219078807</v>
      </c>
      <c r="V493" s="77">
        <f t="shared" si="252"/>
        <v>4.0570090219078807</v>
      </c>
      <c r="W493" s="77">
        <f t="shared" si="252"/>
        <v>4.0570090219078807</v>
      </c>
      <c r="X493" s="77">
        <f t="shared" si="252"/>
        <v>4.0570090219078807</v>
      </c>
      <c r="Y493" s="77">
        <f t="shared" si="252"/>
        <v>4.0570090219078807</v>
      </c>
    </row>
    <row r="494" spans="1:25" s="62" customFormat="1" ht="18.75" customHeight="1" thickBot="1" x14ac:dyDescent="0.25">
      <c r="A494" s="109">
        <v>3</v>
      </c>
      <c r="B494" s="103">
        <f t="shared" ref="B494:Y494" si="253">SUM(B495:B498)</f>
        <v>1509.9270090219077</v>
      </c>
      <c r="C494" s="103">
        <f t="shared" si="253"/>
        <v>1496.9170090219079</v>
      </c>
      <c r="D494" s="103">
        <f t="shared" si="253"/>
        <v>1497.1970090219077</v>
      </c>
      <c r="E494" s="103">
        <f t="shared" si="253"/>
        <v>1503.4670090219079</v>
      </c>
      <c r="F494" s="103">
        <f t="shared" si="253"/>
        <v>1500.0170090219078</v>
      </c>
      <c r="G494" s="103">
        <f t="shared" si="253"/>
        <v>1500.4370090219079</v>
      </c>
      <c r="H494" s="103">
        <f t="shared" si="253"/>
        <v>1499.3170090219078</v>
      </c>
      <c r="I494" s="103">
        <f t="shared" si="253"/>
        <v>1494.6770090219077</v>
      </c>
      <c r="J494" s="103">
        <f t="shared" si="253"/>
        <v>1496.0670090219078</v>
      </c>
      <c r="K494" s="103">
        <f t="shared" si="253"/>
        <v>1497.377009021908</v>
      </c>
      <c r="L494" s="103">
        <f t="shared" si="253"/>
        <v>1499.627009021908</v>
      </c>
      <c r="M494" s="103">
        <f t="shared" si="253"/>
        <v>1501.0570090219078</v>
      </c>
      <c r="N494" s="103">
        <f t="shared" si="253"/>
        <v>1508.0370090219078</v>
      </c>
      <c r="O494" s="103">
        <f t="shared" si="253"/>
        <v>1511.4170090219079</v>
      </c>
      <c r="P494" s="103">
        <f t="shared" si="253"/>
        <v>1508.7970090219078</v>
      </c>
      <c r="Q494" s="103">
        <f t="shared" si="253"/>
        <v>1511.1570090219077</v>
      </c>
      <c r="R494" s="103">
        <f t="shared" si="253"/>
        <v>1514.2270090219079</v>
      </c>
      <c r="S494" s="103">
        <f t="shared" si="253"/>
        <v>1504.8270090219078</v>
      </c>
      <c r="T494" s="103">
        <f t="shared" si="253"/>
        <v>1509.0570090219078</v>
      </c>
      <c r="U494" s="103">
        <f t="shared" si="253"/>
        <v>1504.377009021908</v>
      </c>
      <c r="V494" s="103">
        <f t="shared" si="253"/>
        <v>1507.4070090219077</v>
      </c>
      <c r="W494" s="103">
        <f t="shared" si="253"/>
        <v>1508.9970090219078</v>
      </c>
      <c r="X494" s="103">
        <f t="shared" si="253"/>
        <v>1508.4770090219079</v>
      </c>
      <c r="Y494" s="103">
        <f t="shared" si="253"/>
        <v>1501.4270090219077</v>
      </c>
    </row>
    <row r="495" spans="1:25" s="62" customFormat="1" ht="18.75" customHeight="1" outlineLevel="1" x14ac:dyDescent="0.2">
      <c r="A495" s="56" t="s">
        <v>8</v>
      </c>
      <c r="B495" s="70">
        <f>B21</f>
        <v>665.79</v>
      </c>
      <c r="C495" s="70">
        <f t="shared" ref="C495:Y495" si="254">C21</f>
        <v>652.78</v>
      </c>
      <c r="D495" s="70">
        <f t="shared" si="254"/>
        <v>653.05999999999995</v>
      </c>
      <c r="E495" s="70">
        <f t="shared" si="254"/>
        <v>659.33</v>
      </c>
      <c r="F495" s="70">
        <f t="shared" si="254"/>
        <v>655.88</v>
      </c>
      <c r="G495" s="70">
        <f t="shared" si="254"/>
        <v>656.3</v>
      </c>
      <c r="H495" s="70">
        <f t="shared" si="254"/>
        <v>655.17999999999995</v>
      </c>
      <c r="I495" s="70">
        <f t="shared" si="254"/>
        <v>650.54</v>
      </c>
      <c r="J495" s="70">
        <f t="shared" si="254"/>
        <v>651.92999999999995</v>
      </c>
      <c r="K495" s="70">
        <f t="shared" si="254"/>
        <v>653.24</v>
      </c>
      <c r="L495" s="70">
        <f t="shared" si="254"/>
        <v>655.49</v>
      </c>
      <c r="M495" s="70">
        <f t="shared" si="254"/>
        <v>656.92</v>
      </c>
      <c r="N495" s="70">
        <f t="shared" si="254"/>
        <v>663.9</v>
      </c>
      <c r="O495" s="70">
        <f t="shared" si="254"/>
        <v>667.28</v>
      </c>
      <c r="P495" s="70">
        <f t="shared" si="254"/>
        <v>664.66</v>
      </c>
      <c r="Q495" s="70">
        <f t="shared" si="254"/>
        <v>667.02</v>
      </c>
      <c r="R495" s="70">
        <f t="shared" si="254"/>
        <v>670.09</v>
      </c>
      <c r="S495" s="70">
        <f t="shared" si="254"/>
        <v>660.69</v>
      </c>
      <c r="T495" s="70">
        <f t="shared" si="254"/>
        <v>664.92</v>
      </c>
      <c r="U495" s="70">
        <f t="shared" si="254"/>
        <v>660.24</v>
      </c>
      <c r="V495" s="70">
        <f t="shared" si="254"/>
        <v>663.27</v>
      </c>
      <c r="W495" s="70">
        <f t="shared" si="254"/>
        <v>664.86</v>
      </c>
      <c r="X495" s="70">
        <f t="shared" si="254"/>
        <v>664.34</v>
      </c>
      <c r="Y495" s="70">
        <f t="shared" si="254"/>
        <v>657.29</v>
      </c>
    </row>
    <row r="496" spans="1:25" s="62" customFormat="1" ht="18.75" customHeight="1" outlineLevel="1" x14ac:dyDescent="0.2">
      <c r="A496" s="57" t="s">
        <v>9</v>
      </c>
      <c r="B496" s="76">
        <v>840.08</v>
      </c>
      <c r="C496" s="76">
        <v>840.08</v>
      </c>
      <c r="D496" s="76">
        <v>840.08</v>
      </c>
      <c r="E496" s="76">
        <v>840.08</v>
      </c>
      <c r="F496" s="76">
        <v>840.08</v>
      </c>
      <c r="G496" s="76">
        <v>840.08</v>
      </c>
      <c r="H496" s="76">
        <v>840.08</v>
      </c>
      <c r="I496" s="76">
        <v>840.08</v>
      </c>
      <c r="J496" s="76">
        <v>840.08</v>
      </c>
      <c r="K496" s="76">
        <v>840.08</v>
      </c>
      <c r="L496" s="76">
        <v>840.08</v>
      </c>
      <c r="M496" s="76">
        <v>840.08</v>
      </c>
      <c r="N496" s="76">
        <v>840.08</v>
      </c>
      <c r="O496" s="76">
        <v>840.08</v>
      </c>
      <c r="P496" s="76">
        <v>840.08</v>
      </c>
      <c r="Q496" s="76">
        <v>840.08</v>
      </c>
      <c r="R496" s="76">
        <v>840.08</v>
      </c>
      <c r="S496" s="76">
        <v>840.08</v>
      </c>
      <c r="T496" s="76">
        <v>840.08</v>
      </c>
      <c r="U496" s="76">
        <v>840.08</v>
      </c>
      <c r="V496" s="76">
        <v>840.08</v>
      </c>
      <c r="W496" s="76">
        <v>840.08</v>
      </c>
      <c r="X496" s="76">
        <v>840.08</v>
      </c>
      <c r="Y496" s="76">
        <v>840.08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214</v>
      </c>
      <c r="B498" s="77">
        <f>B493</f>
        <v>4.0570090219078807</v>
      </c>
      <c r="C498" s="77">
        <f t="shared" ref="C498:Y498" si="255">C493</f>
        <v>4.0570090219078807</v>
      </c>
      <c r="D498" s="77">
        <f t="shared" si="255"/>
        <v>4.0570090219078807</v>
      </c>
      <c r="E498" s="77">
        <f t="shared" si="255"/>
        <v>4.0570090219078807</v>
      </c>
      <c r="F498" s="77">
        <f t="shared" si="255"/>
        <v>4.0570090219078807</v>
      </c>
      <c r="G498" s="77">
        <f t="shared" si="255"/>
        <v>4.0570090219078807</v>
      </c>
      <c r="H498" s="77">
        <f t="shared" si="255"/>
        <v>4.0570090219078807</v>
      </c>
      <c r="I498" s="77">
        <f t="shared" si="255"/>
        <v>4.0570090219078807</v>
      </c>
      <c r="J498" s="77">
        <f t="shared" si="255"/>
        <v>4.0570090219078807</v>
      </c>
      <c r="K498" s="77">
        <f t="shared" si="255"/>
        <v>4.0570090219078807</v>
      </c>
      <c r="L498" s="77">
        <f t="shared" si="255"/>
        <v>4.0570090219078807</v>
      </c>
      <c r="M498" s="77">
        <f t="shared" si="255"/>
        <v>4.0570090219078807</v>
      </c>
      <c r="N498" s="77">
        <f t="shared" si="255"/>
        <v>4.0570090219078807</v>
      </c>
      <c r="O498" s="77">
        <f t="shared" si="255"/>
        <v>4.0570090219078807</v>
      </c>
      <c r="P498" s="77">
        <f t="shared" si="255"/>
        <v>4.0570090219078807</v>
      </c>
      <c r="Q498" s="77">
        <f t="shared" si="255"/>
        <v>4.0570090219078807</v>
      </c>
      <c r="R498" s="77">
        <f t="shared" si="255"/>
        <v>4.0570090219078807</v>
      </c>
      <c r="S498" s="77">
        <f t="shared" si="255"/>
        <v>4.0570090219078807</v>
      </c>
      <c r="T498" s="77">
        <f t="shared" si="255"/>
        <v>4.0570090219078807</v>
      </c>
      <c r="U498" s="77">
        <f t="shared" si="255"/>
        <v>4.0570090219078807</v>
      </c>
      <c r="V498" s="77">
        <f t="shared" si="255"/>
        <v>4.0570090219078807</v>
      </c>
      <c r="W498" s="77">
        <f t="shared" si="255"/>
        <v>4.0570090219078807</v>
      </c>
      <c r="X498" s="77">
        <f t="shared" si="255"/>
        <v>4.0570090219078807</v>
      </c>
      <c r="Y498" s="77">
        <f t="shared" si="255"/>
        <v>4.0570090219078807</v>
      </c>
    </row>
    <row r="499" spans="1:25" s="62" customFormat="1" ht="18.75" customHeight="1" thickBot="1" x14ac:dyDescent="0.25">
      <c r="A499" s="130">
        <v>4</v>
      </c>
      <c r="B499" s="103">
        <f t="shared" ref="B499:Y499" si="256">SUM(B500:B503)</f>
        <v>1420.6970090219077</v>
      </c>
      <c r="C499" s="103">
        <f t="shared" si="256"/>
        <v>1426.2670090219078</v>
      </c>
      <c r="D499" s="103">
        <f t="shared" si="256"/>
        <v>1433.607009021908</v>
      </c>
      <c r="E499" s="103">
        <f t="shared" si="256"/>
        <v>1423.5270090219078</v>
      </c>
      <c r="F499" s="103">
        <f t="shared" si="256"/>
        <v>1436.5970090219078</v>
      </c>
      <c r="G499" s="103">
        <f t="shared" si="256"/>
        <v>1433.8670090219077</v>
      </c>
      <c r="H499" s="103">
        <f t="shared" si="256"/>
        <v>1432.9670090219079</v>
      </c>
      <c r="I499" s="103">
        <f t="shared" si="256"/>
        <v>1428.1870090219079</v>
      </c>
      <c r="J499" s="103">
        <f t="shared" si="256"/>
        <v>1430.3470090219078</v>
      </c>
      <c r="K499" s="103">
        <f t="shared" si="256"/>
        <v>1430.9970090219078</v>
      </c>
      <c r="L499" s="103">
        <f t="shared" si="256"/>
        <v>1434.2770090219078</v>
      </c>
      <c r="M499" s="103">
        <f t="shared" si="256"/>
        <v>1436.6370090219077</v>
      </c>
      <c r="N499" s="103">
        <f t="shared" si="256"/>
        <v>1437.7770090219078</v>
      </c>
      <c r="O499" s="103">
        <f t="shared" si="256"/>
        <v>1441.5670090219078</v>
      </c>
      <c r="P499" s="103">
        <f t="shared" si="256"/>
        <v>1437.7670090219078</v>
      </c>
      <c r="Q499" s="103">
        <f t="shared" si="256"/>
        <v>844.13700902190794</v>
      </c>
      <c r="R499" s="103">
        <f t="shared" si="256"/>
        <v>1446.2770090219078</v>
      </c>
      <c r="S499" s="103">
        <f t="shared" si="256"/>
        <v>1435.6870090219079</v>
      </c>
      <c r="T499" s="103">
        <f t="shared" si="256"/>
        <v>1440.6870090219079</v>
      </c>
      <c r="U499" s="103">
        <f t="shared" si="256"/>
        <v>1440.377009021908</v>
      </c>
      <c r="V499" s="103">
        <f t="shared" si="256"/>
        <v>1418.7870090219078</v>
      </c>
      <c r="W499" s="103">
        <f t="shared" si="256"/>
        <v>1416.7870090219078</v>
      </c>
      <c r="X499" s="103">
        <f t="shared" si="256"/>
        <v>1413.877009021908</v>
      </c>
      <c r="Y499" s="103">
        <f t="shared" si="256"/>
        <v>1414.0570090219078</v>
      </c>
    </row>
    <row r="500" spans="1:25" s="62" customFormat="1" ht="18.75" customHeight="1" outlineLevel="1" x14ac:dyDescent="0.2">
      <c r="A500" s="58" t="s">
        <v>8</v>
      </c>
      <c r="B500" s="70">
        <f>B26</f>
        <v>576.55999999999995</v>
      </c>
      <c r="C500" s="70">
        <f t="shared" ref="C500:Y500" si="257">C26</f>
        <v>582.13</v>
      </c>
      <c r="D500" s="70">
        <f t="shared" si="257"/>
        <v>589.47</v>
      </c>
      <c r="E500" s="70">
        <f t="shared" si="257"/>
        <v>579.39</v>
      </c>
      <c r="F500" s="70">
        <f t="shared" si="257"/>
        <v>592.46</v>
      </c>
      <c r="G500" s="70">
        <f t="shared" si="257"/>
        <v>589.73</v>
      </c>
      <c r="H500" s="70">
        <f t="shared" si="257"/>
        <v>588.83000000000004</v>
      </c>
      <c r="I500" s="70">
        <f t="shared" si="257"/>
        <v>584.04999999999995</v>
      </c>
      <c r="J500" s="70">
        <f t="shared" si="257"/>
        <v>586.21</v>
      </c>
      <c r="K500" s="70">
        <f t="shared" si="257"/>
        <v>586.86</v>
      </c>
      <c r="L500" s="70">
        <f t="shared" si="257"/>
        <v>590.14</v>
      </c>
      <c r="M500" s="70">
        <f t="shared" si="257"/>
        <v>592.5</v>
      </c>
      <c r="N500" s="70">
        <f t="shared" si="257"/>
        <v>593.64</v>
      </c>
      <c r="O500" s="70">
        <f t="shared" si="257"/>
        <v>597.42999999999995</v>
      </c>
      <c r="P500" s="70">
        <f t="shared" si="257"/>
        <v>593.63</v>
      </c>
      <c r="Q500" s="70" t="str">
        <f t="shared" si="257"/>
        <v>599</v>
      </c>
      <c r="R500" s="70">
        <f t="shared" si="257"/>
        <v>602.14</v>
      </c>
      <c r="S500" s="70">
        <f t="shared" si="257"/>
        <v>591.54999999999995</v>
      </c>
      <c r="T500" s="70">
        <f t="shared" si="257"/>
        <v>596.54999999999995</v>
      </c>
      <c r="U500" s="70">
        <f t="shared" si="257"/>
        <v>596.24</v>
      </c>
      <c r="V500" s="70">
        <f t="shared" si="257"/>
        <v>574.65</v>
      </c>
      <c r="W500" s="70">
        <f t="shared" si="257"/>
        <v>572.65</v>
      </c>
      <c r="X500" s="70">
        <f t="shared" si="257"/>
        <v>569.74</v>
      </c>
      <c r="Y500" s="70">
        <f t="shared" si="257"/>
        <v>569.91999999999996</v>
      </c>
    </row>
    <row r="501" spans="1:25" s="62" customFormat="1" ht="18.75" customHeight="1" outlineLevel="1" x14ac:dyDescent="0.2">
      <c r="A501" s="57" t="s">
        <v>9</v>
      </c>
      <c r="B501" s="76">
        <v>840.08</v>
      </c>
      <c r="C501" s="76">
        <v>840.08</v>
      </c>
      <c r="D501" s="76">
        <v>840.08</v>
      </c>
      <c r="E501" s="76">
        <v>840.08</v>
      </c>
      <c r="F501" s="76">
        <v>840.08</v>
      </c>
      <c r="G501" s="76">
        <v>840.08</v>
      </c>
      <c r="H501" s="76">
        <v>840.08</v>
      </c>
      <c r="I501" s="76">
        <v>840.08</v>
      </c>
      <c r="J501" s="76">
        <v>840.08</v>
      </c>
      <c r="K501" s="76">
        <v>840.08</v>
      </c>
      <c r="L501" s="76">
        <v>840.08</v>
      </c>
      <c r="M501" s="76">
        <v>840.08</v>
      </c>
      <c r="N501" s="76">
        <v>840.08</v>
      </c>
      <c r="O501" s="76">
        <v>840.08</v>
      </c>
      <c r="P501" s="76">
        <v>840.08</v>
      </c>
      <c r="Q501" s="76">
        <v>840.08</v>
      </c>
      <c r="R501" s="76">
        <v>840.08</v>
      </c>
      <c r="S501" s="76">
        <v>840.08</v>
      </c>
      <c r="T501" s="76">
        <v>840.08</v>
      </c>
      <c r="U501" s="76">
        <v>840.08</v>
      </c>
      <c r="V501" s="76">
        <v>840.08</v>
      </c>
      <c r="W501" s="76">
        <v>840.08</v>
      </c>
      <c r="X501" s="76">
        <v>840.08</v>
      </c>
      <c r="Y501" s="76">
        <v>840.08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214</v>
      </c>
      <c r="B503" s="77">
        <f>B498</f>
        <v>4.0570090219078807</v>
      </c>
      <c r="C503" s="77">
        <f t="shared" ref="C503:Y503" si="258">C498</f>
        <v>4.0570090219078807</v>
      </c>
      <c r="D503" s="77">
        <f t="shared" si="258"/>
        <v>4.0570090219078807</v>
      </c>
      <c r="E503" s="77">
        <f t="shared" si="258"/>
        <v>4.0570090219078807</v>
      </c>
      <c r="F503" s="77">
        <f t="shared" si="258"/>
        <v>4.0570090219078807</v>
      </c>
      <c r="G503" s="77">
        <f t="shared" si="258"/>
        <v>4.0570090219078807</v>
      </c>
      <c r="H503" s="77">
        <f t="shared" si="258"/>
        <v>4.0570090219078807</v>
      </c>
      <c r="I503" s="77">
        <f t="shared" si="258"/>
        <v>4.0570090219078807</v>
      </c>
      <c r="J503" s="77">
        <f t="shared" si="258"/>
        <v>4.0570090219078807</v>
      </c>
      <c r="K503" s="77">
        <f t="shared" si="258"/>
        <v>4.0570090219078807</v>
      </c>
      <c r="L503" s="77">
        <f t="shared" si="258"/>
        <v>4.0570090219078807</v>
      </c>
      <c r="M503" s="77">
        <f t="shared" si="258"/>
        <v>4.0570090219078807</v>
      </c>
      <c r="N503" s="77">
        <f t="shared" si="258"/>
        <v>4.0570090219078807</v>
      </c>
      <c r="O503" s="77">
        <f t="shared" si="258"/>
        <v>4.0570090219078807</v>
      </c>
      <c r="P503" s="77">
        <f t="shared" si="258"/>
        <v>4.0570090219078807</v>
      </c>
      <c r="Q503" s="77">
        <f t="shared" si="258"/>
        <v>4.0570090219078807</v>
      </c>
      <c r="R503" s="77">
        <f t="shared" si="258"/>
        <v>4.0570090219078807</v>
      </c>
      <c r="S503" s="77">
        <f t="shared" si="258"/>
        <v>4.0570090219078807</v>
      </c>
      <c r="T503" s="77">
        <f t="shared" si="258"/>
        <v>4.0570090219078807</v>
      </c>
      <c r="U503" s="77">
        <f t="shared" si="258"/>
        <v>4.0570090219078807</v>
      </c>
      <c r="V503" s="77">
        <f t="shared" si="258"/>
        <v>4.0570090219078807</v>
      </c>
      <c r="W503" s="77">
        <f t="shared" si="258"/>
        <v>4.0570090219078807</v>
      </c>
      <c r="X503" s="77">
        <f t="shared" si="258"/>
        <v>4.0570090219078807</v>
      </c>
      <c r="Y503" s="77">
        <f t="shared" si="258"/>
        <v>4.0570090219078807</v>
      </c>
    </row>
    <row r="504" spans="1:25" s="62" customFormat="1" ht="18.75" customHeight="1" thickBot="1" x14ac:dyDescent="0.25">
      <c r="A504" s="109">
        <v>5</v>
      </c>
      <c r="B504" s="103">
        <f t="shared" ref="B504:Y504" si="259">SUM(B505:B508)</f>
        <v>1517.0670090219078</v>
      </c>
      <c r="C504" s="103">
        <f t="shared" si="259"/>
        <v>1525.0270090219078</v>
      </c>
      <c r="D504" s="103">
        <f t="shared" si="259"/>
        <v>1535.0070090219078</v>
      </c>
      <c r="E504" s="103">
        <f t="shared" si="259"/>
        <v>1541.9970090219078</v>
      </c>
      <c r="F504" s="103">
        <f t="shared" si="259"/>
        <v>1527.7370090219079</v>
      </c>
      <c r="G504" s="103">
        <f t="shared" si="259"/>
        <v>1531.8170090219078</v>
      </c>
      <c r="H504" s="103">
        <f t="shared" si="259"/>
        <v>1530.877009021908</v>
      </c>
      <c r="I504" s="103">
        <f t="shared" si="259"/>
        <v>1536.587009021908</v>
      </c>
      <c r="J504" s="103">
        <f t="shared" si="259"/>
        <v>1551.9570090219079</v>
      </c>
      <c r="K504" s="103">
        <f t="shared" si="259"/>
        <v>1535.8970090219079</v>
      </c>
      <c r="L504" s="103">
        <f t="shared" si="259"/>
        <v>1550.5970090219078</v>
      </c>
      <c r="M504" s="103">
        <f t="shared" si="259"/>
        <v>1558.357009021908</v>
      </c>
      <c r="N504" s="103">
        <f t="shared" si="259"/>
        <v>1527.8970090219079</v>
      </c>
      <c r="O504" s="103">
        <f t="shared" si="259"/>
        <v>1557.377009021908</v>
      </c>
      <c r="P504" s="103">
        <f t="shared" si="259"/>
        <v>1519.6770090219077</v>
      </c>
      <c r="Q504" s="103">
        <f t="shared" si="259"/>
        <v>1533.0470090219078</v>
      </c>
      <c r="R504" s="103">
        <f t="shared" si="259"/>
        <v>1539.337009021908</v>
      </c>
      <c r="S504" s="103">
        <f t="shared" si="259"/>
        <v>1528.2070090219079</v>
      </c>
      <c r="T504" s="103">
        <f t="shared" si="259"/>
        <v>1525.9970090219078</v>
      </c>
      <c r="U504" s="103">
        <f t="shared" si="259"/>
        <v>1530.9270090219077</v>
      </c>
      <c r="V504" s="103">
        <f t="shared" si="259"/>
        <v>1539.9570090219079</v>
      </c>
      <c r="W504" s="103">
        <f t="shared" si="259"/>
        <v>1510.8270090219078</v>
      </c>
      <c r="X504" s="103">
        <f t="shared" si="259"/>
        <v>1536.7570090219078</v>
      </c>
      <c r="Y504" s="103">
        <f t="shared" si="259"/>
        <v>1520.4670090219079</v>
      </c>
    </row>
    <row r="505" spans="1:25" s="62" customFormat="1" ht="18.75" customHeight="1" outlineLevel="1" x14ac:dyDescent="0.2">
      <c r="A505" s="56" t="s">
        <v>8</v>
      </c>
      <c r="B505" s="70">
        <f>B31</f>
        <v>672.93</v>
      </c>
      <c r="C505" s="70">
        <f t="shared" ref="C505:Y505" si="260">C31</f>
        <v>680.89</v>
      </c>
      <c r="D505" s="70">
        <f t="shared" si="260"/>
        <v>690.87</v>
      </c>
      <c r="E505" s="70">
        <f t="shared" si="260"/>
        <v>697.86</v>
      </c>
      <c r="F505" s="70">
        <f t="shared" si="260"/>
        <v>683.6</v>
      </c>
      <c r="G505" s="70">
        <f t="shared" si="260"/>
        <v>687.68</v>
      </c>
      <c r="H505" s="70">
        <f t="shared" si="260"/>
        <v>686.74</v>
      </c>
      <c r="I505" s="70">
        <f t="shared" si="260"/>
        <v>692.45</v>
      </c>
      <c r="J505" s="70">
        <f t="shared" si="260"/>
        <v>707.82</v>
      </c>
      <c r="K505" s="70">
        <f t="shared" si="260"/>
        <v>691.76</v>
      </c>
      <c r="L505" s="70">
        <f t="shared" si="260"/>
        <v>706.46</v>
      </c>
      <c r="M505" s="70">
        <f t="shared" si="260"/>
        <v>714.22</v>
      </c>
      <c r="N505" s="70">
        <f t="shared" si="260"/>
        <v>683.76</v>
      </c>
      <c r="O505" s="70">
        <f t="shared" si="260"/>
        <v>713.24</v>
      </c>
      <c r="P505" s="70">
        <f t="shared" si="260"/>
        <v>675.54</v>
      </c>
      <c r="Q505" s="70">
        <f t="shared" si="260"/>
        <v>688.91</v>
      </c>
      <c r="R505" s="70">
        <f t="shared" si="260"/>
        <v>695.2</v>
      </c>
      <c r="S505" s="70">
        <f t="shared" si="260"/>
        <v>684.07</v>
      </c>
      <c r="T505" s="70">
        <f t="shared" si="260"/>
        <v>681.86</v>
      </c>
      <c r="U505" s="70">
        <f t="shared" si="260"/>
        <v>686.79</v>
      </c>
      <c r="V505" s="70">
        <f t="shared" si="260"/>
        <v>695.82</v>
      </c>
      <c r="W505" s="70">
        <f t="shared" si="260"/>
        <v>666.69</v>
      </c>
      <c r="X505" s="70">
        <f t="shared" si="260"/>
        <v>692.62</v>
      </c>
      <c r="Y505" s="70">
        <f t="shared" si="260"/>
        <v>676.33</v>
      </c>
    </row>
    <row r="506" spans="1:25" s="62" customFormat="1" ht="18.75" customHeight="1" outlineLevel="1" x14ac:dyDescent="0.2">
      <c r="A506" s="57" t="s">
        <v>9</v>
      </c>
      <c r="B506" s="76">
        <v>840.08</v>
      </c>
      <c r="C506" s="76">
        <v>840.08</v>
      </c>
      <c r="D506" s="76">
        <v>840.08</v>
      </c>
      <c r="E506" s="76">
        <v>840.08</v>
      </c>
      <c r="F506" s="76">
        <v>840.08</v>
      </c>
      <c r="G506" s="76">
        <v>840.08</v>
      </c>
      <c r="H506" s="76">
        <v>840.08</v>
      </c>
      <c r="I506" s="76">
        <v>840.08</v>
      </c>
      <c r="J506" s="76">
        <v>840.08</v>
      </c>
      <c r="K506" s="76">
        <v>840.08</v>
      </c>
      <c r="L506" s="76">
        <v>840.08</v>
      </c>
      <c r="M506" s="76">
        <v>840.08</v>
      </c>
      <c r="N506" s="76">
        <v>840.08</v>
      </c>
      <c r="O506" s="76">
        <v>840.08</v>
      </c>
      <c r="P506" s="76">
        <v>840.08</v>
      </c>
      <c r="Q506" s="76">
        <v>840.08</v>
      </c>
      <c r="R506" s="76">
        <v>840.08</v>
      </c>
      <c r="S506" s="76">
        <v>840.08</v>
      </c>
      <c r="T506" s="76">
        <v>840.08</v>
      </c>
      <c r="U506" s="76">
        <v>840.08</v>
      </c>
      <c r="V506" s="76">
        <v>840.08</v>
      </c>
      <c r="W506" s="76">
        <v>840.08</v>
      </c>
      <c r="X506" s="76">
        <v>840.08</v>
      </c>
      <c r="Y506" s="76">
        <v>840.08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214</v>
      </c>
      <c r="B508" s="77">
        <f>B503</f>
        <v>4.0570090219078807</v>
      </c>
      <c r="C508" s="77">
        <f t="shared" ref="C508:Y508" si="261">C503</f>
        <v>4.0570090219078807</v>
      </c>
      <c r="D508" s="77">
        <f t="shared" si="261"/>
        <v>4.0570090219078807</v>
      </c>
      <c r="E508" s="77">
        <f t="shared" si="261"/>
        <v>4.0570090219078807</v>
      </c>
      <c r="F508" s="77">
        <f t="shared" si="261"/>
        <v>4.0570090219078807</v>
      </c>
      <c r="G508" s="77">
        <f t="shared" si="261"/>
        <v>4.0570090219078807</v>
      </c>
      <c r="H508" s="77">
        <f t="shared" si="261"/>
        <v>4.0570090219078807</v>
      </c>
      <c r="I508" s="77">
        <f t="shared" si="261"/>
        <v>4.0570090219078807</v>
      </c>
      <c r="J508" s="77">
        <f t="shared" si="261"/>
        <v>4.0570090219078807</v>
      </c>
      <c r="K508" s="77">
        <f t="shared" si="261"/>
        <v>4.0570090219078807</v>
      </c>
      <c r="L508" s="77">
        <f t="shared" si="261"/>
        <v>4.0570090219078807</v>
      </c>
      <c r="M508" s="77">
        <f t="shared" si="261"/>
        <v>4.0570090219078807</v>
      </c>
      <c r="N508" s="77">
        <f t="shared" si="261"/>
        <v>4.0570090219078807</v>
      </c>
      <c r="O508" s="77">
        <f t="shared" si="261"/>
        <v>4.0570090219078807</v>
      </c>
      <c r="P508" s="77">
        <f t="shared" si="261"/>
        <v>4.0570090219078807</v>
      </c>
      <c r="Q508" s="77">
        <f t="shared" si="261"/>
        <v>4.0570090219078807</v>
      </c>
      <c r="R508" s="77">
        <f t="shared" si="261"/>
        <v>4.0570090219078807</v>
      </c>
      <c r="S508" s="77">
        <f t="shared" si="261"/>
        <v>4.0570090219078807</v>
      </c>
      <c r="T508" s="77">
        <f t="shared" si="261"/>
        <v>4.0570090219078807</v>
      </c>
      <c r="U508" s="77">
        <f t="shared" si="261"/>
        <v>4.0570090219078807</v>
      </c>
      <c r="V508" s="77">
        <f t="shared" si="261"/>
        <v>4.0570090219078807</v>
      </c>
      <c r="W508" s="77">
        <f t="shared" si="261"/>
        <v>4.0570090219078807</v>
      </c>
      <c r="X508" s="77">
        <f t="shared" si="261"/>
        <v>4.0570090219078807</v>
      </c>
      <c r="Y508" s="77">
        <f t="shared" si="261"/>
        <v>4.0570090219078807</v>
      </c>
    </row>
    <row r="509" spans="1:25" s="62" customFormat="1" ht="18.75" customHeight="1" thickBot="1" x14ac:dyDescent="0.25">
      <c r="A509" s="112">
        <v>6</v>
      </c>
      <c r="B509" s="103">
        <f t="shared" ref="B509:Y509" si="262">SUM(B510:B513)</f>
        <v>1541.6870090219079</v>
      </c>
      <c r="C509" s="103">
        <f t="shared" si="262"/>
        <v>1539.107009021908</v>
      </c>
      <c r="D509" s="103">
        <f t="shared" si="262"/>
        <v>1547.7170090219079</v>
      </c>
      <c r="E509" s="103">
        <f t="shared" si="262"/>
        <v>1559.6170090219077</v>
      </c>
      <c r="F509" s="103">
        <f t="shared" si="262"/>
        <v>1550.2270090219079</v>
      </c>
      <c r="G509" s="103">
        <f t="shared" si="262"/>
        <v>1552.0370090219078</v>
      </c>
      <c r="H509" s="103">
        <f t="shared" si="262"/>
        <v>1541.2770090219078</v>
      </c>
      <c r="I509" s="103">
        <f t="shared" si="262"/>
        <v>1535.7970090219078</v>
      </c>
      <c r="J509" s="103">
        <f t="shared" si="262"/>
        <v>1533.6470090219079</v>
      </c>
      <c r="K509" s="103">
        <f t="shared" si="262"/>
        <v>1546.5470090219078</v>
      </c>
      <c r="L509" s="103">
        <f t="shared" si="262"/>
        <v>1551.2170090219079</v>
      </c>
      <c r="M509" s="103">
        <f t="shared" si="262"/>
        <v>1545.7470090219078</v>
      </c>
      <c r="N509" s="103">
        <f t="shared" si="262"/>
        <v>1552.5070090219078</v>
      </c>
      <c r="O509" s="103">
        <f t="shared" si="262"/>
        <v>1551.6370090219077</v>
      </c>
      <c r="P509" s="103">
        <f t="shared" si="262"/>
        <v>1546.9870090219079</v>
      </c>
      <c r="Q509" s="103">
        <f t="shared" si="262"/>
        <v>1548.357009021908</v>
      </c>
      <c r="R509" s="103">
        <f t="shared" si="262"/>
        <v>1554.1170090219077</v>
      </c>
      <c r="S509" s="103">
        <f t="shared" si="262"/>
        <v>1548.1770090219077</v>
      </c>
      <c r="T509" s="103">
        <f t="shared" si="262"/>
        <v>1573.5670090219078</v>
      </c>
      <c r="U509" s="103">
        <f t="shared" si="262"/>
        <v>1547.0970090219078</v>
      </c>
      <c r="V509" s="103">
        <f t="shared" si="262"/>
        <v>1554.5770090219078</v>
      </c>
      <c r="W509" s="103">
        <f t="shared" si="262"/>
        <v>1557.377009021908</v>
      </c>
      <c r="X509" s="103">
        <f t="shared" si="262"/>
        <v>1544.2270090219079</v>
      </c>
      <c r="Y509" s="103">
        <f t="shared" si="262"/>
        <v>1547.4670090219079</v>
      </c>
    </row>
    <row r="510" spans="1:25" s="62" customFormat="1" ht="18.75" customHeight="1" outlineLevel="1" x14ac:dyDescent="0.2">
      <c r="A510" s="56" t="s">
        <v>8</v>
      </c>
      <c r="B510" s="70">
        <f>B36</f>
        <v>697.55</v>
      </c>
      <c r="C510" s="70">
        <f t="shared" ref="C510:Y510" si="263">C36</f>
        <v>694.97</v>
      </c>
      <c r="D510" s="70">
        <f t="shared" si="263"/>
        <v>703.58</v>
      </c>
      <c r="E510" s="70">
        <f t="shared" si="263"/>
        <v>715.48</v>
      </c>
      <c r="F510" s="70">
        <f t="shared" si="263"/>
        <v>706.09</v>
      </c>
      <c r="G510" s="70">
        <f t="shared" si="263"/>
        <v>707.9</v>
      </c>
      <c r="H510" s="70">
        <f t="shared" si="263"/>
        <v>697.14</v>
      </c>
      <c r="I510" s="70">
        <f t="shared" si="263"/>
        <v>691.66</v>
      </c>
      <c r="J510" s="70">
        <f t="shared" si="263"/>
        <v>689.51</v>
      </c>
      <c r="K510" s="70">
        <f t="shared" si="263"/>
        <v>702.41</v>
      </c>
      <c r="L510" s="70">
        <f t="shared" si="263"/>
        <v>707.08</v>
      </c>
      <c r="M510" s="70">
        <f t="shared" si="263"/>
        <v>701.61</v>
      </c>
      <c r="N510" s="70">
        <f t="shared" si="263"/>
        <v>708.37</v>
      </c>
      <c r="O510" s="70">
        <f t="shared" si="263"/>
        <v>707.5</v>
      </c>
      <c r="P510" s="70">
        <f t="shared" si="263"/>
        <v>702.85</v>
      </c>
      <c r="Q510" s="70">
        <f t="shared" si="263"/>
        <v>704.22</v>
      </c>
      <c r="R510" s="70">
        <f t="shared" si="263"/>
        <v>709.98</v>
      </c>
      <c r="S510" s="70">
        <f t="shared" si="263"/>
        <v>704.04</v>
      </c>
      <c r="T510" s="70">
        <f t="shared" si="263"/>
        <v>729.43</v>
      </c>
      <c r="U510" s="70">
        <f t="shared" si="263"/>
        <v>702.96</v>
      </c>
      <c r="V510" s="70">
        <f t="shared" si="263"/>
        <v>710.44</v>
      </c>
      <c r="W510" s="70">
        <f t="shared" si="263"/>
        <v>713.24</v>
      </c>
      <c r="X510" s="70">
        <f t="shared" si="263"/>
        <v>700.09</v>
      </c>
      <c r="Y510" s="70">
        <f t="shared" si="263"/>
        <v>703.33</v>
      </c>
    </row>
    <row r="511" spans="1:25" s="62" customFormat="1" ht="18.75" customHeight="1" outlineLevel="1" x14ac:dyDescent="0.2">
      <c r="A511" s="57" t="s">
        <v>9</v>
      </c>
      <c r="B511" s="76">
        <v>840.08</v>
      </c>
      <c r="C511" s="76">
        <v>840.08</v>
      </c>
      <c r="D511" s="76">
        <v>840.08</v>
      </c>
      <c r="E511" s="76">
        <v>840.08</v>
      </c>
      <c r="F511" s="76">
        <v>840.08</v>
      </c>
      <c r="G511" s="76">
        <v>840.08</v>
      </c>
      <c r="H511" s="76">
        <v>840.08</v>
      </c>
      <c r="I511" s="76">
        <v>840.08</v>
      </c>
      <c r="J511" s="76">
        <v>840.08</v>
      </c>
      <c r="K511" s="76">
        <v>840.08</v>
      </c>
      <c r="L511" s="76">
        <v>840.08</v>
      </c>
      <c r="M511" s="76">
        <v>840.08</v>
      </c>
      <c r="N511" s="76">
        <v>840.08</v>
      </c>
      <c r="O511" s="76">
        <v>840.08</v>
      </c>
      <c r="P511" s="76">
        <v>840.08</v>
      </c>
      <c r="Q511" s="76">
        <v>840.08</v>
      </c>
      <c r="R511" s="76">
        <v>840.08</v>
      </c>
      <c r="S511" s="76">
        <v>840.08</v>
      </c>
      <c r="T511" s="76">
        <v>840.08</v>
      </c>
      <c r="U511" s="76">
        <v>840.08</v>
      </c>
      <c r="V511" s="76">
        <v>840.08</v>
      </c>
      <c r="W511" s="76">
        <v>840.08</v>
      </c>
      <c r="X511" s="76">
        <v>840.08</v>
      </c>
      <c r="Y511" s="76">
        <v>840.08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customHeight="1" outlineLevel="1" thickBot="1" x14ac:dyDescent="0.25">
      <c r="A513" s="147" t="s">
        <v>214</v>
      </c>
      <c r="B513" s="77">
        <f>B508</f>
        <v>4.0570090219078807</v>
      </c>
      <c r="C513" s="77">
        <f t="shared" ref="C513:Y513" si="264">C508</f>
        <v>4.0570090219078807</v>
      </c>
      <c r="D513" s="77">
        <f t="shared" si="264"/>
        <v>4.0570090219078807</v>
      </c>
      <c r="E513" s="77">
        <f t="shared" si="264"/>
        <v>4.0570090219078807</v>
      </c>
      <c r="F513" s="77">
        <f t="shared" si="264"/>
        <v>4.0570090219078807</v>
      </c>
      <c r="G513" s="77">
        <f t="shared" si="264"/>
        <v>4.0570090219078807</v>
      </c>
      <c r="H513" s="77">
        <f t="shared" si="264"/>
        <v>4.0570090219078807</v>
      </c>
      <c r="I513" s="77">
        <f t="shared" si="264"/>
        <v>4.0570090219078807</v>
      </c>
      <c r="J513" s="77">
        <f t="shared" si="264"/>
        <v>4.0570090219078807</v>
      </c>
      <c r="K513" s="77">
        <f t="shared" si="264"/>
        <v>4.0570090219078807</v>
      </c>
      <c r="L513" s="77">
        <f t="shared" si="264"/>
        <v>4.0570090219078807</v>
      </c>
      <c r="M513" s="77">
        <f t="shared" si="264"/>
        <v>4.0570090219078807</v>
      </c>
      <c r="N513" s="77">
        <f t="shared" si="264"/>
        <v>4.0570090219078807</v>
      </c>
      <c r="O513" s="77">
        <f t="shared" si="264"/>
        <v>4.0570090219078807</v>
      </c>
      <c r="P513" s="77">
        <f t="shared" si="264"/>
        <v>4.0570090219078807</v>
      </c>
      <c r="Q513" s="77">
        <f t="shared" si="264"/>
        <v>4.0570090219078807</v>
      </c>
      <c r="R513" s="77">
        <f t="shared" si="264"/>
        <v>4.0570090219078807</v>
      </c>
      <c r="S513" s="77">
        <f t="shared" si="264"/>
        <v>4.0570090219078807</v>
      </c>
      <c r="T513" s="77">
        <f t="shared" si="264"/>
        <v>4.0570090219078807</v>
      </c>
      <c r="U513" s="77">
        <f t="shared" si="264"/>
        <v>4.0570090219078807</v>
      </c>
      <c r="V513" s="77">
        <f t="shared" si="264"/>
        <v>4.0570090219078807</v>
      </c>
      <c r="W513" s="77">
        <f t="shared" si="264"/>
        <v>4.0570090219078807</v>
      </c>
      <c r="X513" s="77">
        <f t="shared" si="264"/>
        <v>4.0570090219078807</v>
      </c>
      <c r="Y513" s="77">
        <f t="shared" si="264"/>
        <v>4.0570090219078807</v>
      </c>
    </row>
    <row r="514" spans="1:25" s="62" customFormat="1" ht="18.75" customHeight="1" thickBot="1" x14ac:dyDescent="0.25">
      <c r="A514" s="109">
        <v>7</v>
      </c>
      <c r="B514" s="103">
        <f t="shared" ref="B514:Y514" si="265">SUM(B515:B518)</f>
        <v>1561.0570090219078</v>
      </c>
      <c r="C514" s="103">
        <f t="shared" si="265"/>
        <v>1548.7570090219078</v>
      </c>
      <c r="D514" s="103">
        <f t="shared" si="265"/>
        <v>1560.9770090219079</v>
      </c>
      <c r="E514" s="103">
        <f t="shared" si="265"/>
        <v>1568.9570090219079</v>
      </c>
      <c r="F514" s="103">
        <f t="shared" si="265"/>
        <v>1562.2370090219079</v>
      </c>
      <c r="G514" s="103">
        <f t="shared" si="265"/>
        <v>1553.5570090219078</v>
      </c>
      <c r="H514" s="103">
        <f t="shared" si="265"/>
        <v>1551.2170090219079</v>
      </c>
      <c r="I514" s="103">
        <f t="shared" si="265"/>
        <v>1551.1570090219077</v>
      </c>
      <c r="J514" s="103">
        <f t="shared" si="265"/>
        <v>1559.8870090219077</v>
      </c>
      <c r="K514" s="103">
        <f t="shared" si="265"/>
        <v>1559.0770090219078</v>
      </c>
      <c r="L514" s="103">
        <f t="shared" si="265"/>
        <v>1561.5170090219078</v>
      </c>
      <c r="M514" s="103">
        <f t="shared" si="265"/>
        <v>1550.3170090219078</v>
      </c>
      <c r="N514" s="103">
        <f t="shared" si="265"/>
        <v>1553.1770090219077</v>
      </c>
      <c r="O514" s="103">
        <f t="shared" si="265"/>
        <v>1619.1670090219079</v>
      </c>
      <c r="P514" s="103">
        <f t="shared" si="265"/>
        <v>1549.4870090219079</v>
      </c>
      <c r="Q514" s="103">
        <f t="shared" si="265"/>
        <v>1557.3670090219077</v>
      </c>
      <c r="R514" s="103">
        <f t="shared" si="265"/>
        <v>1556.7870090219078</v>
      </c>
      <c r="S514" s="103">
        <f t="shared" si="265"/>
        <v>1627.7870090219078</v>
      </c>
      <c r="T514" s="103">
        <f t="shared" si="265"/>
        <v>1556.3970090219079</v>
      </c>
      <c r="U514" s="103">
        <f t="shared" si="265"/>
        <v>1548.3970090219079</v>
      </c>
      <c r="V514" s="103">
        <f t="shared" si="265"/>
        <v>1550.2270090219079</v>
      </c>
      <c r="W514" s="103">
        <f t="shared" si="265"/>
        <v>1555.7570090219078</v>
      </c>
      <c r="X514" s="103">
        <f t="shared" si="265"/>
        <v>1543.627009021908</v>
      </c>
      <c r="Y514" s="103">
        <f t="shared" si="265"/>
        <v>1550.4770090219079</v>
      </c>
    </row>
    <row r="515" spans="1:25" s="62" customFormat="1" ht="18.75" customHeight="1" outlineLevel="1" x14ac:dyDescent="0.2">
      <c r="A515" s="56" t="s">
        <v>8</v>
      </c>
      <c r="B515" s="70">
        <f>B41</f>
        <v>716.92</v>
      </c>
      <c r="C515" s="70">
        <f t="shared" ref="C515:Y515" si="266">C41</f>
        <v>704.62</v>
      </c>
      <c r="D515" s="70">
        <f t="shared" si="266"/>
        <v>716.84</v>
      </c>
      <c r="E515" s="70">
        <f t="shared" si="266"/>
        <v>724.82</v>
      </c>
      <c r="F515" s="70">
        <f t="shared" si="266"/>
        <v>718.1</v>
      </c>
      <c r="G515" s="70">
        <f t="shared" si="266"/>
        <v>709.42</v>
      </c>
      <c r="H515" s="70">
        <f t="shared" si="266"/>
        <v>707.08</v>
      </c>
      <c r="I515" s="70">
        <f t="shared" si="266"/>
        <v>707.02</v>
      </c>
      <c r="J515" s="70">
        <f t="shared" si="266"/>
        <v>715.75</v>
      </c>
      <c r="K515" s="70">
        <f t="shared" si="266"/>
        <v>714.94</v>
      </c>
      <c r="L515" s="70">
        <f t="shared" si="266"/>
        <v>717.38</v>
      </c>
      <c r="M515" s="70">
        <f t="shared" si="266"/>
        <v>706.18</v>
      </c>
      <c r="N515" s="70">
        <f t="shared" si="266"/>
        <v>709.04</v>
      </c>
      <c r="O515" s="70">
        <f t="shared" si="266"/>
        <v>775.03</v>
      </c>
      <c r="P515" s="70">
        <f t="shared" si="266"/>
        <v>705.35</v>
      </c>
      <c r="Q515" s="70">
        <f t="shared" si="266"/>
        <v>713.23</v>
      </c>
      <c r="R515" s="70">
        <f t="shared" si="266"/>
        <v>712.65</v>
      </c>
      <c r="S515" s="70">
        <f t="shared" si="266"/>
        <v>783.65</v>
      </c>
      <c r="T515" s="70">
        <f t="shared" si="266"/>
        <v>712.26</v>
      </c>
      <c r="U515" s="70">
        <f t="shared" si="266"/>
        <v>704.26</v>
      </c>
      <c r="V515" s="70">
        <f t="shared" si="266"/>
        <v>706.09</v>
      </c>
      <c r="W515" s="70">
        <f t="shared" si="266"/>
        <v>711.62</v>
      </c>
      <c r="X515" s="70">
        <f t="shared" si="266"/>
        <v>699.49</v>
      </c>
      <c r="Y515" s="70">
        <f t="shared" si="266"/>
        <v>706.34</v>
      </c>
    </row>
    <row r="516" spans="1:25" s="62" customFormat="1" ht="18.75" customHeight="1" outlineLevel="1" x14ac:dyDescent="0.2">
      <c r="A516" s="57" t="s">
        <v>9</v>
      </c>
      <c r="B516" s="76">
        <v>840.08</v>
      </c>
      <c r="C516" s="76">
        <v>840.08</v>
      </c>
      <c r="D516" s="76">
        <v>840.08</v>
      </c>
      <c r="E516" s="76">
        <v>840.08</v>
      </c>
      <c r="F516" s="76">
        <v>840.08</v>
      </c>
      <c r="G516" s="76">
        <v>840.08</v>
      </c>
      <c r="H516" s="76">
        <v>840.08</v>
      </c>
      <c r="I516" s="76">
        <v>840.08</v>
      </c>
      <c r="J516" s="76">
        <v>840.08</v>
      </c>
      <c r="K516" s="76">
        <v>840.08</v>
      </c>
      <c r="L516" s="76">
        <v>840.08</v>
      </c>
      <c r="M516" s="76">
        <v>840.08</v>
      </c>
      <c r="N516" s="76">
        <v>840.08</v>
      </c>
      <c r="O516" s="76">
        <v>840.08</v>
      </c>
      <c r="P516" s="76">
        <v>840.08</v>
      </c>
      <c r="Q516" s="76">
        <v>840.08</v>
      </c>
      <c r="R516" s="76">
        <v>840.08</v>
      </c>
      <c r="S516" s="76">
        <v>840.08</v>
      </c>
      <c r="T516" s="76">
        <v>840.08</v>
      </c>
      <c r="U516" s="76">
        <v>840.08</v>
      </c>
      <c r="V516" s="76">
        <v>840.08</v>
      </c>
      <c r="W516" s="76">
        <v>840.08</v>
      </c>
      <c r="X516" s="76">
        <v>840.08</v>
      </c>
      <c r="Y516" s="76">
        <v>840.08</v>
      </c>
    </row>
    <row r="517" spans="1:25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customHeight="1" outlineLevel="1" thickBot="1" x14ac:dyDescent="0.25">
      <c r="A518" s="147" t="s">
        <v>214</v>
      </c>
      <c r="B518" s="77">
        <f>B513</f>
        <v>4.0570090219078807</v>
      </c>
      <c r="C518" s="77">
        <f t="shared" ref="C518:Y518" si="267">C513</f>
        <v>4.0570090219078807</v>
      </c>
      <c r="D518" s="77">
        <f t="shared" si="267"/>
        <v>4.0570090219078807</v>
      </c>
      <c r="E518" s="77">
        <f t="shared" si="267"/>
        <v>4.0570090219078807</v>
      </c>
      <c r="F518" s="77">
        <f t="shared" si="267"/>
        <v>4.0570090219078807</v>
      </c>
      <c r="G518" s="77">
        <f t="shared" si="267"/>
        <v>4.0570090219078807</v>
      </c>
      <c r="H518" s="77">
        <f t="shared" si="267"/>
        <v>4.0570090219078807</v>
      </c>
      <c r="I518" s="77">
        <f t="shared" si="267"/>
        <v>4.0570090219078807</v>
      </c>
      <c r="J518" s="77">
        <f t="shared" si="267"/>
        <v>4.0570090219078807</v>
      </c>
      <c r="K518" s="77">
        <f t="shared" si="267"/>
        <v>4.0570090219078807</v>
      </c>
      <c r="L518" s="77">
        <f t="shared" si="267"/>
        <v>4.0570090219078807</v>
      </c>
      <c r="M518" s="77">
        <f t="shared" si="267"/>
        <v>4.0570090219078807</v>
      </c>
      <c r="N518" s="77">
        <f t="shared" si="267"/>
        <v>4.0570090219078807</v>
      </c>
      <c r="O518" s="77">
        <f t="shared" si="267"/>
        <v>4.0570090219078807</v>
      </c>
      <c r="P518" s="77">
        <f t="shared" si="267"/>
        <v>4.0570090219078807</v>
      </c>
      <c r="Q518" s="77">
        <f t="shared" si="267"/>
        <v>4.0570090219078807</v>
      </c>
      <c r="R518" s="77">
        <f t="shared" si="267"/>
        <v>4.0570090219078807</v>
      </c>
      <c r="S518" s="77">
        <f t="shared" si="267"/>
        <v>4.0570090219078807</v>
      </c>
      <c r="T518" s="77">
        <f t="shared" si="267"/>
        <v>4.0570090219078807</v>
      </c>
      <c r="U518" s="77">
        <f t="shared" si="267"/>
        <v>4.0570090219078807</v>
      </c>
      <c r="V518" s="77">
        <f t="shared" si="267"/>
        <v>4.0570090219078807</v>
      </c>
      <c r="W518" s="77">
        <f t="shared" si="267"/>
        <v>4.0570090219078807</v>
      </c>
      <c r="X518" s="77">
        <f t="shared" si="267"/>
        <v>4.0570090219078807</v>
      </c>
      <c r="Y518" s="77">
        <f t="shared" si="267"/>
        <v>4.0570090219078807</v>
      </c>
    </row>
    <row r="519" spans="1:25" s="62" customFormat="1" ht="18.75" customHeight="1" thickBot="1" x14ac:dyDescent="0.25">
      <c r="A519" s="112">
        <v>8</v>
      </c>
      <c r="B519" s="103">
        <f t="shared" ref="B519:Y519" si="268">SUM(B520:B523)</f>
        <v>1536.1970090219077</v>
      </c>
      <c r="C519" s="103">
        <f t="shared" si="268"/>
        <v>1545.107009021908</v>
      </c>
      <c r="D519" s="103">
        <f t="shared" si="268"/>
        <v>1548.9670090219079</v>
      </c>
      <c r="E519" s="103">
        <f t="shared" si="268"/>
        <v>1351.1570090219077</v>
      </c>
      <c r="F519" s="103">
        <f t="shared" si="268"/>
        <v>844.13700902190794</v>
      </c>
      <c r="G519" s="103">
        <f t="shared" si="268"/>
        <v>1552.4070090219077</v>
      </c>
      <c r="H519" s="103">
        <f t="shared" si="268"/>
        <v>1545.8170090219078</v>
      </c>
      <c r="I519" s="103">
        <f t="shared" si="268"/>
        <v>1546.2770090219078</v>
      </c>
      <c r="J519" s="103">
        <f t="shared" si="268"/>
        <v>1540.4370090219079</v>
      </c>
      <c r="K519" s="103">
        <f t="shared" si="268"/>
        <v>1544.4670090219079</v>
      </c>
      <c r="L519" s="103">
        <f t="shared" si="268"/>
        <v>1546.7970090219078</v>
      </c>
      <c r="M519" s="103">
        <f t="shared" si="268"/>
        <v>1556.4970090219078</v>
      </c>
      <c r="N519" s="103">
        <f t="shared" si="268"/>
        <v>1555.8970090219079</v>
      </c>
      <c r="O519" s="103">
        <f t="shared" si="268"/>
        <v>1558.3970090219079</v>
      </c>
      <c r="P519" s="103">
        <f t="shared" si="268"/>
        <v>1556.1970090219077</v>
      </c>
      <c r="Q519" s="103">
        <f t="shared" si="268"/>
        <v>1564.6670090219079</v>
      </c>
      <c r="R519" s="103">
        <f t="shared" si="268"/>
        <v>1564.3070090219078</v>
      </c>
      <c r="S519" s="103">
        <f t="shared" si="268"/>
        <v>1557.1470090219079</v>
      </c>
      <c r="T519" s="103">
        <f t="shared" si="268"/>
        <v>1548.7370090219079</v>
      </c>
      <c r="U519" s="103">
        <f t="shared" si="268"/>
        <v>1543.6770090219077</v>
      </c>
      <c r="V519" s="103">
        <f t="shared" si="268"/>
        <v>1541.4470090219077</v>
      </c>
      <c r="W519" s="103">
        <f t="shared" si="268"/>
        <v>1552.9470090219077</v>
      </c>
      <c r="X519" s="103">
        <f t="shared" si="268"/>
        <v>1559.9370090219079</v>
      </c>
      <c r="Y519" s="103">
        <f t="shared" si="268"/>
        <v>1553.6770090219077</v>
      </c>
    </row>
    <row r="520" spans="1:25" s="62" customFormat="1" ht="18.75" customHeight="1" outlineLevel="1" x14ac:dyDescent="0.2">
      <c r="A520" s="56" t="s">
        <v>8</v>
      </c>
      <c r="B520" s="70">
        <f>B46</f>
        <v>692.06</v>
      </c>
      <c r="C520" s="70">
        <f t="shared" ref="C520:Y520" si="269">C46</f>
        <v>700.97</v>
      </c>
      <c r="D520" s="70">
        <f t="shared" si="269"/>
        <v>704.83</v>
      </c>
      <c r="E520" s="70">
        <f t="shared" si="269"/>
        <v>507.02</v>
      </c>
      <c r="F520" s="70" t="str">
        <f t="shared" si="269"/>
        <v>710</v>
      </c>
      <c r="G520" s="70">
        <f t="shared" si="269"/>
        <v>708.27</v>
      </c>
      <c r="H520" s="70">
        <f t="shared" si="269"/>
        <v>701.68</v>
      </c>
      <c r="I520" s="70">
        <f t="shared" si="269"/>
        <v>702.14</v>
      </c>
      <c r="J520" s="70">
        <f t="shared" si="269"/>
        <v>696.3</v>
      </c>
      <c r="K520" s="70">
        <f t="shared" si="269"/>
        <v>700.33</v>
      </c>
      <c r="L520" s="70">
        <f t="shared" si="269"/>
        <v>702.66</v>
      </c>
      <c r="M520" s="70">
        <f t="shared" si="269"/>
        <v>712.36</v>
      </c>
      <c r="N520" s="70">
        <f t="shared" si="269"/>
        <v>711.76</v>
      </c>
      <c r="O520" s="70">
        <f t="shared" si="269"/>
        <v>714.26</v>
      </c>
      <c r="P520" s="70">
        <f t="shared" si="269"/>
        <v>712.06</v>
      </c>
      <c r="Q520" s="70">
        <f t="shared" si="269"/>
        <v>720.53</v>
      </c>
      <c r="R520" s="70">
        <f t="shared" si="269"/>
        <v>720.17</v>
      </c>
      <c r="S520" s="70">
        <f t="shared" si="269"/>
        <v>713.01</v>
      </c>
      <c r="T520" s="70">
        <f t="shared" si="269"/>
        <v>704.6</v>
      </c>
      <c r="U520" s="70">
        <f t="shared" si="269"/>
        <v>699.54</v>
      </c>
      <c r="V520" s="70">
        <f t="shared" si="269"/>
        <v>697.31</v>
      </c>
      <c r="W520" s="70">
        <f t="shared" si="269"/>
        <v>708.81</v>
      </c>
      <c r="X520" s="70">
        <f t="shared" si="269"/>
        <v>715.8</v>
      </c>
      <c r="Y520" s="70">
        <f t="shared" si="269"/>
        <v>709.54</v>
      </c>
    </row>
    <row r="521" spans="1:25" s="62" customFormat="1" ht="18.75" customHeight="1" outlineLevel="1" x14ac:dyDescent="0.2">
      <c r="A521" s="57" t="s">
        <v>9</v>
      </c>
      <c r="B521" s="76">
        <v>840.08</v>
      </c>
      <c r="C521" s="76">
        <v>840.08</v>
      </c>
      <c r="D521" s="76">
        <v>840.08</v>
      </c>
      <c r="E521" s="76">
        <v>840.08</v>
      </c>
      <c r="F521" s="76">
        <v>840.08</v>
      </c>
      <c r="G521" s="76">
        <v>840.08</v>
      </c>
      <c r="H521" s="76">
        <v>840.08</v>
      </c>
      <c r="I521" s="76">
        <v>840.08</v>
      </c>
      <c r="J521" s="76">
        <v>840.08</v>
      </c>
      <c r="K521" s="76">
        <v>840.08</v>
      </c>
      <c r="L521" s="76">
        <v>840.08</v>
      </c>
      <c r="M521" s="76">
        <v>840.08</v>
      </c>
      <c r="N521" s="76">
        <v>840.08</v>
      </c>
      <c r="O521" s="76">
        <v>840.08</v>
      </c>
      <c r="P521" s="76">
        <v>840.08</v>
      </c>
      <c r="Q521" s="76">
        <v>840.08</v>
      </c>
      <c r="R521" s="76">
        <v>840.08</v>
      </c>
      <c r="S521" s="76">
        <v>840.08</v>
      </c>
      <c r="T521" s="76">
        <v>840.08</v>
      </c>
      <c r="U521" s="76">
        <v>840.08</v>
      </c>
      <c r="V521" s="76">
        <v>840.08</v>
      </c>
      <c r="W521" s="76">
        <v>840.08</v>
      </c>
      <c r="X521" s="76">
        <v>840.08</v>
      </c>
      <c r="Y521" s="76">
        <v>840.08</v>
      </c>
    </row>
    <row r="522" spans="1:25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customHeight="1" outlineLevel="1" thickBot="1" x14ac:dyDescent="0.25">
      <c r="A523" s="147" t="s">
        <v>214</v>
      </c>
      <c r="B523" s="77">
        <f>B518</f>
        <v>4.0570090219078807</v>
      </c>
      <c r="C523" s="77">
        <f t="shared" ref="C523:Y523" si="270">C518</f>
        <v>4.0570090219078807</v>
      </c>
      <c r="D523" s="77">
        <f t="shared" si="270"/>
        <v>4.0570090219078807</v>
      </c>
      <c r="E523" s="77">
        <f t="shared" si="270"/>
        <v>4.0570090219078807</v>
      </c>
      <c r="F523" s="77">
        <f t="shared" si="270"/>
        <v>4.0570090219078807</v>
      </c>
      <c r="G523" s="77">
        <f t="shared" si="270"/>
        <v>4.0570090219078807</v>
      </c>
      <c r="H523" s="77">
        <f t="shared" si="270"/>
        <v>4.0570090219078807</v>
      </c>
      <c r="I523" s="77">
        <f t="shared" si="270"/>
        <v>4.0570090219078807</v>
      </c>
      <c r="J523" s="77">
        <f t="shared" si="270"/>
        <v>4.0570090219078807</v>
      </c>
      <c r="K523" s="77">
        <f t="shared" si="270"/>
        <v>4.0570090219078807</v>
      </c>
      <c r="L523" s="77">
        <f t="shared" si="270"/>
        <v>4.0570090219078807</v>
      </c>
      <c r="M523" s="77">
        <f t="shared" si="270"/>
        <v>4.0570090219078807</v>
      </c>
      <c r="N523" s="77">
        <f t="shared" si="270"/>
        <v>4.0570090219078807</v>
      </c>
      <c r="O523" s="77">
        <f t="shared" si="270"/>
        <v>4.0570090219078807</v>
      </c>
      <c r="P523" s="77">
        <f t="shared" si="270"/>
        <v>4.0570090219078807</v>
      </c>
      <c r="Q523" s="77">
        <f t="shared" si="270"/>
        <v>4.0570090219078807</v>
      </c>
      <c r="R523" s="77">
        <f t="shared" si="270"/>
        <v>4.0570090219078807</v>
      </c>
      <c r="S523" s="77">
        <f t="shared" si="270"/>
        <v>4.0570090219078807</v>
      </c>
      <c r="T523" s="77">
        <f t="shared" si="270"/>
        <v>4.0570090219078807</v>
      </c>
      <c r="U523" s="77">
        <f t="shared" si="270"/>
        <v>4.0570090219078807</v>
      </c>
      <c r="V523" s="77">
        <f t="shared" si="270"/>
        <v>4.0570090219078807</v>
      </c>
      <c r="W523" s="77">
        <f t="shared" si="270"/>
        <v>4.0570090219078807</v>
      </c>
      <c r="X523" s="77">
        <f t="shared" si="270"/>
        <v>4.0570090219078807</v>
      </c>
      <c r="Y523" s="77">
        <f t="shared" si="270"/>
        <v>4.0570090219078807</v>
      </c>
    </row>
    <row r="524" spans="1:25" s="62" customFormat="1" ht="18.75" customHeight="1" thickBot="1" x14ac:dyDescent="0.25">
      <c r="A524" s="109">
        <v>9</v>
      </c>
      <c r="B524" s="103">
        <f t="shared" ref="B524:Y524" si="271">SUM(B525:B528)</f>
        <v>1562.9570090219079</v>
      </c>
      <c r="C524" s="103">
        <f t="shared" si="271"/>
        <v>1553.5170090219078</v>
      </c>
      <c r="D524" s="103">
        <f t="shared" si="271"/>
        <v>1558.7470090219078</v>
      </c>
      <c r="E524" s="103">
        <f t="shared" si="271"/>
        <v>1570.2470090219078</v>
      </c>
      <c r="F524" s="103">
        <f t="shared" si="271"/>
        <v>1561.0070090219078</v>
      </c>
      <c r="G524" s="103">
        <f t="shared" si="271"/>
        <v>1552.127009021908</v>
      </c>
      <c r="H524" s="103">
        <f t="shared" si="271"/>
        <v>1548.107009021908</v>
      </c>
      <c r="I524" s="103">
        <f t="shared" si="271"/>
        <v>1546.627009021908</v>
      </c>
      <c r="J524" s="103">
        <f t="shared" si="271"/>
        <v>1549.6470090219079</v>
      </c>
      <c r="K524" s="103">
        <f t="shared" si="271"/>
        <v>1549.377009021908</v>
      </c>
      <c r="L524" s="103">
        <f t="shared" si="271"/>
        <v>1548.9270090219077</v>
      </c>
      <c r="M524" s="103">
        <f t="shared" si="271"/>
        <v>1552.8970090219079</v>
      </c>
      <c r="N524" s="103">
        <f t="shared" si="271"/>
        <v>1560.377009021908</v>
      </c>
      <c r="O524" s="103">
        <f t="shared" si="271"/>
        <v>1565.1170090219077</v>
      </c>
      <c r="P524" s="103">
        <f t="shared" si="271"/>
        <v>1554.9070090219077</v>
      </c>
      <c r="Q524" s="103">
        <f t="shared" si="271"/>
        <v>1558.8870090219077</v>
      </c>
      <c r="R524" s="103">
        <f t="shared" si="271"/>
        <v>1557.7070090219079</v>
      </c>
      <c r="S524" s="103">
        <f t="shared" si="271"/>
        <v>1549.0970090219078</v>
      </c>
      <c r="T524" s="103">
        <f t="shared" si="271"/>
        <v>1554.2070090219079</v>
      </c>
      <c r="U524" s="103">
        <f t="shared" si="271"/>
        <v>1544.5970090219078</v>
      </c>
      <c r="V524" s="103">
        <f t="shared" si="271"/>
        <v>1551.7470090219078</v>
      </c>
      <c r="W524" s="103">
        <f t="shared" si="271"/>
        <v>1532.2870090219078</v>
      </c>
      <c r="X524" s="103">
        <f t="shared" si="271"/>
        <v>1542.7070090219079</v>
      </c>
      <c r="Y524" s="103">
        <f t="shared" si="271"/>
        <v>1546.1470090219079</v>
      </c>
    </row>
    <row r="525" spans="1:25" s="62" customFormat="1" ht="18.75" customHeight="1" outlineLevel="1" x14ac:dyDescent="0.2">
      <c r="A525" s="56" t="s">
        <v>8</v>
      </c>
      <c r="B525" s="70">
        <f>B51</f>
        <v>718.82</v>
      </c>
      <c r="C525" s="70">
        <f t="shared" ref="C525:Y525" si="272">C51</f>
        <v>709.38</v>
      </c>
      <c r="D525" s="70">
        <f t="shared" si="272"/>
        <v>714.61</v>
      </c>
      <c r="E525" s="70">
        <f t="shared" si="272"/>
        <v>726.11</v>
      </c>
      <c r="F525" s="70">
        <f t="shared" si="272"/>
        <v>716.87</v>
      </c>
      <c r="G525" s="70">
        <f t="shared" si="272"/>
        <v>707.99</v>
      </c>
      <c r="H525" s="70">
        <f t="shared" si="272"/>
        <v>703.97</v>
      </c>
      <c r="I525" s="70">
        <f t="shared" si="272"/>
        <v>702.49</v>
      </c>
      <c r="J525" s="70">
        <f t="shared" si="272"/>
        <v>705.51</v>
      </c>
      <c r="K525" s="70">
        <f t="shared" si="272"/>
        <v>705.24</v>
      </c>
      <c r="L525" s="70">
        <f t="shared" si="272"/>
        <v>704.79</v>
      </c>
      <c r="M525" s="70">
        <f t="shared" si="272"/>
        <v>708.76</v>
      </c>
      <c r="N525" s="70">
        <f t="shared" si="272"/>
        <v>716.24</v>
      </c>
      <c r="O525" s="70">
        <f t="shared" si="272"/>
        <v>720.98</v>
      </c>
      <c r="P525" s="70">
        <f t="shared" si="272"/>
        <v>710.77</v>
      </c>
      <c r="Q525" s="70">
        <f t="shared" si="272"/>
        <v>714.75</v>
      </c>
      <c r="R525" s="70">
        <f t="shared" si="272"/>
        <v>713.57</v>
      </c>
      <c r="S525" s="70">
        <f t="shared" si="272"/>
        <v>704.96</v>
      </c>
      <c r="T525" s="70">
        <f t="shared" si="272"/>
        <v>710.07</v>
      </c>
      <c r="U525" s="70">
        <f t="shared" si="272"/>
        <v>700.46</v>
      </c>
      <c r="V525" s="70">
        <f t="shared" si="272"/>
        <v>707.61</v>
      </c>
      <c r="W525" s="70">
        <f t="shared" si="272"/>
        <v>688.15</v>
      </c>
      <c r="X525" s="70">
        <f t="shared" si="272"/>
        <v>698.57</v>
      </c>
      <c r="Y525" s="70">
        <f t="shared" si="272"/>
        <v>702.01</v>
      </c>
    </row>
    <row r="526" spans="1:25" s="62" customFormat="1" ht="18.75" customHeight="1" outlineLevel="1" x14ac:dyDescent="0.2">
      <c r="A526" s="57" t="s">
        <v>9</v>
      </c>
      <c r="B526" s="76">
        <v>840.08</v>
      </c>
      <c r="C526" s="76">
        <v>840.08</v>
      </c>
      <c r="D526" s="76">
        <v>840.08</v>
      </c>
      <c r="E526" s="76">
        <v>840.08</v>
      </c>
      <c r="F526" s="76">
        <v>840.08</v>
      </c>
      <c r="G526" s="76">
        <v>840.08</v>
      </c>
      <c r="H526" s="76">
        <v>840.08</v>
      </c>
      <c r="I526" s="76">
        <v>840.08</v>
      </c>
      <c r="J526" s="76">
        <v>840.08</v>
      </c>
      <c r="K526" s="76">
        <v>840.08</v>
      </c>
      <c r="L526" s="76">
        <v>840.08</v>
      </c>
      <c r="M526" s="76">
        <v>840.08</v>
      </c>
      <c r="N526" s="76">
        <v>840.08</v>
      </c>
      <c r="O526" s="76">
        <v>840.08</v>
      </c>
      <c r="P526" s="76">
        <v>840.08</v>
      </c>
      <c r="Q526" s="76">
        <v>840.08</v>
      </c>
      <c r="R526" s="76">
        <v>840.08</v>
      </c>
      <c r="S526" s="76">
        <v>840.08</v>
      </c>
      <c r="T526" s="76">
        <v>840.08</v>
      </c>
      <c r="U526" s="76">
        <v>840.08</v>
      </c>
      <c r="V526" s="76">
        <v>840.08</v>
      </c>
      <c r="W526" s="76">
        <v>840.08</v>
      </c>
      <c r="X526" s="76">
        <v>840.08</v>
      </c>
      <c r="Y526" s="76">
        <v>840.08</v>
      </c>
    </row>
    <row r="527" spans="1:25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customHeight="1" outlineLevel="1" thickBot="1" x14ac:dyDescent="0.25">
      <c r="A528" s="147" t="s">
        <v>214</v>
      </c>
      <c r="B528" s="77">
        <f>B523</f>
        <v>4.0570090219078807</v>
      </c>
      <c r="C528" s="77">
        <f t="shared" ref="C528:Y528" si="273">C523</f>
        <v>4.0570090219078807</v>
      </c>
      <c r="D528" s="77">
        <f t="shared" si="273"/>
        <v>4.0570090219078807</v>
      </c>
      <c r="E528" s="77">
        <f t="shared" si="273"/>
        <v>4.0570090219078807</v>
      </c>
      <c r="F528" s="77">
        <f t="shared" si="273"/>
        <v>4.0570090219078807</v>
      </c>
      <c r="G528" s="77">
        <f t="shared" si="273"/>
        <v>4.0570090219078807</v>
      </c>
      <c r="H528" s="77">
        <f t="shared" si="273"/>
        <v>4.0570090219078807</v>
      </c>
      <c r="I528" s="77">
        <f t="shared" si="273"/>
        <v>4.0570090219078807</v>
      </c>
      <c r="J528" s="77">
        <f t="shared" si="273"/>
        <v>4.0570090219078807</v>
      </c>
      <c r="K528" s="77">
        <f t="shared" si="273"/>
        <v>4.0570090219078807</v>
      </c>
      <c r="L528" s="77">
        <f t="shared" si="273"/>
        <v>4.0570090219078807</v>
      </c>
      <c r="M528" s="77">
        <f t="shared" si="273"/>
        <v>4.0570090219078807</v>
      </c>
      <c r="N528" s="77">
        <f t="shared" si="273"/>
        <v>4.0570090219078807</v>
      </c>
      <c r="O528" s="77">
        <f t="shared" si="273"/>
        <v>4.0570090219078807</v>
      </c>
      <c r="P528" s="77">
        <f t="shared" si="273"/>
        <v>4.0570090219078807</v>
      </c>
      <c r="Q528" s="77">
        <f t="shared" si="273"/>
        <v>4.0570090219078807</v>
      </c>
      <c r="R528" s="77">
        <f t="shared" si="273"/>
        <v>4.0570090219078807</v>
      </c>
      <c r="S528" s="77">
        <f t="shared" si="273"/>
        <v>4.0570090219078807</v>
      </c>
      <c r="T528" s="77">
        <f t="shared" si="273"/>
        <v>4.0570090219078807</v>
      </c>
      <c r="U528" s="77">
        <f t="shared" si="273"/>
        <v>4.0570090219078807</v>
      </c>
      <c r="V528" s="77">
        <f t="shared" si="273"/>
        <v>4.0570090219078807</v>
      </c>
      <c r="W528" s="77">
        <f t="shared" si="273"/>
        <v>4.0570090219078807</v>
      </c>
      <c r="X528" s="77">
        <f t="shared" si="273"/>
        <v>4.0570090219078807</v>
      </c>
      <c r="Y528" s="77">
        <f t="shared" si="273"/>
        <v>4.0570090219078807</v>
      </c>
    </row>
    <row r="529" spans="1:25" s="62" customFormat="1" ht="18.75" customHeight="1" thickBot="1" x14ac:dyDescent="0.25">
      <c r="A529" s="112">
        <v>10</v>
      </c>
      <c r="B529" s="103">
        <f t="shared" ref="B529:Y529" si="274">SUM(B530:B533)</f>
        <v>1588.4070090219077</v>
      </c>
      <c r="C529" s="103">
        <f t="shared" si="274"/>
        <v>1569.2770090219078</v>
      </c>
      <c r="D529" s="103">
        <f t="shared" si="274"/>
        <v>1521.7470090219078</v>
      </c>
      <c r="E529" s="103">
        <f t="shared" si="274"/>
        <v>1567.5570090219078</v>
      </c>
      <c r="F529" s="103">
        <f t="shared" si="274"/>
        <v>1576.7170090219079</v>
      </c>
      <c r="G529" s="103">
        <f t="shared" si="274"/>
        <v>1584.857009021908</v>
      </c>
      <c r="H529" s="103">
        <f t="shared" si="274"/>
        <v>1576.8970090219079</v>
      </c>
      <c r="I529" s="103">
        <f t="shared" si="274"/>
        <v>1569.7970090219078</v>
      </c>
      <c r="J529" s="103">
        <f t="shared" si="274"/>
        <v>1572.587009021908</v>
      </c>
      <c r="K529" s="103">
        <f t="shared" si="274"/>
        <v>1573.837009021908</v>
      </c>
      <c r="L529" s="103">
        <f t="shared" si="274"/>
        <v>1583.0570090219078</v>
      </c>
      <c r="M529" s="103">
        <f t="shared" si="274"/>
        <v>1588.2770090219078</v>
      </c>
      <c r="N529" s="103">
        <f t="shared" si="274"/>
        <v>1589.0570090219078</v>
      </c>
      <c r="O529" s="103">
        <f t="shared" si="274"/>
        <v>1598.3270090219078</v>
      </c>
      <c r="P529" s="103">
        <f t="shared" si="274"/>
        <v>1584.1770090219077</v>
      </c>
      <c r="Q529" s="103">
        <f t="shared" si="274"/>
        <v>1591.5070090219078</v>
      </c>
      <c r="R529" s="103">
        <f t="shared" si="274"/>
        <v>1597.8870090219077</v>
      </c>
      <c r="S529" s="103">
        <f t="shared" si="274"/>
        <v>1588.9370090219079</v>
      </c>
      <c r="T529" s="103">
        <f t="shared" si="274"/>
        <v>1586.5770090219078</v>
      </c>
      <c r="U529" s="103">
        <f t="shared" si="274"/>
        <v>1588.2270090219079</v>
      </c>
      <c r="V529" s="103">
        <f t="shared" si="274"/>
        <v>1594.4370090219079</v>
      </c>
      <c r="W529" s="103">
        <f t="shared" si="274"/>
        <v>1595.3070090219078</v>
      </c>
      <c r="X529" s="103">
        <f t="shared" si="274"/>
        <v>1583.337009021908</v>
      </c>
      <c r="Y529" s="103">
        <f t="shared" si="274"/>
        <v>1565.607009021908</v>
      </c>
    </row>
    <row r="530" spans="1:25" s="62" customFormat="1" ht="18.75" customHeight="1" outlineLevel="1" x14ac:dyDescent="0.2">
      <c r="A530" s="56" t="s">
        <v>8</v>
      </c>
      <c r="B530" s="70">
        <f>B56</f>
        <v>744.27</v>
      </c>
      <c r="C530" s="70">
        <f t="shared" ref="C530:Y530" si="275">C56</f>
        <v>725.14</v>
      </c>
      <c r="D530" s="70">
        <f t="shared" si="275"/>
        <v>677.61</v>
      </c>
      <c r="E530" s="70">
        <f t="shared" si="275"/>
        <v>723.42</v>
      </c>
      <c r="F530" s="70">
        <f t="shared" si="275"/>
        <v>732.58</v>
      </c>
      <c r="G530" s="70">
        <f t="shared" si="275"/>
        <v>740.72</v>
      </c>
      <c r="H530" s="70">
        <f t="shared" si="275"/>
        <v>732.76</v>
      </c>
      <c r="I530" s="70">
        <f t="shared" si="275"/>
        <v>725.66</v>
      </c>
      <c r="J530" s="70">
        <f t="shared" si="275"/>
        <v>728.45</v>
      </c>
      <c r="K530" s="70">
        <f t="shared" si="275"/>
        <v>729.7</v>
      </c>
      <c r="L530" s="70">
        <f t="shared" si="275"/>
        <v>738.92</v>
      </c>
      <c r="M530" s="70">
        <f t="shared" si="275"/>
        <v>744.14</v>
      </c>
      <c r="N530" s="70">
        <f t="shared" si="275"/>
        <v>744.92</v>
      </c>
      <c r="O530" s="70">
        <f t="shared" si="275"/>
        <v>754.19</v>
      </c>
      <c r="P530" s="70">
        <f t="shared" si="275"/>
        <v>740.04</v>
      </c>
      <c r="Q530" s="70">
        <f t="shared" si="275"/>
        <v>747.37</v>
      </c>
      <c r="R530" s="70">
        <f t="shared" si="275"/>
        <v>753.75</v>
      </c>
      <c r="S530" s="70">
        <f t="shared" si="275"/>
        <v>744.8</v>
      </c>
      <c r="T530" s="70">
        <f t="shared" si="275"/>
        <v>742.44</v>
      </c>
      <c r="U530" s="70">
        <f t="shared" si="275"/>
        <v>744.09</v>
      </c>
      <c r="V530" s="70">
        <f t="shared" si="275"/>
        <v>750.3</v>
      </c>
      <c r="W530" s="70">
        <f t="shared" si="275"/>
        <v>751.17</v>
      </c>
      <c r="X530" s="70">
        <f t="shared" si="275"/>
        <v>739.2</v>
      </c>
      <c r="Y530" s="70">
        <f t="shared" si="275"/>
        <v>721.47</v>
      </c>
    </row>
    <row r="531" spans="1:25" s="62" customFormat="1" ht="18.75" customHeight="1" outlineLevel="1" x14ac:dyDescent="0.2">
      <c r="A531" s="57" t="s">
        <v>9</v>
      </c>
      <c r="B531" s="76">
        <v>840.08</v>
      </c>
      <c r="C531" s="76">
        <v>840.08</v>
      </c>
      <c r="D531" s="76">
        <v>840.08</v>
      </c>
      <c r="E531" s="76">
        <v>840.08</v>
      </c>
      <c r="F531" s="76">
        <v>840.08</v>
      </c>
      <c r="G531" s="76">
        <v>840.08</v>
      </c>
      <c r="H531" s="76">
        <v>840.08</v>
      </c>
      <c r="I531" s="76">
        <v>840.08</v>
      </c>
      <c r="J531" s="76">
        <v>840.08</v>
      </c>
      <c r="K531" s="76">
        <v>840.08</v>
      </c>
      <c r="L531" s="76">
        <v>840.08</v>
      </c>
      <c r="M531" s="76">
        <v>840.08</v>
      </c>
      <c r="N531" s="76">
        <v>840.08</v>
      </c>
      <c r="O531" s="76">
        <v>840.08</v>
      </c>
      <c r="P531" s="76">
        <v>840.08</v>
      </c>
      <c r="Q531" s="76">
        <v>840.08</v>
      </c>
      <c r="R531" s="76">
        <v>840.08</v>
      </c>
      <c r="S531" s="76">
        <v>840.08</v>
      </c>
      <c r="T531" s="76">
        <v>840.08</v>
      </c>
      <c r="U531" s="76">
        <v>840.08</v>
      </c>
      <c r="V531" s="76">
        <v>840.08</v>
      </c>
      <c r="W531" s="76">
        <v>840.08</v>
      </c>
      <c r="X531" s="76">
        <v>840.08</v>
      </c>
      <c r="Y531" s="76">
        <v>840.08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214</v>
      </c>
      <c r="B533" s="77">
        <f>B528</f>
        <v>4.0570090219078807</v>
      </c>
      <c r="C533" s="77">
        <f t="shared" ref="C533:Y533" si="276">C528</f>
        <v>4.0570090219078807</v>
      </c>
      <c r="D533" s="77">
        <f t="shared" si="276"/>
        <v>4.0570090219078807</v>
      </c>
      <c r="E533" s="77">
        <f t="shared" si="276"/>
        <v>4.0570090219078807</v>
      </c>
      <c r="F533" s="77">
        <f t="shared" si="276"/>
        <v>4.0570090219078807</v>
      </c>
      <c r="G533" s="77">
        <f t="shared" si="276"/>
        <v>4.0570090219078807</v>
      </c>
      <c r="H533" s="77">
        <f t="shared" si="276"/>
        <v>4.0570090219078807</v>
      </c>
      <c r="I533" s="77">
        <f t="shared" si="276"/>
        <v>4.0570090219078807</v>
      </c>
      <c r="J533" s="77">
        <f t="shared" si="276"/>
        <v>4.0570090219078807</v>
      </c>
      <c r="K533" s="77">
        <f t="shared" si="276"/>
        <v>4.0570090219078807</v>
      </c>
      <c r="L533" s="77">
        <f t="shared" si="276"/>
        <v>4.0570090219078807</v>
      </c>
      <c r="M533" s="77">
        <f t="shared" si="276"/>
        <v>4.0570090219078807</v>
      </c>
      <c r="N533" s="77">
        <f t="shared" si="276"/>
        <v>4.0570090219078807</v>
      </c>
      <c r="O533" s="77">
        <f t="shared" si="276"/>
        <v>4.0570090219078807</v>
      </c>
      <c r="P533" s="77">
        <f t="shared" si="276"/>
        <v>4.0570090219078807</v>
      </c>
      <c r="Q533" s="77">
        <f t="shared" si="276"/>
        <v>4.0570090219078807</v>
      </c>
      <c r="R533" s="77">
        <f t="shared" si="276"/>
        <v>4.0570090219078807</v>
      </c>
      <c r="S533" s="77">
        <f t="shared" si="276"/>
        <v>4.0570090219078807</v>
      </c>
      <c r="T533" s="77">
        <f t="shared" si="276"/>
        <v>4.0570090219078807</v>
      </c>
      <c r="U533" s="77">
        <f t="shared" si="276"/>
        <v>4.0570090219078807</v>
      </c>
      <c r="V533" s="77">
        <f t="shared" si="276"/>
        <v>4.0570090219078807</v>
      </c>
      <c r="W533" s="77">
        <f t="shared" si="276"/>
        <v>4.0570090219078807</v>
      </c>
      <c r="X533" s="77">
        <f t="shared" si="276"/>
        <v>4.0570090219078807</v>
      </c>
      <c r="Y533" s="77">
        <f t="shared" si="276"/>
        <v>4.0570090219078807</v>
      </c>
    </row>
    <row r="534" spans="1:25" s="62" customFormat="1" ht="18.75" customHeight="1" thickBot="1" x14ac:dyDescent="0.25">
      <c r="A534" s="109">
        <v>11</v>
      </c>
      <c r="B534" s="103">
        <f t="shared" ref="B534:Y534" si="277">SUM(B535:B538)</f>
        <v>1439.8970090219079</v>
      </c>
      <c r="C534" s="103">
        <f t="shared" si="277"/>
        <v>1334.6770090219079</v>
      </c>
      <c r="D534" s="103">
        <f t="shared" si="277"/>
        <v>1339.9470090219079</v>
      </c>
      <c r="E534" s="103">
        <f t="shared" si="277"/>
        <v>1346.3470090219078</v>
      </c>
      <c r="F534" s="103">
        <f t="shared" si="277"/>
        <v>1595.5670090219078</v>
      </c>
      <c r="G534" s="103">
        <f t="shared" si="277"/>
        <v>1590.3870090219077</v>
      </c>
      <c r="H534" s="103">
        <f t="shared" si="277"/>
        <v>1587.3070090219078</v>
      </c>
      <c r="I534" s="103">
        <f t="shared" si="277"/>
        <v>1580.0570090219078</v>
      </c>
      <c r="J534" s="103">
        <f t="shared" si="277"/>
        <v>1582.9570090219079</v>
      </c>
      <c r="K534" s="103">
        <f t="shared" si="277"/>
        <v>1589.9370090219079</v>
      </c>
      <c r="L534" s="103">
        <f t="shared" si="277"/>
        <v>1593.357009021908</v>
      </c>
      <c r="M534" s="103">
        <f t="shared" si="277"/>
        <v>1594.6470090219079</v>
      </c>
      <c r="N534" s="103">
        <f t="shared" si="277"/>
        <v>1599.7770090219078</v>
      </c>
      <c r="O534" s="103">
        <f t="shared" si="277"/>
        <v>1606.7670090219078</v>
      </c>
      <c r="P534" s="103">
        <f t="shared" si="277"/>
        <v>1507.7670090219078</v>
      </c>
      <c r="Q534" s="103">
        <f t="shared" si="277"/>
        <v>1585.2870090219078</v>
      </c>
      <c r="R534" s="103">
        <f t="shared" si="277"/>
        <v>1599.2270090219079</v>
      </c>
      <c r="S534" s="103">
        <f t="shared" si="277"/>
        <v>1584.4970090219078</v>
      </c>
      <c r="T534" s="103">
        <f t="shared" si="277"/>
        <v>1600.2470090219078</v>
      </c>
      <c r="U534" s="103">
        <f t="shared" si="277"/>
        <v>1582.627009021908</v>
      </c>
      <c r="V534" s="103">
        <f t="shared" si="277"/>
        <v>1578.8070090219078</v>
      </c>
      <c r="W534" s="103">
        <f t="shared" si="277"/>
        <v>1580.3670090219077</v>
      </c>
      <c r="X534" s="103">
        <f t="shared" si="277"/>
        <v>1576.9770090219079</v>
      </c>
      <c r="Y534" s="103">
        <f t="shared" si="277"/>
        <v>1478.5070090219078</v>
      </c>
    </row>
    <row r="535" spans="1:25" s="62" customFormat="1" ht="18.75" customHeight="1" outlineLevel="1" x14ac:dyDescent="0.2">
      <c r="A535" s="56" t="s">
        <v>8</v>
      </c>
      <c r="B535" s="70">
        <f>B61</f>
        <v>595.76</v>
      </c>
      <c r="C535" s="70">
        <f t="shared" ref="C535:Y535" si="278">C61</f>
        <v>490.54</v>
      </c>
      <c r="D535" s="70">
        <f t="shared" si="278"/>
        <v>495.81</v>
      </c>
      <c r="E535" s="70">
        <f t="shared" si="278"/>
        <v>502.21</v>
      </c>
      <c r="F535" s="70">
        <f t="shared" si="278"/>
        <v>751.43</v>
      </c>
      <c r="G535" s="70">
        <f t="shared" si="278"/>
        <v>746.25</v>
      </c>
      <c r="H535" s="70">
        <f t="shared" si="278"/>
        <v>743.17</v>
      </c>
      <c r="I535" s="70">
        <f t="shared" si="278"/>
        <v>735.92</v>
      </c>
      <c r="J535" s="70">
        <f t="shared" si="278"/>
        <v>738.82</v>
      </c>
      <c r="K535" s="70">
        <f t="shared" si="278"/>
        <v>745.8</v>
      </c>
      <c r="L535" s="70">
        <f t="shared" si="278"/>
        <v>749.22</v>
      </c>
      <c r="M535" s="70">
        <f t="shared" si="278"/>
        <v>750.51</v>
      </c>
      <c r="N535" s="70">
        <f t="shared" si="278"/>
        <v>755.64</v>
      </c>
      <c r="O535" s="70">
        <f t="shared" si="278"/>
        <v>762.63</v>
      </c>
      <c r="P535" s="70">
        <f t="shared" si="278"/>
        <v>663.63</v>
      </c>
      <c r="Q535" s="70">
        <f t="shared" si="278"/>
        <v>741.15</v>
      </c>
      <c r="R535" s="70">
        <f t="shared" si="278"/>
        <v>755.09</v>
      </c>
      <c r="S535" s="70">
        <f t="shared" si="278"/>
        <v>740.36</v>
      </c>
      <c r="T535" s="70">
        <f t="shared" si="278"/>
        <v>756.11</v>
      </c>
      <c r="U535" s="70">
        <f t="shared" si="278"/>
        <v>738.49</v>
      </c>
      <c r="V535" s="70">
        <f t="shared" si="278"/>
        <v>734.67</v>
      </c>
      <c r="W535" s="70">
        <f t="shared" si="278"/>
        <v>736.23</v>
      </c>
      <c r="X535" s="70">
        <f t="shared" si="278"/>
        <v>732.84</v>
      </c>
      <c r="Y535" s="70">
        <f t="shared" si="278"/>
        <v>634.37</v>
      </c>
    </row>
    <row r="536" spans="1:25" s="62" customFormat="1" ht="18.75" customHeight="1" outlineLevel="1" x14ac:dyDescent="0.2">
      <c r="A536" s="57" t="s">
        <v>9</v>
      </c>
      <c r="B536" s="76">
        <v>840.08</v>
      </c>
      <c r="C536" s="76">
        <v>840.08</v>
      </c>
      <c r="D536" s="76">
        <v>840.08</v>
      </c>
      <c r="E536" s="76">
        <v>840.08</v>
      </c>
      <c r="F536" s="76">
        <v>840.08</v>
      </c>
      <c r="G536" s="76">
        <v>840.08</v>
      </c>
      <c r="H536" s="76">
        <v>840.08</v>
      </c>
      <c r="I536" s="76">
        <v>840.08</v>
      </c>
      <c r="J536" s="76">
        <v>840.08</v>
      </c>
      <c r="K536" s="76">
        <v>840.08</v>
      </c>
      <c r="L536" s="76">
        <v>840.08</v>
      </c>
      <c r="M536" s="76">
        <v>840.08</v>
      </c>
      <c r="N536" s="76">
        <v>840.08</v>
      </c>
      <c r="O536" s="76">
        <v>840.08</v>
      </c>
      <c r="P536" s="76">
        <v>840.08</v>
      </c>
      <c r="Q536" s="76">
        <v>840.08</v>
      </c>
      <c r="R536" s="76">
        <v>840.08</v>
      </c>
      <c r="S536" s="76">
        <v>840.08</v>
      </c>
      <c r="T536" s="76">
        <v>840.08</v>
      </c>
      <c r="U536" s="76">
        <v>840.08</v>
      </c>
      <c r="V536" s="76">
        <v>840.08</v>
      </c>
      <c r="W536" s="76">
        <v>840.08</v>
      </c>
      <c r="X536" s="76">
        <v>840.08</v>
      </c>
      <c r="Y536" s="76">
        <v>840.08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214</v>
      </c>
      <c r="B538" s="77">
        <f>B533</f>
        <v>4.0570090219078807</v>
      </c>
      <c r="C538" s="77">
        <f t="shared" ref="C538:Y538" si="279">C533</f>
        <v>4.0570090219078807</v>
      </c>
      <c r="D538" s="77">
        <f t="shared" si="279"/>
        <v>4.0570090219078807</v>
      </c>
      <c r="E538" s="77">
        <f t="shared" si="279"/>
        <v>4.0570090219078807</v>
      </c>
      <c r="F538" s="77">
        <f t="shared" si="279"/>
        <v>4.0570090219078807</v>
      </c>
      <c r="G538" s="77">
        <f t="shared" si="279"/>
        <v>4.0570090219078807</v>
      </c>
      <c r="H538" s="77">
        <f t="shared" si="279"/>
        <v>4.0570090219078807</v>
      </c>
      <c r="I538" s="77">
        <f t="shared" si="279"/>
        <v>4.0570090219078807</v>
      </c>
      <c r="J538" s="77">
        <f t="shared" si="279"/>
        <v>4.0570090219078807</v>
      </c>
      <c r="K538" s="77">
        <f t="shared" si="279"/>
        <v>4.0570090219078807</v>
      </c>
      <c r="L538" s="77">
        <f t="shared" si="279"/>
        <v>4.0570090219078807</v>
      </c>
      <c r="M538" s="77">
        <f t="shared" si="279"/>
        <v>4.0570090219078807</v>
      </c>
      <c r="N538" s="77">
        <f t="shared" si="279"/>
        <v>4.0570090219078807</v>
      </c>
      <c r="O538" s="77">
        <f t="shared" si="279"/>
        <v>4.0570090219078807</v>
      </c>
      <c r="P538" s="77">
        <f t="shared" si="279"/>
        <v>4.0570090219078807</v>
      </c>
      <c r="Q538" s="77">
        <f t="shared" si="279"/>
        <v>4.0570090219078807</v>
      </c>
      <c r="R538" s="77">
        <f t="shared" si="279"/>
        <v>4.0570090219078807</v>
      </c>
      <c r="S538" s="77">
        <f t="shared" si="279"/>
        <v>4.0570090219078807</v>
      </c>
      <c r="T538" s="77">
        <f t="shared" si="279"/>
        <v>4.0570090219078807</v>
      </c>
      <c r="U538" s="77">
        <f t="shared" si="279"/>
        <v>4.0570090219078807</v>
      </c>
      <c r="V538" s="77">
        <f t="shared" si="279"/>
        <v>4.0570090219078807</v>
      </c>
      <c r="W538" s="77">
        <f t="shared" si="279"/>
        <v>4.0570090219078807</v>
      </c>
      <c r="X538" s="77">
        <f t="shared" si="279"/>
        <v>4.0570090219078807</v>
      </c>
      <c r="Y538" s="77">
        <f t="shared" si="279"/>
        <v>4.0570090219078807</v>
      </c>
    </row>
    <row r="539" spans="1:25" s="62" customFormat="1" ht="18.75" customHeight="1" thickBot="1" x14ac:dyDescent="0.25">
      <c r="A539" s="112">
        <v>12</v>
      </c>
      <c r="B539" s="103">
        <f t="shared" ref="B539:Y539" si="280">SUM(B540:B543)</f>
        <v>1449.127009021908</v>
      </c>
      <c r="C539" s="103">
        <f t="shared" si="280"/>
        <v>1446.4370090219079</v>
      </c>
      <c r="D539" s="103">
        <f t="shared" si="280"/>
        <v>1372.607009021908</v>
      </c>
      <c r="E539" s="103">
        <f t="shared" si="280"/>
        <v>1457.7770090219078</v>
      </c>
      <c r="F539" s="103">
        <f t="shared" si="280"/>
        <v>1529.6570090219077</v>
      </c>
      <c r="G539" s="103">
        <f t="shared" si="280"/>
        <v>1526.3070090219078</v>
      </c>
      <c r="H539" s="103">
        <f t="shared" si="280"/>
        <v>1518.2870090219078</v>
      </c>
      <c r="I539" s="103">
        <f t="shared" si="280"/>
        <v>1513.4070090219077</v>
      </c>
      <c r="J539" s="103">
        <f t="shared" si="280"/>
        <v>1513.6670090219079</v>
      </c>
      <c r="K539" s="103">
        <f t="shared" si="280"/>
        <v>1520.2570090219078</v>
      </c>
      <c r="L539" s="103">
        <f t="shared" si="280"/>
        <v>1525.7870090219078</v>
      </c>
      <c r="M539" s="103">
        <f t="shared" si="280"/>
        <v>1525.7970090219078</v>
      </c>
      <c r="N539" s="103">
        <f t="shared" si="280"/>
        <v>1520.7870090219078</v>
      </c>
      <c r="O539" s="103">
        <f t="shared" si="280"/>
        <v>1528.2170090219079</v>
      </c>
      <c r="P539" s="103">
        <f t="shared" si="280"/>
        <v>1523.6170090219077</v>
      </c>
      <c r="Q539" s="103">
        <f t="shared" si="280"/>
        <v>844.13700902190794</v>
      </c>
      <c r="R539" s="103">
        <f t="shared" si="280"/>
        <v>1528.7070090219079</v>
      </c>
      <c r="S539" s="103">
        <f t="shared" si="280"/>
        <v>1520.8070090219078</v>
      </c>
      <c r="T539" s="103">
        <f t="shared" si="280"/>
        <v>1517.607009021908</v>
      </c>
      <c r="U539" s="103">
        <f t="shared" si="280"/>
        <v>1510.7570090219078</v>
      </c>
      <c r="V539" s="103">
        <f t="shared" si="280"/>
        <v>1525.0270090219078</v>
      </c>
      <c r="W539" s="103">
        <f t="shared" si="280"/>
        <v>1487.2070090219079</v>
      </c>
      <c r="X539" s="103">
        <f t="shared" si="280"/>
        <v>1500.0670090219078</v>
      </c>
      <c r="Y539" s="103">
        <f t="shared" si="280"/>
        <v>1511.4970090219078</v>
      </c>
    </row>
    <row r="540" spans="1:25" s="62" customFormat="1" ht="18.75" customHeight="1" outlineLevel="1" x14ac:dyDescent="0.2">
      <c r="A540" s="56" t="s">
        <v>8</v>
      </c>
      <c r="B540" s="70">
        <f>B66</f>
        <v>604.99</v>
      </c>
      <c r="C540" s="70">
        <f t="shared" ref="C540:Y540" si="281">C66</f>
        <v>602.29999999999995</v>
      </c>
      <c r="D540" s="70">
        <f t="shared" si="281"/>
        <v>528.47</v>
      </c>
      <c r="E540" s="70">
        <f t="shared" si="281"/>
        <v>613.64</v>
      </c>
      <c r="F540" s="70">
        <f t="shared" si="281"/>
        <v>685.52</v>
      </c>
      <c r="G540" s="70">
        <f t="shared" si="281"/>
        <v>682.17</v>
      </c>
      <c r="H540" s="70">
        <f t="shared" si="281"/>
        <v>674.15</v>
      </c>
      <c r="I540" s="70">
        <f t="shared" si="281"/>
        <v>669.27</v>
      </c>
      <c r="J540" s="70">
        <f t="shared" si="281"/>
        <v>669.53</v>
      </c>
      <c r="K540" s="70">
        <f t="shared" si="281"/>
        <v>676.12</v>
      </c>
      <c r="L540" s="70">
        <f t="shared" si="281"/>
        <v>681.65</v>
      </c>
      <c r="M540" s="70">
        <f t="shared" si="281"/>
        <v>681.66</v>
      </c>
      <c r="N540" s="70">
        <f t="shared" si="281"/>
        <v>676.65</v>
      </c>
      <c r="O540" s="70">
        <f t="shared" si="281"/>
        <v>684.08</v>
      </c>
      <c r="P540" s="70">
        <f t="shared" si="281"/>
        <v>679.48</v>
      </c>
      <c r="Q540" s="70" t="str">
        <f t="shared" si="281"/>
        <v>687</v>
      </c>
      <c r="R540" s="70">
        <f t="shared" si="281"/>
        <v>684.57</v>
      </c>
      <c r="S540" s="70">
        <f t="shared" si="281"/>
        <v>676.67</v>
      </c>
      <c r="T540" s="70">
        <f t="shared" si="281"/>
        <v>673.47</v>
      </c>
      <c r="U540" s="70">
        <f t="shared" si="281"/>
        <v>666.62</v>
      </c>
      <c r="V540" s="70">
        <f t="shared" si="281"/>
        <v>680.89</v>
      </c>
      <c r="W540" s="70">
        <f t="shared" si="281"/>
        <v>643.07000000000005</v>
      </c>
      <c r="X540" s="70">
        <f t="shared" si="281"/>
        <v>655.93</v>
      </c>
      <c r="Y540" s="70">
        <f t="shared" si="281"/>
        <v>667.36</v>
      </c>
    </row>
    <row r="541" spans="1:25" s="62" customFormat="1" ht="18.75" customHeight="1" outlineLevel="1" x14ac:dyDescent="0.2">
      <c r="A541" s="57" t="s">
        <v>9</v>
      </c>
      <c r="B541" s="76">
        <v>840.08</v>
      </c>
      <c r="C541" s="76">
        <v>840.08</v>
      </c>
      <c r="D541" s="76">
        <v>840.08</v>
      </c>
      <c r="E541" s="76">
        <v>840.08</v>
      </c>
      <c r="F541" s="76">
        <v>840.08</v>
      </c>
      <c r="G541" s="76">
        <v>840.08</v>
      </c>
      <c r="H541" s="76">
        <v>840.08</v>
      </c>
      <c r="I541" s="76">
        <v>840.08</v>
      </c>
      <c r="J541" s="76">
        <v>840.08</v>
      </c>
      <c r="K541" s="76">
        <v>840.08</v>
      </c>
      <c r="L541" s="76">
        <v>840.08</v>
      </c>
      <c r="M541" s="76">
        <v>840.08</v>
      </c>
      <c r="N541" s="76">
        <v>840.08</v>
      </c>
      <c r="O541" s="76">
        <v>840.08</v>
      </c>
      <c r="P541" s="76">
        <v>840.08</v>
      </c>
      <c r="Q541" s="76">
        <v>840.08</v>
      </c>
      <c r="R541" s="76">
        <v>840.08</v>
      </c>
      <c r="S541" s="76">
        <v>840.08</v>
      </c>
      <c r="T541" s="76">
        <v>840.08</v>
      </c>
      <c r="U541" s="76">
        <v>840.08</v>
      </c>
      <c r="V541" s="76">
        <v>840.08</v>
      </c>
      <c r="W541" s="76">
        <v>840.08</v>
      </c>
      <c r="X541" s="76">
        <v>840.08</v>
      </c>
      <c r="Y541" s="76">
        <v>840.08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214</v>
      </c>
      <c r="B543" s="77">
        <f>B538</f>
        <v>4.0570090219078807</v>
      </c>
      <c r="C543" s="77">
        <f t="shared" ref="C543:Y543" si="282">C538</f>
        <v>4.0570090219078807</v>
      </c>
      <c r="D543" s="77">
        <f t="shared" si="282"/>
        <v>4.0570090219078807</v>
      </c>
      <c r="E543" s="77">
        <f t="shared" si="282"/>
        <v>4.0570090219078807</v>
      </c>
      <c r="F543" s="77">
        <f t="shared" si="282"/>
        <v>4.0570090219078807</v>
      </c>
      <c r="G543" s="77">
        <f t="shared" si="282"/>
        <v>4.0570090219078807</v>
      </c>
      <c r="H543" s="77">
        <f t="shared" si="282"/>
        <v>4.0570090219078807</v>
      </c>
      <c r="I543" s="77">
        <f t="shared" si="282"/>
        <v>4.0570090219078807</v>
      </c>
      <c r="J543" s="77">
        <f t="shared" si="282"/>
        <v>4.0570090219078807</v>
      </c>
      <c r="K543" s="77">
        <f t="shared" si="282"/>
        <v>4.0570090219078807</v>
      </c>
      <c r="L543" s="77">
        <f t="shared" si="282"/>
        <v>4.0570090219078807</v>
      </c>
      <c r="M543" s="77">
        <f t="shared" si="282"/>
        <v>4.0570090219078807</v>
      </c>
      <c r="N543" s="77">
        <f t="shared" si="282"/>
        <v>4.0570090219078807</v>
      </c>
      <c r="O543" s="77">
        <f t="shared" si="282"/>
        <v>4.0570090219078807</v>
      </c>
      <c r="P543" s="77">
        <f t="shared" si="282"/>
        <v>4.0570090219078807</v>
      </c>
      <c r="Q543" s="77">
        <f t="shared" si="282"/>
        <v>4.0570090219078807</v>
      </c>
      <c r="R543" s="77">
        <f t="shared" si="282"/>
        <v>4.0570090219078807</v>
      </c>
      <c r="S543" s="77">
        <f t="shared" si="282"/>
        <v>4.0570090219078807</v>
      </c>
      <c r="T543" s="77">
        <f t="shared" si="282"/>
        <v>4.0570090219078807</v>
      </c>
      <c r="U543" s="77">
        <f t="shared" si="282"/>
        <v>4.0570090219078807</v>
      </c>
      <c r="V543" s="77">
        <f t="shared" si="282"/>
        <v>4.0570090219078807</v>
      </c>
      <c r="W543" s="77">
        <f t="shared" si="282"/>
        <v>4.0570090219078807</v>
      </c>
      <c r="X543" s="77">
        <f t="shared" si="282"/>
        <v>4.0570090219078807</v>
      </c>
      <c r="Y543" s="77">
        <f t="shared" si="282"/>
        <v>4.0570090219078807</v>
      </c>
    </row>
    <row r="544" spans="1:25" s="62" customFormat="1" ht="18.75" customHeight="1" thickBot="1" x14ac:dyDescent="0.25">
      <c r="A544" s="109">
        <v>13</v>
      </c>
      <c r="B544" s="103">
        <f t="shared" ref="B544:Y544" si="283">SUM(B545:B548)</f>
        <v>1536.7170090219079</v>
      </c>
      <c r="C544" s="103">
        <f t="shared" si="283"/>
        <v>1554.377009021908</v>
      </c>
      <c r="D544" s="103">
        <f t="shared" si="283"/>
        <v>1505.1970090219077</v>
      </c>
      <c r="E544" s="103">
        <f t="shared" si="283"/>
        <v>1577.5570090219078</v>
      </c>
      <c r="F544" s="103">
        <f t="shared" si="283"/>
        <v>1570.357009021908</v>
      </c>
      <c r="G544" s="103">
        <f t="shared" si="283"/>
        <v>1566.4770090219079</v>
      </c>
      <c r="H544" s="103">
        <f t="shared" si="283"/>
        <v>1566.9570090219079</v>
      </c>
      <c r="I544" s="103">
        <f t="shared" si="283"/>
        <v>1554.4870090219079</v>
      </c>
      <c r="J544" s="103">
        <f t="shared" si="283"/>
        <v>1555.9170090219079</v>
      </c>
      <c r="K544" s="103">
        <f t="shared" si="283"/>
        <v>1564.1670090219079</v>
      </c>
      <c r="L544" s="103">
        <f t="shared" si="283"/>
        <v>1569.2370090219079</v>
      </c>
      <c r="M544" s="103">
        <f t="shared" si="283"/>
        <v>1570.5970090219078</v>
      </c>
      <c r="N544" s="103">
        <f t="shared" si="283"/>
        <v>1577.9270090219077</v>
      </c>
      <c r="O544" s="103">
        <f t="shared" si="283"/>
        <v>1586.6870090219079</v>
      </c>
      <c r="P544" s="103">
        <f t="shared" si="283"/>
        <v>1575.2970090219078</v>
      </c>
      <c r="Q544" s="103">
        <f t="shared" si="283"/>
        <v>1579.6570090219077</v>
      </c>
      <c r="R544" s="103">
        <f t="shared" si="283"/>
        <v>1581.0670090219078</v>
      </c>
      <c r="S544" s="103">
        <f t="shared" si="283"/>
        <v>1567.607009021908</v>
      </c>
      <c r="T544" s="103">
        <f t="shared" si="283"/>
        <v>1581.2670090219078</v>
      </c>
      <c r="U544" s="103">
        <f t="shared" si="283"/>
        <v>1569.8970090219079</v>
      </c>
      <c r="V544" s="103">
        <f t="shared" si="283"/>
        <v>1575.0070090219078</v>
      </c>
      <c r="W544" s="103">
        <f t="shared" si="283"/>
        <v>1573.0970090219078</v>
      </c>
      <c r="X544" s="103">
        <f t="shared" si="283"/>
        <v>1573.1770090219077</v>
      </c>
      <c r="Y544" s="103">
        <f t="shared" si="283"/>
        <v>1569.877009021908</v>
      </c>
    </row>
    <row r="545" spans="1:25" s="62" customFormat="1" ht="18.75" customHeight="1" outlineLevel="1" x14ac:dyDescent="0.2">
      <c r="A545" s="56" t="s">
        <v>8</v>
      </c>
      <c r="B545" s="70">
        <f>B71</f>
        <v>692.58</v>
      </c>
      <c r="C545" s="70">
        <f t="shared" ref="C545:Y545" si="284">C71</f>
        <v>710.24</v>
      </c>
      <c r="D545" s="70">
        <f t="shared" si="284"/>
        <v>661.06</v>
      </c>
      <c r="E545" s="70">
        <f t="shared" si="284"/>
        <v>733.42</v>
      </c>
      <c r="F545" s="70">
        <f t="shared" si="284"/>
        <v>726.22</v>
      </c>
      <c r="G545" s="70">
        <f t="shared" si="284"/>
        <v>722.34</v>
      </c>
      <c r="H545" s="70">
        <f t="shared" si="284"/>
        <v>722.82</v>
      </c>
      <c r="I545" s="70">
        <f t="shared" si="284"/>
        <v>710.35</v>
      </c>
      <c r="J545" s="70">
        <f t="shared" si="284"/>
        <v>711.78</v>
      </c>
      <c r="K545" s="70">
        <f t="shared" si="284"/>
        <v>720.03</v>
      </c>
      <c r="L545" s="70">
        <f t="shared" si="284"/>
        <v>725.1</v>
      </c>
      <c r="M545" s="70">
        <f t="shared" si="284"/>
        <v>726.46</v>
      </c>
      <c r="N545" s="70">
        <f t="shared" si="284"/>
        <v>733.79</v>
      </c>
      <c r="O545" s="70">
        <f t="shared" si="284"/>
        <v>742.55</v>
      </c>
      <c r="P545" s="70">
        <f t="shared" si="284"/>
        <v>731.16</v>
      </c>
      <c r="Q545" s="70">
        <f t="shared" si="284"/>
        <v>735.52</v>
      </c>
      <c r="R545" s="70">
        <f t="shared" si="284"/>
        <v>736.93</v>
      </c>
      <c r="S545" s="70">
        <f t="shared" si="284"/>
        <v>723.47</v>
      </c>
      <c r="T545" s="70">
        <f t="shared" si="284"/>
        <v>737.13</v>
      </c>
      <c r="U545" s="70">
        <f t="shared" si="284"/>
        <v>725.76</v>
      </c>
      <c r="V545" s="70">
        <f t="shared" si="284"/>
        <v>730.87</v>
      </c>
      <c r="W545" s="70">
        <f t="shared" si="284"/>
        <v>728.96</v>
      </c>
      <c r="X545" s="70">
        <f t="shared" si="284"/>
        <v>729.04</v>
      </c>
      <c r="Y545" s="70">
        <f t="shared" si="284"/>
        <v>725.74</v>
      </c>
    </row>
    <row r="546" spans="1:25" s="62" customFormat="1" ht="18.75" customHeight="1" outlineLevel="1" x14ac:dyDescent="0.2">
      <c r="A546" s="57" t="s">
        <v>9</v>
      </c>
      <c r="B546" s="76">
        <v>840.08</v>
      </c>
      <c r="C546" s="76">
        <v>840.08</v>
      </c>
      <c r="D546" s="76">
        <v>840.08</v>
      </c>
      <c r="E546" s="76">
        <v>840.08</v>
      </c>
      <c r="F546" s="76">
        <v>840.08</v>
      </c>
      <c r="G546" s="76">
        <v>840.08</v>
      </c>
      <c r="H546" s="76">
        <v>840.08</v>
      </c>
      <c r="I546" s="76">
        <v>840.08</v>
      </c>
      <c r="J546" s="76">
        <v>840.08</v>
      </c>
      <c r="K546" s="76">
        <v>840.08</v>
      </c>
      <c r="L546" s="76">
        <v>840.08</v>
      </c>
      <c r="M546" s="76">
        <v>840.08</v>
      </c>
      <c r="N546" s="76">
        <v>840.08</v>
      </c>
      <c r="O546" s="76">
        <v>840.08</v>
      </c>
      <c r="P546" s="76">
        <v>840.08</v>
      </c>
      <c r="Q546" s="76">
        <v>840.08</v>
      </c>
      <c r="R546" s="76">
        <v>840.08</v>
      </c>
      <c r="S546" s="76">
        <v>840.08</v>
      </c>
      <c r="T546" s="76">
        <v>840.08</v>
      </c>
      <c r="U546" s="76">
        <v>840.08</v>
      </c>
      <c r="V546" s="76">
        <v>840.08</v>
      </c>
      <c r="W546" s="76">
        <v>840.08</v>
      </c>
      <c r="X546" s="76">
        <v>840.08</v>
      </c>
      <c r="Y546" s="76">
        <v>840.08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214</v>
      </c>
      <c r="B548" s="77">
        <f>B543</f>
        <v>4.0570090219078807</v>
      </c>
      <c r="C548" s="77">
        <f t="shared" ref="C548:Y548" si="285">C543</f>
        <v>4.0570090219078807</v>
      </c>
      <c r="D548" s="77">
        <f t="shared" si="285"/>
        <v>4.0570090219078807</v>
      </c>
      <c r="E548" s="77">
        <f t="shared" si="285"/>
        <v>4.0570090219078807</v>
      </c>
      <c r="F548" s="77">
        <f t="shared" si="285"/>
        <v>4.0570090219078807</v>
      </c>
      <c r="G548" s="77">
        <f t="shared" si="285"/>
        <v>4.0570090219078807</v>
      </c>
      <c r="H548" s="77">
        <f t="shared" si="285"/>
        <v>4.0570090219078807</v>
      </c>
      <c r="I548" s="77">
        <f t="shared" si="285"/>
        <v>4.0570090219078807</v>
      </c>
      <c r="J548" s="77">
        <f t="shared" si="285"/>
        <v>4.0570090219078807</v>
      </c>
      <c r="K548" s="77">
        <f t="shared" si="285"/>
        <v>4.0570090219078807</v>
      </c>
      <c r="L548" s="77">
        <f t="shared" si="285"/>
        <v>4.0570090219078807</v>
      </c>
      <c r="M548" s="77">
        <f t="shared" si="285"/>
        <v>4.0570090219078807</v>
      </c>
      <c r="N548" s="77">
        <f t="shared" si="285"/>
        <v>4.0570090219078807</v>
      </c>
      <c r="O548" s="77">
        <f t="shared" si="285"/>
        <v>4.0570090219078807</v>
      </c>
      <c r="P548" s="77">
        <f t="shared" si="285"/>
        <v>4.0570090219078807</v>
      </c>
      <c r="Q548" s="77">
        <f t="shared" si="285"/>
        <v>4.0570090219078807</v>
      </c>
      <c r="R548" s="77">
        <f t="shared" si="285"/>
        <v>4.0570090219078807</v>
      </c>
      <c r="S548" s="77">
        <f t="shared" si="285"/>
        <v>4.0570090219078807</v>
      </c>
      <c r="T548" s="77">
        <f t="shared" si="285"/>
        <v>4.0570090219078807</v>
      </c>
      <c r="U548" s="77">
        <f t="shared" si="285"/>
        <v>4.0570090219078807</v>
      </c>
      <c r="V548" s="77">
        <f t="shared" si="285"/>
        <v>4.0570090219078807</v>
      </c>
      <c r="W548" s="77">
        <f t="shared" si="285"/>
        <v>4.0570090219078807</v>
      </c>
      <c r="X548" s="77">
        <f t="shared" si="285"/>
        <v>4.0570090219078807</v>
      </c>
      <c r="Y548" s="77">
        <f t="shared" si="285"/>
        <v>4.0570090219078807</v>
      </c>
    </row>
    <row r="549" spans="1:25" s="62" customFormat="1" ht="18.75" customHeight="1" thickBot="1" x14ac:dyDescent="0.25">
      <c r="A549" s="112">
        <v>14</v>
      </c>
      <c r="B549" s="103">
        <f t="shared" ref="B549:Y549" si="286">SUM(B550:B553)</f>
        <v>1616.7670090219078</v>
      </c>
      <c r="C549" s="103">
        <f t="shared" si="286"/>
        <v>1600.1470090219079</v>
      </c>
      <c r="D549" s="103">
        <f t="shared" si="286"/>
        <v>1610.9270090219077</v>
      </c>
      <c r="E549" s="103">
        <f t="shared" si="286"/>
        <v>1635.4070090219077</v>
      </c>
      <c r="F549" s="103">
        <f t="shared" si="286"/>
        <v>1628.377009021908</v>
      </c>
      <c r="G549" s="103">
        <f t="shared" si="286"/>
        <v>1636.8970090219079</v>
      </c>
      <c r="H549" s="103">
        <f t="shared" si="286"/>
        <v>1628.4470090219077</v>
      </c>
      <c r="I549" s="103">
        <f t="shared" si="286"/>
        <v>1622.0170090219078</v>
      </c>
      <c r="J549" s="103">
        <f t="shared" si="286"/>
        <v>1611.607009021908</v>
      </c>
      <c r="K549" s="103">
        <f t="shared" si="286"/>
        <v>1621.4270090219077</v>
      </c>
      <c r="L549" s="103">
        <f t="shared" si="286"/>
        <v>1626.0370090219078</v>
      </c>
      <c r="M549" s="103">
        <f t="shared" si="286"/>
        <v>1634.1670090219079</v>
      </c>
      <c r="N549" s="103">
        <f t="shared" si="286"/>
        <v>1644.7370090219079</v>
      </c>
      <c r="O549" s="103">
        <f t="shared" si="286"/>
        <v>1639.3270090219078</v>
      </c>
      <c r="P549" s="103">
        <f t="shared" si="286"/>
        <v>1640.1570090219077</v>
      </c>
      <c r="Q549" s="103">
        <f t="shared" si="286"/>
        <v>1641.3070090219078</v>
      </c>
      <c r="R549" s="103">
        <f t="shared" si="286"/>
        <v>1645.7970090219078</v>
      </c>
      <c r="S549" s="103">
        <f t="shared" si="286"/>
        <v>1634.9170090219079</v>
      </c>
      <c r="T549" s="103">
        <f t="shared" si="286"/>
        <v>1632.5170090219078</v>
      </c>
      <c r="U549" s="103">
        <f t="shared" si="286"/>
        <v>1620.587009021908</v>
      </c>
      <c r="V549" s="103">
        <f t="shared" si="286"/>
        <v>1627.0670090219078</v>
      </c>
      <c r="W549" s="103">
        <f t="shared" si="286"/>
        <v>1628.6370090219077</v>
      </c>
      <c r="X549" s="103">
        <f t="shared" si="286"/>
        <v>1618.7170090219079</v>
      </c>
      <c r="Y549" s="103">
        <f t="shared" si="286"/>
        <v>1615.6370090219077</v>
      </c>
    </row>
    <row r="550" spans="1:25" s="62" customFormat="1" ht="18.75" customHeight="1" outlineLevel="1" x14ac:dyDescent="0.2">
      <c r="A550" s="56" t="s">
        <v>8</v>
      </c>
      <c r="B550" s="70">
        <f>B76</f>
        <v>772.63</v>
      </c>
      <c r="C550" s="70">
        <f t="shared" ref="C550:Y550" si="287">C76</f>
        <v>756.01</v>
      </c>
      <c r="D550" s="70">
        <f t="shared" si="287"/>
        <v>766.79</v>
      </c>
      <c r="E550" s="70">
        <f t="shared" si="287"/>
        <v>791.27</v>
      </c>
      <c r="F550" s="70">
        <f t="shared" si="287"/>
        <v>784.24</v>
      </c>
      <c r="G550" s="70">
        <f t="shared" si="287"/>
        <v>792.76</v>
      </c>
      <c r="H550" s="70">
        <f t="shared" si="287"/>
        <v>784.31</v>
      </c>
      <c r="I550" s="70">
        <f t="shared" si="287"/>
        <v>777.88</v>
      </c>
      <c r="J550" s="70">
        <f t="shared" si="287"/>
        <v>767.47</v>
      </c>
      <c r="K550" s="70">
        <f t="shared" si="287"/>
        <v>777.29</v>
      </c>
      <c r="L550" s="70">
        <f t="shared" si="287"/>
        <v>781.9</v>
      </c>
      <c r="M550" s="70">
        <f t="shared" si="287"/>
        <v>790.03</v>
      </c>
      <c r="N550" s="70">
        <f t="shared" si="287"/>
        <v>800.6</v>
      </c>
      <c r="O550" s="70">
        <f t="shared" si="287"/>
        <v>795.19</v>
      </c>
      <c r="P550" s="70">
        <f t="shared" si="287"/>
        <v>796.02</v>
      </c>
      <c r="Q550" s="70">
        <f t="shared" si="287"/>
        <v>797.17</v>
      </c>
      <c r="R550" s="70">
        <f t="shared" si="287"/>
        <v>801.66</v>
      </c>
      <c r="S550" s="70">
        <f t="shared" si="287"/>
        <v>790.78</v>
      </c>
      <c r="T550" s="70">
        <f t="shared" si="287"/>
        <v>788.38</v>
      </c>
      <c r="U550" s="70">
        <f t="shared" si="287"/>
        <v>776.45</v>
      </c>
      <c r="V550" s="70">
        <f t="shared" si="287"/>
        <v>782.93</v>
      </c>
      <c r="W550" s="70">
        <f t="shared" si="287"/>
        <v>784.5</v>
      </c>
      <c r="X550" s="70">
        <f t="shared" si="287"/>
        <v>774.58</v>
      </c>
      <c r="Y550" s="70">
        <f t="shared" si="287"/>
        <v>771.5</v>
      </c>
    </row>
    <row r="551" spans="1:25" s="62" customFormat="1" ht="18.75" customHeight="1" outlineLevel="1" x14ac:dyDescent="0.2">
      <c r="A551" s="57" t="s">
        <v>9</v>
      </c>
      <c r="B551" s="76">
        <v>840.08</v>
      </c>
      <c r="C551" s="76">
        <v>840.08</v>
      </c>
      <c r="D551" s="76">
        <v>840.08</v>
      </c>
      <c r="E551" s="76">
        <v>840.08</v>
      </c>
      <c r="F551" s="76">
        <v>840.08</v>
      </c>
      <c r="G551" s="76">
        <v>840.08</v>
      </c>
      <c r="H551" s="76">
        <v>840.08</v>
      </c>
      <c r="I551" s="76">
        <v>840.08</v>
      </c>
      <c r="J551" s="76">
        <v>840.08</v>
      </c>
      <c r="K551" s="76">
        <v>840.08</v>
      </c>
      <c r="L551" s="76">
        <v>840.08</v>
      </c>
      <c r="M551" s="76">
        <v>840.08</v>
      </c>
      <c r="N551" s="76">
        <v>840.08</v>
      </c>
      <c r="O551" s="76">
        <v>840.08</v>
      </c>
      <c r="P551" s="76">
        <v>840.08</v>
      </c>
      <c r="Q551" s="76">
        <v>840.08</v>
      </c>
      <c r="R551" s="76">
        <v>840.08</v>
      </c>
      <c r="S551" s="76">
        <v>840.08</v>
      </c>
      <c r="T551" s="76">
        <v>840.08</v>
      </c>
      <c r="U551" s="76">
        <v>840.08</v>
      </c>
      <c r="V551" s="76">
        <v>840.08</v>
      </c>
      <c r="W551" s="76">
        <v>840.08</v>
      </c>
      <c r="X551" s="76">
        <v>840.08</v>
      </c>
      <c r="Y551" s="76">
        <v>840.08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214</v>
      </c>
      <c r="B553" s="77">
        <f>B548</f>
        <v>4.0570090219078807</v>
      </c>
      <c r="C553" s="77">
        <f t="shared" ref="C553:Y553" si="288">C548</f>
        <v>4.0570090219078807</v>
      </c>
      <c r="D553" s="77">
        <f t="shared" si="288"/>
        <v>4.0570090219078807</v>
      </c>
      <c r="E553" s="77">
        <f t="shared" si="288"/>
        <v>4.0570090219078807</v>
      </c>
      <c r="F553" s="77">
        <f t="shared" si="288"/>
        <v>4.0570090219078807</v>
      </c>
      <c r="G553" s="77">
        <f t="shared" si="288"/>
        <v>4.0570090219078807</v>
      </c>
      <c r="H553" s="77">
        <f t="shared" si="288"/>
        <v>4.0570090219078807</v>
      </c>
      <c r="I553" s="77">
        <f t="shared" si="288"/>
        <v>4.0570090219078807</v>
      </c>
      <c r="J553" s="77">
        <f t="shared" si="288"/>
        <v>4.0570090219078807</v>
      </c>
      <c r="K553" s="77">
        <f t="shared" si="288"/>
        <v>4.0570090219078807</v>
      </c>
      <c r="L553" s="77">
        <f t="shared" si="288"/>
        <v>4.0570090219078807</v>
      </c>
      <c r="M553" s="77">
        <f t="shared" si="288"/>
        <v>4.0570090219078807</v>
      </c>
      <c r="N553" s="77">
        <f t="shared" si="288"/>
        <v>4.0570090219078807</v>
      </c>
      <c r="O553" s="77">
        <f t="shared" si="288"/>
        <v>4.0570090219078807</v>
      </c>
      <c r="P553" s="77">
        <f t="shared" si="288"/>
        <v>4.0570090219078807</v>
      </c>
      <c r="Q553" s="77">
        <f t="shared" si="288"/>
        <v>4.0570090219078807</v>
      </c>
      <c r="R553" s="77">
        <f t="shared" si="288"/>
        <v>4.0570090219078807</v>
      </c>
      <c r="S553" s="77">
        <f t="shared" si="288"/>
        <v>4.0570090219078807</v>
      </c>
      <c r="T553" s="77">
        <f t="shared" si="288"/>
        <v>4.0570090219078807</v>
      </c>
      <c r="U553" s="77">
        <f t="shared" si="288"/>
        <v>4.0570090219078807</v>
      </c>
      <c r="V553" s="77">
        <f t="shared" si="288"/>
        <v>4.0570090219078807</v>
      </c>
      <c r="W553" s="77">
        <f t="shared" si="288"/>
        <v>4.0570090219078807</v>
      </c>
      <c r="X553" s="77">
        <f t="shared" si="288"/>
        <v>4.0570090219078807</v>
      </c>
      <c r="Y553" s="77">
        <f t="shared" si="288"/>
        <v>4.0570090219078807</v>
      </c>
    </row>
    <row r="554" spans="1:25" s="62" customFormat="1" ht="18.75" customHeight="1" thickBot="1" x14ac:dyDescent="0.25">
      <c r="A554" s="109">
        <v>15</v>
      </c>
      <c r="B554" s="103">
        <f t="shared" ref="B554:Y554" si="289">SUM(B555:B558)</f>
        <v>1648.5670090219078</v>
      </c>
      <c r="C554" s="103">
        <f t="shared" si="289"/>
        <v>1640.5370090219078</v>
      </c>
      <c r="D554" s="103">
        <f t="shared" si="289"/>
        <v>1652.5670090219078</v>
      </c>
      <c r="E554" s="103">
        <f t="shared" si="289"/>
        <v>1670.2770090219078</v>
      </c>
      <c r="F554" s="103">
        <f t="shared" si="289"/>
        <v>1664.4370090219079</v>
      </c>
      <c r="G554" s="103">
        <f t="shared" si="289"/>
        <v>1661.0370090219078</v>
      </c>
      <c r="H554" s="103">
        <f t="shared" si="289"/>
        <v>1657.2170090219079</v>
      </c>
      <c r="I554" s="103">
        <f t="shared" si="289"/>
        <v>1656.0070090219078</v>
      </c>
      <c r="J554" s="103">
        <f t="shared" si="289"/>
        <v>1664.6870090219079</v>
      </c>
      <c r="K554" s="103">
        <f t="shared" si="289"/>
        <v>1672.8070090219078</v>
      </c>
      <c r="L554" s="103">
        <f t="shared" si="289"/>
        <v>1670.4970090219078</v>
      </c>
      <c r="M554" s="103">
        <f t="shared" si="289"/>
        <v>1680.3970090219079</v>
      </c>
      <c r="N554" s="103">
        <f t="shared" si="289"/>
        <v>1648.7770090219078</v>
      </c>
      <c r="O554" s="103">
        <f t="shared" si="289"/>
        <v>1662.0770090219078</v>
      </c>
      <c r="P554" s="103">
        <f t="shared" si="289"/>
        <v>1658.7770090219078</v>
      </c>
      <c r="Q554" s="103">
        <f t="shared" si="289"/>
        <v>1676.0670090219078</v>
      </c>
      <c r="R554" s="103">
        <f t="shared" si="289"/>
        <v>1675.0470090219078</v>
      </c>
      <c r="S554" s="103">
        <f t="shared" si="289"/>
        <v>1666.0070090219078</v>
      </c>
      <c r="T554" s="103">
        <f t="shared" si="289"/>
        <v>1674.357009021908</v>
      </c>
      <c r="U554" s="103">
        <f t="shared" si="289"/>
        <v>1646.7970090219078</v>
      </c>
      <c r="V554" s="103">
        <f t="shared" si="289"/>
        <v>1662.3470090219078</v>
      </c>
      <c r="W554" s="103">
        <f t="shared" si="289"/>
        <v>1663.5170090219078</v>
      </c>
      <c r="X554" s="103">
        <f t="shared" si="289"/>
        <v>1656.3270090219078</v>
      </c>
      <c r="Y554" s="103">
        <f t="shared" si="289"/>
        <v>1650.4270090219077</v>
      </c>
    </row>
    <row r="555" spans="1:25" s="62" customFormat="1" ht="18.75" customHeight="1" outlineLevel="1" x14ac:dyDescent="0.2">
      <c r="A555" s="56" t="s">
        <v>8</v>
      </c>
      <c r="B555" s="70">
        <f>B81</f>
        <v>804.43</v>
      </c>
      <c r="C555" s="70">
        <f t="shared" ref="C555:Y555" si="290">C81</f>
        <v>796.4</v>
      </c>
      <c r="D555" s="70">
        <f t="shared" si="290"/>
        <v>808.43</v>
      </c>
      <c r="E555" s="70">
        <f t="shared" si="290"/>
        <v>826.14</v>
      </c>
      <c r="F555" s="70">
        <f t="shared" si="290"/>
        <v>820.3</v>
      </c>
      <c r="G555" s="70">
        <f t="shared" si="290"/>
        <v>816.9</v>
      </c>
      <c r="H555" s="70">
        <f t="shared" si="290"/>
        <v>813.08</v>
      </c>
      <c r="I555" s="70">
        <f t="shared" si="290"/>
        <v>811.87</v>
      </c>
      <c r="J555" s="70">
        <f t="shared" si="290"/>
        <v>820.55</v>
      </c>
      <c r="K555" s="70">
        <f t="shared" si="290"/>
        <v>828.67</v>
      </c>
      <c r="L555" s="70">
        <f t="shared" si="290"/>
        <v>826.36</v>
      </c>
      <c r="M555" s="70">
        <f t="shared" si="290"/>
        <v>836.26</v>
      </c>
      <c r="N555" s="70">
        <f t="shared" si="290"/>
        <v>804.64</v>
      </c>
      <c r="O555" s="70">
        <f t="shared" si="290"/>
        <v>817.94</v>
      </c>
      <c r="P555" s="70">
        <f t="shared" si="290"/>
        <v>814.64</v>
      </c>
      <c r="Q555" s="70">
        <f t="shared" si="290"/>
        <v>831.93</v>
      </c>
      <c r="R555" s="70">
        <f t="shared" si="290"/>
        <v>830.91</v>
      </c>
      <c r="S555" s="70">
        <f t="shared" si="290"/>
        <v>821.87</v>
      </c>
      <c r="T555" s="70">
        <f t="shared" si="290"/>
        <v>830.22</v>
      </c>
      <c r="U555" s="70">
        <f t="shared" si="290"/>
        <v>802.66</v>
      </c>
      <c r="V555" s="70">
        <f t="shared" si="290"/>
        <v>818.21</v>
      </c>
      <c r="W555" s="70">
        <f t="shared" si="290"/>
        <v>819.38</v>
      </c>
      <c r="X555" s="70">
        <f t="shared" si="290"/>
        <v>812.19</v>
      </c>
      <c r="Y555" s="70">
        <f t="shared" si="290"/>
        <v>806.29</v>
      </c>
    </row>
    <row r="556" spans="1:25" s="62" customFormat="1" ht="18.75" customHeight="1" outlineLevel="1" x14ac:dyDescent="0.2">
      <c r="A556" s="57" t="s">
        <v>9</v>
      </c>
      <c r="B556" s="76">
        <v>840.08</v>
      </c>
      <c r="C556" s="76">
        <v>840.08</v>
      </c>
      <c r="D556" s="76">
        <v>840.08</v>
      </c>
      <c r="E556" s="76">
        <v>840.08</v>
      </c>
      <c r="F556" s="76">
        <v>840.08</v>
      </c>
      <c r="G556" s="76">
        <v>840.08</v>
      </c>
      <c r="H556" s="76">
        <v>840.08</v>
      </c>
      <c r="I556" s="76">
        <v>840.08</v>
      </c>
      <c r="J556" s="76">
        <v>840.08</v>
      </c>
      <c r="K556" s="76">
        <v>840.08</v>
      </c>
      <c r="L556" s="76">
        <v>840.08</v>
      </c>
      <c r="M556" s="76">
        <v>840.08</v>
      </c>
      <c r="N556" s="76">
        <v>840.08</v>
      </c>
      <c r="O556" s="76">
        <v>840.08</v>
      </c>
      <c r="P556" s="76">
        <v>840.08</v>
      </c>
      <c r="Q556" s="76">
        <v>840.08</v>
      </c>
      <c r="R556" s="76">
        <v>840.08</v>
      </c>
      <c r="S556" s="76">
        <v>840.08</v>
      </c>
      <c r="T556" s="76">
        <v>840.08</v>
      </c>
      <c r="U556" s="76">
        <v>840.08</v>
      </c>
      <c r="V556" s="76">
        <v>840.08</v>
      </c>
      <c r="W556" s="76">
        <v>840.08</v>
      </c>
      <c r="X556" s="76">
        <v>840.08</v>
      </c>
      <c r="Y556" s="76">
        <v>840.08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214</v>
      </c>
      <c r="B558" s="77">
        <f>B553</f>
        <v>4.0570090219078807</v>
      </c>
      <c r="C558" s="77">
        <f t="shared" ref="C558:Y558" si="291">C553</f>
        <v>4.0570090219078807</v>
      </c>
      <c r="D558" s="77">
        <f t="shared" si="291"/>
        <v>4.0570090219078807</v>
      </c>
      <c r="E558" s="77">
        <f t="shared" si="291"/>
        <v>4.0570090219078807</v>
      </c>
      <c r="F558" s="77">
        <f t="shared" si="291"/>
        <v>4.0570090219078807</v>
      </c>
      <c r="G558" s="77">
        <f t="shared" si="291"/>
        <v>4.0570090219078807</v>
      </c>
      <c r="H558" s="77">
        <f t="shared" si="291"/>
        <v>4.0570090219078807</v>
      </c>
      <c r="I558" s="77">
        <f t="shared" si="291"/>
        <v>4.0570090219078807</v>
      </c>
      <c r="J558" s="77">
        <f t="shared" si="291"/>
        <v>4.0570090219078807</v>
      </c>
      <c r="K558" s="77">
        <f t="shared" si="291"/>
        <v>4.0570090219078807</v>
      </c>
      <c r="L558" s="77">
        <f t="shared" si="291"/>
        <v>4.0570090219078807</v>
      </c>
      <c r="M558" s="77">
        <f t="shared" si="291"/>
        <v>4.0570090219078807</v>
      </c>
      <c r="N558" s="77">
        <f t="shared" si="291"/>
        <v>4.0570090219078807</v>
      </c>
      <c r="O558" s="77">
        <f t="shared" si="291"/>
        <v>4.0570090219078807</v>
      </c>
      <c r="P558" s="77">
        <f t="shared" si="291"/>
        <v>4.0570090219078807</v>
      </c>
      <c r="Q558" s="77">
        <f t="shared" si="291"/>
        <v>4.0570090219078807</v>
      </c>
      <c r="R558" s="77">
        <f t="shared" si="291"/>
        <v>4.0570090219078807</v>
      </c>
      <c r="S558" s="77">
        <f t="shared" si="291"/>
        <v>4.0570090219078807</v>
      </c>
      <c r="T558" s="77">
        <f t="shared" si="291"/>
        <v>4.0570090219078807</v>
      </c>
      <c r="U558" s="77">
        <f t="shared" si="291"/>
        <v>4.0570090219078807</v>
      </c>
      <c r="V558" s="77">
        <f t="shared" si="291"/>
        <v>4.0570090219078807</v>
      </c>
      <c r="W558" s="77">
        <f t="shared" si="291"/>
        <v>4.0570090219078807</v>
      </c>
      <c r="X558" s="77">
        <f t="shared" si="291"/>
        <v>4.0570090219078807</v>
      </c>
      <c r="Y558" s="77">
        <f t="shared" si="291"/>
        <v>4.0570090219078807</v>
      </c>
    </row>
    <row r="559" spans="1:25" s="62" customFormat="1" ht="18.75" customHeight="1" thickBot="1" x14ac:dyDescent="0.25">
      <c r="A559" s="112">
        <v>16</v>
      </c>
      <c r="B559" s="103">
        <f t="shared" ref="B559:Y559" si="292">SUM(B560:B563)</f>
        <v>1645.9770090219079</v>
      </c>
      <c r="C559" s="103">
        <f t="shared" si="292"/>
        <v>1639.7270090219079</v>
      </c>
      <c r="D559" s="103">
        <f t="shared" si="292"/>
        <v>1657.4370090219079</v>
      </c>
      <c r="E559" s="103">
        <f t="shared" si="292"/>
        <v>1669.337009021908</v>
      </c>
      <c r="F559" s="103">
        <f t="shared" si="292"/>
        <v>1650.7270090219079</v>
      </c>
      <c r="G559" s="103">
        <f t="shared" si="292"/>
        <v>1645.9370090219079</v>
      </c>
      <c r="H559" s="103">
        <f t="shared" si="292"/>
        <v>1648.8170090219078</v>
      </c>
      <c r="I559" s="103">
        <f t="shared" si="292"/>
        <v>1651.8070090219078</v>
      </c>
      <c r="J559" s="103">
        <f t="shared" si="292"/>
        <v>1642.9270090219077</v>
      </c>
      <c r="K559" s="103">
        <f t="shared" si="292"/>
        <v>1661.7370090219079</v>
      </c>
      <c r="L559" s="103">
        <f t="shared" si="292"/>
        <v>1658.8870090219077</v>
      </c>
      <c r="M559" s="103">
        <f t="shared" si="292"/>
        <v>1662.087009021908</v>
      </c>
      <c r="N559" s="103">
        <f t="shared" si="292"/>
        <v>1653.0970090219078</v>
      </c>
      <c r="O559" s="103">
        <f t="shared" si="292"/>
        <v>1659.0270090219078</v>
      </c>
      <c r="P559" s="103">
        <f t="shared" si="292"/>
        <v>1656.0570090219078</v>
      </c>
      <c r="Q559" s="103">
        <f t="shared" si="292"/>
        <v>1666.8270090219078</v>
      </c>
      <c r="R559" s="103">
        <f t="shared" si="292"/>
        <v>1670.0170090219078</v>
      </c>
      <c r="S559" s="103">
        <f t="shared" si="292"/>
        <v>1661.8970090219079</v>
      </c>
      <c r="T559" s="103">
        <f t="shared" si="292"/>
        <v>1656.6470090219079</v>
      </c>
      <c r="U559" s="103">
        <f t="shared" si="292"/>
        <v>1635.8470090219078</v>
      </c>
      <c r="V559" s="103">
        <f t="shared" si="292"/>
        <v>1658.9870090219079</v>
      </c>
      <c r="W559" s="103">
        <f t="shared" si="292"/>
        <v>1644.3470090219078</v>
      </c>
      <c r="X559" s="103">
        <f t="shared" si="292"/>
        <v>1642.6370090219077</v>
      </c>
      <c r="Y559" s="103">
        <f t="shared" si="292"/>
        <v>1642.6970090219077</v>
      </c>
    </row>
    <row r="560" spans="1:25" s="62" customFormat="1" ht="18.75" customHeight="1" outlineLevel="1" x14ac:dyDescent="0.2">
      <c r="A560" s="160" t="s">
        <v>8</v>
      </c>
      <c r="B560" s="70">
        <f>B86</f>
        <v>801.84</v>
      </c>
      <c r="C560" s="70">
        <f t="shared" ref="C560:Y560" si="293">C86</f>
        <v>795.59</v>
      </c>
      <c r="D560" s="70">
        <f t="shared" si="293"/>
        <v>813.3</v>
      </c>
      <c r="E560" s="70">
        <f t="shared" si="293"/>
        <v>825.2</v>
      </c>
      <c r="F560" s="70">
        <f t="shared" si="293"/>
        <v>806.59</v>
      </c>
      <c r="G560" s="70">
        <f t="shared" si="293"/>
        <v>801.8</v>
      </c>
      <c r="H560" s="70">
        <f t="shared" si="293"/>
        <v>804.68</v>
      </c>
      <c r="I560" s="70">
        <f t="shared" si="293"/>
        <v>807.67</v>
      </c>
      <c r="J560" s="70">
        <f t="shared" si="293"/>
        <v>798.79</v>
      </c>
      <c r="K560" s="70">
        <f t="shared" si="293"/>
        <v>817.6</v>
      </c>
      <c r="L560" s="70">
        <f t="shared" si="293"/>
        <v>814.75</v>
      </c>
      <c r="M560" s="70">
        <f t="shared" si="293"/>
        <v>817.95</v>
      </c>
      <c r="N560" s="70">
        <f t="shared" si="293"/>
        <v>808.96</v>
      </c>
      <c r="O560" s="70">
        <f t="shared" si="293"/>
        <v>814.89</v>
      </c>
      <c r="P560" s="70">
        <f t="shared" si="293"/>
        <v>811.92</v>
      </c>
      <c r="Q560" s="70">
        <f t="shared" si="293"/>
        <v>822.69</v>
      </c>
      <c r="R560" s="70">
        <f t="shared" si="293"/>
        <v>825.88</v>
      </c>
      <c r="S560" s="70">
        <f t="shared" si="293"/>
        <v>817.76</v>
      </c>
      <c r="T560" s="70">
        <f t="shared" si="293"/>
        <v>812.51</v>
      </c>
      <c r="U560" s="70">
        <f t="shared" si="293"/>
        <v>791.71</v>
      </c>
      <c r="V560" s="70">
        <f t="shared" si="293"/>
        <v>814.85</v>
      </c>
      <c r="W560" s="70">
        <f t="shared" si="293"/>
        <v>800.21</v>
      </c>
      <c r="X560" s="70">
        <f t="shared" si="293"/>
        <v>798.5</v>
      </c>
      <c r="Y560" s="70">
        <f t="shared" si="293"/>
        <v>798.56</v>
      </c>
    </row>
    <row r="561" spans="1:25" s="62" customFormat="1" ht="18.75" customHeight="1" outlineLevel="1" x14ac:dyDescent="0.2">
      <c r="A561" s="53" t="s">
        <v>9</v>
      </c>
      <c r="B561" s="76">
        <v>840.08</v>
      </c>
      <c r="C561" s="76">
        <v>840.08</v>
      </c>
      <c r="D561" s="76">
        <v>840.08</v>
      </c>
      <c r="E561" s="76">
        <v>840.08</v>
      </c>
      <c r="F561" s="76">
        <v>840.08</v>
      </c>
      <c r="G561" s="76">
        <v>840.08</v>
      </c>
      <c r="H561" s="76">
        <v>840.08</v>
      </c>
      <c r="I561" s="76">
        <v>840.08</v>
      </c>
      <c r="J561" s="76">
        <v>840.08</v>
      </c>
      <c r="K561" s="76">
        <v>840.08</v>
      </c>
      <c r="L561" s="76">
        <v>840.08</v>
      </c>
      <c r="M561" s="76">
        <v>840.08</v>
      </c>
      <c r="N561" s="76">
        <v>840.08</v>
      </c>
      <c r="O561" s="76">
        <v>840.08</v>
      </c>
      <c r="P561" s="76">
        <v>840.08</v>
      </c>
      <c r="Q561" s="76">
        <v>840.08</v>
      </c>
      <c r="R561" s="76">
        <v>840.08</v>
      </c>
      <c r="S561" s="76">
        <v>840.08</v>
      </c>
      <c r="T561" s="76">
        <v>840.08</v>
      </c>
      <c r="U561" s="76">
        <v>840.08</v>
      </c>
      <c r="V561" s="76">
        <v>840.08</v>
      </c>
      <c r="W561" s="76">
        <v>840.08</v>
      </c>
      <c r="X561" s="76">
        <v>840.08</v>
      </c>
      <c r="Y561" s="76">
        <v>840.08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214</v>
      </c>
      <c r="B563" s="77">
        <f>B558</f>
        <v>4.0570090219078807</v>
      </c>
      <c r="C563" s="77">
        <f t="shared" ref="C563:Y563" si="294">C558</f>
        <v>4.0570090219078807</v>
      </c>
      <c r="D563" s="77">
        <f t="shared" si="294"/>
        <v>4.0570090219078807</v>
      </c>
      <c r="E563" s="77">
        <f t="shared" si="294"/>
        <v>4.0570090219078807</v>
      </c>
      <c r="F563" s="77">
        <f t="shared" si="294"/>
        <v>4.0570090219078807</v>
      </c>
      <c r="G563" s="77">
        <f t="shared" si="294"/>
        <v>4.0570090219078807</v>
      </c>
      <c r="H563" s="77">
        <f t="shared" si="294"/>
        <v>4.0570090219078807</v>
      </c>
      <c r="I563" s="77">
        <f t="shared" si="294"/>
        <v>4.0570090219078807</v>
      </c>
      <c r="J563" s="77">
        <f t="shared" si="294"/>
        <v>4.0570090219078807</v>
      </c>
      <c r="K563" s="77">
        <f t="shared" si="294"/>
        <v>4.0570090219078807</v>
      </c>
      <c r="L563" s="77">
        <f t="shared" si="294"/>
        <v>4.0570090219078807</v>
      </c>
      <c r="M563" s="77">
        <f t="shared" si="294"/>
        <v>4.0570090219078807</v>
      </c>
      <c r="N563" s="77">
        <f t="shared" si="294"/>
        <v>4.0570090219078807</v>
      </c>
      <c r="O563" s="77">
        <f t="shared" si="294"/>
        <v>4.0570090219078807</v>
      </c>
      <c r="P563" s="77">
        <f t="shared" si="294"/>
        <v>4.0570090219078807</v>
      </c>
      <c r="Q563" s="77">
        <f t="shared" si="294"/>
        <v>4.0570090219078807</v>
      </c>
      <c r="R563" s="77">
        <f t="shared" si="294"/>
        <v>4.0570090219078807</v>
      </c>
      <c r="S563" s="77">
        <f t="shared" si="294"/>
        <v>4.0570090219078807</v>
      </c>
      <c r="T563" s="77">
        <f t="shared" si="294"/>
        <v>4.0570090219078807</v>
      </c>
      <c r="U563" s="77">
        <f t="shared" si="294"/>
        <v>4.0570090219078807</v>
      </c>
      <c r="V563" s="77">
        <f t="shared" si="294"/>
        <v>4.0570090219078807</v>
      </c>
      <c r="W563" s="77">
        <f t="shared" si="294"/>
        <v>4.0570090219078807</v>
      </c>
      <c r="X563" s="77">
        <f t="shared" si="294"/>
        <v>4.0570090219078807</v>
      </c>
      <c r="Y563" s="77">
        <f t="shared" si="294"/>
        <v>4.0570090219078807</v>
      </c>
    </row>
    <row r="564" spans="1:25" s="62" customFormat="1" ht="18.75" customHeight="1" thickBot="1" x14ac:dyDescent="0.25">
      <c r="A564" s="109">
        <v>17</v>
      </c>
      <c r="B564" s="103">
        <f t="shared" ref="B564:Y564" si="295">SUM(B565:B568)</f>
        <v>1647.627009021908</v>
      </c>
      <c r="C564" s="103">
        <f t="shared" si="295"/>
        <v>1635.6870090219079</v>
      </c>
      <c r="D564" s="103">
        <f t="shared" si="295"/>
        <v>1647.6570090219077</v>
      </c>
      <c r="E564" s="103">
        <f t="shared" si="295"/>
        <v>1655.4570090219079</v>
      </c>
      <c r="F564" s="103">
        <f t="shared" si="295"/>
        <v>1655.1170090219077</v>
      </c>
      <c r="G564" s="103">
        <f t="shared" si="295"/>
        <v>1658.1770090219077</v>
      </c>
      <c r="H564" s="103">
        <f t="shared" si="295"/>
        <v>1655.3170090219078</v>
      </c>
      <c r="I564" s="103">
        <f t="shared" si="295"/>
        <v>1648.1670090219079</v>
      </c>
      <c r="J564" s="103">
        <f t="shared" si="295"/>
        <v>1646.0970090219078</v>
      </c>
      <c r="K564" s="103">
        <f t="shared" si="295"/>
        <v>1645.6170090219077</v>
      </c>
      <c r="L564" s="103">
        <f t="shared" si="295"/>
        <v>1657.0570090219078</v>
      </c>
      <c r="M564" s="103">
        <f t="shared" si="295"/>
        <v>1668.8170090219078</v>
      </c>
      <c r="N564" s="103">
        <f t="shared" si="295"/>
        <v>1660.5570090219078</v>
      </c>
      <c r="O564" s="103">
        <f t="shared" si="295"/>
        <v>1669.7570090219078</v>
      </c>
      <c r="P564" s="103">
        <f t="shared" si="295"/>
        <v>1660.877009021908</v>
      </c>
      <c r="Q564" s="103">
        <f t="shared" si="295"/>
        <v>1677.4370090219079</v>
      </c>
      <c r="R564" s="103">
        <f t="shared" si="295"/>
        <v>1672.1470090219079</v>
      </c>
      <c r="S564" s="103">
        <f t="shared" si="295"/>
        <v>1651.0070090219078</v>
      </c>
      <c r="T564" s="103">
        <f t="shared" si="295"/>
        <v>1656.7070090219079</v>
      </c>
      <c r="U564" s="103">
        <f t="shared" si="295"/>
        <v>1639.2970090219078</v>
      </c>
      <c r="V564" s="103">
        <f t="shared" si="295"/>
        <v>1656.587009021908</v>
      </c>
      <c r="W564" s="103">
        <f t="shared" si="295"/>
        <v>1649.7370090219079</v>
      </c>
      <c r="X564" s="103">
        <f t="shared" si="295"/>
        <v>1642.087009021908</v>
      </c>
      <c r="Y564" s="103">
        <f t="shared" si="295"/>
        <v>1637.7370090219079</v>
      </c>
    </row>
    <row r="565" spans="1:25" s="62" customFormat="1" ht="18.75" customHeight="1" outlineLevel="1" x14ac:dyDescent="0.2">
      <c r="A565" s="160" t="s">
        <v>8</v>
      </c>
      <c r="B565" s="70">
        <f>B91</f>
        <v>803.49</v>
      </c>
      <c r="C565" s="70">
        <f t="shared" ref="C565:Y565" si="296">C91</f>
        <v>791.55</v>
      </c>
      <c r="D565" s="70">
        <f t="shared" si="296"/>
        <v>803.52</v>
      </c>
      <c r="E565" s="70">
        <f t="shared" si="296"/>
        <v>811.32</v>
      </c>
      <c r="F565" s="70">
        <f t="shared" si="296"/>
        <v>810.98</v>
      </c>
      <c r="G565" s="70">
        <f t="shared" si="296"/>
        <v>814.04</v>
      </c>
      <c r="H565" s="70">
        <f t="shared" si="296"/>
        <v>811.18</v>
      </c>
      <c r="I565" s="70">
        <f t="shared" si="296"/>
        <v>804.03</v>
      </c>
      <c r="J565" s="70">
        <f t="shared" si="296"/>
        <v>801.96</v>
      </c>
      <c r="K565" s="70">
        <f t="shared" si="296"/>
        <v>801.48</v>
      </c>
      <c r="L565" s="70">
        <f t="shared" si="296"/>
        <v>812.92</v>
      </c>
      <c r="M565" s="70">
        <f t="shared" si="296"/>
        <v>824.68</v>
      </c>
      <c r="N565" s="70">
        <f t="shared" si="296"/>
        <v>816.42</v>
      </c>
      <c r="O565" s="70">
        <f t="shared" si="296"/>
        <v>825.62</v>
      </c>
      <c r="P565" s="70">
        <f t="shared" si="296"/>
        <v>816.74</v>
      </c>
      <c r="Q565" s="70">
        <f t="shared" si="296"/>
        <v>833.3</v>
      </c>
      <c r="R565" s="70">
        <f t="shared" si="296"/>
        <v>828.01</v>
      </c>
      <c r="S565" s="70">
        <f t="shared" si="296"/>
        <v>806.87</v>
      </c>
      <c r="T565" s="70">
        <f t="shared" si="296"/>
        <v>812.57</v>
      </c>
      <c r="U565" s="70">
        <f t="shared" si="296"/>
        <v>795.16</v>
      </c>
      <c r="V565" s="70">
        <f t="shared" si="296"/>
        <v>812.45</v>
      </c>
      <c r="W565" s="70">
        <f t="shared" si="296"/>
        <v>805.6</v>
      </c>
      <c r="X565" s="70">
        <f t="shared" si="296"/>
        <v>797.95</v>
      </c>
      <c r="Y565" s="70">
        <f t="shared" si="296"/>
        <v>793.6</v>
      </c>
    </row>
    <row r="566" spans="1:25" s="62" customFormat="1" ht="18.75" customHeight="1" outlineLevel="1" x14ac:dyDescent="0.2">
      <c r="A566" s="53" t="s">
        <v>9</v>
      </c>
      <c r="B566" s="76">
        <v>840.08</v>
      </c>
      <c r="C566" s="76">
        <v>840.08</v>
      </c>
      <c r="D566" s="76">
        <v>840.08</v>
      </c>
      <c r="E566" s="76">
        <v>840.08</v>
      </c>
      <c r="F566" s="76">
        <v>840.08</v>
      </c>
      <c r="G566" s="76">
        <v>840.08</v>
      </c>
      <c r="H566" s="76">
        <v>840.08</v>
      </c>
      <c r="I566" s="76">
        <v>840.08</v>
      </c>
      <c r="J566" s="76">
        <v>840.08</v>
      </c>
      <c r="K566" s="76">
        <v>840.08</v>
      </c>
      <c r="L566" s="76">
        <v>840.08</v>
      </c>
      <c r="M566" s="76">
        <v>840.08</v>
      </c>
      <c r="N566" s="76">
        <v>840.08</v>
      </c>
      <c r="O566" s="76">
        <v>840.08</v>
      </c>
      <c r="P566" s="76">
        <v>840.08</v>
      </c>
      <c r="Q566" s="76">
        <v>840.08</v>
      </c>
      <c r="R566" s="76">
        <v>840.08</v>
      </c>
      <c r="S566" s="76">
        <v>840.08</v>
      </c>
      <c r="T566" s="76">
        <v>840.08</v>
      </c>
      <c r="U566" s="76">
        <v>840.08</v>
      </c>
      <c r="V566" s="76">
        <v>840.08</v>
      </c>
      <c r="W566" s="76">
        <v>840.08</v>
      </c>
      <c r="X566" s="76">
        <v>840.08</v>
      </c>
      <c r="Y566" s="76">
        <v>840.08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214</v>
      </c>
      <c r="B568" s="77">
        <f>B563</f>
        <v>4.0570090219078807</v>
      </c>
      <c r="C568" s="77">
        <f t="shared" ref="C568:Y568" si="297">C563</f>
        <v>4.0570090219078807</v>
      </c>
      <c r="D568" s="77">
        <f t="shared" si="297"/>
        <v>4.0570090219078807</v>
      </c>
      <c r="E568" s="77">
        <f t="shared" si="297"/>
        <v>4.0570090219078807</v>
      </c>
      <c r="F568" s="77">
        <f t="shared" si="297"/>
        <v>4.0570090219078807</v>
      </c>
      <c r="G568" s="77">
        <f t="shared" si="297"/>
        <v>4.0570090219078807</v>
      </c>
      <c r="H568" s="77">
        <f t="shared" si="297"/>
        <v>4.0570090219078807</v>
      </c>
      <c r="I568" s="77">
        <f t="shared" si="297"/>
        <v>4.0570090219078807</v>
      </c>
      <c r="J568" s="77">
        <f t="shared" si="297"/>
        <v>4.0570090219078807</v>
      </c>
      <c r="K568" s="77">
        <f t="shared" si="297"/>
        <v>4.0570090219078807</v>
      </c>
      <c r="L568" s="77">
        <f t="shared" si="297"/>
        <v>4.0570090219078807</v>
      </c>
      <c r="M568" s="77">
        <f t="shared" si="297"/>
        <v>4.0570090219078807</v>
      </c>
      <c r="N568" s="77">
        <f t="shared" si="297"/>
        <v>4.0570090219078807</v>
      </c>
      <c r="O568" s="77">
        <f t="shared" si="297"/>
        <v>4.0570090219078807</v>
      </c>
      <c r="P568" s="77">
        <f t="shared" si="297"/>
        <v>4.0570090219078807</v>
      </c>
      <c r="Q568" s="77">
        <f t="shared" si="297"/>
        <v>4.0570090219078807</v>
      </c>
      <c r="R568" s="77">
        <f t="shared" si="297"/>
        <v>4.0570090219078807</v>
      </c>
      <c r="S568" s="77">
        <f t="shared" si="297"/>
        <v>4.0570090219078807</v>
      </c>
      <c r="T568" s="77">
        <f t="shared" si="297"/>
        <v>4.0570090219078807</v>
      </c>
      <c r="U568" s="77">
        <f t="shared" si="297"/>
        <v>4.0570090219078807</v>
      </c>
      <c r="V568" s="77">
        <f t="shared" si="297"/>
        <v>4.0570090219078807</v>
      </c>
      <c r="W568" s="77">
        <f t="shared" si="297"/>
        <v>4.0570090219078807</v>
      </c>
      <c r="X568" s="77">
        <f t="shared" si="297"/>
        <v>4.0570090219078807</v>
      </c>
      <c r="Y568" s="77">
        <f t="shared" si="297"/>
        <v>4.0570090219078807</v>
      </c>
    </row>
    <row r="569" spans="1:25" s="62" customFormat="1" ht="18.75" customHeight="1" thickBot="1" x14ac:dyDescent="0.25">
      <c r="A569" s="110">
        <v>18</v>
      </c>
      <c r="B569" s="103">
        <f t="shared" ref="B569:Y569" si="298">SUM(B570:B573)</f>
        <v>1608.4570090219079</v>
      </c>
      <c r="C569" s="103">
        <f t="shared" si="298"/>
        <v>1600.2270090219079</v>
      </c>
      <c r="D569" s="103">
        <f t="shared" si="298"/>
        <v>1613.9770090219079</v>
      </c>
      <c r="E569" s="103">
        <f t="shared" si="298"/>
        <v>1642.337009021908</v>
      </c>
      <c r="F569" s="103">
        <f t="shared" si="298"/>
        <v>1613.7570090219078</v>
      </c>
      <c r="G569" s="103">
        <f t="shared" si="298"/>
        <v>1614.9670090219079</v>
      </c>
      <c r="H569" s="103">
        <f t="shared" si="298"/>
        <v>1605.2670090219078</v>
      </c>
      <c r="I569" s="103">
        <f t="shared" si="298"/>
        <v>1596.4570090219079</v>
      </c>
      <c r="J569" s="103">
        <f t="shared" si="298"/>
        <v>1601.6470090219079</v>
      </c>
      <c r="K569" s="103">
        <f t="shared" si="298"/>
        <v>1607.8670090219077</v>
      </c>
      <c r="L569" s="103">
        <f t="shared" si="298"/>
        <v>1613.7970090219078</v>
      </c>
      <c r="M569" s="103">
        <f t="shared" si="298"/>
        <v>1618.2570090219078</v>
      </c>
      <c r="N569" s="103">
        <f t="shared" si="298"/>
        <v>1614.877009021908</v>
      </c>
      <c r="O569" s="103">
        <f t="shared" si="298"/>
        <v>1623.7770090219078</v>
      </c>
      <c r="P569" s="103">
        <f t="shared" si="298"/>
        <v>1604.4470090219077</v>
      </c>
      <c r="Q569" s="103">
        <f t="shared" si="298"/>
        <v>1638.2970090219078</v>
      </c>
      <c r="R569" s="103">
        <f t="shared" si="298"/>
        <v>1670.0170090219078</v>
      </c>
      <c r="S569" s="103">
        <f t="shared" si="298"/>
        <v>1678.5570090219078</v>
      </c>
      <c r="T569" s="103">
        <f t="shared" si="298"/>
        <v>1636.7070090219079</v>
      </c>
      <c r="U569" s="103">
        <f t="shared" si="298"/>
        <v>1689.2570090219078</v>
      </c>
      <c r="V569" s="103">
        <f t="shared" si="298"/>
        <v>1756.7470090219078</v>
      </c>
      <c r="W569" s="103">
        <f t="shared" si="298"/>
        <v>1650.837009021908</v>
      </c>
      <c r="X569" s="103">
        <f t="shared" si="298"/>
        <v>1599.6970090219077</v>
      </c>
      <c r="Y569" s="103">
        <f t="shared" si="298"/>
        <v>1601.7070090219079</v>
      </c>
    </row>
    <row r="570" spans="1:25" s="62" customFormat="1" ht="18.75" customHeight="1" outlineLevel="1" x14ac:dyDescent="0.2">
      <c r="A570" s="56" t="s">
        <v>8</v>
      </c>
      <c r="B570" s="70">
        <f>B96</f>
        <v>764.32</v>
      </c>
      <c r="C570" s="70">
        <f t="shared" ref="C570:Y570" si="299">C96</f>
        <v>756.09</v>
      </c>
      <c r="D570" s="70">
        <f t="shared" si="299"/>
        <v>769.84</v>
      </c>
      <c r="E570" s="70">
        <f t="shared" si="299"/>
        <v>798.2</v>
      </c>
      <c r="F570" s="70">
        <f t="shared" si="299"/>
        <v>769.62</v>
      </c>
      <c r="G570" s="70">
        <f t="shared" si="299"/>
        <v>770.83</v>
      </c>
      <c r="H570" s="70">
        <f t="shared" si="299"/>
        <v>761.13</v>
      </c>
      <c r="I570" s="70">
        <f t="shared" si="299"/>
        <v>752.32</v>
      </c>
      <c r="J570" s="70">
        <f t="shared" si="299"/>
        <v>757.51</v>
      </c>
      <c r="K570" s="70">
        <f t="shared" si="299"/>
        <v>763.73</v>
      </c>
      <c r="L570" s="70">
        <f t="shared" si="299"/>
        <v>769.66</v>
      </c>
      <c r="M570" s="70">
        <f t="shared" si="299"/>
        <v>774.12</v>
      </c>
      <c r="N570" s="70">
        <f t="shared" si="299"/>
        <v>770.74</v>
      </c>
      <c r="O570" s="70">
        <f t="shared" si="299"/>
        <v>779.64</v>
      </c>
      <c r="P570" s="70">
        <f t="shared" si="299"/>
        <v>760.31</v>
      </c>
      <c r="Q570" s="70">
        <f t="shared" si="299"/>
        <v>794.16</v>
      </c>
      <c r="R570" s="70">
        <f t="shared" si="299"/>
        <v>825.88</v>
      </c>
      <c r="S570" s="70">
        <f t="shared" si="299"/>
        <v>834.42</v>
      </c>
      <c r="T570" s="70">
        <f t="shared" si="299"/>
        <v>792.57</v>
      </c>
      <c r="U570" s="70">
        <f t="shared" si="299"/>
        <v>845.12</v>
      </c>
      <c r="V570" s="70">
        <f t="shared" si="299"/>
        <v>912.61</v>
      </c>
      <c r="W570" s="70">
        <f t="shared" si="299"/>
        <v>806.7</v>
      </c>
      <c r="X570" s="70">
        <f t="shared" si="299"/>
        <v>755.56</v>
      </c>
      <c r="Y570" s="70">
        <f t="shared" si="299"/>
        <v>757.57</v>
      </c>
    </row>
    <row r="571" spans="1:25" s="62" customFormat="1" ht="18.75" customHeight="1" outlineLevel="1" x14ac:dyDescent="0.2">
      <c r="A571" s="57" t="s">
        <v>9</v>
      </c>
      <c r="B571" s="76">
        <v>840.08</v>
      </c>
      <c r="C571" s="76">
        <v>840.08</v>
      </c>
      <c r="D571" s="76">
        <v>840.08</v>
      </c>
      <c r="E571" s="76">
        <v>840.08</v>
      </c>
      <c r="F571" s="76">
        <v>840.08</v>
      </c>
      <c r="G571" s="76">
        <v>840.08</v>
      </c>
      <c r="H571" s="76">
        <v>840.08</v>
      </c>
      <c r="I571" s="76">
        <v>840.08</v>
      </c>
      <c r="J571" s="76">
        <v>840.08</v>
      </c>
      <c r="K571" s="76">
        <v>840.08</v>
      </c>
      <c r="L571" s="76">
        <v>840.08</v>
      </c>
      <c r="M571" s="76">
        <v>840.08</v>
      </c>
      <c r="N571" s="76">
        <v>840.08</v>
      </c>
      <c r="O571" s="76">
        <v>840.08</v>
      </c>
      <c r="P571" s="76">
        <v>840.08</v>
      </c>
      <c r="Q571" s="76">
        <v>840.08</v>
      </c>
      <c r="R571" s="76">
        <v>840.08</v>
      </c>
      <c r="S571" s="76">
        <v>840.08</v>
      </c>
      <c r="T571" s="76">
        <v>840.08</v>
      </c>
      <c r="U571" s="76">
        <v>840.08</v>
      </c>
      <c r="V571" s="76">
        <v>840.08</v>
      </c>
      <c r="W571" s="76">
        <v>840.08</v>
      </c>
      <c r="X571" s="76">
        <v>840.08</v>
      </c>
      <c r="Y571" s="76">
        <v>840.08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214</v>
      </c>
      <c r="B573" s="77">
        <f>B568</f>
        <v>4.0570090219078807</v>
      </c>
      <c r="C573" s="77">
        <f t="shared" ref="C573:Y573" si="300">C568</f>
        <v>4.0570090219078807</v>
      </c>
      <c r="D573" s="77">
        <f t="shared" si="300"/>
        <v>4.0570090219078807</v>
      </c>
      <c r="E573" s="77">
        <f t="shared" si="300"/>
        <v>4.0570090219078807</v>
      </c>
      <c r="F573" s="77">
        <f t="shared" si="300"/>
        <v>4.0570090219078807</v>
      </c>
      <c r="G573" s="77">
        <f t="shared" si="300"/>
        <v>4.0570090219078807</v>
      </c>
      <c r="H573" s="77">
        <f t="shared" si="300"/>
        <v>4.0570090219078807</v>
      </c>
      <c r="I573" s="77">
        <f t="shared" si="300"/>
        <v>4.0570090219078807</v>
      </c>
      <c r="J573" s="77">
        <f t="shared" si="300"/>
        <v>4.0570090219078807</v>
      </c>
      <c r="K573" s="77">
        <f t="shared" si="300"/>
        <v>4.0570090219078807</v>
      </c>
      <c r="L573" s="77">
        <f t="shared" si="300"/>
        <v>4.0570090219078807</v>
      </c>
      <c r="M573" s="77">
        <f t="shared" si="300"/>
        <v>4.0570090219078807</v>
      </c>
      <c r="N573" s="77">
        <f t="shared" si="300"/>
        <v>4.0570090219078807</v>
      </c>
      <c r="O573" s="77">
        <f t="shared" si="300"/>
        <v>4.0570090219078807</v>
      </c>
      <c r="P573" s="77">
        <f t="shared" si="300"/>
        <v>4.0570090219078807</v>
      </c>
      <c r="Q573" s="77">
        <f t="shared" si="300"/>
        <v>4.0570090219078807</v>
      </c>
      <c r="R573" s="77">
        <f t="shared" si="300"/>
        <v>4.0570090219078807</v>
      </c>
      <c r="S573" s="77">
        <f t="shared" si="300"/>
        <v>4.0570090219078807</v>
      </c>
      <c r="T573" s="77">
        <f t="shared" si="300"/>
        <v>4.0570090219078807</v>
      </c>
      <c r="U573" s="77">
        <f t="shared" si="300"/>
        <v>4.0570090219078807</v>
      </c>
      <c r="V573" s="77">
        <f t="shared" si="300"/>
        <v>4.0570090219078807</v>
      </c>
      <c r="W573" s="77">
        <f t="shared" si="300"/>
        <v>4.0570090219078807</v>
      </c>
      <c r="X573" s="77">
        <f t="shared" si="300"/>
        <v>4.0570090219078807</v>
      </c>
      <c r="Y573" s="77">
        <f t="shared" si="300"/>
        <v>4.0570090219078807</v>
      </c>
    </row>
    <row r="574" spans="1:25" s="62" customFormat="1" ht="18.75" customHeight="1" thickBot="1" x14ac:dyDescent="0.25">
      <c r="A574" s="112">
        <v>19</v>
      </c>
      <c r="B574" s="103">
        <f t="shared" ref="B574:Y574" si="301">SUM(B575:B578)</f>
        <v>1631.5070090219078</v>
      </c>
      <c r="C574" s="103">
        <f t="shared" si="301"/>
        <v>1617.2870090219078</v>
      </c>
      <c r="D574" s="103">
        <f t="shared" si="301"/>
        <v>1644.2570090219078</v>
      </c>
      <c r="E574" s="103">
        <f t="shared" si="301"/>
        <v>1657.4170090219079</v>
      </c>
      <c r="F574" s="103">
        <f t="shared" si="301"/>
        <v>1627.5570090219078</v>
      </c>
      <c r="G574" s="103">
        <f t="shared" si="301"/>
        <v>1635.6170090219077</v>
      </c>
      <c r="H574" s="103">
        <f t="shared" si="301"/>
        <v>1634.587009021908</v>
      </c>
      <c r="I574" s="103">
        <f t="shared" si="301"/>
        <v>1623.6770090219077</v>
      </c>
      <c r="J574" s="103">
        <f t="shared" si="301"/>
        <v>1639.2570090219078</v>
      </c>
      <c r="K574" s="103">
        <f t="shared" si="301"/>
        <v>1635.6870090219079</v>
      </c>
      <c r="L574" s="103">
        <f t="shared" si="301"/>
        <v>1670.6970090219077</v>
      </c>
      <c r="M574" s="103">
        <f t="shared" si="301"/>
        <v>1673.2970090219078</v>
      </c>
      <c r="N574" s="103">
        <f t="shared" si="301"/>
        <v>1624.6470090219079</v>
      </c>
      <c r="O574" s="103">
        <f t="shared" si="301"/>
        <v>1658.6370090219077</v>
      </c>
      <c r="P574" s="103">
        <f t="shared" si="301"/>
        <v>1639.5970090219078</v>
      </c>
      <c r="Q574" s="103">
        <f t="shared" si="301"/>
        <v>1651.7470090219078</v>
      </c>
      <c r="R574" s="103">
        <f t="shared" si="301"/>
        <v>1716.7570090219078</v>
      </c>
      <c r="S574" s="103">
        <f t="shared" si="301"/>
        <v>1682.7270090219079</v>
      </c>
      <c r="T574" s="103">
        <f t="shared" si="301"/>
        <v>1671.9170090219079</v>
      </c>
      <c r="U574" s="103">
        <f t="shared" si="301"/>
        <v>1683.9670090219079</v>
      </c>
      <c r="V574" s="103">
        <f t="shared" si="301"/>
        <v>1655.5570090219078</v>
      </c>
      <c r="W574" s="103">
        <f t="shared" si="301"/>
        <v>1629.627009021908</v>
      </c>
      <c r="X574" s="103">
        <f t="shared" si="301"/>
        <v>1633.0470090219078</v>
      </c>
      <c r="Y574" s="103">
        <f t="shared" si="301"/>
        <v>1616.7570090219078</v>
      </c>
    </row>
    <row r="575" spans="1:25" s="62" customFormat="1" ht="18.75" customHeight="1" outlineLevel="1" x14ac:dyDescent="0.2">
      <c r="A575" s="160" t="s">
        <v>8</v>
      </c>
      <c r="B575" s="70">
        <f>B101</f>
        <v>787.37</v>
      </c>
      <c r="C575" s="70">
        <f t="shared" ref="C575:Y575" si="302">C101</f>
        <v>773.15</v>
      </c>
      <c r="D575" s="70">
        <f t="shared" si="302"/>
        <v>800.12</v>
      </c>
      <c r="E575" s="70">
        <f t="shared" si="302"/>
        <v>813.28</v>
      </c>
      <c r="F575" s="70">
        <f t="shared" si="302"/>
        <v>783.42</v>
      </c>
      <c r="G575" s="70">
        <f t="shared" si="302"/>
        <v>791.48</v>
      </c>
      <c r="H575" s="70">
        <f t="shared" si="302"/>
        <v>790.45</v>
      </c>
      <c r="I575" s="70">
        <f t="shared" si="302"/>
        <v>779.54</v>
      </c>
      <c r="J575" s="70">
        <f t="shared" si="302"/>
        <v>795.12</v>
      </c>
      <c r="K575" s="70">
        <f t="shared" si="302"/>
        <v>791.55</v>
      </c>
      <c r="L575" s="70">
        <f t="shared" si="302"/>
        <v>826.56</v>
      </c>
      <c r="M575" s="70">
        <f t="shared" si="302"/>
        <v>829.16</v>
      </c>
      <c r="N575" s="70">
        <f t="shared" si="302"/>
        <v>780.51</v>
      </c>
      <c r="O575" s="70">
        <f t="shared" si="302"/>
        <v>814.5</v>
      </c>
      <c r="P575" s="70">
        <f t="shared" si="302"/>
        <v>795.46</v>
      </c>
      <c r="Q575" s="70">
        <f t="shared" si="302"/>
        <v>807.61</v>
      </c>
      <c r="R575" s="70">
        <f t="shared" si="302"/>
        <v>872.62</v>
      </c>
      <c r="S575" s="70">
        <f t="shared" si="302"/>
        <v>838.59</v>
      </c>
      <c r="T575" s="70">
        <f t="shared" si="302"/>
        <v>827.78</v>
      </c>
      <c r="U575" s="70">
        <f t="shared" si="302"/>
        <v>839.83</v>
      </c>
      <c r="V575" s="70">
        <f t="shared" si="302"/>
        <v>811.42</v>
      </c>
      <c r="W575" s="70">
        <f t="shared" si="302"/>
        <v>785.49</v>
      </c>
      <c r="X575" s="70">
        <f t="shared" si="302"/>
        <v>788.91</v>
      </c>
      <c r="Y575" s="70">
        <f t="shared" si="302"/>
        <v>772.62</v>
      </c>
    </row>
    <row r="576" spans="1:25" s="62" customFormat="1" ht="18.75" customHeight="1" outlineLevel="1" x14ac:dyDescent="0.2">
      <c r="A576" s="53" t="s">
        <v>9</v>
      </c>
      <c r="B576" s="76">
        <v>840.08</v>
      </c>
      <c r="C576" s="76">
        <v>840.08</v>
      </c>
      <c r="D576" s="76">
        <v>840.08</v>
      </c>
      <c r="E576" s="76">
        <v>840.08</v>
      </c>
      <c r="F576" s="76">
        <v>840.08</v>
      </c>
      <c r="G576" s="76">
        <v>840.08</v>
      </c>
      <c r="H576" s="76">
        <v>840.08</v>
      </c>
      <c r="I576" s="76">
        <v>840.08</v>
      </c>
      <c r="J576" s="76">
        <v>840.08</v>
      </c>
      <c r="K576" s="76">
        <v>840.08</v>
      </c>
      <c r="L576" s="76">
        <v>840.08</v>
      </c>
      <c r="M576" s="76">
        <v>840.08</v>
      </c>
      <c r="N576" s="76">
        <v>840.08</v>
      </c>
      <c r="O576" s="76">
        <v>840.08</v>
      </c>
      <c r="P576" s="76">
        <v>840.08</v>
      </c>
      <c r="Q576" s="76">
        <v>840.08</v>
      </c>
      <c r="R576" s="76">
        <v>840.08</v>
      </c>
      <c r="S576" s="76">
        <v>840.08</v>
      </c>
      <c r="T576" s="76">
        <v>840.08</v>
      </c>
      <c r="U576" s="76">
        <v>840.08</v>
      </c>
      <c r="V576" s="76">
        <v>840.08</v>
      </c>
      <c r="W576" s="76">
        <v>840.08</v>
      </c>
      <c r="X576" s="76">
        <v>840.08</v>
      </c>
      <c r="Y576" s="76">
        <v>840.08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214</v>
      </c>
      <c r="B578" s="77">
        <f>B573</f>
        <v>4.0570090219078807</v>
      </c>
      <c r="C578" s="77">
        <f t="shared" ref="C578:Y578" si="303">C573</f>
        <v>4.0570090219078807</v>
      </c>
      <c r="D578" s="77">
        <f t="shared" si="303"/>
        <v>4.0570090219078807</v>
      </c>
      <c r="E578" s="77">
        <f t="shared" si="303"/>
        <v>4.0570090219078807</v>
      </c>
      <c r="F578" s="77">
        <f t="shared" si="303"/>
        <v>4.0570090219078807</v>
      </c>
      <c r="G578" s="77">
        <f t="shared" si="303"/>
        <v>4.0570090219078807</v>
      </c>
      <c r="H578" s="77">
        <f t="shared" si="303"/>
        <v>4.0570090219078807</v>
      </c>
      <c r="I578" s="77">
        <f t="shared" si="303"/>
        <v>4.0570090219078807</v>
      </c>
      <c r="J578" s="77">
        <f t="shared" si="303"/>
        <v>4.0570090219078807</v>
      </c>
      <c r="K578" s="77">
        <f t="shared" si="303"/>
        <v>4.0570090219078807</v>
      </c>
      <c r="L578" s="77">
        <f t="shared" si="303"/>
        <v>4.0570090219078807</v>
      </c>
      <c r="M578" s="77">
        <f t="shared" si="303"/>
        <v>4.0570090219078807</v>
      </c>
      <c r="N578" s="77">
        <f t="shared" si="303"/>
        <v>4.0570090219078807</v>
      </c>
      <c r="O578" s="77">
        <f t="shared" si="303"/>
        <v>4.0570090219078807</v>
      </c>
      <c r="P578" s="77">
        <f t="shared" si="303"/>
        <v>4.0570090219078807</v>
      </c>
      <c r="Q578" s="77">
        <f t="shared" si="303"/>
        <v>4.0570090219078807</v>
      </c>
      <c r="R578" s="77">
        <f t="shared" si="303"/>
        <v>4.0570090219078807</v>
      </c>
      <c r="S578" s="77">
        <f t="shared" si="303"/>
        <v>4.0570090219078807</v>
      </c>
      <c r="T578" s="77">
        <f t="shared" si="303"/>
        <v>4.0570090219078807</v>
      </c>
      <c r="U578" s="77">
        <f t="shared" si="303"/>
        <v>4.0570090219078807</v>
      </c>
      <c r="V578" s="77">
        <f t="shared" si="303"/>
        <v>4.0570090219078807</v>
      </c>
      <c r="W578" s="77">
        <f t="shared" si="303"/>
        <v>4.0570090219078807</v>
      </c>
      <c r="X578" s="77">
        <f t="shared" si="303"/>
        <v>4.0570090219078807</v>
      </c>
      <c r="Y578" s="77">
        <f t="shared" si="303"/>
        <v>4.0570090219078807</v>
      </c>
    </row>
    <row r="579" spans="1:25" s="62" customFormat="1" ht="18.75" customHeight="1" thickBot="1" x14ac:dyDescent="0.25">
      <c r="A579" s="109">
        <v>20</v>
      </c>
      <c r="B579" s="103">
        <f t="shared" ref="B579:Y579" si="304">SUM(B580:B583)</f>
        <v>1694.1670090219079</v>
      </c>
      <c r="C579" s="103">
        <f t="shared" si="304"/>
        <v>1659.1970090219077</v>
      </c>
      <c r="D579" s="103">
        <f t="shared" si="304"/>
        <v>1692.1670090219079</v>
      </c>
      <c r="E579" s="103">
        <f t="shared" si="304"/>
        <v>1694.8070090219078</v>
      </c>
      <c r="F579" s="103">
        <f t="shared" si="304"/>
        <v>1689.7470090219078</v>
      </c>
      <c r="G579" s="103">
        <f t="shared" si="304"/>
        <v>1675.877009021908</v>
      </c>
      <c r="H579" s="103">
        <f t="shared" si="304"/>
        <v>1674.2270090219079</v>
      </c>
      <c r="I579" s="103">
        <f t="shared" si="304"/>
        <v>1681.3170090219078</v>
      </c>
      <c r="J579" s="103">
        <f t="shared" si="304"/>
        <v>1657.9770090219079</v>
      </c>
      <c r="K579" s="103">
        <f t="shared" si="304"/>
        <v>1681.0670090219078</v>
      </c>
      <c r="L579" s="103">
        <f t="shared" si="304"/>
        <v>1689.1970090219077</v>
      </c>
      <c r="M579" s="103">
        <f t="shared" si="304"/>
        <v>1707.2070090219079</v>
      </c>
      <c r="N579" s="103">
        <f t="shared" si="304"/>
        <v>1699.7570090219078</v>
      </c>
      <c r="O579" s="103">
        <f t="shared" si="304"/>
        <v>1710.6170090219077</v>
      </c>
      <c r="P579" s="103">
        <f t="shared" si="304"/>
        <v>1700.8070090219078</v>
      </c>
      <c r="Q579" s="103">
        <f t="shared" si="304"/>
        <v>1701.837009021908</v>
      </c>
      <c r="R579" s="103">
        <f t="shared" si="304"/>
        <v>1724.6870090219079</v>
      </c>
      <c r="S579" s="103">
        <f t="shared" si="304"/>
        <v>1677.377009021908</v>
      </c>
      <c r="T579" s="103">
        <f t="shared" si="304"/>
        <v>1683.4370090219079</v>
      </c>
      <c r="U579" s="103">
        <f t="shared" si="304"/>
        <v>1697.5070090219078</v>
      </c>
      <c r="V579" s="103">
        <f t="shared" si="304"/>
        <v>1684.1670090219079</v>
      </c>
      <c r="W579" s="103">
        <f t="shared" si="304"/>
        <v>1692.6170090219077</v>
      </c>
      <c r="X579" s="103">
        <f t="shared" si="304"/>
        <v>1686.7170090219079</v>
      </c>
      <c r="Y579" s="103">
        <f t="shared" si="304"/>
        <v>1690.2070090219079</v>
      </c>
    </row>
    <row r="580" spans="1:25" s="62" customFormat="1" ht="18.75" customHeight="1" outlineLevel="1" x14ac:dyDescent="0.2">
      <c r="A580" s="160" t="s">
        <v>8</v>
      </c>
      <c r="B580" s="70">
        <f>B106</f>
        <v>850.03</v>
      </c>
      <c r="C580" s="70">
        <f t="shared" ref="C580:Y580" si="305">C106</f>
        <v>815.06</v>
      </c>
      <c r="D580" s="70">
        <f t="shared" si="305"/>
        <v>848.03</v>
      </c>
      <c r="E580" s="70">
        <f t="shared" si="305"/>
        <v>850.67</v>
      </c>
      <c r="F580" s="70">
        <f t="shared" si="305"/>
        <v>845.61</v>
      </c>
      <c r="G580" s="70">
        <f t="shared" si="305"/>
        <v>831.74</v>
      </c>
      <c r="H580" s="70">
        <f t="shared" si="305"/>
        <v>830.09</v>
      </c>
      <c r="I580" s="70">
        <f t="shared" si="305"/>
        <v>837.18</v>
      </c>
      <c r="J580" s="70">
        <f t="shared" si="305"/>
        <v>813.84</v>
      </c>
      <c r="K580" s="70">
        <f t="shared" si="305"/>
        <v>836.93</v>
      </c>
      <c r="L580" s="70">
        <f t="shared" si="305"/>
        <v>845.06</v>
      </c>
      <c r="M580" s="70">
        <f t="shared" si="305"/>
        <v>863.07</v>
      </c>
      <c r="N580" s="70">
        <f t="shared" si="305"/>
        <v>855.62</v>
      </c>
      <c r="O580" s="70">
        <f t="shared" si="305"/>
        <v>866.48</v>
      </c>
      <c r="P580" s="70">
        <f t="shared" si="305"/>
        <v>856.67</v>
      </c>
      <c r="Q580" s="70">
        <f t="shared" si="305"/>
        <v>857.7</v>
      </c>
      <c r="R580" s="70">
        <f t="shared" si="305"/>
        <v>880.55</v>
      </c>
      <c r="S580" s="70">
        <f t="shared" si="305"/>
        <v>833.24</v>
      </c>
      <c r="T580" s="70">
        <f t="shared" si="305"/>
        <v>839.3</v>
      </c>
      <c r="U580" s="70">
        <f t="shared" si="305"/>
        <v>853.37</v>
      </c>
      <c r="V580" s="70">
        <f t="shared" si="305"/>
        <v>840.03</v>
      </c>
      <c r="W580" s="70">
        <f t="shared" si="305"/>
        <v>848.48</v>
      </c>
      <c r="X580" s="70">
        <f t="shared" si="305"/>
        <v>842.58</v>
      </c>
      <c r="Y580" s="70">
        <f t="shared" si="305"/>
        <v>846.07</v>
      </c>
    </row>
    <row r="581" spans="1:25" s="62" customFormat="1" ht="18.75" customHeight="1" outlineLevel="1" x14ac:dyDescent="0.2">
      <c r="A581" s="53" t="s">
        <v>9</v>
      </c>
      <c r="B581" s="76">
        <v>840.08</v>
      </c>
      <c r="C581" s="76">
        <v>840.08</v>
      </c>
      <c r="D581" s="76">
        <v>840.08</v>
      </c>
      <c r="E581" s="76">
        <v>840.08</v>
      </c>
      <c r="F581" s="76">
        <v>840.08</v>
      </c>
      <c r="G581" s="76">
        <v>840.08</v>
      </c>
      <c r="H581" s="76">
        <v>840.08</v>
      </c>
      <c r="I581" s="76">
        <v>840.08</v>
      </c>
      <c r="J581" s="76">
        <v>840.08</v>
      </c>
      <c r="K581" s="76">
        <v>840.08</v>
      </c>
      <c r="L581" s="76">
        <v>840.08</v>
      </c>
      <c r="M581" s="76">
        <v>840.08</v>
      </c>
      <c r="N581" s="76">
        <v>840.08</v>
      </c>
      <c r="O581" s="76">
        <v>840.08</v>
      </c>
      <c r="P581" s="76">
        <v>840.08</v>
      </c>
      <c r="Q581" s="76">
        <v>840.08</v>
      </c>
      <c r="R581" s="76">
        <v>840.08</v>
      </c>
      <c r="S581" s="76">
        <v>840.08</v>
      </c>
      <c r="T581" s="76">
        <v>840.08</v>
      </c>
      <c r="U581" s="76">
        <v>840.08</v>
      </c>
      <c r="V581" s="76">
        <v>840.08</v>
      </c>
      <c r="W581" s="76">
        <v>840.08</v>
      </c>
      <c r="X581" s="76">
        <v>840.08</v>
      </c>
      <c r="Y581" s="76">
        <v>840.08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214</v>
      </c>
      <c r="B583" s="77">
        <f>B578</f>
        <v>4.0570090219078807</v>
      </c>
      <c r="C583" s="77">
        <f t="shared" ref="C583:Y583" si="306">C578</f>
        <v>4.0570090219078807</v>
      </c>
      <c r="D583" s="77">
        <f t="shared" si="306"/>
        <v>4.0570090219078807</v>
      </c>
      <c r="E583" s="77">
        <f t="shared" si="306"/>
        <v>4.0570090219078807</v>
      </c>
      <c r="F583" s="77">
        <f t="shared" si="306"/>
        <v>4.0570090219078807</v>
      </c>
      <c r="G583" s="77">
        <f t="shared" si="306"/>
        <v>4.0570090219078807</v>
      </c>
      <c r="H583" s="77">
        <f t="shared" si="306"/>
        <v>4.0570090219078807</v>
      </c>
      <c r="I583" s="77">
        <f t="shared" si="306"/>
        <v>4.0570090219078807</v>
      </c>
      <c r="J583" s="77">
        <f t="shared" si="306"/>
        <v>4.0570090219078807</v>
      </c>
      <c r="K583" s="77">
        <f t="shared" si="306"/>
        <v>4.0570090219078807</v>
      </c>
      <c r="L583" s="77">
        <f t="shared" si="306"/>
        <v>4.0570090219078807</v>
      </c>
      <c r="M583" s="77">
        <f t="shared" si="306"/>
        <v>4.0570090219078807</v>
      </c>
      <c r="N583" s="77">
        <f t="shared" si="306"/>
        <v>4.0570090219078807</v>
      </c>
      <c r="O583" s="77">
        <f t="shared" si="306"/>
        <v>4.0570090219078807</v>
      </c>
      <c r="P583" s="77">
        <f t="shared" si="306"/>
        <v>4.0570090219078807</v>
      </c>
      <c r="Q583" s="77">
        <f t="shared" si="306"/>
        <v>4.0570090219078807</v>
      </c>
      <c r="R583" s="77">
        <f t="shared" si="306"/>
        <v>4.0570090219078807</v>
      </c>
      <c r="S583" s="77">
        <f t="shared" si="306"/>
        <v>4.0570090219078807</v>
      </c>
      <c r="T583" s="77">
        <f t="shared" si="306"/>
        <v>4.0570090219078807</v>
      </c>
      <c r="U583" s="77">
        <f t="shared" si="306"/>
        <v>4.0570090219078807</v>
      </c>
      <c r="V583" s="77">
        <f t="shared" si="306"/>
        <v>4.0570090219078807</v>
      </c>
      <c r="W583" s="77">
        <f t="shared" si="306"/>
        <v>4.0570090219078807</v>
      </c>
      <c r="X583" s="77">
        <f t="shared" si="306"/>
        <v>4.0570090219078807</v>
      </c>
      <c r="Y583" s="77">
        <f t="shared" si="306"/>
        <v>4.0570090219078807</v>
      </c>
    </row>
    <row r="584" spans="1:25" s="62" customFormat="1" ht="18.75" customHeight="1" thickBot="1" x14ac:dyDescent="0.25">
      <c r="A584" s="100">
        <v>21</v>
      </c>
      <c r="B584" s="103">
        <f t="shared" ref="B584:Y584" si="307">SUM(B585:B588)</f>
        <v>1641.2770090219078</v>
      </c>
      <c r="C584" s="103">
        <f t="shared" si="307"/>
        <v>1621.3970090219079</v>
      </c>
      <c r="D584" s="103">
        <f t="shared" si="307"/>
        <v>1648.7170090219079</v>
      </c>
      <c r="E584" s="103">
        <f t="shared" si="307"/>
        <v>1669.107009021908</v>
      </c>
      <c r="F584" s="103">
        <f t="shared" si="307"/>
        <v>1662.5670090219078</v>
      </c>
      <c r="G584" s="103">
        <f t="shared" si="307"/>
        <v>1648.5570090219078</v>
      </c>
      <c r="H584" s="103">
        <f t="shared" si="307"/>
        <v>1677.2870090219078</v>
      </c>
      <c r="I584" s="103">
        <f t="shared" si="307"/>
        <v>1649.0670090219078</v>
      </c>
      <c r="J584" s="103">
        <f t="shared" si="307"/>
        <v>1666.7170090219079</v>
      </c>
      <c r="K584" s="103">
        <f t="shared" si="307"/>
        <v>1633.877009021908</v>
      </c>
      <c r="L584" s="103">
        <f t="shared" si="307"/>
        <v>1651.1470090219079</v>
      </c>
      <c r="M584" s="103">
        <f t="shared" si="307"/>
        <v>1647.1970090219077</v>
      </c>
      <c r="N584" s="103">
        <f t="shared" si="307"/>
        <v>1661.2070090219079</v>
      </c>
      <c r="O584" s="103">
        <f t="shared" si="307"/>
        <v>1666.3870090219077</v>
      </c>
      <c r="P584" s="103">
        <f t="shared" si="307"/>
        <v>1670.7670090219078</v>
      </c>
      <c r="Q584" s="103">
        <f t="shared" si="307"/>
        <v>1658.4370090219079</v>
      </c>
      <c r="R584" s="103">
        <f t="shared" si="307"/>
        <v>1716.9570090219079</v>
      </c>
      <c r="S584" s="103">
        <f t="shared" si="307"/>
        <v>1646.4270090219077</v>
      </c>
      <c r="T584" s="103">
        <f t="shared" si="307"/>
        <v>1680.7470090219078</v>
      </c>
      <c r="U584" s="103">
        <f t="shared" si="307"/>
        <v>1635.9470090219077</v>
      </c>
      <c r="V584" s="103">
        <f t="shared" si="307"/>
        <v>1656.4170090219079</v>
      </c>
      <c r="W584" s="103">
        <f t="shared" si="307"/>
        <v>1651.857009021908</v>
      </c>
      <c r="X584" s="103">
        <f t="shared" si="307"/>
        <v>1632.7370090219079</v>
      </c>
      <c r="Y584" s="103">
        <f t="shared" si="307"/>
        <v>1632.0470090219078</v>
      </c>
    </row>
    <row r="585" spans="1:25" s="62" customFormat="1" ht="18.75" customHeight="1" outlineLevel="1" x14ac:dyDescent="0.2">
      <c r="A585" s="160" t="s">
        <v>8</v>
      </c>
      <c r="B585" s="70">
        <f>B111</f>
        <v>797.14</v>
      </c>
      <c r="C585" s="70">
        <f t="shared" ref="C585:Y585" si="308">C111</f>
        <v>777.26</v>
      </c>
      <c r="D585" s="70">
        <f t="shared" si="308"/>
        <v>804.58</v>
      </c>
      <c r="E585" s="70">
        <f t="shared" si="308"/>
        <v>824.97</v>
      </c>
      <c r="F585" s="70">
        <f t="shared" si="308"/>
        <v>818.43</v>
      </c>
      <c r="G585" s="70">
        <f t="shared" si="308"/>
        <v>804.42</v>
      </c>
      <c r="H585" s="70">
        <f t="shared" si="308"/>
        <v>833.15</v>
      </c>
      <c r="I585" s="70">
        <f t="shared" si="308"/>
        <v>804.93</v>
      </c>
      <c r="J585" s="70">
        <f t="shared" si="308"/>
        <v>822.58</v>
      </c>
      <c r="K585" s="70">
        <f t="shared" si="308"/>
        <v>789.74</v>
      </c>
      <c r="L585" s="70">
        <f t="shared" si="308"/>
        <v>807.01</v>
      </c>
      <c r="M585" s="70">
        <f t="shared" si="308"/>
        <v>803.06</v>
      </c>
      <c r="N585" s="70">
        <f t="shared" si="308"/>
        <v>817.07</v>
      </c>
      <c r="O585" s="70">
        <f t="shared" si="308"/>
        <v>822.25</v>
      </c>
      <c r="P585" s="70">
        <f t="shared" si="308"/>
        <v>826.63</v>
      </c>
      <c r="Q585" s="70">
        <f t="shared" si="308"/>
        <v>814.3</v>
      </c>
      <c r="R585" s="70">
        <f t="shared" si="308"/>
        <v>872.82</v>
      </c>
      <c r="S585" s="70">
        <f t="shared" si="308"/>
        <v>802.29</v>
      </c>
      <c r="T585" s="70">
        <f t="shared" si="308"/>
        <v>836.61</v>
      </c>
      <c r="U585" s="70">
        <f t="shared" si="308"/>
        <v>791.81</v>
      </c>
      <c r="V585" s="70">
        <f t="shared" si="308"/>
        <v>812.28</v>
      </c>
      <c r="W585" s="70">
        <f t="shared" si="308"/>
        <v>807.72</v>
      </c>
      <c r="X585" s="70">
        <f t="shared" si="308"/>
        <v>788.6</v>
      </c>
      <c r="Y585" s="70">
        <f t="shared" si="308"/>
        <v>787.91</v>
      </c>
    </row>
    <row r="586" spans="1:25" s="62" customFormat="1" ht="18.75" customHeight="1" outlineLevel="1" x14ac:dyDescent="0.2">
      <c r="A586" s="53" t="s">
        <v>9</v>
      </c>
      <c r="B586" s="76">
        <v>840.08</v>
      </c>
      <c r="C586" s="76">
        <v>840.08</v>
      </c>
      <c r="D586" s="76">
        <v>840.08</v>
      </c>
      <c r="E586" s="76">
        <v>840.08</v>
      </c>
      <c r="F586" s="76">
        <v>840.08</v>
      </c>
      <c r="G586" s="76">
        <v>840.08</v>
      </c>
      <c r="H586" s="76">
        <v>840.08</v>
      </c>
      <c r="I586" s="76">
        <v>840.08</v>
      </c>
      <c r="J586" s="76">
        <v>840.08</v>
      </c>
      <c r="K586" s="76">
        <v>840.08</v>
      </c>
      <c r="L586" s="76">
        <v>840.08</v>
      </c>
      <c r="M586" s="76">
        <v>840.08</v>
      </c>
      <c r="N586" s="76">
        <v>840.08</v>
      </c>
      <c r="O586" s="76">
        <v>840.08</v>
      </c>
      <c r="P586" s="76">
        <v>840.08</v>
      </c>
      <c r="Q586" s="76">
        <v>840.08</v>
      </c>
      <c r="R586" s="76">
        <v>840.08</v>
      </c>
      <c r="S586" s="76">
        <v>840.08</v>
      </c>
      <c r="T586" s="76">
        <v>840.08</v>
      </c>
      <c r="U586" s="76">
        <v>840.08</v>
      </c>
      <c r="V586" s="76">
        <v>840.08</v>
      </c>
      <c r="W586" s="76">
        <v>840.08</v>
      </c>
      <c r="X586" s="76">
        <v>840.08</v>
      </c>
      <c r="Y586" s="76">
        <v>840.08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214</v>
      </c>
      <c r="B588" s="77">
        <f>B583</f>
        <v>4.0570090219078807</v>
      </c>
      <c r="C588" s="77">
        <f t="shared" ref="C588:Y588" si="309">C583</f>
        <v>4.0570090219078807</v>
      </c>
      <c r="D588" s="77">
        <f t="shared" si="309"/>
        <v>4.0570090219078807</v>
      </c>
      <c r="E588" s="77">
        <f t="shared" si="309"/>
        <v>4.0570090219078807</v>
      </c>
      <c r="F588" s="77">
        <f t="shared" si="309"/>
        <v>4.0570090219078807</v>
      </c>
      <c r="G588" s="77">
        <f t="shared" si="309"/>
        <v>4.0570090219078807</v>
      </c>
      <c r="H588" s="77">
        <f t="shared" si="309"/>
        <v>4.0570090219078807</v>
      </c>
      <c r="I588" s="77">
        <f t="shared" si="309"/>
        <v>4.0570090219078807</v>
      </c>
      <c r="J588" s="77">
        <f t="shared" si="309"/>
        <v>4.0570090219078807</v>
      </c>
      <c r="K588" s="77">
        <f t="shared" si="309"/>
        <v>4.0570090219078807</v>
      </c>
      <c r="L588" s="77">
        <f t="shared" si="309"/>
        <v>4.0570090219078807</v>
      </c>
      <c r="M588" s="77">
        <f t="shared" si="309"/>
        <v>4.0570090219078807</v>
      </c>
      <c r="N588" s="77">
        <f t="shared" si="309"/>
        <v>4.0570090219078807</v>
      </c>
      <c r="O588" s="77">
        <f t="shared" si="309"/>
        <v>4.0570090219078807</v>
      </c>
      <c r="P588" s="77">
        <f t="shared" si="309"/>
        <v>4.0570090219078807</v>
      </c>
      <c r="Q588" s="77">
        <f t="shared" si="309"/>
        <v>4.0570090219078807</v>
      </c>
      <c r="R588" s="77">
        <f t="shared" si="309"/>
        <v>4.0570090219078807</v>
      </c>
      <c r="S588" s="77">
        <f t="shared" si="309"/>
        <v>4.0570090219078807</v>
      </c>
      <c r="T588" s="77">
        <f t="shared" si="309"/>
        <v>4.0570090219078807</v>
      </c>
      <c r="U588" s="77">
        <f t="shared" si="309"/>
        <v>4.0570090219078807</v>
      </c>
      <c r="V588" s="77">
        <f t="shared" si="309"/>
        <v>4.0570090219078807</v>
      </c>
      <c r="W588" s="77">
        <f t="shared" si="309"/>
        <v>4.0570090219078807</v>
      </c>
      <c r="X588" s="77">
        <f t="shared" si="309"/>
        <v>4.0570090219078807</v>
      </c>
      <c r="Y588" s="77">
        <f t="shared" si="309"/>
        <v>4.0570090219078807</v>
      </c>
    </row>
    <row r="589" spans="1:25" s="62" customFormat="1" ht="18.75" customHeight="1" thickBot="1" x14ac:dyDescent="0.25">
      <c r="A589" s="109">
        <v>22</v>
      </c>
      <c r="B589" s="103">
        <f t="shared" ref="B589:Y589" si="310">SUM(B590:B593)</f>
        <v>1630.2270090219079</v>
      </c>
      <c r="C589" s="103">
        <f t="shared" si="310"/>
        <v>1621.357009021908</v>
      </c>
      <c r="D589" s="103">
        <f t="shared" si="310"/>
        <v>1636.0070090219078</v>
      </c>
      <c r="E589" s="103">
        <f t="shared" si="310"/>
        <v>1649.8470090219078</v>
      </c>
      <c r="F589" s="103">
        <f t="shared" si="310"/>
        <v>1645.107009021908</v>
      </c>
      <c r="G589" s="103">
        <f t="shared" si="310"/>
        <v>1649.0770090219078</v>
      </c>
      <c r="H589" s="103">
        <f t="shared" si="310"/>
        <v>1639.8970090219079</v>
      </c>
      <c r="I589" s="103">
        <f t="shared" si="310"/>
        <v>1639.0370090219078</v>
      </c>
      <c r="J589" s="103">
        <f t="shared" si="310"/>
        <v>1631.1970090219077</v>
      </c>
      <c r="K589" s="103">
        <f t="shared" si="310"/>
        <v>1634.5770090219078</v>
      </c>
      <c r="L589" s="103">
        <f t="shared" si="310"/>
        <v>1635.4470090219077</v>
      </c>
      <c r="M589" s="103">
        <f t="shared" si="310"/>
        <v>1648.7770090219078</v>
      </c>
      <c r="N589" s="103">
        <f t="shared" si="310"/>
        <v>1647.5070090219078</v>
      </c>
      <c r="O589" s="103">
        <f t="shared" si="310"/>
        <v>1653.2270090219079</v>
      </c>
      <c r="P589" s="103">
        <f t="shared" si="310"/>
        <v>1654.607009021908</v>
      </c>
      <c r="Q589" s="103">
        <f t="shared" si="310"/>
        <v>1657.877009021908</v>
      </c>
      <c r="R589" s="103">
        <f t="shared" si="310"/>
        <v>1661.2470090219078</v>
      </c>
      <c r="S589" s="103">
        <f t="shared" si="310"/>
        <v>1645.4670090219079</v>
      </c>
      <c r="T589" s="103">
        <f t="shared" si="310"/>
        <v>1641.8470090219078</v>
      </c>
      <c r="U589" s="103">
        <f t="shared" si="310"/>
        <v>1621.4570090219079</v>
      </c>
      <c r="V589" s="103">
        <f t="shared" si="310"/>
        <v>1641.9870090219079</v>
      </c>
      <c r="W589" s="103">
        <f t="shared" si="310"/>
        <v>1641.5170090219078</v>
      </c>
      <c r="X589" s="103">
        <f t="shared" si="310"/>
        <v>1630.877009021908</v>
      </c>
      <c r="Y589" s="103">
        <f t="shared" si="310"/>
        <v>1622.7870090219078</v>
      </c>
    </row>
    <row r="590" spans="1:25" s="62" customFormat="1" ht="18.75" customHeight="1" outlineLevel="1" x14ac:dyDescent="0.2">
      <c r="A590" s="160" t="s">
        <v>8</v>
      </c>
      <c r="B590" s="70">
        <f>B116</f>
        <v>786.09</v>
      </c>
      <c r="C590" s="70">
        <f t="shared" ref="C590:Y590" si="311">C116</f>
        <v>777.22</v>
      </c>
      <c r="D590" s="70">
        <f t="shared" si="311"/>
        <v>791.87</v>
      </c>
      <c r="E590" s="70">
        <f t="shared" si="311"/>
        <v>805.71</v>
      </c>
      <c r="F590" s="70">
        <f t="shared" si="311"/>
        <v>800.97</v>
      </c>
      <c r="G590" s="70">
        <f t="shared" si="311"/>
        <v>804.94</v>
      </c>
      <c r="H590" s="70">
        <f t="shared" si="311"/>
        <v>795.76</v>
      </c>
      <c r="I590" s="70">
        <f t="shared" si="311"/>
        <v>794.9</v>
      </c>
      <c r="J590" s="70">
        <f t="shared" si="311"/>
        <v>787.06</v>
      </c>
      <c r="K590" s="70">
        <f t="shared" si="311"/>
        <v>790.44</v>
      </c>
      <c r="L590" s="70">
        <f t="shared" si="311"/>
        <v>791.31</v>
      </c>
      <c r="M590" s="70">
        <f t="shared" si="311"/>
        <v>804.64</v>
      </c>
      <c r="N590" s="70">
        <f t="shared" si="311"/>
        <v>803.37</v>
      </c>
      <c r="O590" s="70">
        <f t="shared" si="311"/>
        <v>809.09</v>
      </c>
      <c r="P590" s="70">
        <f t="shared" si="311"/>
        <v>810.47</v>
      </c>
      <c r="Q590" s="70">
        <f t="shared" si="311"/>
        <v>813.74</v>
      </c>
      <c r="R590" s="70">
        <f t="shared" si="311"/>
        <v>817.11</v>
      </c>
      <c r="S590" s="70">
        <f t="shared" si="311"/>
        <v>801.33</v>
      </c>
      <c r="T590" s="70">
        <f t="shared" si="311"/>
        <v>797.71</v>
      </c>
      <c r="U590" s="70">
        <f t="shared" si="311"/>
        <v>777.32</v>
      </c>
      <c r="V590" s="70">
        <f t="shared" si="311"/>
        <v>797.85</v>
      </c>
      <c r="W590" s="70">
        <f t="shared" si="311"/>
        <v>797.38</v>
      </c>
      <c r="X590" s="70">
        <f t="shared" si="311"/>
        <v>786.74</v>
      </c>
      <c r="Y590" s="70">
        <f t="shared" si="311"/>
        <v>778.65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6">
        <v>840.08</v>
      </c>
      <c r="D591" s="76">
        <v>840.08</v>
      </c>
      <c r="E591" s="76">
        <v>840.08</v>
      </c>
      <c r="F591" s="76">
        <v>840.08</v>
      </c>
      <c r="G591" s="76">
        <v>840.08</v>
      </c>
      <c r="H591" s="76">
        <v>840.08</v>
      </c>
      <c r="I591" s="76">
        <v>840.08</v>
      </c>
      <c r="J591" s="76">
        <v>840.08</v>
      </c>
      <c r="K591" s="76">
        <v>840.08</v>
      </c>
      <c r="L591" s="76">
        <v>840.08</v>
      </c>
      <c r="M591" s="76">
        <v>840.08</v>
      </c>
      <c r="N591" s="76">
        <v>840.08</v>
      </c>
      <c r="O591" s="76">
        <v>840.08</v>
      </c>
      <c r="P591" s="76">
        <v>840.08</v>
      </c>
      <c r="Q591" s="76">
        <v>840.08</v>
      </c>
      <c r="R591" s="76">
        <v>840.08</v>
      </c>
      <c r="S591" s="76">
        <v>840.08</v>
      </c>
      <c r="T591" s="76">
        <v>840.08</v>
      </c>
      <c r="U591" s="76">
        <v>840.08</v>
      </c>
      <c r="V591" s="76">
        <v>840.08</v>
      </c>
      <c r="W591" s="76">
        <v>840.08</v>
      </c>
      <c r="X591" s="76">
        <v>840.08</v>
      </c>
      <c r="Y591" s="76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214</v>
      </c>
      <c r="B593" s="77">
        <f>B588</f>
        <v>4.0570090219078807</v>
      </c>
      <c r="C593" s="77">
        <f t="shared" ref="C593:Y593" si="312">C588</f>
        <v>4.0570090219078807</v>
      </c>
      <c r="D593" s="77">
        <f t="shared" si="312"/>
        <v>4.0570090219078807</v>
      </c>
      <c r="E593" s="77">
        <f t="shared" si="312"/>
        <v>4.0570090219078807</v>
      </c>
      <c r="F593" s="77">
        <f t="shared" si="312"/>
        <v>4.0570090219078807</v>
      </c>
      <c r="G593" s="77">
        <f t="shared" si="312"/>
        <v>4.0570090219078807</v>
      </c>
      <c r="H593" s="77">
        <f t="shared" si="312"/>
        <v>4.0570090219078807</v>
      </c>
      <c r="I593" s="77">
        <f t="shared" si="312"/>
        <v>4.0570090219078807</v>
      </c>
      <c r="J593" s="77">
        <f t="shared" si="312"/>
        <v>4.0570090219078807</v>
      </c>
      <c r="K593" s="77">
        <f t="shared" si="312"/>
        <v>4.0570090219078807</v>
      </c>
      <c r="L593" s="77">
        <f t="shared" si="312"/>
        <v>4.0570090219078807</v>
      </c>
      <c r="M593" s="77">
        <f t="shared" si="312"/>
        <v>4.0570090219078807</v>
      </c>
      <c r="N593" s="77">
        <f t="shared" si="312"/>
        <v>4.0570090219078807</v>
      </c>
      <c r="O593" s="77">
        <f t="shared" si="312"/>
        <v>4.0570090219078807</v>
      </c>
      <c r="P593" s="77">
        <f t="shared" si="312"/>
        <v>4.0570090219078807</v>
      </c>
      <c r="Q593" s="77">
        <f t="shared" si="312"/>
        <v>4.0570090219078807</v>
      </c>
      <c r="R593" s="77">
        <f t="shared" si="312"/>
        <v>4.0570090219078807</v>
      </c>
      <c r="S593" s="77">
        <f t="shared" si="312"/>
        <v>4.0570090219078807</v>
      </c>
      <c r="T593" s="77">
        <f t="shared" si="312"/>
        <v>4.0570090219078807</v>
      </c>
      <c r="U593" s="77">
        <f t="shared" si="312"/>
        <v>4.0570090219078807</v>
      </c>
      <c r="V593" s="77">
        <f t="shared" si="312"/>
        <v>4.0570090219078807</v>
      </c>
      <c r="W593" s="77">
        <f t="shared" si="312"/>
        <v>4.0570090219078807</v>
      </c>
      <c r="X593" s="77">
        <f t="shared" si="312"/>
        <v>4.0570090219078807</v>
      </c>
      <c r="Y593" s="77">
        <f t="shared" si="312"/>
        <v>4.0570090219078807</v>
      </c>
    </row>
    <row r="594" spans="1:25" s="62" customFormat="1" ht="18.75" customHeight="1" thickBot="1" x14ac:dyDescent="0.25">
      <c r="A594" s="100">
        <v>23</v>
      </c>
      <c r="B594" s="103">
        <f t="shared" ref="B594:Y594" si="313">SUM(B595:B598)</f>
        <v>1703.337009021908</v>
      </c>
      <c r="C594" s="103">
        <f t="shared" si="313"/>
        <v>1695.1470090219079</v>
      </c>
      <c r="D594" s="103">
        <f t="shared" si="313"/>
        <v>1719.357009021908</v>
      </c>
      <c r="E594" s="103">
        <f t="shared" si="313"/>
        <v>1727.1470090219079</v>
      </c>
      <c r="F594" s="103">
        <f t="shared" si="313"/>
        <v>1711.9570090219079</v>
      </c>
      <c r="G594" s="103">
        <f t="shared" si="313"/>
        <v>1714.3270090219078</v>
      </c>
      <c r="H594" s="103">
        <f t="shared" si="313"/>
        <v>1702.0970090219078</v>
      </c>
      <c r="I594" s="103">
        <f t="shared" si="313"/>
        <v>1694.7870090219078</v>
      </c>
      <c r="J594" s="103">
        <f t="shared" si="313"/>
        <v>1695.627009021908</v>
      </c>
      <c r="K594" s="103">
        <f t="shared" si="313"/>
        <v>1705.3870090219077</v>
      </c>
      <c r="L594" s="103">
        <f t="shared" si="313"/>
        <v>1704.0370090219078</v>
      </c>
      <c r="M594" s="103">
        <f t="shared" si="313"/>
        <v>1714.4070090219077</v>
      </c>
      <c r="N594" s="103">
        <f t="shared" si="313"/>
        <v>1709.5670090219078</v>
      </c>
      <c r="O594" s="103">
        <f t="shared" si="313"/>
        <v>1710.087009021908</v>
      </c>
      <c r="P594" s="103">
        <f t="shared" si="313"/>
        <v>1707.9570090219079</v>
      </c>
      <c r="Q594" s="103">
        <f t="shared" si="313"/>
        <v>1709.9670090219079</v>
      </c>
      <c r="R594" s="103">
        <f t="shared" si="313"/>
        <v>1712.0170090219078</v>
      </c>
      <c r="S594" s="103">
        <f t="shared" si="313"/>
        <v>1702.8670090219077</v>
      </c>
      <c r="T594" s="103">
        <f t="shared" si="313"/>
        <v>1692.3170090219078</v>
      </c>
      <c r="U594" s="103">
        <f t="shared" si="313"/>
        <v>1679.5670090219078</v>
      </c>
      <c r="V594" s="103">
        <f t="shared" si="313"/>
        <v>1701.2270090219079</v>
      </c>
      <c r="W594" s="103">
        <f t="shared" si="313"/>
        <v>1697.7570090219078</v>
      </c>
      <c r="X594" s="103">
        <f t="shared" si="313"/>
        <v>1689.6370090219077</v>
      </c>
      <c r="Y594" s="103">
        <f t="shared" si="313"/>
        <v>1678.6770090219077</v>
      </c>
    </row>
    <row r="595" spans="1:25" s="62" customFormat="1" ht="18.75" customHeight="1" outlineLevel="1" x14ac:dyDescent="0.2">
      <c r="A595" s="160" t="s">
        <v>8</v>
      </c>
      <c r="B595" s="70">
        <f>B121</f>
        <v>859.2</v>
      </c>
      <c r="C595" s="70">
        <f t="shared" ref="C595:Y595" si="314">C121</f>
        <v>851.01</v>
      </c>
      <c r="D595" s="70">
        <f t="shared" si="314"/>
        <v>875.22</v>
      </c>
      <c r="E595" s="70">
        <f t="shared" si="314"/>
        <v>883.01</v>
      </c>
      <c r="F595" s="70">
        <f t="shared" si="314"/>
        <v>867.82</v>
      </c>
      <c r="G595" s="70">
        <f t="shared" si="314"/>
        <v>870.19</v>
      </c>
      <c r="H595" s="70">
        <f t="shared" si="314"/>
        <v>857.96</v>
      </c>
      <c r="I595" s="70">
        <f t="shared" si="314"/>
        <v>850.65</v>
      </c>
      <c r="J595" s="70">
        <f t="shared" si="314"/>
        <v>851.49</v>
      </c>
      <c r="K595" s="70">
        <f t="shared" si="314"/>
        <v>861.25</v>
      </c>
      <c r="L595" s="70">
        <f t="shared" si="314"/>
        <v>859.9</v>
      </c>
      <c r="M595" s="70">
        <f t="shared" si="314"/>
        <v>870.27</v>
      </c>
      <c r="N595" s="70">
        <f t="shared" si="314"/>
        <v>865.43</v>
      </c>
      <c r="O595" s="70">
        <f t="shared" si="314"/>
        <v>865.95</v>
      </c>
      <c r="P595" s="70">
        <f t="shared" si="314"/>
        <v>863.82</v>
      </c>
      <c r="Q595" s="70">
        <f t="shared" si="314"/>
        <v>865.83</v>
      </c>
      <c r="R595" s="70">
        <f t="shared" si="314"/>
        <v>867.88</v>
      </c>
      <c r="S595" s="70">
        <f t="shared" si="314"/>
        <v>858.73</v>
      </c>
      <c r="T595" s="70">
        <f t="shared" si="314"/>
        <v>848.18</v>
      </c>
      <c r="U595" s="70">
        <f t="shared" si="314"/>
        <v>835.43</v>
      </c>
      <c r="V595" s="70">
        <f t="shared" si="314"/>
        <v>857.09</v>
      </c>
      <c r="W595" s="70">
        <f t="shared" si="314"/>
        <v>853.62</v>
      </c>
      <c r="X595" s="70">
        <f t="shared" si="314"/>
        <v>845.5</v>
      </c>
      <c r="Y595" s="70">
        <f t="shared" si="314"/>
        <v>834.54</v>
      </c>
    </row>
    <row r="596" spans="1:25" s="62" customFormat="1" ht="18.75" customHeight="1" outlineLevel="1" x14ac:dyDescent="0.2">
      <c r="A596" s="53" t="s">
        <v>9</v>
      </c>
      <c r="B596" s="76">
        <v>840.08</v>
      </c>
      <c r="C596" s="76">
        <v>840.08</v>
      </c>
      <c r="D596" s="76">
        <v>840.08</v>
      </c>
      <c r="E596" s="76">
        <v>840.08</v>
      </c>
      <c r="F596" s="76">
        <v>840.08</v>
      </c>
      <c r="G596" s="76">
        <v>840.08</v>
      </c>
      <c r="H596" s="76">
        <v>840.08</v>
      </c>
      <c r="I596" s="76">
        <v>840.08</v>
      </c>
      <c r="J596" s="76">
        <v>840.08</v>
      </c>
      <c r="K596" s="76">
        <v>840.08</v>
      </c>
      <c r="L596" s="76">
        <v>840.08</v>
      </c>
      <c r="M596" s="76">
        <v>840.08</v>
      </c>
      <c r="N596" s="76">
        <v>840.08</v>
      </c>
      <c r="O596" s="76">
        <v>840.08</v>
      </c>
      <c r="P596" s="76">
        <v>840.08</v>
      </c>
      <c r="Q596" s="76">
        <v>840.08</v>
      </c>
      <c r="R596" s="76">
        <v>840.08</v>
      </c>
      <c r="S596" s="76">
        <v>840.08</v>
      </c>
      <c r="T596" s="76">
        <v>840.08</v>
      </c>
      <c r="U596" s="76">
        <v>840.08</v>
      </c>
      <c r="V596" s="76">
        <v>840.08</v>
      </c>
      <c r="W596" s="76">
        <v>840.08</v>
      </c>
      <c r="X596" s="76">
        <v>840.08</v>
      </c>
      <c r="Y596" s="76">
        <v>840.08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214</v>
      </c>
      <c r="B598" s="77">
        <f>B593</f>
        <v>4.0570090219078807</v>
      </c>
      <c r="C598" s="77">
        <f t="shared" ref="C598:Y598" si="315">C593</f>
        <v>4.0570090219078807</v>
      </c>
      <c r="D598" s="77">
        <f t="shared" si="315"/>
        <v>4.0570090219078807</v>
      </c>
      <c r="E598" s="77">
        <f t="shared" si="315"/>
        <v>4.0570090219078807</v>
      </c>
      <c r="F598" s="77">
        <f t="shared" si="315"/>
        <v>4.0570090219078807</v>
      </c>
      <c r="G598" s="77">
        <f t="shared" si="315"/>
        <v>4.0570090219078807</v>
      </c>
      <c r="H598" s="77">
        <f t="shared" si="315"/>
        <v>4.0570090219078807</v>
      </c>
      <c r="I598" s="77">
        <f t="shared" si="315"/>
        <v>4.0570090219078807</v>
      </c>
      <c r="J598" s="77">
        <f t="shared" si="315"/>
        <v>4.0570090219078807</v>
      </c>
      <c r="K598" s="77">
        <f t="shared" si="315"/>
        <v>4.0570090219078807</v>
      </c>
      <c r="L598" s="77">
        <f t="shared" si="315"/>
        <v>4.0570090219078807</v>
      </c>
      <c r="M598" s="77">
        <f t="shared" si="315"/>
        <v>4.0570090219078807</v>
      </c>
      <c r="N598" s="77">
        <f t="shared" si="315"/>
        <v>4.0570090219078807</v>
      </c>
      <c r="O598" s="77">
        <f t="shared" si="315"/>
        <v>4.0570090219078807</v>
      </c>
      <c r="P598" s="77">
        <f t="shared" si="315"/>
        <v>4.0570090219078807</v>
      </c>
      <c r="Q598" s="77">
        <f t="shared" si="315"/>
        <v>4.0570090219078807</v>
      </c>
      <c r="R598" s="77">
        <f t="shared" si="315"/>
        <v>4.0570090219078807</v>
      </c>
      <c r="S598" s="77">
        <f t="shared" si="315"/>
        <v>4.0570090219078807</v>
      </c>
      <c r="T598" s="77">
        <f t="shared" si="315"/>
        <v>4.0570090219078807</v>
      </c>
      <c r="U598" s="77">
        <f t="shared" si="315"/>
        <v>4.0570090219078807</v>
      </c>
      <c r="V598" s="77">
        <f t="shared" si="315"/>
        <v>4.0570090219078807</v>
      </c>
      <c r="W598" s="77">
        <f t="shared" si="315"/>
        <v>4.0570090219078807</v>
      </c>
      <c r="X598" s="77">
        <f t="shared" si="315"/>
        <v>4.0570090219078807</v>
      </c>
      <c r="Y598" s="77">
        <f t="shared" si="315"/>
        <v>4.0570090219078807</v>
      </c>
    </row>
    <row r="599" spans="1:25" s="62" customFormat="1" ht="18.75" customHeight="1" thickBot="1" x14ac:dyDescent="0.25">
      <c r="A599" s="111">
        <v>24</v>
      </c>
      <c r="B599" s="103">
        <f t="shared" ref="B599:Y599" si="316">SUM(B600:B603)</f>
        <v>1686.4070090219077</v>
      </c>
      <c r="C599" s="103">
        <f t="shared" si="316"/>
        <v>1685.0270090219078</v>
      </c>
      <c r="D599" s="103">
        <f t="shared" si="316"/>
        <v>1685.0270090219078</v>
      </c>
      <c r="E599" s="103">
        <f t="shared" si="316"/>
        <v>1714.3470090219078</v>
      </c>
      <c r="F599" s="103">
        <f t="shared" si="316"/>
        <v>1713.4970090219078</v>
      </c>
      <c r="G599" s="103">
        <f t="shared" si="316"/>
        <v>1717.6570090219077</v>
      </c>
      <c r="H599" s="103">
        <f t="shared" si="316"/>
        <v>1699.1470090219079</v>
      </c>
      <c r="I599" s="103">
        <f t="shared" si="316"/>
        <v>1699.0170090219078</v>
      </c>
      <c r="J599" s="103">
        <f t="shared" si="316"/>
        <v>1688.607009021908</v>
      </c>
      <c r="K599" s="103">
        <f t="shared" si="316"/>
        <v>1687.1970090219077</v>
      </c>
      <c r="L599" s="103">
        <f t="shared" si="316"/>
        <v>1693.3870090219077</v>
      </c>
      <c r="M599" s="103">
        <f t="shared" si="316"/>
        <v>1704.2570090219078</v>
      </c>
      <c r="N599" s="103">
        <f t="shared" si="316"/>
        <v>1717.0070090219078</v>
      </c>
      <c r="O599" s="103">
        <f t="shared" si="316"/>
        <v>1723.8870090219077</v>
      </c>
      <c r="P599" s="103">
        <f t="shared" si="316"/>
        <v>1708.357009021908</v>
      </c>
      <c r="Q599" s="103">
        <f t="shared" si="316"/>
        <v>1726.107009021908</v>
      </c>
      <c r="R599" s="103">
        <f t="shared" si="316"/>
        <v>1732.9970090219078</v>
      </c>
      <c r="S599" s="103">
        <f t="shared" si="316"/>
        <v>1687.6470090219079</v>
      </c>
      <c r="T599" s="103">
        <f t="shared" si="316"/>
        <v>1691.9370090219079</v>
      </c>
      <c r="U599" s="103">
        <f t="shared" si="316"/>
        <v>1680.8970090219079</v>
      </c>
      <c r="V599" s="103">
        <f t="shared" si="316"/>
        <v>1699.4370090219079</v>
      </c>
      <c r="W599" s="103">
        <f t="shared" si="316"/>
        <v>1705.6670090219079</v>
      </c>
      <c r="X599" s="103">
        <f t="shared" si="316"/>
        <v>1689.627009021908</v>
      </c>
      <c r="Y599" s="103">
        <f t="shared" si="316"/>
        <v>1680.2670090219078</v>
      </c>
    </row>
    <row r="600" spans="1:25" s="62" customFormat="1" ht="18.75" customHeight="1" outlineLevel="1" x14ac:dyDescent="0.2">
      <c r="A600" s="160" t="s">
        <v>8</v>
      </c>
      <c r="B600" s="70">
        <f>B126</f>
        <v>842.27</v>
      </c>
      <c r="C600" s="70">
        <f t="shared" ref="C600:Y600" si="317">C126</f>
        <v>840.89</v>
      </c>
      <c r="D600" s="70">
        <f t="shared" si="317"/>
        <v>840.89</v>
      </c>
      <c r="E600" s="70">
        <f t="shared" si="317"/>
        <v>870.21</v>
      </c>
      <c r="F600" s="70">
        <f t="shared" si="317"/>
        <v>869.36</v>
      </c>
      <c r="G600" s="70">
        <f t="shared" si="317"/>
        <v>873.52</v>
      </c>
      <c r="H600" s="70">
        <f t="shared" si="317"/>
        <v>855.01</v>
      </c>
      <c r="I600" s="70">
        <f t="shared" si="317"/>
        <v>854.88</v>
      </c>
      <c r="J600" s="70">
        <f t="shared" si="317"/>
        <v>844.47</v>
      </c>
      <c r="K600" s="70">
        <f t="shared" si="317"/>
        <v>843.06</v>
      </c>
      <c r="L600" s="70">
        <f t="shared" si="317"/>
        <v>849.25</v>
      </c>
      <c r="M600" s="70">
        <f t="shared" si="317"/>
        <v>860.12</v>
      </c>
      <c r="N600" s="70">
        <f t="shared" si="317"/>
        <v>872.87</v>
      </c>
      <c r="O600" s="70">
        <f t="shared" si="317"/>
        <v>879.75</v>
      </c>
      <c r="P600" s="70">
        <f t="shared" si="317"/>
        <v>864.22</v>
      </c>
      <c r="Q600" s="70">
        <f t="shared" si="317"/>
        <v>881.97</v>
      </c>
      <c r="R600" s="70">
        <f t="shared" si="317"/>
        <v>888.86</v>
      </c>
      <c r="S600" s="70">
        <f t="shared" si="317"/>
        <v>843.51</v>
      </c>
      <c r="T600" s="70">
        <f t="shared" si="317"/>
        <v>847.8</v>
      </c>
      <c r="U600" s="70">
        <f t="shared" si="317"/>
        <v>836.76</v>
      </c>
      <c r="V600" s="70">
        <f t="shared" si="317"/>
        <v>855.3</v>
      </c>
      <c r="W600" s="70">
        <f t="shared" si="317"/>
        <v>861.53</v>
      </c>
      <c r="X600" s="70">
        <f t="shared" si="317"/>
        <v>845.49</v>
      </c>
      <c r="Y600" s="70">
        <f t="shared" si="317"/>
        <v>836.13</v>
      </c>
    </row>
    <row r="601" spans="1:25" s="62" customFormat="1" ht="18.75" customHeight="1" outlineLevel="1" x14ac:dyDescent="0.2">
      <c r="A601" s="53" t="s">
        <v>9</v>
      </c>
      <c r="B601" s="76">
        <v>840.08</v>
      </c>
      <c r="C601" s="76">
        <v>840.08</v>
      </c>
      <c r="D601" s="76">
        <v>840.08</v>
      </c>
      <c r="E601" s="76">
        <v>840.08</v>
      </c>
      <c r="F601" s="76">
        <v>840.08</v>
      </c>
      <c r="G601" s="76">
        <v>840.08</v>
      </c>
      <c r="H601" s="76">
        <v>840.08</v>
      </c>
      <c r="I601" s="76">
        <v>840.08</v>
      </c>
      <c r="J601" s="76">
        <v>840.08</v>
      </c>
      <c r="K601" s="76">
        <v>840.08</v>
      </c>
      <c r="L601" s="76">
        <v>840.08</v>
      </c>
      <c r="M601" s="76">
        <v>840.08</v>
      </c>
      <c r="N601" s="76">
        <v>840.08</v>
      </c>
      <c r="O601" s="76">
        <v>840.08</v>
      </c>
      <c r="P601" s="76">
        <v>840.08</v>
      </c>
      <c r="Q601" s="76">
        <v>840.08</v>
      </c>
      <c r="R601" s="76">
        <v>840.08</v>
      </c>
      <c r="S601" s="76">
        <v>840.08</v>
      </c>
      <c r="T601" s="76">
        <v>840.08</v>
      </c>
      <c r="U601" s="76">
        <v>840.08</v>
      </c>
      <c r="V601" s="76">
        <v>840.08</v>
      </c>
      <c r="W601" s="76">
        <v>840.08</v>
      </c>
      <c r="X601" s="76">
        <v>840.08</v>
      </c>
      <c r="Y601" s="76">
        <v>840.08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214</v>
      </c>
      <c r="B603" s="77">
        <f>B598</f>
        <v>4.0570090219078807</v>
      </c>
      <c r="C603" s="77">
        <f t="shared" ref="C603:Y603" si="318">C598</f>
        <v>4.0570090219078807</v>
      </c>
      <c r="D603" s="77">
        <f t="shared" si="318"/>
        <v>4.0570090219078807</v>
      </c>
      <c r="E603" s="77">
        <f t="shared" si="318"/>
        <v>4.0570090219078807</v>
      </c>
      <c r="F603" s="77">
        <f t="shared" si="318"/>
        <v>4.0570090219078807</v>
      </c>
      <c r="G603" s="77">
        <f t="shared" si="318"/>
        <v>4.0570090219078807</v>
      </c>
      <c r="H603" s="77">
        <f t="shared" si="318"/>
        <v>4.0570090219078807</v>
      </c>
      <c r="I603" s="77">
        <f t="shared" si="318"/>
        <v>4.0570090219078807</v>
      </c>
      <c r="J603" s="77">
        <f t="shared" si="318"/>
        <v>4.0570090219078807</v>
      </c>
      <c r="K603" s="77">
        <f t="shared" si="318"/>
        <v>4.0570090219078807</v>
      </c>
      <c r="L603" s="77">
        <f t="shared" si="318"/>
        <v>4.0570090219078807</v>
      </c>
      <c r="M603" s="77">
        <f t="shared" si="318"/>
        <v>4.0570090219078807</v>
      </c>
      <c r="N603" s="77">
        <f t="shared" si="318"/>
        <v>4.0570090219078807</v>
      </c>
      <c r="O603" s="77">
        <f t="shared" si="318"/>
        <v>4.0570090219078807</v>
      </c>
      <c r="P603" s="77">
        <f t="shared" si="318"/>
        <v>4.0570090219078807</v>
      </c>
      <c r="Q603" s="77">
        <f t="shared" si="318"/>
        <v>4.0570090219078807</v>
      </c>
      <c r="R603" s="77">
        <f t="shared" si="318"/>
        <v>4.0570090219078807</v>
      </c>
      <c r="S603" s="77">
        <f t="shared" si="318"/>
        <v>4.0570090219078807</v>
      </c>
      <c r="T603" s="77">
        <f t="shared" si="318"/>
        <v>4.0570090219078807</v>
      </c>
      <c r="U603" s="77">
        <f t="shared" si="318"/>
        <v>4.0570090219078807</v>
      </c>
      <c r="V603" s="77">
        <f t="shared" si="318"/>
        <v>4.0570090219078807</v>
      </c>
      <c r="W603" s="77">
        <f t="shared" si="318"/>
        <v>4.0570090219078807</v>
      </c>
      <c r="X603" s="77">
        <f t="shared" si="318"/>
        <v>4.0570090219078807</v>
      </c>
      <c r="Y603" s="77">
        <f t="shared" si="318"/>
        <v>4.0570090219078807</v>
      </c>
    </row>
    <row r="604" spans="1:25" s="62" customFormat="1" ht="18.75" customHeight="1" thickBot="1" x14ac:dyDescent="0.25">
      <c r="A604" s="109">
        <v>25</v>
      </c>
      <c r="B604" s="103">
        <f t="shared" ref="B604:Y604" si="319">SUM(B605:B608)</f>
        <v>1607.8270090219078</v>
      </c>
      <c r="C604" s="103">
        <f t="shared" si="319"/>
        <v>1605.087009021908</v>
      </c>
      <c r="D604" s="103">
        <f t="shared" si="319"/>
        <v>1621.2170090219079</v>
      </c>
      <c r="E604" s="103">
        <f t="shared" si="319"/>
        <v>1629.9770090219079</v>
      </c>
      <c r="F604" s="103">
        <f t="shared" si="319"/>
        <v>1616.3670090219077</v>
      </c>
      <c r="G604" s="103">
        <f t="shared" si="319"/>
        <v>1625.4870090219079</v>
      </c>
      <c r="H604" s="103">
        <f t="shared" si="319"/>
        <v>1613.2070090219079</v>
      </c>
      <c r="I604" s="103">
        <f t="shared" si="319"/>
        <v>1613.2170090219079</v>
      </c>
      <c r="J604" s="103">
        <f t="shared" si="319"/>
        <v>1605.1770090219077</v>
      </c>
      <c r="K604" s="103">
        <f t="shared" si="319"/>
        <v>1610.7370090219079</v>
      </c>
      <c r="L604" s="103">
        <f t="shared" si="319"/>
        <v>1616.7770090219078</v>
      </c>
      <c r="M604" s="103">
        <f t="shared" si="319"/>
        <v>1622.1470090219079</v>
      </c>
      <c r="N604" s="103">
        <f t="shared" si="319"/>
        <v>1622.2070090219079</v>
      </c>
      <c r="O604" s="103">
        <f t="shared" si="319"/>
        <v>1627.8270090219078</v>
      </c>
      <c r="P604" s="103">
        <f t="shared" si="319"/>
        <v>1616.7270090219079</v>
      </c>
      <c r="Q604" s="103">
        <f t="shared" si="319"/>
        <v>1621.377009021908</v>
      </c>
      <c r="R604" s="103">
        <f t="shared" si="319"/>
        <v>1628.9670090219079</v>
      </c>
      <c r="S604" s="103">
        <f t="shared" si="319"/>
        <v>1613.0170090219078</v>
      </c>
      <c r="T604" s="103">
        <f t="shared" si="319"/>
        <v>1608.4170090219079</v>
      </c>
      <c r="U604" s="103">
        <f t="shared" si="319"/>
        <v>1616.9670090219079</v>
      </c>
      <c r="V604" s="103">
        <f t="shared" si="319"/>
        <v>1605.2770090219078</v>
      </c>
      <c r="W604" s="103">
        <f t="shared" si="319"/>
        <v>1610.2070090219079</v>
      </c>
      <c r="X604" s="103">
        <f t="shared" si="319"/>
        <v>1596.7970090219078</v>
      </c>
      <c r="Y604" s="103">
        <f t="shared" si="319"/>
        <v>1596.7170090219079</v>
      </c>
    </row>
    <row r="605" spans="1:25" s="62" customFormat="1" ht="18.75" customHeight="1" outlineLevel="1" x14ac:dyDescent="0.2">
      <c r="A605" s="160" t="s">
        <v>8</v>
      </c>
      <c r="B605" s="70">
        <f>B131</f>
        <v>763.69</v>
      </c>
      <c r="C605" s="70">
        <f t="shared" ref="C605:Y605" si="320">C131</f>
        <v>760.95</v>
      </c>
      <c r="D605" s="70">
        <f t="shared" si="320"/>
        <v>777.08</v>
      </c>
      <c r="E605" s="70">
        <f t="shared" si="320"/>
        <v>785.84</v>
      </c>
      <c r="F605" s="70">
        <f t="shared" si="320"/>
        <v>772.23</v>
      </c>
      <c r="G605" s="70">
        <f t="shared" si="320"/>
        <v>781.35</v>
      </c>
      <c r="H605" s="70">
        <f t="shared" si="320"/>
        <v>769.07</v>
      </c>
      <c r="I605" s="70">
        <f t="shared" si="320"/>
        <v>769.08</v>
      </c>
      <c r="J605" s="70">
        <f t="shared" si="320"/>
        <v>761.04</v>
      </c>
      <c r="K605" s="70">
        <f t="shared" si="320"/>
        <v>766.6</v>
      </c>
      <c r="L605" s="70">
        <f t="shared" si="320"/>
        <v>772.64</v>
      </c>
      <c r="M605" s="70">
        <f t="shared" si="320"/>
        <v>778.01</v>
      </c>
      <c r="N605" s="70">
        <f t="shared" si="320"/>
        <v>778.07</v>
      </c>
      <c r="O605" s="70">
        <f t="shared" si="320"/>
        <v>783.69</v>
      </c>
      <c r="P605" s="70">
        <f t="shared" si="320"/>
        <v>772.59</v>
      </c>
      <c r="Q605" s="70">
        <f t="shared" si="320"/>
        <v>777.24</v>
      </c>
      <c r="R605" s="70">
        <f t="shared" si="320"/>
        <v>784.83</v>
      </c>
      <c r="S605" s="70">
        <f t="shared" si="320"/>
        <v>768.88</v>
      </c>
      <c r="T605" s="70">
        <f t="shared" si="320"/>
        <v>764.28</v>
      </c>
      <c r="U605" s="70">
        <f t="shared" si="320"/>
        <v>772.83</v>
      </c>
      <c r="V605" s="70">
        <f t="shared" si="320"/>
        <v>761.14</v>
      </c>
      <c r="W605" s="70">
        <f t="shared" si="320"/>
        <v>766.07</v>
      </c>
      <c r="X605" s="70">
        <f t="shared" si="320"/>
        <v>752.66</v>
      </c>
      <c r="Y605" s="70">
        <f t="shared" si="320"/>
        <v>752.58</v>
      </c>
    </row>
    <row r="606" spans="1:25" s="62" customFormat="1" ht="18.75" customHeight="1" outlineLevel="1" x14ac:dyDescent="0.2">
      <c r="A606" s="53" t="s">
        <v>9</v>
      </c>
      <c r="B606" s="76">
        <v>840.08</v>
      </c>
      <c r="C606" s="76">
        <v>840.08</v>
      </c>
      <c r="D606" s="76">
        <v>840.08</v>
      </c>
      <c r="E606" s="76">
        <v>840.08</v>
      </c>
      <c r="F606" s="76">
        <v>840.08</v>
      </c>
      <c r="G606" s="76">
        <v>840.08</v>
      </c>
      <c r="H606" s="76">
        <v>840.08</v>
      </c>
      <c r="I606" s="76">
        <v>840.08</v>
      </c>
      <c r="J606" s="76">
        <v>840.08</v>
      </c>
      <c r="K606" s="76">
        <v>840.08</v>
      </c>
      <c r="L606" s="76">
        <v>840.08</v>
      </c>
      <c r="M606" s="76">
        <v>840.08</v>
      </c>
      <c r="N606" s="76">
        <v>840.08</v>
      </c>
      <c r="O606" s="76">
        <v>840.08</v>
      </c>
      <c r="P606" s="76">
        <v>840.08</v>
      </c>
      <c r="Q606" s="76">
        <v>840.08</v>
      </c>
      <c r="R606" s="76">
        <v>840.08</v>
      </c>
      <c r="S606" s="76">
        <v>840.08</v>
      </c>
      <c r="T606" s="76">
        <v>840.08</v>
      </c>
      <c r="U606" s="76">
        <v>840.08</v>
      </c>
      <c r="V606" s="76">
        <v>840.08</v>
      </c>
      <c r="W606" s="76">
        <v>840.08</v>
      </c>
      <c r="X606" s="76">
        <v>840.08</v>
      </c>
      <c r="Y606" s="76">
        <v>840.08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214</v>
      </c>
      <c r="B608" s="77">
        <f>B603</f>
        <v>4.0570090219078807</v>
      </c>
      <c r="C608" s="77">
        <f t="shared" ref="C608:Y608" si="321">C603</f>
        <v>4.0570090219078807</v>
      </c>
      <c r="D608" s="77">
        <f t="shared" si="321"/>
        <v>4.0570090219078807</v>
      </c>
      <c r="E608" s="77">
        <f t="shared" si="321"/>
        <v>4.0570090219078807</v>
      </c>
      <c r="F608" s="77">
        <f t="shared" si="321"/>
        <v>4.0570090219078807</v>
      </c>
      <c r="G608" s="77">
        <f t="shared" si="321"/>
        <v>4.0570090219078807</v>
      </c>
      <c r="H608" s="77">
        <f t="shared" si="321"/>
        <v>4.0570090219078807</v>
      </c>
      <c r="I608" s="77">
        <f t="shared" si="321"/>
        <v>4.0570090219078807</v>
      </c>
      <c r="J608" s="77">
        <f t="shared" si="321"/>
        <v>4.0570090219078807</v>
      </c>
      <c r="K608" s="77">
        <f t="shared" si="321"/>
        <v>4.0570090219078807</v>
      </c>
      <c r="L608" s="77">
        <f t="shared" si="321"/>
        <v>4.0570090219078807</v>
      </c>
      <c r="M608" s="77">
        <f t="shared" si="321"/>
        <v>4.0570090219078807</v>
      </c>
      <c r="N608" s="77">
        <f t="shared" si="321"/>
        <v>4.0570090219078807</v>
      </c>
      <c r="O608" s="77">
        <f t="shared" si="321"/>
        <v>4.0570090219078807</v>
      </c>
      <c r="P608" s="77">
        <f t="shared" si="321"/>
        <v>4.0570090219078807</v>
      </c>
      <c r="Q608" s="77">
        <f t="shared" si="321"/>
        <v>4.0570090219078807</v>
      </c>
      <c r="R608" s="77">
        <f t="shared" si="321"/>
        <v>4.0570090219078807</v>
      </c>
      <c r="S608" s="77">
        <f t="shared" si="321"/>
        <v>4.0570090219078807</v>
      </c>
      <c r="T608" s="77">
        <f t="shared" si="321"/>
        <v>4.0570090219078807</v>
      </c>
      <c r="U608" s="77">
        <f t="shared" si="321"/>
        <v>4.0570090219078807</v>
      </c>
      <c r="V608" s="77">
        <f t="shared" si="321"/>
        <v>4.0570090219078807</v>
      </c>
      <c r="W608" s="77">
        <f t="shared" si="321"/>
        <v>4.0570090219078807</v>
      </c>
      <c r="X608" s="77">
        <f t="shared" si="321"/>
        <v>4.0570090219078807</v>
      </c>
      <c r="Y608" s="77">
        <f t="shared" si="321"/>
        <v>4.0570090219078807</v>
      </c>
    </row>
    <row r="609" spans="1:25" s="62" customFormat="1" ht="18.75" customHeight="1" thickBot="1" x14ac:dyDescent="0.25">
      <c r="A609" s="110">
        <v>26</v>
      </c>
      <c r="B609" s="103">
        <f t="shared" ref="B609:Y609" si="322">SUM(B610:B613)</f>
        <v>1652.0070090219078</v>
      </c>
      <c r="C609" s="103">
        <f t="shared" si="322"/>
        <v>1639.6870090219079</v>
      </c>
      <c r="D609" s="103">
        <f t="shared" si="322"/>
        <v>1650.2470090219078</v>
      </c>
      <c r="E609" s="103">
        <f t="shared" si="322"/>
        <v>1679.0070090219078</v>
      </c>
      <c r="F609" s="103">
        <f t="shared" si="322"/>
        <v>1663.2270090219079</v>
      </c>
      <c r="G609" s="103">
        <f t="shared" si="322"/>
        <v>1674.9370090219079</v>
      </c>
      <c r="H609" s="103">
        <f t="shared" si="322"/>
        <v>1657.377009021908</v>
      </c>
      <c r="I609" s="103">
        <f t="shared" si="322"/>
        <v>1642.877009021908</v>
      </c>
      <c r="J609" s="103">
        <f t="shared" si="322"/>
        <v>1641.5770090219078</v>
      </c>
      <c r="K609" s="103">
        <f t="shared" si="322"/>
        <v>1647.9470090219077</v>
      </c>
      <c r="L609" s="103">
        <f t="shared" si="322"/>
        <v>1658.0770090219078</v>
      </c>
      <c r="M609" s="103">
        <f t="shared" si="322"/>
        <v>1659.9470090219077</v>
      </c>
      <c r="N609" s="103">
        <f t="shared" si="322"/>
        <v>1665.0570090219078</v>
      </c>
      <c r="O609" s="103">
        <f t="shared" si="322"/>
        <v>1676.357009021908</v>
      </c>
      <c r="P609" s="103">
        <f t="shared" si="322"/>
        <v>1666.1570090219077</v>
      </c>
      <c r="Q609" s="103">
        <f t="shared" si="322"/>
        <v>1676.8970090219079</v>
      </c>
      <c r="R609" s="103">
        <f t="shared" si="322"/>
        <v>844.13700902190794</v>
      </c>
      <c r="S609" s="103">
        <f t="shared" si="322"/>
        <v>1645.2270090219079</v>
      </c>
      <c r="T609" s="103">
        <f t="shared" si="322"/>
        <v>1647.857009021908</v>
      </c>
      <c r="U609" s="103">
        <f t="shared" si="322"/>
        <v>1631.1770090219077</v>
      </c>
      <c r="V609" s="103">
        <f t="shared" si="322"/>
        <v>1650.3470090219078</v>
      </c>
      <c r="W609" s="103">
        <f t="shared" si="322"/>
        <v>1649.837009021908</v>
      </c>
      <c r="X609" s="103">
        <f t="shared" si="322"/>
        <v>1645.0770090219078</v>
      </c>
      <c r="Y609" s="103">
        <f t="shared" si="322"/>
        <v>1629.1770090219077</v>
      </c>
    </row>
    <row r="610" spans="1:25" s="62" customFormat="1" ht="18.75" customHeight="1" outlineLevel="1" x14ac:dyDescent="0.2">
      <c r="A610" s="56" t="s">
        <v>8</v>
      </c>
      <c r="B610" s="70">
        <f>B136</f>
        <v>807.87</v>
      </c>
      <c r="C610" s="70">
        <f t="shared" ref="C610:Y610" si="323">C136</f>
        <v>795.55</v>
      </c>
      <c r="D610" s="70">
        <f t="shared" si="323"/>
        <v>806.11</v>
      </c>
      <c r="E610" s="70">
        <f t="shared" si="323"/>
        <v>834.87</v>
      </c>
      <c r="F610" s="70">
        <f t="shared" si="323"/>
        <v>819.09</v>
      </c>
      <c r="G610" s="70">
        <f t="shared" si="323"/>
        <v>830.8</v>
      </c>
      <c r="H610" s="70">
        <f t="shared" si="323"/>
        <v>813.24</v>
      </c>
      <c r="I610" s="70">
        <f t="shared" si="323"/>
        <v>798.74</v>
      </c>
      <c r="J610" s="70">
        <f t="shared" si="323"/>
        <v>797.44</v>
      </c>
      <c r="K610" s="70">
        <f t="shared" si="323"/>
        <v>803.81</v>
      </c>
      <c r="L610" s="70">
        <f t="shared" si="323"/>
        <v>813.94</v>
      </c>
      <c r="M610" s="70">
        <f t="shared" si="323"/>
        <v>815.81</v>
      </c>
      <c r="N610" s="70">
        <f t="shared" si="323"/>
        <v>820.92</v>
      </c>
      <c r="O610" s="70">
        <f t="shared" si="323"/>
        <v>832.22</v>
      </c>
      <c r="P610" s="70">
        <f t="shared" si="323"/>
        <v>822.02</v>
      </c>
      <c r="Q610" s="70">
        <f t="shared" si="323"/>
        <v>832.76</v>
      </c>
      <c r="R610" s="70" t="str">
        <f t="shared" si="323"/>
        <v>828</v>
      </c>
      <c r="S610" s="70">
        <f t="shared" si="323"/>
        <v>801.09</v>
      </c>
      <c r="T610" s="70">
        <f t="shared" si="323"/>
        <v>803.72</v>
      </c>
      <c r="U610" s="70">
        <f t="shared" si="323"/>
        <v>787.04</v>
      </c>
      <c r="V610" s="70">
        <f t="shared" si="323"/>
        <v>806.21</v>
      </c>
      <c r="W610" s="70">
        <f t="shared" si="323"/>
        <v>805.7</v>
      </c>
      <c r="X610" s="70">
        <f t="shared" si="323"/>
        <v>800.94</v>
      </c>
      <c r="Y610" s="70">
        <f t="shared" si="323"/>
        <v>785.04</v>
      </c>
    </row>
    <row r="611" spans="1:25" s="62" customFormat="1" ht="18.75" customHeight="1" outlineLevel="1" x14ac:dyDescent="0.2">
      <c r="A611" s="57" t="s">
        <v>9</v>
      </c>
      <c r="B611" s="76">
        <v>840.08</v>
      </c>
      <c r="C611" s="76">
        <v>840.08</v>
      </c>
      <c r="D611" s="76">
        <v>840.08</v>
      </c>
      <c r="E611" s="76">
        <v>840.08</v>
      </c>
      <c r="F611" s="76">
        <v>840.08</v>
      </c>
      <c r="G611" s="76">
        <v>840.08</v>
      </c>
      <c r="H611" s="76">
        <v>840.08</v>
      </c>
      <c r="I611" s="76">
        <v>840.08</v>
      </c>
      <c r="J611" s="76">
        <v>840.08</v>
      </c>
      <c r="K611" s="76">
        <v>840.08</v>
      </c>
      <c r="L611" s="76">
        <v>840.08</v>
      </c>
      <c r="M611" s="76">
        <v>840.08</v>
      </c>
      <c r="N611" s="76">
        <v>840.08</v>
      </c>
      <c r="O611" s="76">
        <v>840.08</v>
      </c>
      <c r="P611" s="76">
        <v>840.08</v>
      </c>
      <c r="Q611" s="76">
        <v>840.08</v>
      </c>
      <c r="R611" s="76">
        <v>840.08</v>
      </c>
      <c r="S611" s="76">
        <v>840.08</v>
      </c>
      <c r="T611" s="76">
        <v>840.08</v>
      </c>
      <c r="U611" s="76">
        <v>840.08</v>
      </c>
      <c r="V611" s="76">
        <v>840.08</v>
      </c>
      <c r="W611" s="76">
        <v>840.08</v>
      </c>
      <c r="X611" s="76">
        <v>840.08</v>
      </c>
      <c r="Y611" s="76">
        <v>840.08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214</v>
      </c>
      <c r="B613" s="77">
        <f>B608</f>
        <v>4.0570090219078807</v>
      </c>
      <c r="C613" s="77">
        <f t="shared" ref="C613:Y613" si="324">C608</f>
        <v>4.0570090219078807</v>
      </c>
      <c r="D613" s="77">
        <f t="shared" si="324"/>
        <v>4.0570090219078807</v>
      </c>
      <c r="E613" s="77">
        <f t="shared" si="324"/>
        <v>4.0570090219078807</v>
      </c>
      <c r="F613" s="77">
        <f t="shared" si="324"/>
        <v>4.0570090219078807</v>
      </c>
      <c r="G613" s="77">
        <f t="shared" si="324"/>
        <v>4.0570090219078807</v>
      </c>
      <c r="H613" s="77">
        <f t="shared" si="324"/>
        <v>4.0570090219078807</v>
      </c>
      <c r="I613" s="77">
        <f t="shared" si="324"/>
        <v>4.0570090219078807</v>
      </c>
      <c r="J613" s="77">
        <f t="shared" si="324"/>
        <v>4.0570090219078807</v>
      </c>
      <c r="K613" s="77">
        <f t="shared" si="324"/>
        <v>4.0570090219078807</v>
      </c>
      <c r="L613" s="77">
        <f t="shared" si="324"/>
        <v>4.0570090219078807</v>
      </c>
      <c r="M613" s="77">
        <f t="shared" si="324"/>
        <v>4.0570090219078807</v>
      </c>
      <c r="N613" s="77">
        <f t="shared" si="324"/>
        <v>4.0570090219078807</v>
      </c>
      <c r="O613" s="77">
        <f t="shared" si="324"/>
        <v>4.0570090219078807</v>
      </c>
      <c r="P613" s="77">
        <f t="shared" si="324"/>
        <v>4.0570090219078807</v>
      </c>
      <c r="Q613" s="77">
        <f t="shared" si="324"/>
        <v>4.0570090219078807</v>
      </c>
      <c r="R613" s="77">
        <f t="shared" si="324"/>
        <v>4.0570090219078807</v>
      </c>
      <c r="S613" s="77">
        <f t="shared" si="324"/>
        <v>4.0570090219078807</v>
      </c>
      <c r="T613" s="77">
        <f t="shared" si="324"/>
        <v>4.0570090219078807</v>
      </c>
      <c r="U613" s="77">
        <f t="shared" si="324"/>
        <v>4.0570090219078807</v>
      </c>
      <c r="V613" s="77">
        <f t="shared" si="324"/>
        <v>4.0570090219078807</v>
      </c>
      <c r="W613" s="77">
        <f t="shared" si="324"/>
        <v>4.0570090219078807</v>
      </c>
      <c r="X613" s="77">
        <f t="shared" si="324"/>
        <v>4.0570090219078807</v>
      </c>
      <c r="Y613" s="77">
        <f t="shared" si="324"/>
        <v>4.0570090219078807</v>
      </c>
    </row>
    <row r="614" spans="1:25" s="62" customFormat="1" ht="18.75" customHeight="1" thickBot="1" x14ac:dyDescent="0.25">
      <c r="A614" s="112">
        <v>27</v>
      </c>
      <c r="B614" s="103">
        <f t="shared" ref="B614:Y614" si="325">SUM(B615:B618)</f>
        <v>1668.9870090219079</v>
      </c>
      <c r="C614" s="103">
        <f t="shared" si="325"/>
        <v>1652.3670090219077</v>
      </c>
      <c r="D614" s="103">
        <f t="shared" si="325"/>
        <v>1660.9470090219077</v>
      </c>
      <c r="E614" s="103">
        <f t="shared" si="325"/>
        <v>1652.4270090219077</v>
      </c>
      <c r="F614" s="103">
        <f t="shared" si="325"/>
        <v>1662.1570090219077</v>
      </c>
      <c r="G614" s="103">
        <f t="shared" si="325"/>
        <v>1670.127009021908</v>
      </c>
      <c r="H614" s="103">
        <f t="shared" si="325"/>
        <v>1654.3470090219078</v>
      </c>
      <c r="I614" s="103">
        <f t="shared" si="325"/>
        <v>1646.857009021908</v>
      </c>
      <c r="J614" s="103">
        <f t="shared" si="325"/>
        <v>1634.5770090219078</v>
      </c>
      <c r="K614" s="103">
        <f t="shared" si="325"/>
        <v>1642.6470090219079</v>
      </c>
      <c r="L614" s="103">
        <f t="shared" si="325"/>
        <v>1644.6770090219077</v>
      </c>
      <c r="M614" s="103">
        <f t="shared" si="325"/>
        <v>1657.6870090219079</v>
      </c>
      <c r="N614" s="103">
        <f t="shared" si="325"/>
        <v>1658.127009021908</v>
      </c>
      <c r="O614" s="103">
        <f t="shared" si="325"/>
        <v>1711.877009021908</v>
      </c>
      <c r="P614" s="103">
        <f t="shared" si="325"/>
        <v>1688.2170090219079</v>
      </c>
      <c r="Q614" s="103">
        <f t="shared" si="325"/>
        <v>1704.7770090219078</v>
      </c>
      <c r="R614" s="103">
        <f t="shared" si="325"/>
        <v>1708.5270090219078</v>
      </c>
      <c r="S614" s="103">
        <f t="shared" si="325"/>
        <v>1679.7370090219079</v>
      </c>
      <c r="T614" s="103">
        <f t="shared" si="325"/>
        <v>1683.7970090219078</v>
      </c>
      <c r="U614" s="103">
        <f t="shared" si="325"/>
        <v>1681.7970090219078</v>
      </c>
      <c r="V614" s="103">
        <f t="shared" si="325"/>
        <v>1678.5270090219078</v>
      </c>
      <c r="W614" s="103">
        <f t="shared" si="325"/>
        <v>1669.7970090219078</v>
      </c>
      <c r="X614" s="103">
        <f t="shared" si="325"/>
        <v>1675.3470090219078</v>
      </c>
      <c r="Y614" s="103">
        <f t="shared" si="325"/>
        <v>1678.0370090219078</v>
      </c>
    </row>
    <row r="615" spans="1:25" s="62" customFormat="1" ht="18.75" customHeight="1" outlineLevel="1" x14ac:dyDescent="0.2">
      <c r="A615" s="56" t="s">
        <v>8</v>
      </c>
      <c r="B615" s="70">
        <f>B141</f>
        <v>824.85</v>
      </c>
      <c r="C615" s="70">
        <f t="shared" ref="C615:Y615" si="326">C141</f>
        <v>808.23</v>
      </c>
      <c r="D615" s="70">
        <f t="shared" si="326"/>
        <v>816.81</v>
      </c>
      <c r="E615" s="70">
        <f t="shared" si="326"/>
        <v>808.29</v>
      </c>
      <c r="F615" s="70">
        <f t="shared" si="326"/>
        <v>818.02</v>
      </c>
      <c r="G615" s="70">
        <f t="shared" si="326"/>
        <v>825.99</v>
      </c>
      <c r="H615" s="70">
        <f t="shared" si="326"/>
        <v>810.21</v>
      </c>
      <c r="I615" s="70">
        <f t="shared" si="326"/>
        <v>802.72</v>
      </c>
      <c r="J615" s="70">
        <f t="shared" si="326"/>
        <v>790.44</v>
      </c>
      <c r="K615" s="70">
        <f t="shared" si="326"/>
        <v>798.51</v>
      </c>
      <c r="L615" s="70">
        <f t="shared" si="326"/>
        <v>800.54</v>
      </c>
      <c r="M615" s="70">
        <f t="shared" si="326"/>
        <v>813.55</v>
      </c>
      <c r="N615" s="70">
        <f t="shared" si="326"/>
        <v>813.99</v>
      </c>
      <c r="O615" s="70">
        <f t="shared" si="326"/>
        <v>867.74</v>
      </c>
      <c r="P615" s="70">
        <f t="shared" si="326"/>
        <v>844.08</v>
      </c>
      <c r="Q615" s="70">
        <f t="shared" si="326"/>
        <v>860.64</v>
      </c>
      <c r="R615" s="70">
        <f t="shared" si="326"/>
        <v>864.39</v>
      </c>
      <c r="S615" s="70">
        <f t="shared" si="326"/>
        <v>835.6</v>
      </c>
      <c r="T615" s="70">
        <f t="shared" si="326"/>
        <v>839.66</v>
      </c>
      <c r="U615" s="70">
        <f t="shared" si="326"/>
        <v>837.66</v>
      </c>
      <c r="V615" s="70">
        <f t="shared" si="326"/>
        <v>834.39</v>
      </c>
      <c r="W615" s="70">
        <f t="shared" si="326"/>
        <v>825.66</v>
      </c>
      <c r="X615" s="70">
        <f t="shared" si="326"/>
        <v>831.21</v>
      </c>
      <c r="Y615" s="70">
        <f t="shared" si="326"/>
        <v>833.9</v>
      </c>
    </row>
    <row r="616" spans="1:25" s="62" customFormat="1" ht="18.75" customHeight="1" outlineLevel="1" x14ac:dyDescent="0.2">
      <c r="A616" s="57" t="s">
        <v>9</v>
      </c>
      <c r="B616" s="76">
        <v>840.08</v>
      </c>
      <c r="C616" s="76">
        <v>840.08</v>
      </c>
      <c r="D616" s="76">
        <v>840.08</v>
      </c>
      <c r="E616" s="76">
        <v>840.08</v>
      </c>
      <c r="F616" s="76">
        <v>840.08</v>
      </c>
      <c r="G616" s="76">
        <v>840.08</v>
      </c>
      <c r="H616" s="76">
        <v>840.08</v>
      </c>
      <c r="I616" s="76">
        <v>840.08</v>
      </c>
      <c r="J616" s="76">
        <v>840.08</v>
      </c>
      <c r="K616" s="76">
        <v>840.08</v>
      </c>
      <c r="L616" s="76">
        <v>840.08</v>
      </c>
      <c r="M616" s="76">
        <v>840.08</v>
      </c>
      <c r="N616" s="76">
        <v>840.08</v>
      </c>
      <c r="O616" s="76">
        <v>840.08</v>
      </c>
      <c r="P616" s="76">
        <v>840.08</v>
      </c>
      <c r="Q616" s="76">
        <v>840.08</v>
      </c>
      <c r="R616" s="76">
        <v>840.08</v>
      </c>
      <c r="S616" s="76">
        <v>840.08</v>
      </c>
      <c r="T616" s="76">
        <v>840.08</v>
      </c>
      <c r="U616" s="76">
        <v>840.08</v>
      </c>
      <c r="V616" s="76">
        <v>840.08</v>
      </c>
      <c r="W616" s="76">
        <v>840.08</v>
      </c>
      <c r="X616" s="76">
        <v>840.08</v>
      </c>
      <c r="Y616" s="76">
        <v>840.08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214</v>
      </c>
      <c r="B618" s="77">
        <f>B613</f>
        <v>4.0570090219078807</v>
      </c>
      <c r="C618" s="77">
        <f t="shared" ref="C618:Y618" si="327">C613</f>
        <v>4.0570090219078807</v>
      </c>
      <c r="D618" s="77">
        <f t="shared" si="327"/>
        <v>4.0570090219078807</v>
      </c>
      <c r="E618" s="77">
        <f t="shared" si="327"/>
        <v>4.0570090219078807</v>
      </c>
      <c r="F618" s="77">
        <f t="shared" si="327"/>
        <v>4.0570090219078807</v>
      </c>
      <c r="G618" s="77">
        <f t="shared" si="327"/>
        <v>4.0570090219078807</v>
      </c>
      <c r="H618" s="77">
        <f t="shared" si="327"/>
        <v>4.0570090219078807</v>
      </c>
      <c r="I618" s="77">
        <f t="shared" si="327"/>
        <v>4.0570090219078807</v>
      </c>
      <c r="J618" s="77">
        <f t="shared" si="327"/>
        <v>4.0570090219078807</v>
      </c>
      <c r="K618" s="77">
        <f t="shared" si="327"/>
        <v>4.0570090219078807</v>
      </c>
      <c r="L618" s="77">
        <f t="shared" si="327"/>
        <v>4.0570090219078807</v>
      </c>
      <c r="M618" s="77">
        <f t="shared" si="327"/>
        <v>4.0570090219078807</v>
      </c>
      <c r="N618" s="77">
        <f t="shared" si="327"/>
        <v>4.0570090219078807</v>
      </c>
      <c r="O618" s="77">
        <f t="shared" si="327"/>
        <v>4.0570090219078807</v>
      </c>
      <c r="P618" s="77">
        <f t="shared" si="327"/>
        <v>4.0570090219078807</v>
      </c>
      <c r="Q618" s="77">
        <f t="shared" si="327"/>
        <v>4.0570090219078807</v>
      </c>
      <c r="R618" s="77">
        <f t="shared" si="327"/>
        <v>4.0570090219078807</v>
      </c>
      <c r="S618" s="77">
        <f t="shared" si="327"/>
        <v>4.0570090219078807</v>
      </c>
      <c r="T618" s="77">
        <f t="shared" si="327"/>
        <v>4.0570090219078807</v>
      </c>
      <c r="U618" s="77">
        <f t="shared" si="327"/>
        <v>4.0570090219078807</v>
      </c>
      <c r="V618" s="77">
        <f t="shared" si="327"/>
        <v>4.0570090219078807</v>
      </c>
      <c r="W618" s="77">
        <f t="shared" si="327"/>
        <v>4.0570090219078807</v>
      </c>
      <c r="X618" s="77">
        <f t="shared" si="327"/>
        <v>4.0570090219078807</v>
      </c>
      <c r="Y618" s="77">
        <f t="shared" si="327"/>
        <v>4.0570090219078807</v>
      </c>
    </row>
    <row r="619" spans="1:25" s="62" customFormat="1" ht="18.75" customHeight="1" thickBot="1" x14ac:dyDescent="0.25">
      <c r="A619" s="111">
        <v>28</v>
      </c>
      <c r="B619" s="103">
        <f t="shared" ref="B619:Y619" si="328">SUM(B620:B623)</f>
        <v>1701.3170090219078</v>
      </c>
      <c r="C619" s="103">
        <f t="shared" si="328"/>
        <v>1686.6970090219077</v>
      </c>
      <c r="D619" s="103">
        <f t="shared" si="328"/>
        <v>1702.337009021908</v>
      </c>
      <c r="E619" s="103">
        <f t="shared" si="328"/>
        <v>1729.7670090219078</v>
      </c>
      <c r="F619" s="103">
        <f t="shared" si="328"/>
        <v>1733.4270090219077</v>
      </c>
      <c r="G619" s="103">
        <f t="shared" si="328"/>
        <v>1738.2470090219078</v>
      </c>
      <c r="H619" s="103">
        <f t="shared" si="328"/>
        <v>1726.5270090219078</v>
      </c>
      <c r="I619" s="103">
        <f t="shared" si="328"/>
        <v>1714.2970090219078</v>
      </c>
      <c r="J619" s="103">
        <f t="shared" si="328"/>
        <v>1716.0570090219078</v>
      </c>
      <c r="K619" s="103">
        <f t="shared" si="328"/>
        <v>1717.7370090219079</v>
      </c>
      <c r="L619" s="103">
        <f t="shared" si="328"/>
        <v>1716.0070090219078</v>
      </c>
      <c r="M619" s="103">
        <f t="shared" si="328"/>
        <v>1722.3270090219078</v>
      </c>
      <c r="N619" s="103">
        <f t="shared" si="328"/>
        <v>1727.3470090219078</v>
      </c>
      <c r="O619" s="103">
        <f t="shared" si="328"/>
        <v>1739.1670090219079</v>
      </c>
      <c r="P619" s="103">
        <f t="shared" si="328"/>
        <v>1727.1570090219077</v>
      </c>
      <c r="Q619" s="103">
        <f t="shared" si="328"/>
        <v>1733.6470090219079</v>
      </c>
      <c r="R619" s="103">
        <f t="shared" si="328"/>
        <v>1740.9270090219077</v>
      </c>
      <c r="S619" s="103">
        <f t="shared" si="328"/>
        <v>1718.2570090219078</v>
      </c>
      <c r="T619" s="103">
        <f t="shared" si="328"/>
        <v>1721.3070090219078</v>
      </c>
      <c r="U619" s="103">
        <f t="shared" si="328"/>
        <v>1702.5370090219078</v>
      </c>
      <c r="V619" s="103">
        <f t="shared" si="328"/>
        <v>1711.8170090219078</v>
      </c>
      <c r="W619" s="103">
        <f t="shared" si="328"/>
        <v>1719.0270090219078</v>
      </c>
      <c r="X619" s="103">
        <f t="shared" si="328"/>
        <v>1710.377009021908</v>
      </c>
      <c r="Y619" s="103">
        <f t="shared" si="328"/>
        <v>1674.6870090219079</v>
      </c>
    </row>
    <row r="620" spans="1:25" s="62" customFormat="1" ht="18.75" customHeight="1" outlineLevel="1" x14ac:dyDescent="0.2">
      <c r="A620" s="160" t="s">
        <v>8</v>
      </c>
      <c r="B620" s="70">
        <f>B146</f>
        <v>857.18</v>
      </c>
      <c r="C620" s="70">
        <f t="shared" ref="C620:Y620" si="329">C146</f>
        <v>842.56</v>
      </c>
      <c r="D620" s="70">
        <f t="shared" si="329"/>
        <v>858.2</v>
      </c>
      <c r="E620" s="70">
        <f t="shared" si="329"/>
        <v>885.63</v>
      </c>
      <c r="F620" s="70">
        <f t="shared" si="329"/>
        <v>889.29</v>
      </c>
      <c r="G620" s="70">
        <f t="shared" si="329"/>
        <v>894.11</v>
      </c>
      <c r="H620" s="70">
        <f t="shared" si="329"/>
        <v>882.39</v>
      </c>
      <c r="I620" s="70">
        <f t="shared" si="329"/>
        <v>870.16</v>
      </c>
      <c r="J620" s="70">
        <f t="shared" si="329"/>
        <v>871.92</v>
      </c>
      <c r="K620" s="70">
        <f t="shared" si="329"/>
        <v>873.6</v>
      </c>
      <c r="L620" s="70">
        <f t="shared" si="329"/>
        <v>871.87</v>
      </c>
      <c r="M620" s="70">
        <f t="shared" si="329"/>
        <v>878.19</v>
      </c>
      <c r="N620" s="70">
        <f t="shared" si="329"/>
        <v>883.21</v>
      </c>
      <c r="O620" s="70">
        <f t="shared" si="329"/>
        <v>895.03</v>
      </c>
      <c r="P620" s="70">
        <f t="shared" si="329"/>
        <v>883.02</v>
      </c>
      <c r="Q620" s="70">
        <f t="shared" si="329"/>
        <v>889.51</v>
      </c>
      <c r="R620" s="70">
        <f t="shared" si="329"/>
        <v>896.79</v>
      </c>
      <c r="S620" s="70">
        <f t="shared" si="329"/>
        <v>874.12</v>
      </c>
      <c r="T620" s="70">
        <f t="shared" si="329"/>
        <v>877.17</v>
      </c>
      <c r="U620" s="70">
        <f t="shared" si="329"/>
        <v>858.4</v>
      </c>
      <c r="V620" s="70">
        <f t="shared" si="329"/>
        <v>867.68</v>
      </c>
      <c r="W620" s="70">
        <f t="shared" si="329"/>
        <v>874.89</v>
      </c>
      <c r="X620" s="70">
        <f t="shared" si="329"/>
        <v>866.24</v>
      </c>
      <c r="Y620" s="70">
        <f t="shared" si="329"/>
        <v>830.55</v>
      </c>
    </row>
    <row r="621" spans="1:25" s="62" customFormat="1" ht="18.75" customHeight="1" outlineLevel="1" x14ac:dyDescent="0.2">
      <c r="A621" s="53" t="s">
        <v>9</v>
      </c>
      <c r="B621" s="76">
        <v>840.08</v>
      </c>
      <c r="C621" s="76">
        <v>840.08</v>
      </c>
      <c r="D621" s="76">
        <v>840.08</v>
      </c>
      <c r="E621" s="76">
        <v>840.08</v>
      </c>
      <c r="F621" s="76">
        <v>840.08</v>
      </c>
      <c r="G621" s="76">
        <v>840.08</v>
      </c>
      <c r="H621" s="76">
        <v>840.08</v>
      </c>
      <c r="I621" s="76">
        <v>840.08</v>
      </c>
      <c r="J621" s="76">
        <v>840.08</v>
      </c>
      <c r="K621" s="76">
        <v>840.08</v>
      </c>
      <c r="L621" s="76">
        <v>840.08</v>
      </c>
      <c r="M621" s="76">
        <v>840.08</v>
      </c>
      <c r="N621" s="76">
        <v>840.08</v>
      </c>
      <c r="O621" s="76">
        <v>840.08</v>
      </c>
      <c r="P621" s="76">
        <v>840.08</v>
      </c>
      <c r="Q621" s="76">
        <v>840.08</v>
      </c>
      <c r="R621" s="76">
        <v>840.08</v>
      </c>
      <c r="S621" s="76">
        <v>840.08</v>
      </c>
      <c r="T621" s="76">
        <v>840.08</v>
      </c>
      <c r="U621" s="76">
        <v>840.08</v>
      </c>
      <c r="V621" s="76">
        <v>840.08</v>
      </c>
      <c r="W621" s="76">
        <v>840.08</v>
      </c>
      <c r="X621" s="76">
        <v>840.08</v>
      </c>
      <c r="Y621" s="76">
        <v>840.08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214</v>
      </c>
      <c r="B623" s="77">
        <f>B618</f>
        <v>4.0570090219078807</v>
      </c>
      <c r="C623" s="77">
        <f t="shared" ref="C623:Y623" si="330">C618</f>
        <v>4.0570090219078807</v>
      </c>
      <c r="D623" s="77">
        <f t="shared" si="330"/>
        <v>4.0570090219078807</v>
      </c>
      <c r="E623" s="77">
        <f t="shared" si="330"/>
        <v>4.0570090219078807</v>
      </c>
      <c r="F623" s="77">
        <f t="shared" si="330"/>
        <v>4.0570090219078807</v>
      </c>
      <c r="G623" s="77">
        <f t="shared" si="330"/>
        <v>4.0570090219078807</v>
      </c>
      <c r="H623" s="77">
        <f t="shared" si="330"/>
        <v>4.0570090219078807</v>
      </c>
      <c r="I623" s="77">
        <f t="shared" si="330"/>
        <v>4.0570090219078807</v>
      </c>
      <c r="J623" s="77">
        <f t="shared" si="330"/>
        <v>4.0570090219078807</v>
      </c>
      <c r="K623" s="77">
        <f t="shared" si="330"/>
        <v>4.0570090219078807</v>
      </c>
      <c r="L623" s="77">
        <f t="shared" si="330"/>
        <v>4.0570090219078807</v>
      </c>
      <c r="M623" s="77">
        <f t="shared" si="330"/>
        <v>4.0570090219078807</v>
      </c>
      <c r="N623" s="77">
        <f t="shared" si="330"/>
        <v>4.0570090219078807</v>
      </c>
      <c r="O623" s="77">
        <f t="shared" si="330"/>
        <v>4.0570090219078807</v>
      </c>
      <c r="P623" s="77">
        <f t="shared" si="330"/>
        <v>4.0570090219078807</v>
      </c>
      <c r="Q623" s="77">
        <f t="shared" si="330"/>
        <v>4.0570090219078807</v>
      </c>
      <c r="R623" s="77">
        <f t="shared" si="330"/>
        <v>4.0570090219078807</v>
      </c>
      <c r="S623" s="77">
        <f t="shared" si="330"/>
        <v>4.0570090219078807</v>
      </c>
      <c r="T623" s="77">
        <f t="shared" si="330"/>
        <v>4.0570090219078807</v>
      </c>
      <c r="U623" s="77">
        <f t="shared" si="330"/>
        <v>4.0570090219078807</v>
      </c>
      <c r="V623" s="77">
        <f t="shared" si="330"/>
        <v>4.0570090219078807</v>
      </c>
      <c r="W623" s="77">
        <f t="shared" si="330"/>
        <v>4.0570090219078807</v>
      </c>
      <c r="X623" s="77">
        <f t="shared" si="330"/>
        <v>4.0570090219078807</v>
      </c>
      <c r="Y623" s="77">
        <f t="shared" si="330"/>
        <v>4.0570090219078807</v>
      </c>
    </row>
    <row r="624" spans="1:25" s="62" customFormat="1" ht="18.75" customHeight="1" thickBot="1" x14ac:dyDescent="0.25">
      <c r="A624" s="109">
        <v>29</v>
      </c>
      <c r="B624" s="103">
        <f t="shared" ref="B624:Y624" si="331">SUM(B625:B628)</f>
        <v>1666.4070090219077</v>
      </c>
      <c r="C624" s="103">
        <f t="shared" si="331"/>
        <v>1657.9270090219077</v>
      </c>
      <c r="D624" s="103">
        <f t="shared" si="331"/>
        <v>1663.5570090219078</v>
      </c>
      <c r="E624" s="103">
        <f t="shared" si="331"/>
        <v>1665.7470090219078</v>
      </c>
      <c r="F624" s="103">
        <f t="shared" si="331"/>
        <v>1691.377009021908</v>
      </c>
      <c r="G624" s="103">
        <f t="shared" si="331"/>
        <v>1692.6870090219079</v>
      </c>
      <c r="H624" s="103">
        <f t="shared" si="331"/>
        <v>1674.1670090219079</v>
      </c>
      <c r="I624" s="103">
        <f t="shared" si="331"/>
        <v>1677.857009021908</v>
      </c>
      <c r="J624" s="103">
        <f t="shared" si="331"/>
        <v>1649.9370090219079</v>
      </c>
      <c r="K624" s="103">
        <f t="shared" si="331"/>
        <v>1644.0070090219078</v>
      </c>
      <c r="L624" s="103">
        <f t="shared" si="331"/>
        <v>1643.1670090219079</v>
      </c>
      <c r="M624" s="103">
        <f t="shared" si="331"/>
        <v>1674.0470090219078</v>
      </c>
      <c r="N624" s="103">
        <f t="shared" si="331"/>
        <v>1684.2670090219078</v>
      </c>
      <c r="O624" s="103">
        <f t="shared" si="331"/>
        <v>1697.4070090219077</v>
      </c>
      <c r="P624" s="103">
        <f t="shared" si="331"/>
        <v>1689.2170090219079</v>
      </c>
      <c r="Q624" s="103">
        <f t="shared" si="331"/>
        <v>1693.8170090219078</v>
      </c>
      <c r="R624" s="103">
        <f t="shared" si="331"/>
        <v>1697.1770090219077</v>
      </c>
      <c r="S624" s="103">
        <f t="shared" si="331"/>
        <v>1685.127009021908</v>
      </c>
      <c r="T624" s="103">
        <f t="shared" si="331"/>
        <v>1682.7270090219079</v>
      </c>
      <c r="U624" s="103">
        <f t="shared" si="331"/>
        <v>1668.2070090219079</v>
      </c>
      <c r="V624" s="103">
        <f t="shared" si="331"/>
        <v>1674.837009021908</v>
      </c>
      <c r="W624" s="103">
        <f t="shared" si="331"/>
        <v>1679.7070090219079</v>
      </c>
      <c r="X624" s="103">
        <f t="shared" si="331"/>
        <v>1673.8170090219078</v>
      </c>
      <c r="Y624" s="103">
        <f t="shared" si="331"/>
        <v>1651.9170090219079</v>
      </c>
    </row>
    <row r="625" spans="1:25" s="62" customFormat="1" ht="18.75" customHeight="1" outlineLevel="1" x14ac:dyDescent="0.2">
      <c r="A625" s="160" t="s">
        <v>8</v>
      </c>
      <c r="B625" s="70">
        <f>B151</f>
        <v>822.27</v>
      </c>
      <c r="C625" s="70">
        <f t="shared" ref="C625:Y625" si="332">C151</f>
        <v>813.79</v>
      </c>
      <c r="D625" s="70">
        <f t="shared" si="332"/>
        <v>819.42</v>
      </c>
      <c r="E625" s="70">
        <f t="shared" si="332"/>
        <v>821.61</v>
      </c>
      <c r="F625" s="70">
        <f t="shared" si="332"/>
        <v>847.24</v>
      </c>
      <c r="G625" s="70">
        <f t="shared" si="332"/>
        <v>848.55</v>
      </c>
      <c r="H625" s="70">
        <f t="shared" si="332"/>
        <v>830.03</v>
      </c>
      <c r="I625" s="70">
        <f t="shared" si="332"/>
        <v>833.72</v>
      </c>
      <c r="J625" s="70">
        <f t="shared" si="332"/>
        <v>805.8</v>
      </c>
      <c r="K625" s="70">
        <f t="shared" si="332"/>
        <v>799.87</v>
      </c>
      <c r="L625" s="70">
        <f t="shared" si="332"/>
        <v>799.03</v>
      </c>
      <c r="M625" s="70">
        <f t="shared" si="332"/>
        <v>829.91</v>
      </c>
      <c r="N625" s="70">
        <f t="shared" si="332"/>
        <v>840.13</v>
      </c>
      <c r="O625" s="70">
        <f t="shared" si="332"/>
        <v>853.27</v>
      </c>
      <c r="P625" s="70">
        <f t="shared" si="332"/>
        <v>845.08</v>
      </c>
      <c r="Q625" s="70">
        <f t="shared" si="332"/>
        <v>849.68</v>
      </c>
      <c r="R625" s="70">
        <f t="shared" si="332"/>
        <v>853.04</v>
      </c>
      <c r="S625" s="70">
        <f t="shared" si="332"/>
        <v>840.99</v>
      </c>
      <c r="T625" s="70">
        <f t="shared" si="332"/>
        <v>838.59</v>
      </c>
      <c r="U625" s="70">
        <f t="shared" si="332"/>
        <v>824.07</v>
      </c>
      <c r="V625" s="70">
        <f t="shared" si="332"/>
        <v>830.7</v>
      </c>
      <c r="W625" s="70">
        <f t="shared" si="332"/>
        <v>835.57</v>
      </c>
      <c r="X625" s="70">
        <f t="shared" si="332"/>
        <v>829.68</v>
      </c>
      <c r="Y625" s="70">
        <f t="shared" si="332"/>
        <v>807.78</v>
      </c>
    </row>
    <row r="626" spans="1:25" s="62" customFormat="1" ht="18.75" customHeight="1" outlineLevel="1" x14ac:dyDescent="0.2">
      <c r="A626" s="53" t="s">
        <v>9</v>
      </c>
      <c r="B626" s="76">
        <v>840.08</v>
      </c>
      <c r="C626" s="76">
        <v>840.08</v>
      </c>
      <c r="D626" s="76">
        <v>840.08</v>
      </c>
      <c r="E626" s="76">
        <v>840.08</v>
      </c>
      <c r="F626" s="76">
        <v>840.08</v>
      </c>
      <c r="G626" s="76">
        <v>840.08</v>
      </c>
      <c r="H626" s="76">
        <v>840.08</v>
      </c>
      <c r="I626" s="76">
        <v>840.08</v>
      </c>
      <c r="J626" s="76">
        <v>840.08</v>
      </c>
      <c r="K626" s="76">
        <v>840.08</v>
      </c>
      <c r="L626" s="76">
        <v>840.08</v>
      </c>
      <c r="M626" s="76">
        <v>840.08</v>
      </c>
      <c r="N626" s="76">
        <v>840.08</v>
      </c>
      <c r="O626" s="76">
        <v>840.08</v>
      </c>
      <c r="P626" s="76">
        <v>840.08</v>
      </c>
      <c r="Q626" s="76">
        <v>840.08</v>
      </c>
      <c r="R626" s="76">
        <v>840.08</v>
      </c>
      <c r="S626" s="76">
        <v>840.08</v>
      </c>
      <c r="T626" s="76">
        <v>840.08</v>
      </c>
      <c r="U626" s="76">
        <v>840.08</v>
      </c>
      <c r="V626" s="76">
        <v>840.08</v>
      </c>
      <c r="W626" s="76">
        <v>840.08</v>
      </c>
      <c r="X626" s="76">
        <v>840.08</v>
      </c>
      <c r="Y626" s="76">
        <v>840.08</v>
      </c>
    </row>
    <row r="627" spans="1:25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customHeight="1" outlineLevel="1" thickBot="1" x14ac:dyDescent="0.25">
      <c r="A628" s="161" t="s">
        <v>214</v>
      </c>
      <c r="B628" s="77">
        <f>B623</f>
        <v>4.0570090219078807</v>
      </c>
      <c r="C628" s="77">
        <f t="shared" ref="C628:Y628" si="333">C623</f>
        <v>4.0570090219078807</v>
      </c>
      <c r="D628" s="77">
        <f t="shared" si="333"/>
        <v>4.0570090219078807</v>
      </c>
      <c r="E628" s="77">
        <f t="shared" si="333"/>
        <v>4.0570090219078807</v>
      </c>
      <c r="F628" s="77">
        <f t="shared" si="333"/>
        <v>4.0570090219078807</v>
      </c>
      <c r="G628" s="77">
        <f t="shared" si="333"/>
        <v>4.0570090219078807</v>
      </c>
      <c r="H628" s="77">
        <f t="shared" si="333"/>
        <v>4.0570090219078807</v>
      </c>
      <c r="I628" s="77">
        <f t="shared" si="333"/>
        <v>4.0570090219078807</v>
      </c>
      <c r="J628" s="77">
        <f t="shared" si="333"/>
        <v>4.0570090219078807</v>
      </c>
      <c r="K628" s="77">
        <f t="shared" si="333"/>
        <v>4.0570090219078807</v>
      </c>
      <c r="L628" s="77">
        <f t="shared" si="333"/>
        <v>4.0570090219078807</v>
      </c>
      <c r="M628" s="77">
        <f t="shared" si="333"/>
        <v>4.0570090219078807</v>
      </c>
      <c r="N628" s="77">
        <f t="shared" si="333"/>
        <v>4.0570090219078807</v>
      </c>
      <c r="O628" s="77">
        <f t="shared" si="333"/>
        <v>4.0570090219078807</v>
      </c>
      <c r="P628" s="77">
        <f t="shared" si="333"/>
        <v>4.0570090219078807</v>
      </c>
      <c r="Q628" s="77">
        <f t="shared" si="333"/>
        <v>4.0570090219078807</v>
      </c>
      <c r="R628" s="77">
        <f t="shared" si="333"/>
        <v>4.0570090219078807</v>
      </c>
      <c r="S628" s="77">
        <f t="shared" si="333"/>
        <v>4.0570090219078807</v>
      </c>
      <c r="T628" s="77">
        <f t="shared" si="333"/>
        <v>4.0570090219078807</v>
      </c>
      <c r="U628" s="77">
        <f t="shared" si="333"/>
        <v>4.0570090219078807</v>
      </c>
      <c r="V628" s="77">
        <f t="shared" si="333"/>
        <v>4.0570090219078807</v>
      </c>
      <c r="W628" s="77">
        <f t="shared" si="333"/>
        <v>4.0570090219078807</v>
      </c>
      <c r="X628" s="77">
        <f t="shared" si="333"/>
        <v>4.0570090219078807</v>
      </c>
      <c r="Y628" s="77">
        <f t="shared" si="333"/>
        <v>4.0570090219078807</v>
      </c>
    </row>
    <row r="629" spans="1:25" s="62" customFormat="1" ht="18.75" customHeight="1" thickBot="1" x14ac:dyDescent="0.25">
      <c r="A629" s="110">
        <v>30</v>
      </c>
      <c r="B629" s="103">
        <f t="shared" ref="B629:Y629" si="334">SUM(B630:B633)</f>
        <v>1672.0770090219078</v>
      </c>
      <c r="C629" s="103">
        <f t="shared" si="334"/>
        <v>1661.6870090219079</v>
      </c>
      <c r="D629" s="103">
        <f t="shared" si="334"/>
        <v>1674.2570090219078</v>
      </c>
      <c r="E629" s="103">
        <f t="shared" si="334"/>
        <v>1673.7670090219078</v>
      </c>
      <c r="F629" s="103">
        <f t="shared" si="334"/>
        <v>1688.9670090219079</v>
      </c>
      <c r="G629" s="103">
        <f t="shared" si="334"/>
        <v>1670.6870090219079</v>
      </c>
      <c r="H629" s="103">
        <f t="shared" si="334"/>
        <v>1670.5970090219078</v>
      </c>
      <c r="I629" s="103">
        <f t="shared" si="334"/>
        <v>1657.3970090219079</v>
      </c>
      <c r="J629" s="103">
        <f t="shared" si="334"/>
        <v>1648.8970090219079</v>
      </c>
      <c r="K629" s="103">
        <f t="shared" si="334"/>
        <v>1659.0470090219078</v>
      </c>
      <c r="L629" s="103">
        <f t="shared" si="334"/>
        <v>1660.9370090219079</v>
      </c>
      <c r="M629" s="103">
        <f t="shared" si="334"/>
        <v>1671.6570090219077</v>
      </c>
      <c r="N629" s="103">
        <f t="shared" si="334"/>
        <v>1675.7270090219079</v>
      </c>
      <c r="O629" s="103">
        <f t="shared" si="334"/>
        <v>1690.4170090219079</v>
      </c>
      <c r="P629" s="103">
        <f t="shared" si="334"/>
        <v>1682.1770090219077</v>
      </c>
      <c r="Q629" s="103">
        <f t="shared" si="334"/>
        <v>1686.2570090219078</v>
      </c>
      <c r="R629" s="103">
        <f t="shared" si="334"/>
        <v>1686.6570090219077</v>
      </c>
      <c r="S629" s="103">
        <f t="shared" si="334"/>
        <v>1677.0770090219078</v>
      </c>
      <c r="T629" s="103">
        <f t="shared" si="334"/>
        <v>1672.0470090219078</v>
      </c>
      <c r="U629" s="103">
        <f t="shared" si="334"/>
        <v>1662.6170090219077</v>
      </c>
      <c r="V629" s="103">
        <f t="shared" si="334"/>
        <v>1671.2670090219078</v>
      </c>
      <c r="W629" s="103">
        <f t="shared" si="334"/>
        <v>1679.0370090219078</v>
      </c>
      <c r="X629" s="103">
        <f t="shared" si="334"/>
        <v>1668.357009021908</v>
      </c>
      <c r="Y629" s="103">
        <f t="shared" si="334"/>
        <v>1646.4570090219079</v>
      </c>
    </row>
    <row r="630" spans="1:25" s="62" customFormat="1" ht="18.75" customHeight="1" outlineLevel="1" x14ac:dyDescent="0.2">
      <c r="A630" s="56" t="s">
        <v>8</v>
      </c>
      <c r="B630" s="70">
        <f>B156</f>
        <v>827.94</v>
      </c>
      <c r="C630" s="70">
        <f t="shared" ref="C630:Y630" si="335">C156</f>
        <v>817.55</v>
      </c>
      <c r="D630" s="70">
        <f t="shared" si="335"/>
        <v>830.12</v>
      </c>
      <c r="E630" s="70">
        <f t="shared" si="335"/>
        <v>829.63</v>
      </c>
      <c r="F630" s="70">
        <f t="shared" si="335"/>
        <v>844.83</v>
      </c>
      <c r="G630" s="70">
        <f t="shared" si="335"/>
        <v>826.55</v>
      </c>
      <c r="H630" s="70">
        <f t="shared" si="335"/>
        <v>826.46</v>
      </c>
      <c r="I630" s="70">
        <f t="shared" si="335"/>
        <v>813.26</v>
      </c>
      <c r="J630" s="70">
        <f t="shared" si="335"/>
        <v>804.76</v>
      </c>
      <c r="K630" s="70">
        <f t="shared" si="335"/>
        <v>814.91</v>
      </c>
      <c r="L630" s="70">
        <f t="shared" si="335"/>
        <v>816.8</v>
      </c>
      <c r="M630" s="70">
        <f t="shared" si="335"/>
        <v>827.52</v>
      </c>
      <c r="N630" s="70">
        <f t="shared" si="335"/>
        <v>831.59</v>
      </c>
      <c r="O630" s="70">
        <f t="shared" si="335"/>
        <v>846.28</v>
      </c>
      <c r="P630" s="70">
        <f t="shared" si="335"/>
        <v>838.04</v>
      </c>
      <c r="Q630" s="70">
        <f t="shared" si="335"/>
        <v>842.12</v>
      </c>
      <c r="R630" s="70">
        <f t="shared" si="335"/>
        <v>842.52</v>
      </c>
      <c r="S630" s="70">
        <f t="shared" si="335"/>
        <v>832.94</v>
      </c>
      <c r="T630" s="70">
        <f t="shared" si="335"/>
        <v>827.91</v>
      </c>
      <c r="U630" s="70">
        <f t="shared" si="335"/>
        <v>818.48</v>
      </c>
      <c r="V630" s="70">
        <f t="shared" si="335"/>
        <v>827.13</v>
      </c>
      <c r="W630" s="70">
        <f t="shared" si="335"/>
        <v>834.9</v>
      </c>
      <c r="X630" s="70">
        <f t="shared" si="335"/>
        <v>824.22</v>
      </c>
      <c r="Y630" s="70">
        <f t="shared" si="335"/>
        <v>802.32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6">
        <v>840.08</v>
      </c>
      <c r="D631" s="76">
        <v>840.08</v>
      </c>
      <c r="E631" s="76">
        <v>840.08</v>
      </c>
      <c r="F631" s="76">
        <v>840.08</v>
      </c>
      <c r="G631" s="76">
        <v>840.08</v>
      </c>
      <c r="H631" s="76">
        <v>840.08</v>
      </c>
      <c r="I631" s="76">
        <v>840.08</v>
      </c>
      <c r="J631" s="76">
        <v>840.08</v>
      </c>
      <c r="K631" s="76">
        <v>840.08</v>
      </c>
      <c r="L631" s="76">
        <v>840.08</v>
      </c>
      <c r="M631" s="76">
        <v>840.08</v>
      </c>
      <c r="N631" s="76">
        <v>840.08</v>
      </c>
      <c r="O631" s="76">
        <v>840.08</v>
      </c>
      <c r="P631" s="76">
        <v>840.08</v>
      </c>
      <c r="Q631" s="76">
        <v>840.08</v>
      </c>
      <c r="R631" s="76">
        <v>840.08</v>
      </c>
      <c r="S631" s="76">
        <v>840.08</v>
      </c>
      <c r="T631" s="76">
        <v>840.08</v>
      </c>
      <c r="U631" s="76">
        <v>840.08</v>
      </c>
      <c r="V631" s="76">
        <v>840.08</v>
      </c>
      <c r="W631" s="76">
        <v>840.08</v>
      </c>
      <c r="X631" s="76">
        <v>840.08</v>
      </c>
      <c r="Y631" s="76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214</v>
      </c>
      <c r="B633" s="77">
        <f>B628</f>
        <v>4.0570090219078807</v>
      </c>
      <c r="C633" s="77">
        <f t="shared" ref="C633:Y633" si="336">C628</f>
        <v>4.0570090219078807</v>
      </c>
      <c r="D633" s="77">
        <f t="shared" si="336"/>
        <v>4.0570090219078807</v>
      </c>
      <c r="E633" s="77">
        <f t="shared" si="336"/>
        <v>4.0570090219078807</v>
      </c>
      <c r="F633" s="77">
        <f t="shared" si="336"/>
        <v>4.0570090219078807</v>
      </c>
      <c r="G633" s="77">
        <f t="shared" si="336"/>
        <v>4.0570090219078807</v>
      </c>
      <c r="H633" s="77">
        <f t="shared" si="336"/>
        <v>4.0570090219078807</v>
      </c>
      <c r="I633" s="77">
        <f t="shared" si="336"/>
        <v>4.0570090219078807</v>
      </c>
      <c r="J633" s="77">
        <f t="shared" si="336"/>
        <v>4.0570090219078807</v>
      </c>
      <c r="K633" s="77">
        <f t="shared" si="336"/>
        <v>4.0570090219078807</v>
      </c>
      <c r="L633" s="77">
        <f t="shared" si="336"/>
        <v>4.0570090219078807</v>
      </c>
      <c r="M633" s="77">
        <f t="shared" si="336"/>
        <v>4.0570090219078807</v>
      </c>
      <c r="N633" s="77">
        <f t="shared" si="336"/>
        <v>4.0570090219078807</v>
      </c>
      <c r="O633" s="77">
        <f t="shared" si="336"/>
        <v>4.0570090219078807</v>
      </c>
      <c r="P633" s="77">
        <f t="shared" si="336"/>
        <v>4.0570090219078807</v>
      </c>
      <c r="Q633" s="77">
        <f t="shared" si="336"/>
        <v>4.0570090219078807</v>
      </c>
      <c r="R633" s="77">
        <f t="shared" si="336"/>
        <v>4.0570090219078807</v>
      </c>
      <c r="S633" s="77">
        <f t="shared" si="336"/>
        <v>4.0570090219078807</v>
      </c>
      <c r="T633" s="77">
        <f t="shared" si="336"/>
        <v>4.0570090219078807</v>
      </c>
      <c r="U633" s="77">
        <f t="shared" si="336"/>
        <v>4.0570090219078807</v>
      </c>
      <c r="V633" s="77">
        <f t="shared" si="336"/>
        <v>4.0570090219078807</v>
      </c>
      <c r="W633" s="77">
        <f t="shared" si="336"/>
        <v>4.0570090219078807</v>
      </c>
      <c r="X633" s="77">
        <f t="shared" si="336"/>
        <v>4.0570090219078807</v>
      </c>
      <c r="Y633" s="77">
        <f t="shared" si="336"/>
        <v>4.0570090219078807</v>
      </c>
    </row>
    <row r="634" spans="1:25" s="62" customFormat="1" ht="18.75" customHeight="1" thickBot="1" x14ac:dyDescent="0.25">
      <c r="A634" s="112">
        <v>31</v>
      </c>
      <c r="B634" s="103">
        <f t="shared" ref="B634:Y634" si="337">SUM(B635:B638)</f>
        <v>1722.2970090219078</v>
      </c>
      <c r="C634" s="103">
        <f t="shared" si="337"/>
        <v>1719.2370090219079</v>
      </c>
      <c r="D634" s="103">
        <f t="shared" si="337"/>
        <v>1726.107009021908</v>
      </c>
      <c r="E634" s="103">
        <f t="shared" si="337"/>
        <v>1730.5470090219078</v>
      </c>
      <c r="F634" s="103">
        <f t="shared" si="337"/>
        <v>1731.4270090219077</v>
      </c>
      <c r="G634" s="103">
        <f t="shared" si="337"/>
        <v>1727.6770090219077</v>
      </c>
      <c r="H634" s="103">
        <f t="shared" si="337"/>
        <v>1719.1470090219079</v>
      </c>
      <c r="I634" s="103">
        <f t="shared" si="337"/>
        <v>1727.6770090219077</v>
      </c>
      <c r="J634" s="103">
        <f t="shared" si="337"/>
        <v>1712.6370090219077</v>
      </c>
      <c r="K634" s="103">
        <f t="shared" si="337"/>
        <v>844.13700902190794</v>
      </c>
      <c r="L634" s="103">
        <f t="shared" si="337"/>
        <v>1715.6170090219077</v>
      </c>
      <c r="M634" s="103">
        <f t="shared" si="337"/>
        <v>1723.8170090219078</v>
      </c>
      <c r="N634" s="103">
        <f t="shared" si="337"/>
        <v>1740.8670090219077</v>
      </c>
      <c r="O634" s="103">
        <f t="shared" si="337"/>
        <v>1746.9170090219079</v>
      </c>
      <c r="P634" s="103">
        <f t="shared" si="337"/>
        <v>1741.0470090219078</v>
      </c>
      <c r="Q634" s="103">
        <f t="shared" si="337"/>
        <v>1752.2470090219078</v>
      </c>
      <c r="R634" s="103">
        <f t="shared" si="337"/>
        <v>1764.5670090219078</v>
      </c>
      <c r="S634" s="103">
        <f t="shared" si="337"/>
        <v>1734.4070090219077</v>
      </c>
      <c r="T634" s="103">
        <f t="shared" si="337"/>
        <v>1736.0670090219078</v>
      </c>
      <c r="U634" s="103">
        <f t="shared" si="337"/>
        <v>1723.2570090219078</v>
      </c>
      <c r="V634" s="103">
        <f t="shared" si="337"/>
        <v>1734.1570090219077</v>
      </c>
      <c r="W634" s="103">
        <f t="shared" si="337"/>
        <v>1743.6170090219077</v>
      </c>
      <c r="X634" s="103">
        <f t="shared" si="337"/>
        <v>1725.6570090219077</v>
      </c>
      <c r="Y634" s="103">
        <f t="shared" si="337"/>
        <v>1721.7770090219078</v>
      </c>
    </row>
    <row r="635" spans="1:25" s="62" customFormat="1" ht="18.75" customHeight="1" outlineLevel="1" x14ac:dyDescent="0.2">
      <c r="A635" s="160" t="s">
        <v>8</v>
      </c>
      <c r="B635" s="70">
        <f>B161</f>
        <v>878.16</v>
      </c>
      <c r="C635" s="70">
        <f t="shared" ref="C635:Y635" si="338">C161</f>
        <v>875.1</v>
      </c>
      <c r="D635" s="70">
        <f t="shared" si="338"/>
        <v>881.97</v>
      </c>
      <c r="E635" s="70">
        <f t="shared" si="338"/>
        <v>886.41</v>
      </c>
      <c r="F635" s="70">
        <f t="shared" si="338"/>
        <v>887.29</v>
      </c>
      <c r="G635" s="70">
        <f t="shared" si="338"/>
        <v>883.54</v>
      </c>
      <c r="H635" s="70">
        <f t="shared" si="338"/>
        <v>875.01</v>
      </c>
      <c r="I635" s="70">
        <f t="shared" si="338"/>
        <v>883.54</v>
      </c>
      <c r="J635" s="70">
        <f t="shared" si="338"/>
        <v>868.5</v>
      </c>
      <c r="K635" s="70" t="str">
        <f t="shared" si="338"/>
        <v>869</v>
      </c>
      <c r="L635" s="70">
        <f t="shared" si="338"/>
        <v>871.48</v>
      </c>
      <c r="M635" s="70">
        <f t="shared" si="338"/>
        <v>879.68</v>
      </c>
      <c r="N635" s="70">
        <f t="shared" si="338"/>
        <v>896.73</v>
      </c>
      <c r="O635" s="70">
        <f t="shared" si="338"/>
        <v>902.78</v>
      </c>
      <c r="P635" s="70">
        <f t="shared" si="338"/>
        <v>896.91</v>
      </c>
      <c r="Q635" s="70">
        <f t="shared" si="338"/>
        <v>908.11</v>
      </c>
      <c r="R635" s="70">
        <f t="shared" si="338"/>
        <v>920.43</v>
      </c>
      <c r="S635" s="70">
        <f t="shared" si="338"/>
        <v>890.27</v>
      </c>
      <c r="T635" s="70">
        <f t="shared" si="338"/>
        <v>891.93</v>
      </c>
      <c r="U635" s="70">
        <f t="shared" si="338"/>
        <v>879.12</v>
      </c>
      <c r="V635" s="70">
        <f t="shared" si="338"/>
        <v>890.02</v>
      </c>
      <c r="W635" s="70">
        <f t="shared" si="338"/>
        <v>899.48</v>
      </c>
      <c r="X635" s="70">
        <f t="shared" si="338"/>
        <v>881.52</v>
      </c>
      <c r="Y635" s="70">
        <f t="shared" si="338"/>
        <v>877.64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6">
        <v>840.08</v>
      </c>
      <c r="D636" s="76">
        <v>840.08</v>
      </c>
      <c r="E636" s="76">
        <v>840.08</v>
      </c>
      <c r="F636" s="76">
        <v>840.08</v>
      </c>
      <c r="G636" s="76">
        <v>840.08</v>
      </c>
      <c r="H636" s="76">
        <v>840.08</v>
      </c>
      <c r="I636" s="76">
        <v>840.08</v>
      </c>
      <c r="J636" s="76">
        <v>840.08</v>
      </c>
      <c r="K636" s="76">
        <v>840.08</v>
      </c>
      <c r="L636" s="76">
        <v>840.08</v>
      </c>
      <c r="M636" s="76">
        <v>840.08</v>
      </c>
      <c r="N636" s="76">
        <v>840.08</v>
      </c>
      <c r="O636" s="76">
        <v>840.08</v>
      </c>
      <c r="P636" s="76">
        <v>840.08</v>
      </c>
      <c r="Q636" s="76">
        <v>840.08</v>
      </c>
      <c r="R636" s="76">
        <v>840.08</v>
      </c>
      <c r="S636" s="76">
        <v>840.08</v>
      </c>
      <c r="T636" s="76">
        <v>840.08</v>
      </c>
      <c r="U636" s="76">
        <v>840.08</v>
      </c>
      <c r="V636" s="76">
        <v>840.08</v>
      </c>
      <c r="W636" s="76">
        <v>840.08</v>
      </c>
      <c r="X636" s="76">
        <v>840.08</v>
      </c>
      <c r="Y636" s="76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214</v>
      </c>
      <c r="B638" s="77">
        <f>B633</f>
        <v>4.0570090219078807</v>
      </c>
      <c r="C638" s="77">
        <f t="shared" ref="C638:Y638" si="339">C633</f>
        <v>4.0570090219078807</v>
      </c>
      <c r="D638" s="77">
        <f t="shared" si="339"/>
        <v>4.0570090219078807</v>
      </c>
      <c r="E638" s="77">
        <f t="shared" si="339"/>
        <v>4.0570090219078807</v>
      </c>
      <c r="F638" s="77">
        <f t="shared" si="339"/>
        <v>4.0570090219078807</v>
      </c>
      <c r="G638" s="77">
        <f t="shared" si="339"/>
        <v>4.0570090219078807</v>
      </c>
      <c r="H638" s="77">
        <f t="shared" si="339"/>
        <v>4.0570090219078807</v>
      </c>
      <c r="I638" s="77">
        <f t="shared" si="339"/>
        <v>4.0570090219078807</v>
      </c>
      <c r="J638" s="77">
        <f t="shared" si="339"/>
        <v>4.0570090219078807</v>
      </c>
      <c r="K638" s="77">
        <f t="shared" si="339"/>
        <v>4.0570090219078807</v>
      </c>
      <c r="L638" s="77">
        <f t="shared" si="339"/>
        <v>4.0570090219078807</v>
      </c>
      <c r="M638" s="77">
        <f t="shared" si="339"/>
        <v>4.0570090219078807</v>
      </c>
      <c r="N638" s="77">
        <f t="shared" si="339"/>
        <v>4.0570090219078807</v>
      </c>
      <c r="O638" s="77">
        <f t="shared" si="339"/>
        <v>4.0570090219078807</v>
      </c>
      <c r="P638" s="77">
        <f t="shared" si="339"/>
        <v>4.0570090219078807</v>
      </c>
      <c r="Q638" s="77">
        <f t="shared" si="339"/>
        <v>4.0570090219078807</v>
      </c>
      <c r="R638" s="77">
        <f t="shared" si="339"/>
        <v>4.0570090219078807</v>
      </c>
      <c r="S638" s="77">
        <f t="shared" si="339"/>
        <v>4.0570090219078807</v>
      </c>
      <c r="T638" s="77">
        <f t="shared" si="339"/>
        <v>4.0570090219078807</v>
      </c>
      <c r="U638" s="77">
        <f t="shared" si="339"/>
        <v>4.0570090219078807</v>
      </c>
      <c r="V638" s="77">
        <f t="shared" si="339"/>
        <v>4.0570090219078807</v>
      </c>
      <c r="W638" s="77">
        <f t="shared" si="339"/>
        <v>4.0570090219078807</v>
      </c>
      <c r="X638" s="77">
        <f t="shared" si="339"/>
        <v>4.0570090219078807</v>
      </c>
      <c r="Y638" s="77">
        <f t="shared" si="339"/>
        <v>4.0570090219078807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52" t="s">
        <v>83</v>
      </c>
      <c r="B641" s="452"/>
      <c r="C641" s="452"/>
      <c r="D641" s="452"/>
      <c r="E641" s="452"/>
      <c r="F641" s="452"/>
      <c r="G641" s="452"/>
      <c r="H641" s="452"/>
      <c r="I641" s="452"/>
      <c r="J641" s="452"/>
      <c r="K641" s="452"/>
      <c r="L641" s="452"/>
      <c r="M641" s="452"/>
      <c r="N641" s="452"/>
      <c r="O641" s="452"/>
      <c r="P641" s="452"/>
      <c r="Q641" s="452"/>
      <c r="R641" s="452"/>
      <c r="S641" s="452"/>
      <c r="T641" s="452"/>
      <c r="U641" s="452"/>
      <c r="V641" s="452"/>
      <c r="W641" s="452"/>
      <c r="X641" s="452"/>
      <c r="Y641" s="452"/>
    </row>
    <row r="642" spans="1:25" s="62" customFormat="1" ht="30.75" customHeight="1" thickBot="1" x14ac:dyDescent="0.25">
      <c r="A642" s="453" t="s">
        <v>46</v>
      </c>
      <c r="B642" s="455" t="s">
        <v>60</v>
      </c>
      <c r="C642" s="456"/>
      <c r="D642" s="456"/>
      <c r="E642" s="456"/>
      <c r="F642" s="456"/>
      <c r="G642" s="456"/>
      <c r="H642" s="456"/>
      <c r="I642" s="456"/>
      <c r="J642" s="456"/>
      <c r="K642" s="456"/>
      <c r="L642" s="456"/>
      <c r="M642" s="456"/>
      <c r="N642" s="456"/>
      <c r="O642" s="456"/>
      <c r="P642" s="456"/>
      <c r="Q642" s="456"/>
      <c r="R642" s="456"/>
      <c r="S642" s="456"/>
      <c r="T642" s="456"/>
      <c r="U642" s="456"/>
      <c r="V642" s="456"/>
      <c r="W642" s="456"/>
      <c r="X642" s="456"/>
      <c r="Y642" s="457"/>
    </row>
    <row r="643" spans="1:25" s="62" customFormat="1" ht="39" customHeight="1" thickBot="1" x14ac:dyDescent="0.25">
      <c r="A643" s="454"/>
      <c r="B643" s="63" t="s">
        <v>45</v>
      </c>
      <c r="C643" s="64" t="s">
        <v>44</v>
      </c>
      <c r="D643" s="114" t="s">
        <v>43</v>
      </c>
      <c r="E643" s="64" t="s">
        <v>42</v>
      </c>
      <c r="F643" s="64" t="s">
        <v>41</v>
      </c>
      <c r="G643" s="64" t="s">
        <v>40</v>
      </c>
      <c r="H643" s="64" t="s">
        <v>39</v>
      </c>
      <c r="I643" s="64" t="s">
        <v>38</v>
      </c>
      <c r="J643" s="64" t="s">
        <v>37</v>
      </c>
      <c r="K643" s="65" t="s">
        <v>36</v>
      </c>
      <c r="L643" s="64" t="s">
        <v>35</v>
      </c>
      <c r="M643" s="66" t="s">
        <v>34</v>
      </c>
      <c r="N643" s="65" t="s">
        <v>33</v>
      </c>
      <c r="O643" s="64" t="s">
        <v>32</v>
      </c>
      <c r="P643" s="66" t="s">
        <v>31</v>
      </c>
      <c r="Q643" s="114" t="s">
        <v>30</v>
      </c>
      <c r="R643" s="64" t="s">
        <v>29</v>
      </c>
      <c r="S643" s="114" t="s">
        <v>28</v>
      </c>
      <c r="T643" s="64" t="s">
        <v>27</v>
      </c>
      <c r="U643" s="114" t="s">
        <v>26</v>
      </c>
      <c r="V643" s="64" t="s">
        <v>25</v>
      </c>
      <c r="W643" s="114" t="s">
        <v>24</v>
      </c>
      <c r="X643" s="64" t="s">
        <v>23</v>
      </c>
      <c r="Y643" s="78" t="s">
        <v>22</v>
      </c>
    </row>
    <row r="644" spans="1:25" s="108" customFormat="1" ht="18.75" customHeight="1" thickBot="1" x14ac:dyDescent="0.25">
      <c r="A644" s="113">
        <v>1</v>
      </c>
      <c r="B644" s="101">
        <f>SUM(B645:B647)</f>
        <v>826.9370090219079</v>
      </c>
      <c r="C644" s="102">
        <f t="shared" ref="C644:Y644" si="340">SUM(C645:C647)</f>
        <v>798.44700902190789</v>
      </c>
      <c r="D644" s="102">
        <f t="shared" si="340"/>
        <v>771.28700902190792</v>
      </c>
      <c r="E644" s="103">
        <f t="shared" si="340"/>
        <v>751.94700902190789</v>
      </c>
      <c r="F644" s="103">
        <f t="shared" si="340"/>
        <v>765.06700902190789</v>
      </c>
      <c r="G644" s="103">
        <f t="shared" si="340"/>
        <v>809.54700902190791</v>
      </c>
      <c r="H644" s="103">
        <f t="shared" si="340"/>
        <v>818.36700902190785</v>
      </c>
      <c r="I644" s="103">
        <f t="shared" si="340"/>
        <v>797.54700902190791</v>
      </c>
      <c r="J644" s="103">
        <f t="shared" si="340"/>
        <v>815.72700902190786</v>
      </c>
      <c r="K644" s="104">
        <f t="shared" si="340"/>
        <v>814.8070090219079</v>
      </c>
      <c r="L644" s="103">
        <f t="shared" si="340"/>
        <v>825.66700902190792</v>
      </c>
      <c r="M644" s="105">
        <f t="shared" si="340"/>
        <v>828.26700902190794</v>
      </c>
      <c r="N644" s="104">
        <f t="shared" si="340"/>
        <v>824.99700902190796</v>
      </c>
      <c r="O644" s="103">
        <f t="shared" si="340"/>
        <v>823.14700902190793</v>
      </c>
      <c r="P644" s="105">
        <f t="shared" si="340"/>
        <v>820.36700902190785</v>
      </c>
      <c r="Q644" s="106">
        <f t="shared" si="340"/>
        <v>842.97700902190786</v>
      </c>
      <c r="R644" s="103">
        <f t="shared" si="340"/>
        <v>847.24700902190796</v>
      </c>
      <c r="S644" s="106">
        <f t="shared" si="340"/>
        <v>829.32700902190788</v>
      </c>
      <c r="T644" s="103">
        <f t="shared" si="340"/>
        <v>833.1870090219079</v>
      </c>
      <c r="U644" s="102">
        <f t="shared" si="340"/>
        <v>824.86700902190785</v>
      </c>
      <c r="V644" s="102">
        <f t="shared" si="340"/>
        <v>832.45700902190788</v>
      </c>
      <c r="W644" s="102">
        <f t="shared" si="340"/>
        <v>826.98700902190785</v>
      </c>
      <c r="X644" s="102">
        <f t="shared" si="340"/>
        <v>821.53700902190792</v>
      </c>
      <c r="Y644" s="107">
        <f t="shared" si="340"/>
        <v>820.06700902190789</v>
      </c>
    </row>
    <row r="645" spans="1:25" s="67" customFormat="1" ht="18.75" customHeight="1" outlineLevel="1" x14ac:dyDescent="0.2">
      <c r="A645" s="117" t="s">
        <v>8</v>
      </c>
      <c r="B645" s="70">
        <f>B11</f>
        <v>822.88</v>
      </c>
      <c r="C645" s="70">
        <f t="shared" ref="C645:Y645" si="341">C11</f>
        <v>794.39</v>
      </c>
      <c r="D645" s="70">
        <f t="shared" si="341"/>
        <v>767.23</v>
      </c>
      <c r="E645" s="70">
        <f t="shared" si="341"/>
        <v>747.89</v>
      </c>
      <c r="F645" s="70">
        <f t="shared" si="341"/>
        <v>761.01</v>
      </c>
      <c r="G645" s="70">
        <f t="shared" si="341"/>
        <v>805.49</v>
      </c>
      <c r="H645" s="70">
        <f t="shared" si="341"/>
        <v>814.31</v>
      </c>
      <c r="I645" s="70">
        <f t="shared" si="341"/>
        <v>793.49</v>
      </c>
      <c r="J645" s="70">
        <f t="shared" si="341"/>
        <v>811.67</v>
      </c>
      <c r="K645" s="70">
        <f t="shared" si="341"/>
        <v>810.75</v>
      </c>
      <c r="L645" s="70">
        <f t="shared" si="341"/>
        <v>821.61</v>
      </c>
      <c r="M645" s="70">
        <f t="shared" si="341"/>
        <v>824.21</v>
      </c>
      <c r="N645" s="70">
        <f t="shared" si="341"/>
        <v>820.94</v>
      </c>
      <c r="O645" s="70">
        <f t="shared" si="341"/>
        <v>819.09</v>
      </c>
      <c r="P645" s="70">
        <f t="shared" si="341"/>
        <v>816.31</v>
      </c>
      <c r="Q645" s="70">
        <f t="shared" si="341"/>
        <v>838.92</v>
      </c>
      <c r="R645" s="70">
        <f t="shared" si="341"/>
        <v>843.19</v>
      </c>
      <c r="S645" s="70">
        <f t="shared" si="341"/>
        <v>825.27</v>
      </c>
      <c r="T645" s="70">
        <f t="shared" si="341"/>
        <v>829.13</v>
      </c>
      <c r="U645" s="70">
        <f t="shared" si="341"/>
        <v>820.81</v>
      </c>
      <c r="V645" s="70">
        <f t="shared" si="341"/>
        <v>828.4</v>
      </c>
      <c r="W645" s="70">
        <f t="shared" si="341"/>
        <v>822.93</v>
      </c>
      <c r="X645" s="70">
        <f t="shared" si="341"/>
        <v>817.48</v>
      </c>
      <c r="Y645" s="70">
        <f t="shared" si="341"/>
        <v>816.01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59" t="s">
        <v>214</v>
      </c>
      <c r="B647" s="77">
        <f>B638</f>
        <v>4.0570090219078807</v>
      </c>
      <c r="C647" s="77">
        <f t="shared" ref="C647:Y647" si="342">C638</f>
        <v>4.0570090219078807</v>
      </c>
      <c r="D647" s="77">
        <f t="shared" si="342"/>
        <v>4.0570090219078807</v>
      </c>
      <c r="E647" s="77">
        <f t="shared" si="342"/>
        <v>4.0570090219078807</v>
      </c>
      <c r="F647" s="77">
        <f t="shared" si="342"/>
        <v>4.0570090219078807</v>
      </c>
      <c r="G647" s="77">
        <f t="shared" si="342"/>
        <v>4.0570090219078807</v>
      </c>
      <c r="H647" s="77">
        <f t="shared" si="342"/>
        <v>4.0570090219078807</v>
      </c>
      <c r="I647" s="77">
        <f t="shared" si="342"/>
        <v>4.0570090219078807</v>
      </c>
      <c r="J647" s="77">
        <f t="shared" si="342"/>
        <v>4.0570090219078807</v>
      </c>
      <c r="K647" s="77">
        <f t="shared" si="342"/>
        <v>4.0570090219078807</v>
      </c>
      <c r="L647" s="77">
        <f t="shared" si="342"/>
        <v>4.0570090219078807</v>
      </c>
      <c r="M647" s="77">
        <f t="shared" si="342"/>
        <v>4.0570090219078807</v>
      </c>
      <c r="N647" s="77">
        <f t="shared" si="342"/>
        <v>4.0570090219078807</v>
      </c>
      <c r="O647" s="77">
        <f t="shared" si="342"/>
        <v>4.0570090219078807</v>
      </c>
      <c r="P647" s="77">
        <f t="shared" si="342"/>
        <v>4.0570090219078807</v>
      </c>
      <c r="Q647" s="77">
        <f t="shared" si="342"/>
        <v>4.0570090219078807</v>
      </c>
      <c r="R647" s="77">
        <f t="shared" si="342"/>
        <v>4.0570090219078807</v>
      </c>
      <c r="S647" s="77">
        <f t="shared" si="342"/>
        <v>4.0570090219078807</v>
      </c>
      <c r="T647" s="77">
        <f t="shared" si="342"/>
        <v>4.0570090219078807</v>
      </c>
      <c r="U647" s="77">
        <f t="shared" si="342"/>
        <v>4.0570090219078807</v>
      </c>
      <c r="V647" s="77">
        <f t="shared" si="342"/>
        <v>4.0570090219078807</v>
      </c>
      <c r="W647" s="77">
        <f t="shared" si="342"/>
        <v>4.0570090219078807</v>
      </c>
      <c r="X647" s="77">
        <f t="shared" si="342"/>
        <v>4.0570090219078807</v>
      </c>
      <c r="Y647" s="77">
        <f t="shared" si="342"/>
        <v>4.0570090219078807</v>
      </c>
    </row>
    <row r="648" spans="1:25" s="108" customFormat="1" ht="18.75" customHeight="1" thickBot="1" x14ac:dyDescent="0.25">
      <c r="A648" s="112">
        <v>2</v>
      </c>
      <c r="B648" s="101">
        <f t="shared" ref="B648:Y648" si="343">SUM(B649:B651)</f>
        <v>755.65700902190792</v>
      </c>
      <c r="C648" s="102">
        <f t="shared" si="343"/>
        <v>739.53700902190792</v>
      </c>
      <c r="D648" s="102">
        <f t="shared" si="343"/>
        <v>732.57700902190788</v>
      </c>
      <c r="E648" s="103">
        <f t="shared" si="343"/>
        <v>745.63700902190794</v>
      </c>
      <c r="F648" s="103">
        <f t="shared" si="343"/>
        <v>756.61700902190785</v>
      </c>
      <c r="G648" s="103">
        <f t="shared" si="343"/>
        <v>759.04700902190791</v>
      </c>
      <c r="H648" s="103">
        <f t="shared" si="343"/>
        <v>750.84700902190787</v>
      </c>
      <c r="I648" s="103">
        <f t="shared" si="343"/>
        <v>748.52700902190793</v>
      </c>
      <c r="J648" s="103">
        <f t="shared" si="343"/>
        <v>748.90700902190792</v>
      </c>
      <c r="K648" s="104">
        <f t="shared" si="343"/>
        <v>747.19700902190789</v>
      </c>
      <c r="L648" s="103">
        <f t="shared" si="343"/>
        <v>758.53700902190792</v>
      </c>
      <c r="M648" s="105">
        <f t="shared" si="343"/>
        <v>761.96700902190787</v>
      </c>
      <c r="N648" s="104">
        <f t="shared" si="343"/>
        <v>763.57700902190788</v>
      </c>
      <c r="O648" s="103">
        <f t="shared" si="343"/>
        <v>770.25700902190795</v>
      </c>
      <c r="P648" s="105">
        <f t="shared" si="343"/>
        <v>762.56700902190789</v>
      </c>
      <c r="Q648" s="106">
        <f t="shared" si="343"/>
        <v>769.53700902190792</v>
      </c>
      <c r="R648" s="103">
        <f t="shared" si="343"/>
        <v>4.0570090219078807</v>
      </c>
      <c r="S648" s="106">
        <f t="shared" si="343"/>
        <v>758.4370090219079</v>
      </c>
      <c r="T648" s="103">
        <f t="shared" si="343"/>
        <v>760.24700902190796</v>
      </c>
      <c r="U648" s="102">
        <f t="shared" si="343"/>
        <v>756.51700902190794</v>
      </c>
      <c r="V648" s="102">
        <f t="shared" si="343"/>
        <v>757.98700902190785</v>
      </c>
      <c r="W648" s="102">
        <f t="shared" si="343"/>
        <v>753.66700902190792</v>
      </c>
      <c r="X648" s="102">
        <f t="shared" si="343"/>
        <v>751.38700902190794</v>
      </c>
      <c r="Y648" s="107">
        <f t="shared" si="343"/>
        <v>746.66700902190792</v>
      </c>
    </row>
    <row r="649" spans="1:25" s="62" customFormat="1" ht="18.75" customHeight="1" outlineLevel="1" x14ac:dyDescent="0.2">
      <c r="A649" s="117" t="s">
        <v>8</v>
      </c>
      <c r="B649" s="70">
        <f>B16</f>
        <v>751.6</v>
      </c>
      <c r="C649" s="70">
        <f t="shared" ref="C649:Y649" si="344">C16</f>
        <v>735.48</v>
      </c>
      <c r="D649" s="70">
        <f t="shared" si="344"/>
        <v>728.52</v>
      </c>
      <c r="E649" s="70">
        <f t="shared" si="344"/>
        <v>741.58</v>
      </c>
      <c r="F649" s="70">
        <f t="shared" si="344"/>
        <v>752.56</v>
      </c>
      <c r="G649" s="70">
        <f t="shared" si="344"/>
        <v>754.99</v>
      </c>
      <c r="H649" s="70">
        <f t="shared" si="344"/>
        <v>746.79</v>
      </c>
      <c r="I649" s="70">
        <f t="shared" si="344"/>
        <v>744.47</v>
      </c>
      <c r="J649" s="70">
        <f t="shared" si="344"/>
        <v>744.85</v>
      </c>
      <c r="K649" s="70">
        <f t="shared" si="344"/>
        <v>743.14</v>
      </c>
      <c r="L649" s="70">
        <f t="shared" si="344"/>
        <v>754.48</v>
      </c>
      <c r="M649" s="70">
        <f t="shared" si="344"/>
        <v>757.91</v>
      </c>
      <c r="N649" s="70">
        <f t="shared" si="344"/>
        <v>759.52</v>
      </c>
      <c r="O649" s="70">
        <f t="shared" si="344"/>
        <v>766.2</v>
      </c>
      <c r="P649" s="70">
        <f t="shared" si="344"/>
        <v>758.51</v>
      </c>
      <c r="Q649" s="70">
        <f t="shared" si="344"/>
        <v>765.48</v>
      </c>
      <c r="R649" s="70" t="str">
        <f t="shared" si="344"/>
        <v>768</v>
      </c>
      <c r="S649" s="70">
        <f t="shared" si="344"/>
        <v>754.38</v>
      </c>
      <c r="T649" s="70">
        <f t="shared" si="344"/>
        <v>756.19</v>
      </c>
      <c r="U649" s="70">
        <f t="shared" si="344"/>
        <v>752.46</v>
      </c>
      <c r="V649" s="70">
        <f t="shared" si="344"/>
        <v>753.93</v>
      </c>
      <c r="W649" s="70">
        <f t="shared" si="344"/>
        <v>749.61</v>
      </c>
      <c r="X649" s="70">
        <f t="shared" si="344"/>
        <v>747.33</v>
      </c>
      <c r="Y649" s="70">
        <f t="shared" si="344"/>
        <v>742.61</v>
      </c>
    </row>
    <row r="650" spans="1:25" s="62" customFormat="1" ht="18.75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customHeight="1" outlineLevel="1" thickBot="1" x14ac:dyDescent="0.25">
      <c r="A651" s="59" t="s">
        <v>214</v>
      </c>
      <c r="B651" s="77">
        <f>B647</f>
        <v>4.0570090219078807</v>
      </c>
      <c r="C651" s="77">
        <f t="shared" ref="C651:Y651" si="345">C647</f>
        <v>4.0570090219078807</v>
      </c>
      <c r="D651" s="77">
        <f t="shared" si="345"/>
        <v>4.0570090219078807</v>
      </c>
      <c r="E651" s="77">
        <f t="shared" si="345"/>
        <v>4.0570090219078807</v>
      </c>
      <c r="F651" s="77">
        <f t="shared" si="345"/>
        <v>4.0570090219078807</v>
      </c>
      <c r="G651" s="77">
        <f t="shared" si="345"/>
        <v>4.0570090219078807</v>
      </c>
      <c r="H651" s="77">
        <f t="shared" si="345"/>
        <v>4.0570090219078807</v>
      </c>
      <c r="I651" s="77">
        <f t="shared" si="345"/>
        <v>4.0570090219078807</v>
      </c>
      <c r="J651" s="77">
        <f t="shared" si="345"/>
        <v>4.0570090219078807</v>
      </c>
      <c r="K651" s="77">
        <f t="shared" si="345"/>
        <v>4.0570090219078807</v>
      </c>
      <c r="L651" s="77">
        <f t="shared" si="345"/>
        <v>4.0570090219078807</v>
      </c>
      <c r="M651" s="77">
        <f t="shared" si="345"/>
        <v>4.0570090219078807</v>
      </c>
      <c r="N651" s="77">
        <f t="shared" si="345"/>
        <v>4.0570090219078807</v>
      </c>
      <c r="O651" s="77">
        <f t="shared" si="345"/>
        <v>4.0570090219078807</v>
      </c>
      <c r="P651" s="77">
        <f t="shared" si="345"/>
        <v>4.0570090219078807</v>
      </c>
      <c r="Q651" s="77">
        <f t="shared" si="345"/>
        <v>4.0570090219078807</v>
      </c>
      <c r="R651" s="77">
        <f t="shared" si="345"/>
        <v>4.0570090219078807</v>
      </c>
      <c r="S651" s="77">
        <f t="shared" si="345"/>
        <v>4.0570090219078807</v>
      </c>
      <c r="T651" s="77">
        <f t="shared" si="345"/>
        <v>4.0570090219078807</v>
      </c>
      <c r="U651" s="77">
        <f t="shared" si="345"/>
        <v>4.0570090219078807</v>
      </c>
      <c r="V651" s="77">
        <f t="shared" si="345"/>
        <v>4.0570090219078807</v>
      </c>
      <c r="W651" s="77">
        <f t="shared" si="345"/>
        <v>4.0570090219078807</v>
      </c>
      <c r="X651" s="77">
        <f t="shared" si="345"/>
        <v>4.0570090219078807</v>
      </c>
      <c r="Y651" s="77">
        <f t="shared" si="345"/>
        <v>4.0570090219078807</v>
      </c>
    </row>
    <row r="652" spans="1:25" s="108" customFormat="1" ht="18.75" customHeight="1" thickBot="1" x14ac:dyDescent="0.25">
      <c r="A652" s="109">
        <v>3</v>
      </c>
      <c r="B652" s="101">
        <f t="shared" ref="B652:Y652" si="346">SUM(B653:B655)</f>
        <v>669.84700902190787</v>
      </c>
      <c r="C652" s="102">
        <f t="shared" si="346"/>
        <v>656.83700902190787</v>
      </c>
      <c r="D652" s="102">
        <f t="shared" si="346"/>
        <v>657.11700902190785</v>
      </c>
      <c r="E652" s="103">
        <f t="shared" si="346"/>
        <v>663.38700902190794</v>
      </c>
      <c r="F652" s="103">
        <f t="shared" si="346"/>
        <v>659.9370090219079</v>
      </c>
      <c r="G652" s="103">
        <f t="shared" si="346"/>
        <v>660.35700902190786</v>
      </c>
      <c r="H652" s="103">
        <f t="shared" si="346"/>
        <v>659.23700902190785</v>
      </c>
      <c r="I652" s="103">
        <f t="shared" si="346"/>
        <v>654.59700902190787</v>
      </c>
      <c r="J652" s="103">
        <f t="shared" si="346"/>
        <v>655.98700902190785</v>
      </c>
      <c r="K652" s="104">
        <f t="shared" si="346"/>
        <v>657.29700902190791</v>
      </c>
      <c r="L652" s="103">
        <f t="shared" si="346"/>
        <v>659.54700902190791</v>
      </c>
      <c r="M652" s="105">
        <f t="shared" si="346"/>
        <v>660.97700902190786</v>
      </c>
      <c r="N652" s="104">
        <f t="shared" si="346"/>
        <v>667.95700902190788</v>
      </c>
      <c r="O652" s="103">
        <f t="shared" si="346"/>
        <v>671.33700902190787</v>
      </c>
      <c r="P652" s="105">
        <f t="shared" si="346"/>
        <v>668.71700902190787</v>
      </c>
      <c r="Q652" s="106">
        <f t="shared" si="346"/>
        <v>671.07700902190788</v>
      </c>
      <c r="R652" s="103">
        <f t="shared" si="346"/>
        <v>674.14700902190793</v>
      </c>
      <c r="S652" s="106">
        <f t="shared" si="346"/>
        <v>664.74700902190796</v>
      </c>
      <c r="T652" s="103">
        <f t="shared" si="346"/>
        <v>668.97700902190786</v>
      </c>
      <c r="U652" s="102">
        <f t="shared" si="346"/>
        <v>664.29700902190791</v>
      </c>
      <c r="V652" s="102">
        <f t="shared" si="346"/>
        <v>667.32700902190788</v>
      </c>
      <c r="W652" s="102">
        <f t="shared" si="346"/>
        <v>668.91700902190792</v>
      </c>
      <c r="X652" s="102">
        <f t="shared" si="346"/>
        <v>668.39700902190793</v>
      </c>
      <c r="Y652" s="107">
        <f t="shared" si="346"/>
        <v>661.34700902190787</v>
      </c>
    </row>
    <row r="653" spans="1:25" s="62" customFormat="1" ht="18.75" customHeight="1" outlineLevel="1" x14ac:dyDescent="0.2">
      <c r="A653" s="56" t="s">
        <v>8</v>
      </c>
      <c r="B653" s="70">
        <f>B21</f>
        <v>665.79</v>
      </c>
      <c r="C653" s="70">
        <f t="shared" ref="C653:Y653" si="347">C21</f>
        <v>652.78</v>
      </c>
      <c r="D653" s="70">
        <f t="shared" si="347"/>
        <v>653.05999999999995</v>
      </c>
      <c r="E653" s="70">
        <f t="shared" si="347"/>
        <v>659.33</v>
      </c>
      <c r="F653" s="70">
        <f t="shared" si="347"/>
        <v>655.88</v>
      </c>
      <c r="G653" s="70">
        <f t="shared" si="347"/>
        <v>656.3</v>
      </c>
      <c r="H653" s="70">
        <f t="shared" si="347"/>
        <v>655.17999999999995</v>
      </c>
      <c r="I653" s="70">
        <f t="shared" si="347"/>
        <v>650.54</v>
      </c>
      <c r="J653" s="70">
        <f t="shared" si="347"/>
        <v>651.92999999999995</v>
      </c>
      <c r="K653" s="70">
        <f t="shared" si="347"/>
        <v>653.24</v>
      </c>
      <c r="L653" s="70">
        <f t="shared" si="347"/>
        <v>655.49</v>
      </c>
      <c r="M653" s="70">
        <f t="shared" si="347"/>
        <v>656.92</v>
      </c>
      <c r="N653" s="70">
        <f t="shared" si="347"/>
        <v>663.9</v>
      </c>
      <c r="O653" s="70">
        <f t="shared" si="347"/>
        <v>667.28</v>
      </c>
      <c r="P653" s="70">
        <f t="shared" si="347"/>
        <v>664.66</v>
      </c>
      <c r="Q653" s="70">
        <f t="shared" si="347"/>
        <v>667.02</v>
      </c>
      <c r="R653" s="70">
        <f t="shared" si="347"/>
        <v>670.09</v>
      </c>
      <c r="S653" s="70">
        <f t="shared" si="347"/>
        <v>660.69</v>
      </c>
      <c r="T653" s="70">
        <f t="shared" si="347"/>
        <v>664.92</v>
      </c>
      <c r="U653" s="70">
        <f t="shared" si="347"/>
        <v>660.24</v>
      </c>
      <c r="V653" s="70">
        <f t="shared" si="347"/>
        <v>663.27</v>
      </c>
      <c r="W653" s="70">
        <f t="shared" si="347"/>
        <v>664.86</v>
      </c>
      <c r="X653" s="70">
        <f t="shared" si="347"/>
        <v>664.34</v>
      </c>
      <c r="Y653" s="70">
        <f t="shared" si="347"/>
        <v>657.29</v>
      </c>
    </row>
    <row r="654" spans="1:25" s="62" customFormat="1" ht="18.75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59" t="s">
        <v>214</v>
      </c>
      <c r="B655" s="77">
        <f>B651</f>
        <v>4.0570090219078807</v>
      </c>
      <c r="C655" s="77">
        <f t="shared" ref="C655:Y655" si="348">C651</f>
        <v>4.0570090219078807</v>
      </c>
      <c r="D655" s="77">
        <f t="shared" si="348"/>
        <v>4.0570090219078807</v>
      </c>
      <c r="E655" s="77">
        <f t="shared" si="348"/>
        <v>4.0570090219078807</v>
      </c>
      <c r="F655" s="77">
        <f t="shared" si="348"/>
        <v>4.0570090219078807</v>
      </c>
      <c r="G655" s="77">
        <f t="shared" si="348"/>
        <v>4.0570090219078807</v>
      </c>
      <c r="H655" s="77">
        <f t="shared" si="348"/>
        <v>4.0570090219078807</v>
      </c>
      <c r="I655" s="77">
        <f t="shared" si="348"/>
        <v>4.0570090219078807</v>
      </c>
      <c r="J655" s="77">
        <f t="shared" si="348"/>
        <v>4.0570090219078807</v>
      </c>
      <c r="K655" s="77">
        <f t="shared" si="348"/>
        <v>4.0570090219078807</v>
      </c>
      <c r="L655" s="77">
        <f t="shared" si="348"/>
        <v>4.0570090219078807</v>
      </c>
      <c r="M655" s="77">
        <f t="shared" si="348"/>
        <v>4.0570090219078807</v>
      </c>
      <c r="N655" s="77">
        <f t="shared" si="348"/>
        <v>4.0570090219078807</v>
      </c>
      <c r="O655" s="77">
        <f t="shared" si="348"/>
        <v>4.0570090219078807</v>
      </c>
      <c r="P655" s="77">
        <f t="shared" si="348"/>
        <v>4.0570090219078807</v>
      </c>
      <c r="Q655" s="77">
        <f t="shared" si="348"/>
        <v>4.0570090219078807</v>
      </c>
      <c r="R655" s="77">
        <f t="shared" si="348"/>
        <v>4.0570090219078807</v>
      </c>
      <c r="S655" s="77">
        <f t="shared" si="348"/>
        <v>4.0570090219078807</v>
      </c>
      <c r="T655" s="77">
        <f t="shared" si="348"/>
        <v>4.0570090219078807</v>
      </c>
      <c r="U655" s="77">
        <f t="shared" si="348"/>
        <v>4.0570090219078807</v>
      </c>
      <c r="V655" s="77">
        <f t="shared" si="348"/>
        <v>4.0570090219078807</v>
      </c>
      <c r="W655" s="77">
        <f t="shared" si="348"/>
        <v>4.0570090219078807</v>
      </c>
      <c r="X655" s="77">
        <f t="shared" si="348"/>
        <v>4.0570090219078807</v>
      </c>
      <c r="Y655" s="77">
        <f t="shared" si="348"/>
        <v>4.0570090219078807</v>
      </c>
    </row>
    <row r="656" spans="1:25" s="108" customFormat="1" ht="18.75" customHeight="1" thickBot="1" x14ac:dyDescent="0.25">
      <c r="A656" s="112">
        <v>4</v>
      </c>
      <c r="B656" s="101">
        <f t="shared" ref="B656:Y656" si="349">SUM(B657:B659)</f>
        <v>580.61700902190785</v>
      </c>
      <c r="C656" s="102">
        <f t="shared" si="349"/>
        <v>586.1870090219079</v>
      </c>
      <c r="D656" s="102">
        <f t="shared" si="349"/>
        <v>593.52700902190793</v>
      </c>
      <c r="E656" s="103">
        <f t="shared" si="349"/>
        <v>583.44700902190789</v>
      </c>
      <c r="F656" s="103">
        <f t="shared" si="349"/>
        <v>596.51700902190794</v>
      </c>
      <c r="G656" s="103">
        <f t="shared" si="349"/>
        <v>593.78700902190792</v>
      </c>
      <c r="H656" s="103">
        <f t="shared" si="349"/>
        <v>592.88700902190794</v>
      </c>
      <c r="I656" s="103">
        <f t="shared" si="349"/>
        <v>588.10700902190786</v>
      </c>
      <c r="J656" s="103">
        <f t="shared" si="349"/>
        <v>590.26700902190794</v>
      </c>
      <c r="K656" s="104">
        <f t="shared" si="349"/>
        <v>590.91700902190792</v>
      </c>
      <c r="L656" s="103">
        <f t="shared" si="349"/>
        <v>594.19700902190789</v>
      </c>
      <c r="M656" s="105">
        <f t="shared" si="349"/>
        <v>596.5570090219079</v>
      </c>
      <c r="N656" s="104">
        <f t="shared" si="349"/>
        <v>597.69700902190789</v>
      </c>
      <c r="O656" s="103">
        <f t="shared" si="349"/>
        <v>601.48700902190785</v>
      </c>
      <c r="P656" s="105">
        <f t="shared" si="349"/>
        <v>597.6870090219079</v>
      </c>
      <c r="Q656" s="106">
        <f t="shared" si="349"/>
        <v>4.0570090219078807</v>
      </c>
      <c r="R656" s="103">
        <f t="shared" si="349"/>
        <v>606.19700902190789</v>
      </c>
      <c r="S656" s="106">
        <f t="shared" si="349"/>
        <v>595.60700902190786</v>
      </c>
      <c r="T656" s="103">
        <f t="shared" si="349"/>
        <v>600.60700902190786</v>
      </c>
      <c r="U656" s="102">
        <f t="shared" si="349"/>
        <v>600.29700902190791</v>
      </c>
      <c r="V656" s="102">
        <f t="shared" si="349"/>
        <v>578.70700902190788</v>
      </c>
      <c r="W656" s="102">
        <f t="shared" si="349"/>
        <v>576.70700902190788</v>
      </c>
      <c r="X656" s="102">
        <f t="shared" si="349"/>
        <v>573.79700902190791</v>
      </c>
      <c r="Y656" s="107">
        <f t="shared" si="349"/>
        <v>573.97700902190786</v>
      </c>
    </row>
    <row r="657" spans="1:25" s="62" customFormat="1" ht="18.75" customHeight="1" outlineLevel="1" x14ac:dyDescent="0.2">
      <c r="A657" s="117" t="s">
        <v>8</v>
      </c>
      <c r="B657" s="70">
        <f>B26</f>
        <v>576.55999999999995</v>
      </c>
      <c r="C657" s="70">
        <f t="shared" ref="C657:Y657" si="350">C26</f>
        <v>582.13</v>
      </c>
      <c r="D657" s="70">
        <f t="shared" si="350"/>
        <v>589.47</v>
      </c>
      <c r="E657" s="70">
        <f t="shared" si="350"/>
        <v>579.39</v>
      </c>
      <c r="F657" s="70">
        <f t="shared" si="350"/>
        <v>592.46</v>
      </c>
      <c r="G657" s="70">
        <f t="shared" si="350"/>
        <v>589.73</v>
      </c>
      <c r="H657" s="70">
        <f t="shared" si="350"/>
        <v>588.83000000000004</v>
      </c>
      <c r="I657" s="70">
        <f t="shared" si="350"/>
        <v>584.04999999999995</v>
      </c>
      <c r="J657" s="70">
        <f t="shared" si="350"/>
        <v>586.21</v>
      </c>
      <c r="K657" s="70">
        <f t="shared" si="350"/>
        <v>586.86</v>
      </c>
      <c r="L657" s="70">
        <f t="shared" si="350"/>
        <v>590.14</v>
      </c>
      <c r="M657" s="70">
        <f t="shared" si="350"/>
        <v>592.5</v>
      </c>
      <c r="N657" s="70">
        <f t="shared" si="350"/>
        <v>593.64</v>
      </c>
      <c r="O657" s="70">
        <f t="shared" si="350"/>
        <v>597.42999999999995</v>
      </c>
      <c r="P657" s="70">
        <f t="shared" si="350"/>
        <v>593.63</v>
      </c>
      <c r="Q657" s="70" t="str">
        <f t="shared" si="350"/>
        <v>599</v>
      </c>
      <c r="R657" s="70">
        <f t="shared" si="350"/>
        <v>602.14</v>
      </c>
      <c r="S657" s="70">
        <f t="shared" si="350"/>
        <v>591.54999999999995</v>
      </c>
      <c r="T657" s="70">
        <f t="shared" si="350"/>
        <v>596.54999999999995</v>
      </c>
      <c r="U657" s="70">
        <f t="shared" si="350"/>
        <v>596.24</v>
      </c>
      <c r="V657" s="70">
        <f t="shared" si="350"/>
        <v>574.65</v>
      </c>
      <c r="W657" s="70">
        <f t="shared" si="350"/>
        <v>572.65</v>
      </c>
      <c r="X657" s="70">
        <f t="shared" si="350"/>
        <v>569.74</v>
      </c>
      <c r="Y657" s="70">
        <f t="shared" si="350"/>
        <v>569.91999999999996</v>
      </c>
    </row>
    <row r="658" spans="1:25" s="62" customFormat="1" ht="18.75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customHeight="1" outlineLevel="1" thickBot="1" x14ac:dyDescent="0.25">
      <c r="A659" s="59" t="s">
        <v>214</v>
      </c>
      <c r="B659" s="77">
        <f>B655</f>
        <v>4.0570090219078807</v>
      </c>
      <c r="C659" s="77">
        <f t="shared" ref="C659:Y659" si="351">C655</f>
        <v>4.0570090219078807</v>
      </c>
      <c r="D659" s="77">
        <f t="shared" si="351"/>
        <v>4.0570090219078807</v>
      </c>
      <c r="E659" s="77">
        <f t="shared" si="351"/>
        <v>4.0570090219078807</v>
      </c>
      <c r="F659" s="77">
        <f t="shared" si="351"/>
        <v>4.0570090219078807</v>
      </c>
      <c r="G659" s="77">
        <f t="shared" si="351"/>
        <v>4.0570090219078807</v>
      </c>
      <c r="H659" s="77">
        <f t="shared" si="351"/>
        <v>4.0570090219078807</v>
      </c>
      <c r="I659" s="77">
        <f t="shared" si="351"/>
        <v>4.0570090219078807</v>
      </c>
      <c r="J659" s="77">
        <f t="shared" si="351"/>
        <v>4.0570090219078807</v>
      </c>
      <c r="K659" s="77">
        <f t="shared" si="351"/>
        <v>4.0570090219078807</v>
      </c>
      <c r="L659" s="77">
        <f t="shared" si="351"/>
        <v>4.0570090219078807</v>
      </c>
      <c r="M659" s="77">
        <f t="shared" si="351"/>
        <v>4.0570090219078807</v>
      </c>
      <c r="N659" s="77">
        <f t="shared" si="351"/>
        <v>4.0570090219078807</v>
      </c>
      <c r="O659" s="77">
        <f t="shared" si="351"/>
        <v>4.0570090219078807</v>
      </c>
      <c r="P659" s="77">
        <f t="shared" si="351"/>
        <v>4.0570090219078807</v>
      </c>
      <c r="Q659" s="77">
        <f t="shared" si="351"/>
        <v>4.0570090219078807</v>
      </c>
      <c r="R659" s="77">
        <f t="shared" si="351"/>
        <v>4.0570090219078807</v>
      </c>
      <c r="S659" s="77">
        <f t="shared" si="351"/>
        <v>4.0570090219078807</v>
      </c>
      <c r="T659" s="77">
        <f t="shared" si="351"/>
        <v>4.0570090219078807</v>
      </c>
      <c r="U659" s="77">
        <f t="shared" si="351"/>
        <v>4.0570090219078807</v>
      </c>
      <c r="V659" s="77">
        <f t="shared" si="351"/>
        <v>4.0570090219078807</v>
      </c>
      <c r="W659" s="77">
        <f t="shared" si="351"/>
        <v>4.0570090219078807</v>
      </c>
      <c r="X659" s="77">
        <f t="shared" si="351"/>
        <v>4.0570090219078807</v>
      </c>
      <c r="Y659" s="77">
        <f t="shared" si="351"/>
        <v>4.0570090219078807</v>
      </c>
    </row>
    <row r="660" spans="1:25" s="108" customFormat="1" ht="18.75" customHeight="1" thickBot="1" x14ac:dyDescent="0.25">
      <c r="A660" s="109">
        <v>5</v>
      </c>
      <c r="B660" s="101">
        <f t="shared" ref="B660:Y660" si="352">SUM(B661:B663)</f>
        <v>676.98700902190785</v>
      </c>
      <c r="C660" s="102">
        <f t="shared" si="352"/>
        <v>684.94700902190789</v>
      </c>
      <c r="D660" s="102">
        <f t="shared" si="352"/>
        <v>694.92700902190791</v>
      </c>
      <c r="E660" s="103">
        <f t="shared" si="352"/>
        <v>701.91700902190792</v>
      </c>
      <c r="F660" s="103">
        <f t="shared" si="352"/>
        <v>687.65700902190792</v>
      </c>
      <c r="G660" s="103">
        <f t="shared" si="352"/>
        <v>691.73700902190785</v>
      </c>
      <c r="H660" s="103">
        <f t="shared" si="352"/>
        <v>690.79700902190791</v>
      </c>
      <c r="I660" s="103">
        <f t="shared" si="352"/>
        <v>696.50700902190795</v>
      </c>
      <c r="J660" s="103">
        <f t="shared" si="352"/>
        <v>711.87700902190795</v>
      </c>
      <c r="K660" s="104">
        <f t="shared" si="352"/>
        <v>695.81700902190789</v>
      </c>
      <c r="L660" s="103">
        <f t="shared" si="352"/>
        <v>710.51700902190794</v>
      </c>
      <c r="M660" s="105">
        <f t="shared" si="352"/>
        <v>718.27700902190793</v>
      </c>
      <c r="N660" s="104">
        <f t="shared" si="352"/>
        <v>687.81700902190789</v>
      </c>
      <c r="O660" s="103">
        <f t="shared" si="352"/>
        <v>717.29700902190791</v>
      </c>
      <c r="P660" s="105">
        <f t="shared" si="352"/>
        <v>679.59700902190787</v>
      </c>
      <c r="Q660" s="106">
        <f t="shared" si="352"/>
        <v>692.96700902190787</v>
      </c>
      <c r="R660" s="103">
        <f t="shared" si="352"/>
        <v>699.25700902190795</v>
      </c>
      <c r="S660" s="106">
        <f t="shared" si="352"/>
        <v>688.12700902190795</v>
      </c>
      <c r="T660" s="103">
        <f t="shared" si="352"/>
        <v>685.91700902190792</v>
      </c>
      <c r="U660" s="102">
        <f t="shared" si="352"/>
        <v>690.84700902190787</v>
      </c>
      <c r="V660" s="102">
        <f t="shared" si="352"/>
        <v>699.87700902190795</v>
      </c>
      <c r="W660" s="102">
        <f t="shared" si="352"/>
        <v>670.74700902190796</v>
      </c>
      <c r="X660" s="102">
        <f t="shared" si="352"/>
        <v>696.67700902190791</v>
      </c>
      <c r="Y660" s="107">
        <f t="shared" si="352"/>
        <v>680.38700902190794</v>
      </c>
    </row>
    <row r="661" spans="1:25" s="62" customFormat="1" ht="18.75" customHeight="1" outlineLevel="1" x14ac:dyDescent="0.2">
      <c r="A661" s="58" t="s">
        <v>8</v>
      </c>
      <c r="B661" s="70">
        <f>B31</f>
        <v>672.93</v>
      </c>
      <c r="C661" s="70">
        <f t="shared" ref="C661:Y661" si="353">C31</f>
        <v>680.89</v>
      </c>
      <c r="D661" s="70">
        <f t="shared" si="353"/>
        <v>690.87</v>
      </c>
      <c r="E661" s="70">
        <f t="shared" si="353"/>
        <v>697.86</v>
      </c>
      <c r="F661" s="70">
        <f t="shared" si="353"/>
        <v>683.6</v>
      </c>
      <c r="G661" s="70">
        <f t="shared" si="353"/>
        <v>687.68</v>
      </c>
      <c r="H661" s="70">
        <f t="shared" si="353"/>
        <v>686.74</v>
      </c>
      <c r="I661" s="70">
        <f t="shared" si="353"/>
        <v>692.45</v>
      </c>
      <c r="J661" s="70">
        <f t="shared" si="353"/>
        <v>707.82</v>
      </c>
      <c r="K661" s="70">
        <f t="shared" si="353"/>
        <v>691.76</v>
      </c>
      <c r="L661" s="70">
        <f t="shared" si="353"/>
        <v>706.46</v>
      </c>
      <c r="M661" s="70">
        <f t="shared" si="353"/>
        <v>714.22</v>
      </c>
      <c r="N661" s="70">
        <f t="shared" si="353"/>
        <v>683.76</v>
      </c>
      <c r="O661" s="70">
        <f t="shared" si="353"/>
        <v>713.24</v>
      </c>
      <c r="P661" s="70">
        <f t="shared" si="353"/>
        <v>675.54</v>
      </c>
      <c r="Q661" s="70">
        <f t="shared" si="353"/>
        <v>688.91</v>
      </c>
      <c r="R661" s="70">
        <f t="shared" si="353"/>
        <v>695.2</v>
      </c>
      <c r="S661" s="70">
        <f t="shared" si="353"/>
        <v>684.07</v>
      </c>
      <c r="T661" s="70">
        <f t="shared" si="353"/>
        <v>681.86</v>
      </c>
      <c r="U661" s="70">
        <f t="shared" si="353"/>
        <v>686.79</v>
      </c>
      <c r="V661" s="70">
        <f t="shared" si="353"/>
        <v>695.82</v>
      </c>
      <c r="W661" s="70">
        <f t="shared" si="353"/>
        <v>666.69</v>
      </c>
      <c r="X661" s="70">
        <f t="shared" si="353"/>
        <v>692.62</v>
      </c>
      <c r="Y661" s="70">
        <f t="shared" si="353"/>
        <v>676.33</v>
      </c>
    </row>
    <row r="662" spans="1:25" s="62" customFormat="1" ht="18.75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59" t="s">
        <v>214</v>
      </c>
      <c r="B663" s="77">
        <f>B659</f>
        <v>4.0570090219078807</v>
      </c>
      <c r="C663" s="77">
        <f t="shared" ref="C663:Y663" si="354">C659</f>
        <v>4.0570090219078807</v>
      </c>
      <c r="D663" s="77">
        <f t="shared" si="354"/>
        <v>4.0570090219078807</v>
      </c>
      <c r="E663" s="77">
        <f t="shared" si="354"/>
        <v>4.0570090219078807</v>
      </c>
      <c r="F663" s="77">
        <f t="shared" si="354"/>
        <v>4.0570090219078807</v>
      </c>
      <c r="G663" s="77">
        <f t="shared" si="354"/>
        <v>4.0570090219078807</v>
      </c>
      <c r="H663" s="77">
        <f t="shared" si="354"/>
        <v>4.0570090219078807</v>
      </c>
      <c r="I663" s="77">
        <f t="shared" si="354"/>
        <v>4.0570090219078807</v>
      </c>
      <c r="J663" s="77">
        <f t="shared" si="354"/>
        <v>4.0570090219078807</v>
      </c>
      <c r="K663" s="77">
        <f t="shared" si="354"/>
        <v>4.0570090219078807</v>
      </c>
      <c r="L663" s="77">
        <f t="shared" si="354"/>
        <v>4.0570090219078807</v>
      </c>
      <c r="M663" s="77">
        <f t="shared" si="354"/>
        <v>4.0570090219078807</v>
      </c>
      <c r="N663" s="77">
        <f t="shared" si="354"/>
        <v>4.0570090219078807</v>
      </c>
      <c r="O663" s="77">
        <f t="shared" si="354"/>
        <v>4.0570090219078807</v>
      </c>
      <c r="P663" s="77">
        <f t="shared" si="354"/>
        <v>4.0570090219078807</v>
      </c>
      <c r="Q663" s="77">
        <f t="shared" si="354"/>
        <v>4.0570090219078807</v>
      </c>
      <c r="R663" s="77">
        <f t="shared" si="354"/>
        <v>4.0570090219078807</v>
      </c>
      <c r="S663" s="77">
        <f t="shared" si="354"/>
        <v>4.0570090219078807</v>
      </c>
      <c r="T663" s="77">
        <f t="shared" si="354"/>
        <v>4.0570090219078807</v>
      </c>
      <c r="U663" s="77">
        <f t="shared" si="354"/>
        <v>4.0570090219078807</v>
      </c>
      <c r="V663" s="77">
        <f t="shared" si="354"/>
        <v>4.0570090219078807</v>
      </c>
      <c r="W663" s="77">
        <f t="shared" si="354"/>
        <v>4.0570090219078807</v>
      </c>
      <c r="X663" s="77">
        <f t="shared" si="354"/>
        <v>4.0570090219078807</v>
      </c>
      <c r="Y663" s="77">
        <f t="shared" si="354"/>
        <v>4.0570090219078807</v>
      </c>
    </row>
    <row r="664" spans="1:25" s="108" customFormat="1" ht="18.75" customHeight="1" thickBot="1" x14ac:dyDescent="0.25">
      <c r="A664" s="144">
        <v>6</v>
      </c>
      <c r="B664" s="101">
        <f t="shared" ref="B664:Y664" si="355">SUM(B665:B667)</f>
        <v>701.60700902190786</v>
      </c>
      <c r="C664" s="102">
        <f t="shared" si="355"/>
        <v>699.02700902190793</v>
      </c>
      <c r="D664" s="102">
        <f t="shared" si="355"/>
        <v>707.63700902190794</v>
      </c>
      <c r="E664" s="103">
        <f t="shared" si="355"/>
        <v>719.53700902190792</v>
      </c>
      <c r="F664" s="103">
        <f t="shared" si="355"/>
        <v>710.14700902190793</v>
      </c>
      <c r="G664" s="103">
        <f t="shared" si="355"/>
        <v>711.95700902190788</v>
      </c>
      <c r="H664" s="103">
        <f t="shared" si="355"/>
        <v>701.19700902190789</v>
      </c>
      <c r="I664" s="103">
        <f t="shared" si="355"/>
        <v>695.71700902190787</v>
      </c>
      <c r="J664" s="103">
        <f t="shared" si="355"/>
        <v>693.56700902190789</v>
      </c>
      <c r="K664" s="104">
        <f t="shared" si="355"/>
        <v>706.46700902190787</v>
      </c>
      <c r="L664" s="103">
        <f t="shared" si="355"/>
        <v>711.13700902190794</v>
      </c>
      <c r="M664" s="105">
        <f t="shared" si="355"/>
        <v>705.66700902190792</v>
      </c>
      <c r="N664" s="104">
        <f t="shared" si="355"/>
        <v>712.42700902190791</v>
      </c>
      <c r="O664" s="103">
        <f t="shared" si="355"/>
        <v>711.5570090219079</v>
      </c>
      <c r="P664" s="105">
        <f t="shared" si="355"/>
        <v>706.90700902190792</v>
      </c>
      <c r="Q664" s="106">
        <f t="shared" si="355"/>
        <v>708.27700902190793</v>
      </c>
      <c r="R664" s="103">
        <f t="shared" si="355"/>
        <v>714.03700902190792</v>
      </c>
      <c r="S664" s="106">
        <f t="shared" si="355"/>
        <v>708.09700902190787</v>
      </c>
      <c r="T664" s="103">
        <f t="shared" si="355"/>
        <v>733.48700902190785</v>
      </c>
      <c r="U664" s="102">
        <f t="shared" si="355"/>
        <v>707.01700902190794</v>
      </c>
      <c r="V664" s="102">
        <f t="shared" si="355"/>
        <v>714.49700902190796</v>
      </c>
      <c r="W664" s="102">
        <f t="shared" si="355"/>
        <v>717.29700902190791</v>
      </c>
      <c r="X664" s="102">
        <f t="shared" si="355"/>
        <v>704.14700902190793</v>
      </c>
      <c r="Y664" s="107">
        <f t="shared" si="355"/>
        <v>707.38700902190794</v>
      </c>
    </row>
    <row r="665" spans="1:25" s="62" customFormat="1" ht="18.75" customHeight="1" outlineLevel="1" x14ac:dyDescent="0.2">
      <c r="A665" s="56" t="s">
        <v>8</v>
      </c>
      <c r="B665" s="70">
        <f>B36</f>
        <v>697.55</v>
      </c>
      <c r="C665" s="70">
        <f t="shared" ref="C665:Y665" si="356">C36</f>
        <v>694.97</v>
      </c>
      <c r="D665" s="70">
        <f t="shared" si="356"/>
        <v>703.58</v>
      </c>
      <c r="E665" s="70">
        <f t="shared" si="356"/>
        <v>715.48</v>
      </c>
      <c r="F665" s="70">
        <f t="shared" si="356"/>
        <v>706.09</v>
      </c>
      <c r="G665" s="70">
        <f t="shared" si="356"/>
        <v>707.9</v>
      </c>
      <c r="H665" s="70">
        <f t="shared" si="356"/>
        <v>697.14</v>
      </c>
      <c r="I665" s="70">
        <f t="shared" si="356"/>
        <v>691.66</v>
      </c>
      <c r="J665" s="70">
        <f t="shared" si="356"/>
        <v>689.51</v>
      </c>
      <c r="K665" s="70">
        <f t="shared" si="356"/>
        <v>702.41</v>
      </c>
      <c r="L665" s="70">
        <f t="shared" si="356"/>
        <v>707.08</v>
      </c>
      <c r="M665" s="70">
        <f t="shared" si="356"/>
        <v>701.61</v>
      </c>
      <c r="N665" s="70">
        <f t="shared" si="356"/>
        <v>708.37</v>
      </c>
      <c r="O665" s="70">
        <f t="shared" si="356"/>
        <v>707.5</v>
      </c>
      <c r="P665" s="70">
        <f t="shared" si="356"/>
        <v>702.85</v>
      </c>
      <c r="Q665" s="70">
        <f t="shared" si="356"/>
        <v>704.22</v>
      </c>
      <c r="R665" s="70">
        <f t="shared" si="356"/>
        <v>709.98</v>
      </c>
      <c r="S665" s="70">
        <f t="shared" si="356"/>
        <v>704.04</v>
      </c>
      <c r="T665" s="70">
        <f t="shared" si="356"/>
        <v>729.43</v>
      </c>
      <c r="U665" s="70">
        <f t="shared" si="356"/>
        <v>702.96</v>
      </c>
      <c r="V665" s="70">
        <f t="shared" si="356"/>
        <v>710.44</v>
      </c>
      <c r="W665" s="70">
        <f t="shared" si="356"/>
        <v>713.24</v>
      </c>
      <c r="X665" s="70">
        <f t="shared" si="356"/>
        <v>700.09</v>
      </c>
      <c r="Y665" s="70">
        <f t="shared" si="356"/>
        <v>703.33</v>
      </c>
    </row>
    <row r="666" spans="1:25" s="62" customFormat="1" ht="18.75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customHeight="1" outlineLevel="1" thickBot="1" x14ac:dyDescent="0.25">
      <c r="A667" s="59" t="s">
        <v>214</v>
      </c>
      <c r="B667" s="77">
        <f>B663</f>
        <v>4.0570090219078807</v>
      </c>
      <c r="C667" s="77">
        <f t="shared" ref="C667:Y667" si="357">C663</f>
        <v>4.0570090219078807</v>
      </c>
      <c r="D667" s="77">
        <f t="shared" si="357"/>
        <v>4.0570090219078807</v>
      </c>
      <c r="E667" s="77">
        <f t="shared" si="357"/>
        <v>4.0570090219078807</v>
      </c>
      <c r="F667" s="77">
        <f t="shared" si="357"/>
        <v>4.0570090219078807</v>
      </c>
      <c r="G667" s="77">
        <f t="shared" si="357"/>
        <v>4.0570090219078807</v>
      </c>
      <c r="H667" s="77">
        <f t="shared" si="357"/>
        <v>4.0570090219078807</v>
      </c>
      <c r="I667" s="77">
        <f t="shared" si="357"/>
        <v>4.0570090219078807</v>
      </c>
      <c r="J667" s="77">
        <f t="shared" si="357"/>
        <v>4.0570090219078807</v>
      </c>
      <c r="K667" s="77">
        <f t="shared" si="357"/>
        <v>4.0570090219078807</v>
      </c>
      <c r="L667" s="77">
        <f t="shared" si="357"/>
        <v>4.0570090219078807</v>
      </c>
      <c r="M667" s="77">
        <f t="shared" si="357"/>
        <v>4.0570090219078807</v>
      </c>
      <c r="N667" s="77">
        <f t="shared" si="357"/>
        <v>4.0570090219078807</v>
      </c>
      <c r="O667" s="77">
        <f t="shared" si="357"/>
        <v>4.0570090219078807</v>
      </c>
      <c r="P667" s="77">
        <f t="shared" si="357"/>
        <v>4.0570090219078807</v>
      </c>
      <c r="Q667" s="77">
        <f t="shared" si="357"/>
        <v>4.0570090219078807</v>
      </c>
      <c r="R667" s="77">
        <f t="shared" si="357"/>
        <v>4.0570090219078807</v>
      </c>
      <c r="S667" s="77">
        <f t="shared" si="357"/>
        <v>4.0570090219078807</v>
      </c>
      <c r="T667" s="77">
        <f t="shared" si="357"/>
        <v>4.0570090219078807</v>
      </c>
      <c r="U667" s="77">
        <f t="shared" si="357"/>
        <v>4.0570090219078807</v>
      </c>
      <c r="V667" s="77">
        <f t="shared" si="357"/>
        <v>4.0570090219078807</v>
      </c>
      <c r="W667" s="77">
        <f t="shared" si="357"/>
        <v>4.0570090219078807</v>
      </c>
      <c r="X667" s="77">
        <f t="shared" si="357"/>
        <v>4.0570090219078807</v>
      </c>
      <c r="Y667" s="77">
        <f t="shared" si="357"/>
        <v>4.0570090219078807</v>
      </c>
    </row>
    <row r="668" spans="1:25" s="108" customFormat="1" ht="18.75" customHeight="1" thickBot="1" x14ac:dyDescent="0.25">
      <c r="A668" s="109">
        <v>7</v>
      </c>
      <c r="B668" s="101">
        <f t="shared" ref="B668:Y668" si="358">SUM(B669:B671)</f>
        <v>720.97700902190786</v>
      </c>
      <c r="C668" s="102">
        <f t="shared" si="358"/>
        <v>708.67700902190791</v>
      </c>
      <c r="D668" s="102">
        <f t="shared" si="358"/>
        <v>720.89700902190793</v>
      </c>
      <c r="E668" s="103">
        <f t="shared" si="358"/>
        <v>728.87700902190795</v>
      </c>
      <c r="F668" s="103">
        <f t="shared" si="358"/>
        <v>722.15700902190792</v>
      </c>
      <c r="G668" s="103">
        <f t="shared" si="358"/>
        <v>713.47700902190786</v>
      </c>
      <c r="H668" s="103">
        <f t="shared" si="358"/>
        <v>711.13700902190794</v>
      </c>
      <c r="I668" s="103">
        <f t="shared" si="358"/>
        <v>711.07700902190788</v>
      </c>
      <c r="J668" s="103">
        <f t="shared" si="358"/>
        <v>719.8070090219079</v>
      </c>
      <c r="K668" s="104">
        <f t="shared" si="358"/>
        <v>718.99700902190796</v>
      </c>
      <c r="L668" s="103">
        <f t="shared" si="358"/>
        <v>721.4370090219079</v>
      </c>
      <c r="M668" s="105">
        <f t="shared" si="358"/>
        <v>710.23700902190785</v>
      </c>
      <c r="N668" s="104">
        <f t="shared" si="358"/>
        <v>713.09700902190787</v>
      </c>
      <c r="O668" s="103">
        <f t="shared" si="358"/>
        <v>779.08700902190787</v>
      </c>
      <c r="P668" s="105">
        <f t="shared" si="358"/>
        <v>709.40700902190792</v>
      </c>
      <c r="Q668" s="106">
        <f t="shared" si="358"/>
        <v>717.28700902190792</v>
      </c>
      <c r="R668" s="103">
        <f t="shared" si="358"/>
        <v>716.70700902190788</v>
      </c>
      <c r="S668" s="106">
        <f t="shared" si="358"/>
        <v>787.70700902190788</v>
      </c>
      <c r="T668" s="103">
        <f t="shared" si="358"/>
        <v>716.31700902190789</v>
      </c>
      <c r="U668" s="102">
        <f t="shared" si="358"/>
        <v>708.31700902190789</v>
      </c>
      <c r="V668" s="102">
        <f t="shared" si="358"/>
        <v>710.14700902190793</v>
      </c>
      <c r="W668" s="102">
        <f t="shared" si="358"/>
        <v>715.67700902190791</v>
      </c>
      <c r="X668" s="102">
        <f t="shared" si="358"/>
        <v>703.54700902190791</v>
      </c>
      <c r="Y668" s="107">
        <f t="shared" si="358"/>
        <v>710.39700902190793</v>
      </c>
    </row>
    <row r="669" spans="1:25" s="62" customFormat="1" ht="18.75" customHeight="1" outlineLevel="1" x14ac:dyDescent="0.2">
      <c r="A669" s="56" t="s">
        <v>8</v>
      </c>
      <c r="B669" s="70">
        <f>B41</f>
        <v>716.92</v>
      </c>
      <c r="C669" s="70">
        <f t="shared" ref="C669:Y669" si="359">C41</f>
        <v>704.62</v>
      </c>
      <c r="D669" s="70">
        <f t="shared" si="359"/>
        <v>716.84</v>
      </c>
      <c r="E669" s="70">
        <f t="shared" si="359"/>
        <v>724.82</v>
      </c>
      <c r="F669" s="70">
        <f t="shared" si="359"/>
        <v>718.1</v>
      </c>
      <c r="G669" s="70">
        <f t="shared" si="359"/>
        <v>709.42</v>
      </c>
      <c r="H669" s="70">
        <f t="shared" si="359"/>
        <v>707.08</v>
      </c>
      <c r="I669" s="70">
        <f t="shared" si="359"/>
        <v>707.02</v>
      </c>
      <c r="J669" s="70">
        <f t="shared" si="359"/>
        <v>715.75</v>
      </c>
      <c r="K669" s="70">
        <f t="shared" si="359"/>
        <v>714.94</v>
      </c>
      <c r="L669" s="70">
        <f t="shared" si="359"/>
        <v>717.38</v>
      </c>
      <c r="M669" s="70">
        <f t="shared" si="359"/>
        <v>706.18</v>
      </c>
      <c r="N669" s="70">
        <f t="shared" si="359"/>
        <v>709.04</v>
      </c>
      <c r="O669" s="70">
        <f t="shared" si="359"/>
        <v>775.03</v>
      </c>
      <c r="P669" s="70">
        <f t="shared" si="359"/>
        <v>705.35</v>
      </c>
      <c r="Q669" s="70">
        <f t="shared" si="359"/>
        <v>713.23</v>
      </c>
      <c r="R669" s="70">
        <f t="shared" si="359"/>
        <v>712.65</v>
      </c>
      <c r="S669" s="70">
        <f t="shared" si="359"/>
        <v>783.65</v>
      </c>
      <c r="T669" s="70">
        <f t="shared" si="359"/>
        <v>712.26</v>
      </c>
      <c r="U669" s="70">
        <f t="shared" si="359"/>
        <v>704.26</v>
      </c>
      <c r="V669" s="70">
        <f t="shared" si="359"/>
        <v>706.09</v>
      </c>
      <c r="W669" s="70">
        <f t="shared" si="359"/>
        <v>711.62</v>
      </c>
      <c r="X669" s="70">
        <f t="shared" si="359"/>
        <v>699.49</v>
      </c>
      <c r="Y669" s="70">
        <f t="shared" si="359"/>
        <v>706.34</v>
      </c>
    </row>
    <row r="670" spans="1:25" s="62" customFormat="1" ht="18.75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customHeight="1" outlineLevel="1" thickBot="1" x14ac:dyDescent="0.25">
      <c r="A671" s="59" t="s">
        <v>214</v>
      </c>
      <c r="B671" s="77">
        <f>B667</f>
        <v>4.0570090219078807</v>
      </c>
      <c r="C671" s="77">
        <f t="shared" ref="C671:Y671" si="360">C667</f>
        <v>4.0570090219078807</v>
      </c>
      <c r="D671" s="77">
        <f t="shared" si="360"/>
        <v>4.0570090219078807</v>
      </c>
      <c r="E671" s="77">
        <f t="shared" si="360"/>
        <v>4.0570090219078807</v>
      </c>
      <c r="F671" s="77">
        <f t="shared" si="360"/>
        <v>4.0570090219078807</v>
      </c>
      <c r="G671" s="77">
        <f t="shared" si="360"/>
        <v>4.0570090219078807</v>
      </c>
      <c r="H671" s="77">
        <f t="shared" si="360"/>
        <v>4.0570090219078807</v>
      </c>
      <c r="I671" s="77">
        <f t="shared" si="360"/>
        <v>4.0570090219078807</v>
      </c>
      <c r="J671" s="77">
        <f t="shared" si="360"/>
        <v>4.0570090219078807</v>
      </c>
      <c r="K671" s="77">
        <f t="shared" si="360"/>
        <v>4.0570090219078807</v>
      </c>
      <c r="L671" s="77">
        <f t="shared" si="360"/>
        <v>4.0570090219078807</v>
      </c>
      <c r="M671" s="77">
        <f t="shared" si="360"/>
        <v>4.0570090219078807</v>
      </c>
      <c r="N671" s="77">
        <f t="shared" si="360"/>
        <v>4.0570090219078807</v>
      </c>
      <c r="O671" s="77">
        <f t="shared" si="360"/>
        <v>4.0570090219078807</v>
      </c>
      <c r="P671" s="77">
        <f t="shared" si="360"/>
        <v>4.0570090219078807</v>
      </c>
      <c r="Q671" s="77">
        <f t="shared" si="360"/>
        <v>4.0570090219078807</v>
      </c>
      <c r="R671" s="77">
        <f t="shared" si="360"/>
        <v>4.0570090219078807</v>
      </c>
      <c r="S671" s="77">
        <f t="shared" si="360"/>
        <v>4.0570090219078807</v>
      </c>
      <c r="T671" s="77">
        <f t="shared" si="360"/>
        <v>4.0570090219078807</v>
      </c>
      <c r="U671" s="77">
        <f t="shared" si="360"/>
        <v>4.0570090219078807</v>
      </c>
      <c r="V671" s="77">
        <f t="shared" si="360"/>
        <v>4.0570090219078807</v>
      </c>
      <c r="W671" s="77">
        <f t="shared" si="360"/>
        <v>4.0570090219078807</v>
      </c>
      <c r="X671" s="77">
        <f t="shared" si="360"/>
        <v>4.0570090219078807</v>
      </c>
      <c r="Y671" s="77">
        <f t="shared" si="360"/>
        <v>4.0570090219078807</v>
      </c>
    </row>
    <row r="672" spans="1:25" s="108" customFormat="1" ht="18.75" customHeight="1" thickBot="1" x14ac:dyDescent="0.25">
      <c r="A672" s="112">
        <v>8</v>
      </c>
      <c r="B672" s="101">
        <f t="shared" ref="B672:Y672" si="361">SUM(B673:B675)</f>
        <v>696.11700902190785</v>
      </c>
      <c r="C672" s="102">
        <f t="shared" si="361"/>
        <v>705.02700902190793</v>
      </c>
      <c r="D672" s="102">
        <f t="shared" si="361"/>
        <v>708.88700902190794</v>
      </c>
      <c r="E672" s="103">
        <f t="shared" si="361"/>
        <v>511.07700902190788</v>
      </c>
      <c r="F672" s="103">
        <f t="shared" si="361"/>
        <v>4.0570090219078807</v>
      </c>
      <c r="G672" s="103">
        <f t="shared" si="361"/>
        <v>712.32700902190788</v>
      </c>
      <c r="H672" s="103">
        <f t="shared" si="361"/>
        <v>705.73700902190785</v>
      </c>
      <c r="I672" s="103">
        <f t="shared" si="361"/>
        <v>706.19700902190789</v>
      </c>
      <c r="J672" s="103">
        <f t="shared" si="361"/>
        <v>700.35700902190786</v>
      </c>
      <c r="K672" s="104">
        <f t="shared" si="361"/>
        <v>704.38700902190794</v>
      </c>
      <c r="L672" s="103">
        <f t="shared" si="361"/>
        <v>706.71700902190787</v>
      </c>
      <c r="M672" s="105">
        <f t="shared" si="361"/>
        <v>716.41700902190792</v>
      </c>
      <c r="N672" s="104">
        <f t="shared" si="361"/>
        <v>715.81700902190789</v>
      </c>
      <c r="O672" s="103">
        <f t="shared" si="361"/>
        <v>718.31700902190789</v>
      </c>
      <c r="P672" s="105">
        <f t="shared" si="361"/>
        <v>716.11700902190785</v>
      </c>
      <c r="Q672" s="106">
        <f t="shared" si="361"/>
        <v>724.58700902190787</v>
      </c>
      <c r="R672" s="103">
        <f t="shared" si="361"/>
        <v>724.22700902190786</v>
      </c>
      <c r="S672" s="106">
        <f t="shared" si="361"/>
        <v>717.06700902190789</v>
      </c>
      <c r="T672" s="103">
        <f t="shared" si="361"/>
        <v>708.65700902190792</v>
      </c>
      <c r="U672" s="102">
        <f t="shared" si="361"/>
        <v>703.59700902190787</v>
      </c>
      <c r="V672" s="102">
        <f t="shared" si="361"/>
        <v>701.36700902190785</v>
      </c>
      <c r="W672" s="102">
        <f t="shared" si="361"/>
        <v>712.86700902190785</v>
      </c>
      <c r="X672" s="102">
        <f t="shared" si="361"/>
        <v>719.85700902190786</v>
      </c>
      <c r="Y672" s="107">
        <f t="shared" si="361"/>
        <v>713.59700902190787</v>
      </c>
    </row>
    <row r="673" spans="1:25" s="62" customFormat="1" ht="18.75" customHeight="1" outlineLevel="1" x14ac:dyDescent="0.2">
      <c r="A673" s="56" t="s">
        <v>8</v>
      </c>
      <c r="B673" s="70">
        <f>B46</f>
        <v>692.06</v>
      </c>
      <c r="C673" s="70">
        <f t="shared" ref="C673:Y673" si="362">C46</f>
        <v>700.97</v>
      </c>
      <c r="D673" s="70">
        <f t="shared" si="362"/>
        <v>704.83</v>
      </c>
      <c r="E673" s="70">
        <f t="shared" si="362"/>
        <v>507.02</v>
      </c>
      <c r="F673" s="70" t="str">
        <f t="shared" si="362"/>
        <v>710</v>
      </c>
      <c r="G673" s="70">
        <f t="shared" si="362"/>
        <v>708.27</v>
      </c>
      <c r="H673" s="70">
        <f t="shared" si="362"/>
        <v>701.68</v>
      </c>
      <c r="I673" s="70">
        <f t="shared" si="362"/>
        <v>702.14</v>
      </c>
      <c r="J673" s="70">
        <f t="shared" si="362"/>
        <v>696.3</v>
      </c>
      <c r="K673" s="70">
        <f t="shared" si="362"/>
        <v>700.33</v>
      </c>
      <c r="L673" s="70">
        <f t="shared" si="362"/>
        <v>702.66</v>
      </c>
      <c r="M673" s="70">
        <f t="shared" si="362"/>
        <v>712.36</v>
      </c>
      <c r="N673" s="70">
        <f t="shared" si="362"/>
        <v>711.76</v>
      </c>
      <c r="O673" s="70">
        <f t="shared" si="362"/>
        <v>714.26</v>
      </c>
      <c r="P673" s="70">
        <f t="shared" si="362"/>
        <v>712.06</v>
      </c>
      <c r="Q673" s="70">
        <f t="shared" si="362"/>
        <v>720.53</v>
      </c>
      <c r="R673" s="70">
        <f t="shared" si="362"/>
        <v>720.17</v>
      </c>
      <c r="S673" s="70">
        <f t="shared" si="362"/>
        <v>713.01</v>
      </c>
      <c r="T673" s="70">
        <f t="shared" si="362"/>
        <v>704.6</v>
      </c>
      <c r="U673" s="70">
        <f t="shared" si="362"/>
        <v>699.54</v>
      </c>
      <c r="V673" s="70">
        <f t="shared" si="362"/>
        <v>697.31</v>
      </c>
      <c r="W673" s="70">
        <f t="shared" si="362"/>
        <v>708.81</v>
      </c>
      <c r="X673" s="70">
        <f t="shared" si="362"/>
        <v>715.8</v>
      </c>
      <c r="Y673" s="70">
        <f t="shared" si="362"/>
        <v>709.54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214</v>
      </c>
      <c r="B675" s="77">
        <f>B671</f>
        <v>4.0570090219078807</v>
      </c>
      <c r="C675" s="77">
        <f t="shared" ref="C675:Y675" si="363">C671</f>
        <v>4.0570090219078807</v>
      </c>
      <c r="D675" s="77">
        <f t="shared" si="363"/>
        <v>4.0570090219078807</v>
      </c>
      <c r="E675" s="77">
        <f t="shared" si="363"/>
        <v>4.0570090219078807</v>
      </c>
      <c r="F675" s="77">
        <f t="shared" si="363"/>
        <v>4.0570090219078807</v>
      </c>
      <c r="G675" s="77">
        <f t="shared" si="363"/>
        <v>4.0570090219078807</v>
      </c>
      <c r="H675" s="77">
        <f t="shared" si="363"/>
        <v>4.0570090219078807</v>
      </c>
      <c r="I675" s="77">
        <f t="shared" si="363"/>
        <v>4.0570090219078807</v>
      </c>
      <c r="J675" s="77">
        <f t="shared" si="363"/>
        <v>4.0570090219078807</v>
      </c>
      <c r="K675" s="77">
        <f t="shared" si="363"/>
        <v>4.0570090219078807</v>
      </c>
      <c r="L675" s="77">
        <f t="shared" si="363"/>
        <v>4.0570090219078807</v>
      </c>
      <c r="M675" s="77">
        <f t="shared" si="363"/>
        <v>4.0570090219078807</v>
      </c>
      <c r="N675" s="77">
        <f t="shared" si="363"/>
        <v>4.0570090219078807</v>
      </c>
      <c r="O675" s="77">
        <f t="shared" si="363"/>
        <v>4.0570090219078807</v>
      </c>
      <c r="P675" s="77">
        <f t="shared" si="363"/>
        <v>4.0570090219078807</v>
      </c>
      <c r="Q675" s="77">
        <f t="shared" si="363"/>
        <v>4.0570090219078807</v>
      </c>
      <c r="R675" s="77">
        <f t="shared" si="363"/>
        <v>4.0570090219078807</v>
      </c>
      <c r="S675" s="77">
        <f t="shared" si="363"/>
        <v>4.0570090219078807</v>
      </c>
      <c r="T675" s="77">
        <f t="shared" si="363"/>
        <v>4.0570090219078807</v>
      </c>
      <c r="U675" s="77">
        <f t="shared" si="363"/>
        <v>4.0570090219078807</v>
      </c>
      <c r="V675" s="77">
        <f t="shared" si="363"/>
        <v>4.0570090219078807</v>
      </c>
      <c r="W675" s="77">
        <f t="shared" si="363"/>
        <v>4.0570090219078807</v>
      </c>
      <c r="X675" s="77">
        <f t="shared" si="363"/>
        <v>4.0570090219078807</v>
      </c>
      <c r="Y675" s="77">
        <f t="shared" si="363"/>
        <v>4.0570090219078807</v>
      </c>
    </row>
    <row r="676" spans="1:25" s="108" customFormat="1" ht="18.75" customHeight="1" thickBot="1" x14ac:dyDescent="0.25">
      <c r="A676" s="109">
        <v>9</v>
      </c>
      <c r="B676" s="101">
        <f t="shared" ref="B676:Y676" si="364">SUM(B677:B679)</f>
        <v>722.87700902190795</v>
      </c>
      <c r="C676" s="102">
        <f t="shared" si="364"/>
        <v>713.4370090219079</v>
      </c>
      <c r="D676" s="102">
        <f t="shared" si="364"/>
        <v>718.66700902190792</v>
      </c>
      <c r="E676" s="103">
        <f t="shared" si="364"/>
        <v>730.16700902190792</v>
      </c>
      <c r="F676" s="103">
        <f t="shared" si="364"/>
        <v>720.92700902190791</v>
      </c>
      <c r="G676" s="103">
        <f t="shared" si="364"/>
        <v>712.04700902190791</v>
      </c>
      <c r="H676" s="103">
        <f t="shared" si="364"/>
        <v>708.02700902190793</v>
      </c>
      <c r="I676" s="103">
        <f t="shared" si="364"/>
        <v>706.54700902190791</v>
      </c>
      <c r="J676" s="103">
        <f t="shared" si="364"/>
        <v>709.56700902190789</v>
      </c>
      <c r="K676" s="104">
        <f t="shared" si="364"/>
        <v>709.29700902190791</v>
      </c>
      <c r="L676" s="103">
        <f t="shared" si="364"/>
        <v>708.84700902190787</v>
      </c>
      <c r="M676" s="105">
        <f t="shared" si="364"/>
        <v>712.81700902190789</v>
      </c>
      <c r="N676" s="104">
        <f t="shared" si="364"/>
        <v>720.29700902190791</v>
      </c>
      <c r="O676" s="103">
        <f t="shared" si="364"/>
        <v>725.03700902190792</v>
      </c>
      <c r="P676" s="105">
        <f t="shared" si="364"/>
        <v>714.82700902190788</v>
      </c>
      <c r="Q676" s="106">
        <f t="shared" si="364"/>
        <v>718.8070090219079</v>
      </c>
      <c r="R676" s="103">
        <f t="shared" si="364"/>
        <v>717.62700902190795</v>
      </c>
      <c r="S676" s="106">
        <f t="shared" si="364"/>
        <v>709.01700902190794</v>
      </c>
      <c r="T676" s="103">
        <f t="shared" si="364"/>
        <v>714.12700902190795</v>
      </c>
      <c r="U676" s="102">
        <f t="shared" si="364"/>
        <v>704.51700902190794</v>
      </c>
      <c r="V676" s="102">
        <f t="shared" si="364"/>
        <v>711.66700902190792</v>
      </c>
      <c r="W676" s="102">
        <f t="shared" si="364"/>
        <v>692.20700902190788</v>
      </c>
      <c r="X676" s="102">
        <f t="shared" si="364"/>
        <v>702.62700902190795</v>
      </c>
      <c r="Y676" s="107">
        <f t="shared" si="364"/>
        <v>706.06700902190789</v>
      </c>
    </row>
    <row r="677" spans="1:25" s="62" customFormat="1" ht="18.75" customHeight="1" outlineLevel="1" x14ac:dyDescent="0.2">
      <c r="A677" s="117" t="s">
        <v>8</v>
      </c>
      <c r="B677" s="70">
        <f>B51</f>
        <v>718.82</v>
      </c>
      <c r="C677" s="70">
        <f t="shared" ref="C677:Y677" si="365">C51</f>
        <v>709.38</v>
      </c>
      <c r="D677" s="70">
        <f t="shared" si="365"/>
        <v>714.61</v>
      </c>
      <c r="E677" s="70">
        <f t="shared" si="365"/>
        <v>726.11</v>
      </c>
      <c r="F677" s="70">
        <f t="shared" si="365"/>
        <v>716.87</v>
      </c>
      <c r="G677" s="70">
        <f t="shared" si="365"/>
        <v>707.99</v>
      </c>
      <c r="H677" s="70">
        <f t="shared" si="365"/>
        <v>703.97</v>
      </c>
      <c r="I677" s="70">
        <f t="shared" si="365"/>
        <v>702.49</v>
      </c>
      <c r="J677" s="70">
        <f t="shared" si="365"/>
        <v>705.51</v>
      </c>
      <c r="K677" s="70">
        <f t="shared" si="365"/>
        <v>705.24</v>
      </c>
      <c r="L677" s="70">
        <f t="shared" si="365"/>
        <v>704.79</v>
      </c>
      <c r="M677" s="70">
        <f t="shared" si="365"/>
        <v>708.76</v>
      </c>
      <c r="N677" s="70">
        <f t="shared" si="365"/>
        <v>716.24</v>
      </c>
      <c r="O677" s="70">
        <f t="shared" si="365"/>
        <v>720.98</v>
      </c>
      <c r="P677" s="70">
        <f t="shared" si="365"/>
        <v>710.77</v>
      </c>
      <c r="Q677" s="70">
        <f t="shared" si="365"/>
        <v>714.75</v>
      </c>
      <c r="R677" s="70">
        <f t="shared" si="365"/>
        <v>713.57</v>
      </c>
      <c r="S677" s="70">
        <f t="shared" si="365"/>
        <v>704.96</v>
      </c>
      <c r="T677" s="70">
        <f t="shared" si="365"/>
        <v>710.07</v>
      </c>
      <c r="U677" s="70">
        <f t="shared" si="365"/>
        <v>700.46</v>
      </c>
      <c r="V677" s="70">
        <f t="shared" si="365"/>
        <v>707.61</v>
      </c>
      <c r="W677" s="70">
        <f t="shared" si="365"/>
        <v>688.15</v>
      </c>
      <c r="X677" s="70">
        <f t="shared" si="365"/>
        <v>698.57</v>
      </c>
      <c r="Y677" s="70">
        <f t="shared" si="365"/>
        <v>702.01</v>
      </c>
    </row>
    <row r="678" spans="1:25" s="62" customFormat="1" ht="18.75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customHeight="1" outlineLevel="1" thickBot="1" x14ac:dyDescent="0.25">
      <c r="A679" s="59" t="s">
        <v>214</v>
      </c>
      <c r="B679" s="77">
        <f>B675</f>
        <v>4.0570090219078807</v>
      </c>
      <c r="C679" s="77">
        <f t="shared" ref="C679:Y679" si="366">C675</f>
        <v>4.0570090219078807</v>
      </c>
      <c r="D679" s="77">
        <f t="shared" si="366"/>
        <v>4.0570090219078807</v>
      </c>
      <c r="E679" s="77">
        <f t="shared" si="366"/>
        <v>4.0570090219078807</v>
      </c>
      <c r="F679" s="77">
        <f t="shared" si="366"/>
        <v>4.0570090219078807</v>
      </c>
      <c r="G679" s="77">
        <f t="shared" si="366"/>
        <v>4.0570090219078807</v>
      </c>
      <c r="H679" s="77">
        <f t="shared" si="366"/>
        <v>4.0570090219078807</v>
      </c>
      <c r="I679" s="77">
        <f t="shared" si="366"/>
        <v>4.0570090219078807</v>
      </c>
      <c r="J679" s="77">
        <f t="shared" si="366"/>
        <v>4.0570090219078807</v>
      </c>
      <c r="K679" s="77">
        <f t="shared" si="366"/>
        <v>4.0570090219078807</v>
      </c>
      <c r="L679" s="77">
        <f t="shared" si="366"/>
        <v>4.0570090219078807</v>
      </c>
      <c r="M679" s="77">
        <f t="shared" si="366"/>
        <v>4.0570090219078807</v>
      </c>
      <c r="N679" s="77">
        <f t="shared" si="366"/>
        <v>4.0570090219078807</v>
      </c>
      <c r="O679" s="77">
        <f t="shared" si="366"/>
        <v>4.0570090219078807</v>
      </c>
      <c r="P679" s="77">
        <f t="shared" si="366"/>
        <v>4.0570090219078807</v>
      </c>
      <c r="Q679" s="77">
        <f t="shared" si="366"/>
        <v>4.0570090219078807</v>
      </c>
      <c r="R679" s="77">
        <f t="shared" si="366"/>
        <v>4.0570090219078807</v>
      </c>
      <c r="S679" s="77">
        <f t="shared" si="366"/>
        <v>4.0570090219078807</v>
      </c>
      <c r="T679" s="77">
        <f t="shared" si="366"/>
        <v>4.0570090219078807</v>
      </c>
      <c r="U679" s="77">
        <f t="shared" si="366"/>
        <v>4.0570090219078807</v>
      </c>
      <c r="V679" s="77">
        <f t="shared" si="366"/>
        <v>4.0570090219078807</v>
      </c>
      <c r="W679" s="77">
        <f t="shared" si="366"/>
        <v>4.0570090219078807</v>
      </c>
      <c r="X679" s="77">
        <f t="shared" si="366"/>
        <v>4.0570090219078807</v>
      </c>
      <c r="Y679" s="77">
        <f t="shared" si="366"/>
        <v>4.0570090219078807</v>
      </c>
    </row>
    <row r="680" spans="1:25" s="108" customFormat="1" ht="18.75" customHeight="1" thickBot="1" x14ac:dyDescent="0.25">
      <c r="A680" s="112">
        <v>10</v>
      </c>
      <c r="B680" s="101">
        <f t="shared" ref="B680:Y680" si="367">SUM(B681:B683)</f>
        <v>748.32700902190788</v>
      </c>
      <c r="C680" s="102">
        <f t="shared" si="367"/>
        <v>729.19700902190789</v>
      </c>
      <c r="D680" s="102">
        <f t="shared" si="367"/>
        <v>681.66700902190792</v>
      </c>
      <c r="E680" s="103">
        <f t="shared" si="367"/>
        <v>727.47700902190786</v>
      </c>
      <c r="F680" s="103">
        <f t="shared" si="367"/>
        <v>736.63700902190794</v>
      </c>
      <c r="G680" s="103">
        <f t="shared" si="367"/>
        <v>744.77700902190793</v>
      </c>
      <c r="H680" s="103">
        <f t="shared" si="367"/>
        <v>736.81700902190789</v>
      </c>
      <c r="I680" s="103">
        <f t="shared" si="367"/>
        <v>729.71700902190787</v>
      </c>
      <c r="J680" s="103">
        <f t="shared" si="367"/>
        <v>732.50700902190795</v>
      </c>
      <c r="K680" s="104">
        <f t="shared" si="367"/>
        <v>733.75700902190795</v>
      </c>
      <c r="L680" s="103">
        <f t="shared" si="367"/>
        <v>742.97700902190786</v>
      </c>
      <c r="M680" s="105">
        <f t="shared" si="367"/>
        <v>748.19700902190789</v>
      </c>
      <c r="N680" s="104">
        <f t="shared" si="367"/>
        <v>748.97700902190786</v>
      </c>
      <c r="O680" s="103">
        <f t="shared" si="367"/>
        <v>758.24700902190796</v>
      </c>
      <c r="P680" s="105">
        <f t="shared" si="367"/>
        <v>744.09700902190787</v>
      </c>
      <c r="Q680" s="106">
        <f t="shared" si="367"/>
        <v>751.42700902190791</v>
      </c>
      <c r="R680" s="103">
        <f t="shared" si="367"/>
        <v>757.8070090219079</v>
      </c>
      <c r="S680" s="106">
        <f t="shared" si="367"/>
        <v>748.85700902190786</v>
      </c>
      <c r="T680" s="103">
        <f t="shared" si="367"/>
        <v>746.49700902190796</v>
      </c>
      <c r="U680" s="102">
        <f t="shared" si="367"/>
        <v>748.14700902190793</v>
      </c>
      <c r="V680" s="102">
        <f t="shared" si="367"/>
        <v>754.35700902190786</v>
      </c>
      <c r="W680" s="102">
        <f t="shared" si="367"/>
        <v>755.22700902190786</v>
      </c>
      <c r="X680" s="102">
        <f t="shared" si="367"/>
        <v>743.25700902190795</v>
      </c>
      <c r="Y680" s="107">
        <f t="shared" si="367"/>
        <v>725.52700902190793</v>
      </c>
    </row>
    <row r="681" spans="1:25" s="62" customFormat="1" ht="18.75" customHeight="1" outlineLevel="1" x14ac:dyDescent="0.2">
      <c r="A681" s="56" t="s">
        <v>8</v>
      </c>
      <c r="B681" s="70">
        <f>B56</f>
        <v>744.27</v>
      </c>
      <c r="C681" s="70">
        <f t="shared" ref="C681:Y681" si="368">C56</f>
        <v>725.14</v>
      </c>
      <c r="D681" s="70">
        <f t="shared" si="368"/>
        <v>677.61</v>
      </c>
      <c r="E681" s="70">
        <f t="shared" si="368"/>
        <v>723.42</v>
      </c>
      <c r="F681" s="70">
        <f t="shared" si="368"/>
        <v>732.58</v>
      </c>
      <c r="G681" s="70">
        <f t="shared" si="368"/>
        <v>740.72</v>
      </c>
      <c r="H681" s="70">
        <f t="shared" si="368"/>
        <v>732.76</v>
      </c>
      <c r="I681" s="70">
        <f t="shared" si="368"/>
        <v>725.66</v>
      </c>
      <c r="J681" s="70">
        <f t="shared" si="368"/>
        <v>728.45</v>
      </c>
      <c r="K681" s="70">
        <f t="shared" si="368"/>
        <v>729.7</v>
      </c>
      <c r="L681" s="70">
        <f t="shared" si="368"/>
        <v>738.92</v>
      </c>
      <c r="M681" s="70">
        <f t="shared" si="368"/>
        <v>744.14</v>
      </c>
      <c r="N681" s="70">
        <f t="shared" si="368"/>
        <v>744.92</v>
      </c>
      <c r="O681" s="70">
        <f t="shared" si="368"/>
        <v>754.19</v>
      </c>
      <c r="P681" s="70">
        <f t="shared" si="368"/>
        <v>740.04</v>
      </c>
      <c r="Q681" s="70">
        <f t="shared" si="368"/>
        <v>747.37</v>
      </c>
      <c r="R681" s="70">
        <f t="shared" si="368"/>
        <v>753.75</v>
      </c>
      <c r="S681" s="70">
        <f t="shared" si="368"/>
        <v>744.8</v>
      </c>
      <c r="T681" s="70">
        <f t="shared" si="368"/>
        <v>742.44</v>
      </c>
      <c r="U681" s="70">
        <f t="shared" si="368"/>
        <v>744.09</v>
      </c>
      <c r="V681" s="70">
        <f t="shared" si="368"/>
        <v>750.3</v>
      </c>
      <c r="W681" s="70">
        <f t="shared" si="368"/>
        <v>751.17</v>
      </c>
      <c r="X681" s="70">
        <f t="shared" si="368"/>
        <v>739.2</v>
      </c>
      <c r="Y681" s="70">
        <f t="shared" si="368"/>
        <v>721.47</v>
      </c>
    </row>
    <row r="682" spans="1:25" s="62" customFormat="1" ht="18.75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59" t="s">
        <v>214</v>
      </c>
      <c r="B683" s="77">
        <f>B679</f>
        <v>4.0570090219078807</v>
      </c>
      <c r="C683" s="77">
        <f t="shared" ref="C683:Y683" si="369">C679</f>
        <v>4.0570090219078807</v>
      </c>
      <c r="D683" s="77">
        <f t="shared" si="369"/>
        <v>4.0570090219078807</v>
      </c>
      <c r="E683" s="77">
        <f t="shared" si="369"/>
        <v>4.0570090219078807</v>
      </c>
      <c r="F683" s="77">
        <f t="shared" si="369"/>
        <v>4.0570090219078807</v>
      </c>
      <c r="G683" s="77">
        <f t="shared" si="369"/>
        <v>4.0570090219078807</v>
      </c>
      <c r="H683" s="77">
        <f t="shared" si="369"/>
        <v>4.0570090219078807</v>
      </c>
      <c r="I683" s="77">
        <f t="shared" si="369"/>
        <v>4.0570090219078807</v>
      </c>
      <c r="J683" s="77">
        <f t="shared" si="369"/>
        <v>4.0570090219078807</v>
      </c>
      <c r="K683" s="77">
        <f t="shared" si="369"/>
        <v>4.0570090219078807</v>
      </c>
      <c r="L683" s="77">
        <f t="shared" si="369"/>
        <v>4.0570090219078807</v>
      </c>
      <c r="M683" s="77">
        <f t="shared" si="369"/>
        <v>4.0570090219078807</v>
      </c>
      <c r="N683" s="77">
        <f t="shared" si="369"/>
        <v>4.0570090219078807</v>
      </c>
      <c r="O683" s="77">
        <f t="shared" si="369"/>
        <v>4.0570090219078807</v>
      </c>
      <c r="P683" s="77">
        <f t="shared" si="369"/>
        <v>4.0570090219078807</v>
      </c>
      <c r="Q683" s="77">
        <f t="shared" si="369"/>
        <v>4.0570090219078807</v>
      </c>
      <c r="R683" s="77">
        <f t="shared" si="369"/>
        <v>4.0570090219078807</v>
      </c>
      <c r="S683" s="77">
        <f t="shared" si="369"/>
        <v>4.0570090219078807</v>
      </c>
      <c r="T683" s="77">
        <f t="shared" si="369"/>
        <v>4.0570090219078807</v>
      </c>
      <c r="U683" s="77">
        <f t="shared" si="369"/>
        <v>4.0570090219078807</v>
      </c>
      <c r="V683" s="77">
        <f t="shared" si="369"/>
        <v>4.0570090219078807</v>
      </c>
      <c r="W683" s="77">
        <f t="shared" si="369"/>
        <v>4.0570090219078807</v>
      </c>
      <c r="X683" s="77">
        <f t="shared" si="369"/>
        <v>4.0570090219078807</v>
      </c>
      <c r="Y683" s="77">
        <f t="shared" si="369"/>
        <v>4.0570090219078807</v>
      </c>
    </row>
    <row r="684" spans="1:25" s="108" customFormat="1" ht="18.75" customHeight="1" thickBot="1" x14ac:dyDescent="0.25">
      <c r="A684" s="109">
        <v>11</v>
      </c>
      <c r="B684" s="101">
        <f t="shared" ref="B684:Y684" si="370">SUM(B685:B687)</f>
        <v>599.81700902190789</v>
      </c>
      <c r="C684" s="102">
        <f t="shared" si="370"/>
        <v>494.59700902190792</v>
      </c>
      <c r="D684" s="102">
        <f t="shared" si="370"/>
        <v>499.8670090219079</v>
      </c>
      <c r="E684" s="103">
        <f t="shared" si="370"/>
        <v>506.26700902190788</v>
      </c>
      <c r="F684" s="103">
        <f t="shared" si="370"/>
        <v>755.48700902190785</v>
      </c>
      <c r="G684" s="103">
        <f t="shared" si="370"/>
        <v>750.3070090219079</v>
      </c>
      <c r="H684" s="103">
        <f t="shared" si="370"/>
        <v>747.22700902190786</v>
      </c>
      <c r="I684" s="103">
        <f t="shared" si="370"/>
        <v>739.97700902190786</v>
      </c>
      <c r="J684" s="103">
        <f t="shared" si="370"/>
        <v>742.87700902190795</v>
      </c>
      <c r="K684" s="104">
        <f t="shared" si="370"/>
        <v>749.85700902190786</v>
      </c>
      <c r="L684" s="103">
        <f t="shared" si="370"/>
        <v>753.27700902190793</v>
      </c>
      <c r="M684" s="105">
        <f t="shared" si="370"/>
        <v>754.56700902190789</v>
      </c>
      <c r="N684" s="104">
        <f t="shared" si="370"/>
        <v>759.69700902190789</v>
      </c>
      <c r="O684" s="103">
        <f t="shared" si="370"/>
        <v>766.6870090219079</v>
      </c>
      <c r="P684" s="105">
        <f t="shared" si="370"/>
        <v>667.6870090219079</v>
      </c>
      <c r="Q684" s="106">
        <f t="shared" si="370"/>
        <v>745.20700902190788</v>
      </c>
      <c r="R684" s="103">
        <f t="shared" si="370"/>
        <v>759.14700902190793</v>
      </c>
      <c r="S684" s="106">
        <f t="shared" si="370"/>
        <v>744.41700902190792</v>
      </c>
      <c r="T684" s="103">
        <f t="shared" si="370"/>
        <v>760.16700902190792</v>
      </c>
      <c r="U684" s="102">
        <f t="shared" si="370"/>
        <v>742.54700902190791</v>
      </c>
      <c r="V684" s="102">
        <f t="shared" si="370"/>
        <v>738.72700902190786</v>
      </c>
      <c r="W684" s="102">
        <f t="shared" si="370"/>
        <v>740.28700902190792</v>
      </c>
      <c r="X684" s="102">
        <f t="shared" si="370"/>
        <v>736.89700902190793</v>
      </c>
      <c r="Y684" s="107">
        <f t="shared" si="370"/>
        <v>638.42700902190791</v>
      </c>
    </row>
    <row r="685" spans="1:25" s="62" customFormat="1" ht="18.75" customHeight="1" outlineLevel="1" x14ac:dyDescent="0.2">
      <c r="A685" s="56" t="s">
        <v>8</v>
      </c>
      <c r="B685" s="70">
        <f>B61</f>
        <v>595.76</v>
      </c>
      <c r="C685" s="70">
        <f t="shared" ref="C685:Y685" si="371">C61</f>
        <v>490.54</v>
      </c>
      <c r="D685" s="70">
        <f t="shared" si="371"/>
        <v>495.81</v>
      </c>
      <c r="E685" s="70">
        <f t="shared" si="371"/>
        <v>502.21</v>
      </c>
      <c r="F685" s="70">
        <f t="shared" si="371"/>
        <v>751.43</v>
      </c>
      <c r="G685" s="70">
        <f t="shared" si="371"/>
        <v>746.25</v>
      </c>
      <c r="H685" s="70">
        <f t="shared" si="371"/>
        <v>743.17</v>
      </c>
      <c r="I685" s="70">
        <f t="shared" si="371"/>
        <v>735.92</v>
      </c>
      <c r="J685" s="70">
        <f t="shared" si="371"/>
        <v>738.82</v>
      </c>
      <c r="K685" s="70">
        <f t="shared" si="371"/>
        <v>745.8</v>
      </c>
      <c r="L685" s="70">
        <f t="shared" si="371"/>
        <v>749.22</v>
      </c>
      <c r="M685" s="70">
        <f t="shared" si="371"/>
        <v>750.51</v>
      </c>
      <c r="N685" s="70">
        <f t="shared" si="371"/>
        <v>755.64</v>
      </c>
      <c r="O685" s="70">
        <f t="shared" si="371"/>
        <v>762.63</v>
      </c>
      <c r="P685" s="70">
        <f t="shared" si="371"/>
        <v>663.63</v>
      </c>
      <c r="Q685" s="70">
        <f t="shared" si="371"/>
        <v>741.15</v>
      </c>
      <c r="R685" s="70">
        <f t="shared" si="371"/>
        <v>755.09</v>
      </c>
      <c r="S685" s="70">
        <f t="shared" si="371"/>
        <v>740.36</v>
      </c>
      <c r="T685" s="70">
        <f t="shared" si="371"/>
        <v>756.11</v>
      </c>
      <c r="U685" s="70">
        <f t="shared" si="371"/>
        <v>738.49</v>
      </c>
      <c r="V685" s="70">
        <f t="shared" si="371"/>
        <v>734.67</v>
      </c>
      <c r="W685" s="70">
        <f t="shared" si="371"/>
        <v>736.23</v>
      </c>
      <c r="X685" s="70">
        <f t="shared" si="371"/>
        <v>732.84</v>
      </c>
      <c r="Y685" s="70">
        <f t="shared" si="371"/>
        <v>634.37</v>
      </c>
    </row>
    <row r="686" spans="1:25" s="62" customFormat="1" ht="18.75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customHeight="1" outlineLevel="1" thickBot="1" x14ac:dyDescent="0.25">
      <c r="A687" s="59" t="s">
        <v>214</v>
      </c>
      <c r="B687" s="77">
        <f>B683</f>
        <v>4.0570090219078807</v>
      </c>
      <c r="C687" s="77">
        <f t="shared" ref="C687:Y687" si="372">C683</f>
        <v>4.0570090219078807</v>
      </c>
      <c r="D687" s="77">
        <f t="shared" si="372"/>
        <v>4.0570090219078807</v>
      </c>
      <c r="E687" s="77">
        <f t="shared" si="372"/>
        <v>4.0570090219078807</v>
      </c>
      <c r="F687" s="77">
        <f t="shared" si="372"/>
        <v>4.0570090219078807</v>
      </c>
      <c r="G687" s="77">
        <f t="shared" si="372"/>
        <v>4.0570090219078807</v>
      </c>
      <c r="H687" s="77">
        <f t="shared" si="372"/>
        <v>4.0570090219078807</v>
      </c>
      <c r="I687" s="77">
        <f t="shared" si="372"/>
        <v>4.0570090219078807</v>
      </c>
      <c r="J687" s="77">
        <f t="shared" si="372"/>
        <v>4.0570090219078807</v>
      </c>
      <c r="K687" s="77">
        <f t="shared" si="372"/>
        <v>4.0570090219078807</v>
      </c>
      <c r="L687" s="77">
        <f t="shared" si="372"/>
        <v>4.0570090219078807</v>
      </c>
      <c r="M687" s="77">
        <f t="shared" si="372"/>
        <v>4.0570090219078807</v>
      </c>
      <c r="N687" s="77">
        <f t="shared" si="372"/>
        <v>4.0570090219078807</v>
      </c>
      <c r="O687" s="77">
        <f t="shared" si="372"/>
        <v>4.0570090219078807</v>
      </c>
      <c r="P687" s="77">
        <f t="shared" si="372"/>
        <v>4.0570090219078807</v>
      </c>
      <c r="Q687" s="77">
        <f t="shared" si="372"/>
        <v>4.0570090219078807</v>
      </c>
      <c r="R687" s="77">
        <f t="shared" si="372"/>
        <v>4.0570090219078807</v>
      </c>
      <c r="S687" s="77">
        <f t="shared" si="372"/>
        <v>4.0570090219078807</v>
      </c>
      <c r="T687" s="77">
        <f t="shared" si="372"/>
        <v>4.0570090219078807</v>
      </c>
      <c r="U687" s="77">
        <f t="shared" si="372"/>
        <v>4.0570090219078807</v>
      </c>
      <c r="V687" s="77">
        <f t="shared" si="372"/>
        <v>4.0570090219078807</v>
      </c>
      <c r="W687" s="77">
        <f t="shared" si="372"/>
        <v>4.0570090219078807</v>
      </c>
      <c r="X687" s="77">
        <f t="shared" si="372"/>
        <v>4.0570090219078807</v>
      </c>
      <c r="Y687" s="77">
        <f t="shared" si="372"/>
        <v>4.0570090219078807</v>
      </c>
    </row>
    <row r="688" spans="1:25" s="108" customFormat="1" ht="18.75" customHeight="1" thickBot="1" x14ac:dyDescent="0.25">
      <c r="A688" s="112">
        <v>12</v>
      </c>
      <c r="B688" s="101">
        <f t="shared" ref="B688:Y688" si="373">SUM(B689:B691)</f>
        <v>609.04700902190791</v>
      </c>
      <c r="C688" s="102">
        <f t="shared" si="373"/>
        <v>606.35700902190786</v>
      </c>
      <c r="D688" s="102">
        <f t="shared" si="373"/>
        <v>532.52700902190793</v>
      </c>
      <c r="E688" s="103">
        <f t="shared" si="373"/>
        <v>617.69700902190789</v>
      </c>
      <c r="F688" s="103">
        <f t="shared" si="373"/>
        <v>689.57700902190788</v>
      </c>
      <c r="G688" s="103">
        <f t="shared" si="373"/>
        <v>686.22700902190786</v>
      </c>
      <c r="H688" s="103">
        <f t="shared" si="373"/>
        <v>678.20700902190788</v>
      </c>
      <c r="I688" s="103">
        <f t="shared" si="373"/>
        <v>673.32700902190788</v>
      </c>
      <c r="J688" s="103">
        <f t="shared" si="373"/>
        <v>673.58700902190787</v>
      </c>
      <c r="K688" s="104">
        <f t="shared" si="373"/>
        <v>680.17700902190791</v>
      </c>
      <c r="L688" s="103">
        <f t="shared" si="373"/>
        <v>685.70700902190788</v>
      </c>
      <c r="M688" s="105">
        <f t="shared" si="373"/>
        <v>685.71700902190787</v>
      </c>
      <c r="N688" s="104">
        <f t="shared" si="373"/>
        <v>680.70700902190788</v>
      </c>
      <c r="O688" s="103">
        <f t="shared" si="373"/>
        <v>688.13700902190794</v>
      </c>
      <c r="P688" s="105">
        <f t="shared" si="373"/>
        <v>683.53700902190792</v>
      </c>
      <c r="Q688" s="106">
        <f t="shared" si="373"/>
        <v>4.0570090219078807</v>
      </c>
      <c r="R688" s="103">
        <f t="shared" si="373"/>
        <v>688.62700902190795</v>
      </c>
      <c r="S688" s="106">
        <f t="shared" si="373"/>
        <v>680.72700902190786</v>
      </c>
      <c r="T688" s="103">
        <f t="shared" si="373"/>
        <v>677.52700902190793</v>
      </c>
      <c r="U688" s="102">
        <f t="shared" si="373"/>
        <v>670.67700902190791</v>
      </c>
      <c r="V688" s="102">
        <f t="shared" si="373"/>
        <v>684.94700902190789</v>
      </c>
      <c r="W688" s="102">
        <f t="shared" si="373"/>
        <v>647.12700902190795</v>
      </c>
      <c r="X688" s="102">
        <f t="shared" si="373"/>
        <v>659.98700902190785</v>
      </c>
      <c r="Y688" s="107">
        <f t="shared" si="373"/>
        <v>671.41700902190792</v>
      </c>
    </row>
    <row r="689" spans="1:26" s="62" customFormat="1" ht="18.75" customHeight="1" outlineLevel="1" x14ac:dyDescent="0.2">
      <c r="A689" s="56" t="s">
        <v>8</v>
      </c>
      <c r="B689" s="70">
        <f>B66</f>
        <v>604.99</v>
      </c>
      <c r="C689" s="70">
        <f t="shared" ref="C689:Z689" si="374">C66</f>
        <v>602.29999999999995</v>
      </c>
      <c r="D689" s="70">
        <f t="shared" si="374"/>
        <v>528.47</v>
      </c>
      <c r="E689" s="70">
        <f t="shared" si="374"/>
        <v>613.64</v>
      </c>
      <c r="F689" s="70">
        <f t="shared" si="374"/>
        <v>685.52</v>
      </c>
      <c r="G689" s="70">
        <f t="shared" si="374"/>
        <v>682.17</v>
      </c>
      <c r="H689" s="70">
        <f t="shared" si="374"/>
        <v>674.15</v>
      </c>
      <c r="I689" s="70">
        <f t="shared" si="374"/>
        <v>669.27</v>
      </c>
      <c r="J689" s="70">
        <f t="shared" si="374"/>
        <v>669.53</v>
      </c>
      <c r="K689" s="70">
        <f t="shared" si="374"/>
        <v>676.12</v>
      </c>
      <c r="L689" s="70">
        <f t="shared" si="374"/>
        <v>681.65</v>
      </c>
      <c r="M689" s="70">
        <f t="shared" si="374"/>
        <v>681.66</v>
      </c>
      <c r="N689" s="70">
        <f t="shared" si="374"/>
        <v>676.65</v>
      </c>
      <c r="O689" s="70">
        <f t="shared" si="374"/>
        <v>684.08</v>
      </c>
      <c r="P689" s="70">
        <f t="shared" si="374"/>
        <v>679.48</v>
      </c>
      <c r="Q689" s="70" t="str">
        <f t="shared" si="374"/>
        <v>687</v>
      </c>
      <c r="R689" s="70">
        <f t="shared" si="374"/>
        <v>684.57</v>
      </c>
      <c r="S689" s="70">
        <f t="shared" si="374"/>
        <v>676.67</v>
      </c>
      <c r="T689" s="70">
        <f t="shared" si="374"/>
        <v>673.47</v>
      </c>
      <c r="U689" s="70">
        <f t="shared" si="374"/>
        <v>666.62</v>
      </c>
      <c r="V689" s="70">
        <f t="shared" si="374"/>
        <v>680.89</v>
      </c>
      <c r="W689" s="70">
        <f t="shared" si="374"/>
        <v>643.07000000000005</v>
      </c>
      <c r="X689" s="70">
        <f t="shared" si="374"/>
        <v>655.93</v>
      </c>
      <c r="Y689" s="70">
        <f t="shared" si="374"/>
        <v>667.36</v>
      </c>
      <c r="Z689" s="70">
        <f t="shared" si="374"/>
        <v>0</v>
      </c>
    </row>
    <row r="690" spans="1:26" s="62" customFormat="1" ht="18.75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customHeight="1" outlineLevel="1" thickBot="1" x14ac:dyDescent="0.25">
      <c r="A691" s="59" t="s">
        <v>214</v>
      </c>
      <c r="B691" s="77">
        <f>B687</f>
        <v>4.0570090219078807</v>
      </c>
      <c r="C691" s="77">
        <f t="shared" ref="C691:Y691" si="375">C687</f>
        <v>4.0570090219078807</v>
      </c>
      <c r="D691" s="77">
        <f t="shared" si="375"/>
        <v>4.0570090219078807</v>
      </c>
      <c r="E691" s="77">
        <f t="shared" si="375"/>
        <v>4.0570090219078807</v>
      </c>
      <c r="F691" s="77">
        <f t="shared" si="375"/>
        <v>4.0570090219078807</v>
      </c>
      <c r="G691" s="77">
        <f t="shared" si="375"/>
        <v>4.0570090219078807</v>
      </c>
      <c r="H691" s="77">
        <f t="shared" si="375"/>
        <v>4.0570090219078807</v>
      </c>
      <c r="I691" s="77">
        <f t="shared" si="375"/>
        <v>4.0570090219078807</v>
      </c>
      <c r="J691" s="77">
        <f t="shared" si="375"/>
        <v>4.0570090219078807</v>
      </c>
      <c r="K691" s="77">
        <f t="shared" si="375"/>
        <v>4.0570090219078807</v>
      </c>
      <c r="L691" s="77">
        <f t="shared" si="375"/>
        <v>4.0570090219078807</v>
      </c>
      <c r="M691" s="77">
        <f t="shared" si="375"/>
        <v>4.0570090219078807</v>
      </c>
      <c r="N691" s="77">
        <f t="shared" si="375"/>
        <v>4.0570090219078807</v>
      </c>
      <c r="O691" s="77">
        <f t="shared" si="375"/>
        <v>4.0570090219078807</v>
      </c>
      <c r="P691" s="77">
        <f t="shared" si="375"/>
        <v>4.0570090219078807</v>
      </c>
      <c r="Q691" s="77">
        <f t="shared" si="375"/>
        <v>4.0570090219078807</v>
      </c>
      <c r="R691" s="77">
        <f t="shared" si="375"/>
        <v>4.0570090219078807</v>
      </c>
      <c r="S691" s="77">
        <f t="shared" si="375"/>
        <v>4.0570090219078807</v>
      </c>
      <c r="T691" s="77">
        <f t="shared" si="375"/>
        <v>4.0570090219078807</v>
      </c>
      <c r="U691" s="77">
        <f t="shared" si="375"/>
        <v>4.0570090219078807</v>
      </c>
      <c r="V691" s="77">
        <f t="shared" si="375"/>
        <v>4.0570090219078807</v>
      </c>
      <c r="W691" s="77">
        <f t="shared" si="375"/>
        <v>4.0570090219078807</v>
      </c>
      <c r="X691" s="77">
        <f t="shared" si="375"/>
        <v>4.0570090219078807</v>
      </c>
      <c r="Y691" s="77">
        <f t="shared" si="375"/>
        <v>4.0570090219078807</v>
      </c>
    </row>
    <row r="692" spans="1:26" s="108" customFormat="1" ht="18.75" customHeight="1" thickBot="1" x14ac:dyDescent="0.25">
      <c r="A692" s="109">
        <v>13</v>
      </c>
      <c r="B692" s="101">
        <f t="shared" ref="B692:Y692" si="376">SUM(B693:B695)</f>
        <v>696.63700902190794</v>
      </c>
      <c r="C692" s="102">
        <f t="shared" si="376"/>
        <v>714.29700902190791</v>
      </c>
      <c r="D692" s="102">
        <f t="shared" si="376"/>
        <v>665.11700902190785</v>
      </c>
      <c r="E692" s="103">
        <f t="shared" si="376"/>
        <v>737.47700902190786</v>
      </c>
      <c r="F692" s="103">
        <f t="shared" si="376"/>
        <v>730.27700902190793</v>
      </c>
      <c r="G692" s="103">
        <f t="shared" si="376"/>
        <v>726.39700902190793</v>
      </c>
      <c r="H692" s="103">
        <f t="shared" si="376"/>
        <v>726.87700902190795</v>
      </c>
      <c r="I692" s="103">
        <f t="shared" si="376"/>
        <v>714.40700902190792</v>
      </c>
      <c r="J692" s="103">
        <f t="shared" si="376"/>
        <v>715.83700902190787</v>
      </c>
      <c r="K692" s="104">
        <f t="shared" si="376"/>
        <v>724.08700902190787</v>
      </c>
      <c r="L692" s="103">
        <f t="shared" si="376"/>
        <v>729.15700902190792</v>
      </c>
      <c r="M692" s="105">
        <f t="shared" si="376"/>
        <v>730.51700902190794</v>
      </c>
      <c r="N692" s="104">
        <f t="shared" si="376"/>
        <v>737.84700902190787</v>
      </c>
      <c r="O692" s="103">
        <f t="shared" si="376"/>
        <v>746.60700902190786</v>
      </c>
      <c r="P692" s="105">
        <f t="shared" si="376"/>
        <v>735.21700902190787</v>
      </c>
      <c r="Q692" s="106">
        <f t="shared" si="376"/>
        <v>739.57700902190788</v>
      </c>
      <c r="R692" s="103">
        <f t="shared" si="376"/>
        <v>740.98700902190785</v>
      </c>
      <c r="S692" s="106">
        <f t="shared" si="376"/>
        <v>727.52700902190793</v>
      </c>
      <c r="T692" s="103">
        <f t="shared" si="376"/>
        <v>741.1870090219079</v>
      </c>
      <c r="U692" s="102">
        <f t="shared" si="376"/>
        <v>729.81700902190789</v>
      </c>
      <c r="V692" s="102">
        <f t="shared" si="376"/>
        <v>734.92700902190791</v>
      </c>
      <c r="W692" s="102">
        <f t="shared" si="376"/>
        <v>733.01700902190794</v>
      </c>
      <c r="X692" s="102">
        <f t="shared" si="376"/>
        <v>733.09700902190787</v>
      </c>
      <c r="Y692" s="107">
        <f t="shared" si="376"/>
        <v>729.79700902190791</v>
      </c>
    </row>
    <row r="693" spans="1:26" s="62" customFormat="1" ht="18.75" customHeight="1" outlineLevel="1" x14ac:dyDescent="0.2">
      <c r="A693" s="117" t="s">
        <v>8</v>
      </c>
      <c r="B693" s="70">
        <f>B71</f>
        <v>692.58</v>
      </c>
      <c r="C693" s="70">
        <f t="shared" ref="C693:Y693" si="377">C71</f>
        <v>710.24</v>
      </c>
      <c r="D693" s="70">
        <f t="shared" si="377"/>
        <v>661.06</v>
      </c>
      <c r="E693" s="70">
        <f t="shared" si="377"/>
        <v>733.42</v>
      </c>
      <c r="F693" s="70">
        <f t="shared" si="377"/>
        <v>726.22</v>
      </c>
      <c r="G693" s="70">
        <f t="shared" si="377"/>
        <v>722.34</v>
      </c>
      <c r="H693" s="70">
        <f t="shared" si="377"/>
        <v>722.82</v>
      </c>
      <c r="I693" s="70">
        <f t="shared" si="377"/>
        <v>710.35</v>
      </c>
      <c r="J693" s="70">
        <f t="shared" si="377"/>
        <v>711.78</v>
      </c>
      <c r="K693" s="70">
        <f t="shared" si="377"/>
        <v>720.03</v>
      </c>
      <c r="L693" s="70">
        <f t="shared" si="377"/>
        <v>725.1</v>
      </c>
      <c r="M693" s="70">
        <f t="shared" si="377"/>
        <v>726.46</v>
      </c>
      <c r="N693" s="70">
        <f t="shared" si="377"/>
        <v>733.79</v>
      </c>
      <c r="O693" s="70">
        <f t="shared" si="377"/>
        <v>742.55</v>
      </c>
      <c r="P693" s="70">
        <f t="shared" si="377"/>
        <v>731.16</v>
      </c>
      <c r="Q693" s="70">
        <f t="shared" si="377"/>
        <v>735.52</v>
      </c>
      <c r="R693" s="70">
        <f t="shared" si="377"/>
        <v>736.93</v>
      </c>
      <c r="S693" s="70">
        <f t="shared" si="377"/>
        <v>723.47</v>
      </c>
      <c r="T693" s="70">
        <f t="shared" si="377"/>
        <v>737.13</v>
      </c>
      <c r="U693" s="70">
        <f t="shared" si="377"/>
        <v>725.76</v>
      </c>
      <c r="V693" s="70">
        <f t="shared" si="377"/>
        <v>730.87</v>
      </c>
      <c r="W693" s="70">
        <f t="shared" si="377"/>
        <v>728.96</v>
      </c>
      <c r="X693" s="70">
        <f t="shared" si="377"/>
        <v>729.04</v>
      </c>
      <c r="Y693" s="70">
        <f t="shared" si="377"/>
        <v>725.74</v>
      </c>
    </row>
    <row r="694" spans="1:26" s="62" customFormat="1" ht="18.75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customHeight="1" outlineLevel="1" thickBot="1" x14ac:dyDescent="0.25">
      <c r="A695" s="59" t="s">
        <v>214</v>
      </c>
      <c r="B695" s="77">
        <f>B691</f>
        <v>4.0570090219078807</v>
      </c>
      <c r="C695" s="77">
        <f t="shared" ref="C695:Y695" si="378">C691</f>
        <v>4.0570090219078807</v>
      </c>
      <c r="D695" s="77">
        <f t="shared" si="378"/>
        <v>4.0570090219078807</v>
      </c>
      <c r="E695" s="77">
        <f t="shared" si="378"/>
        <v>4.0570090219078807</v>
      </c>
      <c r="F695" s="77">
        <f t="shared" si="378"/>
        <v>4.0570090219078807</v>
      </c>
      <c r="G695" s="77">
        <f t="shared" si="378"/>
        <v>4.0570090219078807</v>
      </c>
      <c r="H695" s="77">
        <f t="shared" si="378"/>
        <v>4.0570090219078807</v>
      </c>
      <c r="I695" s="77">
        <f t="shared" si="378"/>
        <v>4.0570090219078807</v>
      </c>
      <c r="J695" s="77">
        <f t="shared" si="378"/>
        <v>4.0570090219078807</v>
      </c>
      <c r="K695" s="77">
        <f t="shared" si="378"/>
        <v>4.0570090219078807</v>
      </c>
      <c r="L695" s="77">
        <f t="shared" si="378"/>
        <v>4.0570090219078807</v>
      </c>
      <c r="M695" s="77">
        <f t="shared" si="378"/>
        <v>4.0570090219078807</v>
      </c>
      <c r="N695" s="77">
        <f t="shared" si="378"/>
        <v>4.0570090219078807</v>
      </c>
      <c r="O695" s="77">
        <f t="shared" si="378"/>
        <v>4.0570090219078807</v>
      </c>
      <c r="P695" s="77">
        <f t="shared" si="378"/>
        <v>4.0570090219078807</v>
      </c>
      <c r="Q695" s="77">
        <f t="shared" si="378"/>
        <v>4.0570090219078807</v>
      </c>
      <c r="R695" s="77">
        <f t="shared" si="378"/>
        <v>4.0570090219078807</v>
      </c>
      <c r="S695" s="77">
        <f t="shared" si="378"/>
        <v>4.0570090219078807</v>
      </c>
      <c r="T695" s="77">
        <f t="shared" si="378"/>
        <v>4.0570090219078807</v>
      </c>
      <c r="U695" s="77">
        <f t="shared" si="378"/>
        <v>4.0570090219078807</v>
      </c>
      <c r="V695" s="77">
        <f t="shared" si="378"/>
        <v>4.0570090219078807</v>
      </c>
      <c r="W695" s="77">
        <f t="shared" si="378"/>
        <v>4.0570090219078807</v>
      </c>
      <c r="X695" s="77">
        <f t="shared" si="378"/>
        <v>4.0570090219078807</v>
      </c>
      <c r="Y695" s="77">
        <f t="shared" si="378"/>
        <v>4.0570090219078807</v>
      </c>
    </row>
    <row r="696" spans="1:26" s="108" customFormat="1" ht="18.75" customHeight="1" thickBot="1" x14ac:dyDescent="0.25">
      <c r="A696" s="112">
        <v>14</v>
      </c>
      <c r="B696" s="101">
        <f t="shared" ref="B696:Y696" si="379">SUM(B697:B699)</f>
        <v>776.6870090219079</v>
      </c>
      <c r="C696" s="102">
        <f t="shared" si="379"/>
        <v>760.06700902190789</v>
      </c>
      <c r="D696" s="102">
        <f t="shared" si="379"/>
        <v>770.84700902190787</v>
      </c>
      <c r="E696" s="103">
        <f t="shared" si="379"/>
        <v>795.32700902190788</v>
      </c>
      <c r="F696" s="103">
        <f t="shared" si="379"/>
        <v>788.29700902190791</v>
      </c>
      <c r="G696" s="103">
        <f t="shared" si="379"/>
        <v>796.81700902190789</v>
      </c>
      <c r="H696" s="103">
        <f t="shared" si="379"/>
        <v>788.36700902190785</v>
      </c>
      <c r="I696" s="103">
        <f t="shared" si="379"/>
        <v>781.9370090219079</v>
      </c>
      <c r="J696" s="103">
        <f t="shared" si="379"/>
        <v>771.52700902190793</v>
      </c>
      <c r="K696" s="104">
        <f t="shared" si="379"/>
        <v>781.34700902190787</v>
      </c>
      <c r="L696" s="103">
        <f t="shared" si="379"/>
        <v>785.95700902190788</v>
      </c>
      <c r="M696" s="105">
        <f t="shared" si="379"/>
        <v>794.08700902190787</v>
      </c>
      <c r="N696" s="104">
        <f t="shared" si="379"/>
        <v>804.65700902190792</v>
      </c>
      <c r="O696" s="103">
        <f t="shared" si="379"/>
        <v>799.24700902190796</v>
      </c>
      <c r="P696" s="105">
        <f t="shared" si="379"/>
        <v>800.07700902190788</v>
      </c>
      <c r="Q696" s="106">
        <f t="shared" si="379"/>
        <v>801.22700902190786</v>
      </c>
      <c r="R696" s="103">
        <f t="shared" si="379"/>
        <v>805.71700902190787</v>
      </c>
      <c r="S696" s="106">
        <f t="shared" si="379"/>
        <v>794.83700902190787</v>
      </c>
      <c r="T696" s="103">
        <f t="shared" si="379"/>
        <v>792.4370090219079</v>
      </c>
      <c r="U696" s="102">
        <f t="shared" si="379"/>
        <v>780.50700902190795</v>
      </c>
      <c r="V696" s="102">
        <f t="shared" si="379"/>
        <v>786.98700902190785</v>
      </c>
      <c r="W696" s="102">
        <f t="shared" si="379"/>
        <v>788.5570090219079</v>
      </c>
      <c r="X696" s="102">
        <f t="shared" si="379"/>
        <v>778.63700902190794</v>
      </c>
      <c r="Y696" s="107">
        <f t="shared" si="379"/>
        <v>775.5570090219079</v>
      </c>
    </row>
    <row r="697" spans="1:26" s="62" customFormat="1" ht="18.75" customHeight="1" outlineLevel="1" x14ac:dyDescent="0.2">
      <c r="A697" s="56" t="s">
        <v>8</v>
      </c>
      <c r="B697" s="70">
        <f>B76</f>
        <v>772.63</v>
      </c>
      <c r="C697" s="70">
        <f t="shared" ref="C697:Y697" si="380">C76</f>
        <v>756.01</v>
      </c>
      <c r="D697" s="70">
        <f t="shared" si="380"/>
        <v>766.79</v>
      </c>
      <c r="E697" s="70">
        <f t="shared" si="380"/>
        <v>791.27</v>
      </c>
      <c r="F697" s="70">
        <f t="shared" si="380"/>
        <v>784.24</v>
      </c>
      <c r="G697" s="70">
        <f t="shared" si="380"/>
        <v>792.76</v>
      </c>
      <c r="H697" s="70">
        <f t="shared" si="380"/>
        <v>784.31</v>
      </c>
      <c r="I697" s="70">
        <f t="shared" si="380"/>
        <v>777.88</v>
      </c>
      <c r="J697" s="70">
        <f t="shared" si="380"/>
        <v>767.47</v>
      </c>
      <c r="K697" s="70">
        <f t="shared" si="380"/>
        <v>777.29</v>
      </c>
      <c r="L697" s="70">
        <f t="shared" si="380"/>
        <v>781.9</v>
      </c>
      <c r="M697" s="70">
        <f t="shared" si="380"/>
        <v>790.03</v>
      </c>
      <c r="N697" s="70">
        <f t="shared" si="380"/>
        <v>800.6</v>
      </c>
      <c r="O697" s="70">
        <f t="shared" si="380"/>
        <v>795.19</v>
      </c>
      <c r="P697" s="70">
        <f t="shared" si="380"/>
        <v>796.02</v>
      </c>
      <c r="Q697" s="70">
        <f t="shared" si="380"/>
        <v>797.17</v>
      </c>
      <c r="R697" s="70">
        <f t="shared" si="380"/>
        <v>801.66</v>
      </c>
      <c r="S697" s="70">
        <f t="shared" si="380"/>
        <v>790.78</v>
      </c>
      <c r="T697" s="70">
        <f t="shared" si="380"/>
        <v>788.38</v>
      </c>
      <c r="U697" s="70">
        <f t="shared" si="380"/>
        <v>776.45</v>
      </c>
      <c r="V697" s="70">
        <f t="shared" si="380"/>
        <v>782.93</v>
      </c>
      <c r="W697" s="70">
        <f t="shared" si="380"/>
        <v>784.5</v>
      </c>
      <c r="X697" s="70">
        <f t="shared" si="380"/>
        <v>774.58</v>
      </c>
      <c r="Y697" s="70">
        <f t="shared" si="380"/>
        <v>771.5</v>
      </c>
    </row>
    <row r="698" spans="1:26" s="62" customFormat="1" ht="18.75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customHeight="1" outlineLevel="1" thickBot="1" x14ac:dyDescent="0.25">
      <c r="A699" s="59" t="s">
        <v>214</v>
      </c>
      <c r="B699" s="77">
        <f>B695</f>
        <v>4.0570090219078807</v>
      </c>
      <c r="C699" s="77">
        <f t="shared" ref="C699:Y699" si="381">C695</f>
        <v>4.0570090219078807</v>
      </c>
      <c r="D699" s="77">
        <f t="shared" si="381"/>
        <v>4.0570090219078807</v>
      </c>
      <c r="E699" s="77">
        <f t="shared" si="381"/>
        <v>4.0570090219078807</v>
      </c>
      <c r="F699" s="77">
        <f t="shared" si="381"/>
        <v>4.0570090219078807</v>
      </c>
      <c r="G699" s="77">
        <f t="shared" si="381"/>
        <v>4.0570090219078807</v>
      </c>
      <c r="H699" s="77">
        <f t="shared" si="381"/>
        <v>4.0570090219078807</v>
      </c>
      <c r="I699" s="77">
        <f t="shared" si="381"/>
        <v>4.0570090219078807</v>
      </c>
      <c r="J699" s="77">
        <f t="shared" si="381"/>
        <v>4.0570090219078807</v>
      </c>
      <c r="K699" s="77">
        <f t="shared" si="381"/>
        <v>4.0570090219078807</v>
      </c>
      <c r="L699" s="77">
        <f t="shared" si="381"/>
        <v>4.0570090219078807</v>
      </c>
      <c r="M699" s="77">
        <f t="shared" si="381"/>
        <v>4.0570090219078807</v>
      </c>
      <c r="N699" s="77">
        <f t="shared" si="381"/>
        <v>4.0570090219078807</v>
      </c>
      <c r="O699" s="77">
        <f t="shared" si="381"/>
        <v>4.0570090219078807</v>
      </c>
      <c r="P699" s="77">
        <f t="shared" si="381"/>
        <v>4.0570090219078807</v>
      </c>
      <c r="Q699" s="77">
        <f t="shared" si="381"/>
        <v>4.0570090219078807</v>
      </c>
      <c r="R699" s="77">
        <f t="shared" si="381"/>
        <v>4.0570090219078807</v>
      </c>
      <c r="S699" s="77">
        <f t="shared" si="381"/>
        <v>4.0570090219078807</v>
      </c>
      <c r="T699" s="77">
        <f t="shared" si="381"/>
        <v>4.0570090219078807</v>
      </c>
      <c r="U699" s="77">
        <f t="shared" si="381"/>
        <v>4.0570090219078807</v>
      </c>
      <c r="V699" s="77">
        <f t="shared" si="381"/>
        <v>4.0570090219078807</v>
      </c>
      <c r="W699" s="77">
        <f t="shared" si="381"/>
        <v>4.0570090219078807</v>
      </c>
      <c r="X699" s="77">
        <f t="shared" si="381"/>
        <v>4.0570090219078807</v>
      </c>
      <c r="Y699" s="77">
        <f t="shared" si="381"/>
        <v>4.0570090219078807</v>
      </c>
    </row>
    <row r="700" spans="1:26" s="108" customFormat="1" ht="18.75" customHeight="1" thickBot="1" x14ac:dyDescent="0.25">
      <c r="A700" s="109">
        <v>15</v>
      </c>
      <c r="B700" s="101">
        <f t="shared" ref="B700:Y700" si="382">SUM(B701:B703)</f>
        <v>808.48700902190785</v>
      </c>
      <c r="C700" s="102">
        <f t="shared" si="382"/>
        <v>800.45700902190788</v>
      </c>
      <c r="D700" s="102">
        <f t="shared" si="382"/>
        <v>812.48700902190785</v>
      </c>
      <c r="E700" s="103">
        <f t="shared" si="382"/>
        <v>830.19700902190789</v>
      </c>
      <c r="F700" s="103">
        <f t="shared" si="382"/>
        <v>824.35700902190786</v>
      </c>
      <c r="G700" s="103">
        <f t="shared" si="382"/>
        <v>820.95700902190788</v>
      </c>
      <c r="H700" s="103">
        <f t="shared" si="382"/>
        <v>817.13700902190794</v>
      </c>
      <c r="I700" s="103">
        <f t="shared" si="382"/>
        <v>815.92700902190791</v>
      </c>
      <c r="J700" s="103">
        <f t="shared" si="382"/>
        <v>824.60700902190786</v>
      </c>
      <c r="K700" s="104">
        <f t="shared" si="382"/>
        <v>832.72700902190786</v>
      </c>
      <c r="L700" s="103">
        <f t="shared" si="382"/>
        <v>830.41700902190792</v>
      </c>
      <c r="M700" s="105">
        <f t="shared" si="382"/>
        <v>840.31700902190789</v>
      </c>
      <c r="N700" s="104">
        <f t="shared" si="382"/>
        <v>808.69700902190789</v>
      </c>
      <c r="O700" s="103">
        <f t="shared" si="382"/>
        <v>821.99700902190796</v>
      </c>
      <c r="P700" s="105">
        <f t="shared" si="382"/>
        <v>818.69700902190789</v>
      </c>
      <c r="Q700" s="106">
        <f t="shared" si="382"/>
        <v>835.98700902190785</v>
      </c>
      <c r="R700" s="103">
        <f t="shared" si="382"/>
        <v>834.96700902190787</v>
      </c>
      <c r="S700" s="106">
        <f t="shared" si="382"/>
        <v>825.92700902190791</v>
      </c>
      <c r="T700" s="103">
        <f t="shared" si="382"/>
        <v>834.27700902190793</v>
      </c>
      <c r="U700" s="102">
        <f t="shared" si="382"/>
        <v>806.71700902190787</v>
      </c>
      <c r="V700" s="102">
        <f t="shared" si="382"/>
        <v>822.26700902190794</v>
      </c>
      <c r="W700" s="102">
        <f t="shared" si="382"/>
        <v>823.4370090219079</v>
      </c>
      <c r="X700" s="102">
        <f t="shared" si="382"/>
        <v>816.24700902190796</v>
      </c>
      <c r="Y700" s="107">
        <f t="shared" si="382"/>
        <v>810.34700902190787</v>
      </c>
    </row>
    <row r="701" spans="1:26" s="62" customFormat="1" ht="18.75" customHeight="1" outlineLevel="1" x14ac:dyDescent="0.2">
      <c r="A701" s="117" t="s">
        <v>8</v>
      </c>
      <c r="B701" s="70">
        <f>B81</f>
        <v>804.43</v>
      </c>
      <c r="C701" s="70">
        <f t="shared" ref="C701:Y701" si="383">C81</f>
        <v>796.4</v>
      </c>
      <c r="D701" s="70">
        <f t="shared" si="383"/>
        <v>808.43</v>
      </c>
      <c r="E701" s="70">
        <f t="shared" si="383"/>
        <v>826.14</v>
      </c>
      <c r="F701" s="70">
        <f t="shared" si="383"/>
        <v>820.3</v>
      </c>
      <c r="G701" s="70">
        <f t="shared" si="383"/>
        <v>816.9</v>
      </c>
      <c r="H701" s="70">
        <f t="shared" si="383"/>
        <v>813.08</v>
      </c>
      <c r="I701" s="70">
        <f t="shared" si="383"/>
        <v>811.87</v>
      </c>
      <c r="J701" s="70">
        <f t="shared" si="383"/>
        <v>820.55</v>
      </c>
      <c r="K701" s="70">
        <f t="shared" si="383"/>
        <v>828.67</v>
      </c>
      <c r="L701" s="70">
        <f t="shared" si="383"/>
        <v>826.36</v>
      </c>
      <c r="M701" s="70">
        <f t="shared" si="383"/>
        <v>836.26</v>
      </c>
      <c r="N701" s="70">
        <f t="shared" si="383"/>
        <v>804.64</v>
      </c>
      <c r="O701" s="70">
        <f t="shared" si="383"/>
        <v>817.94</v>
      </c>
      <c r="P701" s="70">
        <f t="shared" si="383"/>
        <v>814.64</v>
      </c>
      <c r="Q701" s="70">
        <f t="shared" si="383"/>
        <v>831.93</v>
      </c>
      <c r="R701" s="70">
        <f t="shared" si="383"/>
        <v>830.91</v>
      </c>
      <c r="S701" s="70">
        <f t="shared" si="383"/>
        <v>821.87</v>
      </c>
      <c r="T701" s="70">
        <f t="shared" si="383"/>
        <v>830.22</v>
      </c>
      <c r="U701" s="70">
        <f t="shared" si="383"/>
        <v>802.66</v>
      </c>
      <c r="V701" s="70">
        <f t="shared" si="383"/>
        <v>818.21</v>
      </c>
      <c r="W701" s="70">
        <f t="shared" si="383"/>
        <v>819.38</v>
      </c>
      <c r="X701" s="70">
        <f t="shared" si="383"/>
        <v>812.19</v>
      </c>
      <c r="Y701" s="70">
        <f t="shared" si="383"/>
        <v>806.29</v>
      </c>
    </row>
    <row r="702" spans="1:26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customHeight="1" outlineLevel="1" thickBot="1" x14ac:dyDescent="0.25">
      <c r="A703" s="59" t="s">
        <v>214</v>
      </c>
      <c r="B703" s="77">
        <f>B699</f>
        <v>4.0570090219078807</v>
      </c>
      <c r="C703" s="77">
        <f t="shared" ref="C703:Y703" si="384">C699</f>
        <v>4.0570090219078807</v>
      </c>
      <c r="D703" s="77">
        <f t="shared" si="384"/>
        <v>4.0570090219078807</v>
      </c>
      <c r="E703" s="77">
        <f t="shared" si="384"/>
        <v>4.0570090219078807</v>
      </c>
      <c r="F703" s="77">
        <f t="shared" si="384"/>
        <v>4.0570090219078807</v>
      </c>
      <c r="G703" s="77">
        <f t="shared" si="384"/>
        <v>4.0570090219078807</v>
      </c>
      <c r="H703" s="77">
        <f t="shared" si="384"/>
        <v>4.0570090219078807</v>
      </c>
      <c r="I703" s="77">
        <f t="shared" si="384"/>
        <v>4.0570090219078807</v>
      </c>
      <c r="J703" s="77">
        <f t="shared" si="384"/>
        <v>4.0570090219078807</v>
      </c>
      <c r="K703" s="77">
        <f t="shared" si="384"/>
        <v>4.0570090219078807</v>
      </c>
      <c r="L703" s="77">
        <f t="shared" si="384"/>
        <v>4.0570090219078807</v>
      </c>
      <c r="M703" s="77">
        <f t="shared" si="384"/>
        <v>4.0570090219078807</v>
      </c>
      <c r="N703" s="77">
        <f t="shared" si="384"/>
        <v>4.0570090219078807</v>
      </c>
      <c r="O703" s="77">
        <f t="shared" si="384"/>
        <v>4.0570090219078807</v>
      </c>
      <c r="P703" s="77">
        <f t="shared" si="384"/>
        <v>4.0570090219078807</v>
      </c>
      <c r="Q703" s="77">
        <f t="shared" si="384"/>
        <v>4.0570090219078807</v>
      </c>
      <c r="R703" s="77">
        <f t="shared" si="384"/>
        <v>4.0570090219078807</v>
      </c>
      <c r="S703" s="77">
        <f t="shared" si="384"/>
        <v>4.0570090219078807</v>
      </c>
      <c r="T703" s="77">
        <f t="shared" si="384"/>
        <v>4.0570090219078807</v>
      </c>
      <c r="U703" s="77">
        <f t="shared" si="384"/>
        <v>4.0570090219078807</v>
      </c>
      <c r="V703" s="77">
        <f t="shared" si="384"/>
        <v>4.0570090219078807</v>
      </c>
      <c r="W703" s="77">
        <f t="shared" si="384"/>
        <v>4.0570090219078807</v>
      </c>
      <c r="X703" s="77">
        <f t="shared" si="384"/>
        <v>4.0570090219078807</v>
      </c>
      <c r="Y703" s="77">
        <f t="shared" si="384"/>
        <v>4.0570090219078807</v>
      </c>
    </row>
    <row r="704" spans="1:26" s="108" customFormat="1" ht="18.75" customHeight="1" thickBot="1" x14ac:dyDescent="0.25">
      <c r="A704" s="112">
        <v>16</v>
      </c>
      <c r="B704" s="101">
        <f t="shared" ref="B704:Y704" si="385">SUM(B705:B707)</f>
        <v>805.89700902190793</v>
      </c>
      <c r="C704" s="102">
        <f t="shared" si="385"/>
        <v>799.64700902190793</v>
      </c>
      <c r="D704" s="102">
        <f t="shared" si="385"/>
        <v>817.35700902190786</v>
      </c>
      <c r="E704" s="103">
        <f t="shared" si="385"/>
        <v>829.25700902190795</v>
      </c>
      <c r="F704" s="103">
        <f t="shared" si="385"/>
        <v>810.64700902190793</v>
      </c>
      <c r="G704" s="103">
        <f t="shared" si="385"/>
        <v>805.85700902190786</v>
      </c>
      <c r="H704" s="103">
        <f t="shared" si="385"/>
        <v>808.73700902190785</v>
      </c>
      <c r="I704" s="103">
        <f t="shared" si="385"/>
        <v>811.72700902190786</v>
      </c>
      <c r="J704" s="103">
        <f t="shared" si="385"/>
        <v>802.84700902190787</v>
      </c>
      <c r="K704" s="104">
        <f t="shared" si="385"/>
        <v>821.65700902190792</v>
      </c>
      <c r="L704" s="103">
        <f t="shared" si="385"/>
        <v>818.8070090219079</v>
      </c>
      <c r="M704" s="105">
        <f t="shared" si="385"/>
        <v>822.00700902190795</v>
      </c>
      <c r="N704" s="104">
        <f t="shared" si="385"/>
        <v>813.01700902190794</v>
      </c>
      <c r="O704" s="103">
        <f t="shared" si="385"/>
        <v>818.94700902190789</v>
      </c>
      <c r="P704" s="105">
        <f t="shared" si="385"/>
        <v>815.97700902190786</v>
      </c>
      <c r="Q704" s="106">
        <f t="shared" si="385"/>
        <v>826.74700902190796</v>
      </c>
      <c r="R704" s="103">
        <f t="shared" si="385"/>
        <v>829.9370090219079</v>
      </c>
      <c r="S704" s="106">
        <f t="shared" si="385"/>
        <v>821.81700902190789</v>
      </c>
      <c r="T704" s="103">
        <f t="shared" si="385"/>
        <v>816.56700902190789</v>
      </c>
      <c r="U704" s="102">
        <f t="shared" si="385"/>
        <v>795.76700902190794</v>
      </c>
      <c r="V704" s="102">
        <f t="shared" si="385"/>
        <v>818.90700902190792</v>
      </c>
      <c r="W704" s="102">
        <f t="shared" si="385"/>
        <v>804.26700902190794</v>
      </c>
      <c r="X704" s="102">
        <f t="shared" si="385"/>
        <v>802.5570090219079</v>
      </c>
      <c r="Y704" s="107">
        <f t="shared" si="385"/>
        <v>802.61700902190785</v>
      </c>
    </row>
    <row r="705" spans="1:25" s="62" customFormat="1" ht="18.75" customHeight="1" outlineLevel="1" x14ac:dyDescent="0.2">
      <c r="A705" s="117" t="s">
        <v>8</v>
      </c>
      <c r="B705" s="70">
        <f>B86</f>
        <v>801.84</v>
      </c>
      <c r="C705" s="70">
        <f t="shared" ref="C705:Y705" si="386">C86</f>
        <v>795.59</v>
      </c>
      <c r="D705" s="70">
        <f t="shared" si="386"/>
        <v>813.3</v>
      </c>
      <c r="E705" s="70">
        <f t="shared" si="386"/>
        <v>825.2</v>
      </c>
      <c r="F705" s="70">
        <f t="shared" si="386"/>
        <v>806.59</v>
      </c>
      <c r="G705" s="70">
        <f t="shared" si="386"/>
        <v>801.8</v>
      </c>
      <c r="H705" s="70">
        <f t="shared" si="386"/>
        <v>804.68</v>
      </c>
      <c r="I705" s="70">
        <f t="shared" si="386"/>
        <v>807.67</v>
      </c>
      <c r="J705" s="70">
        <f t="shared" si="386"/>
        <v>798.79</v>
      </c>
      <c r="K705" s="70">
        <f t="shared" si="386"/>
        <v>817.6</v>
      </c>
      <c r="L705" s="70">
        <f t="shared" si="386"/>
        <v>814.75</v>
      </c>
      <c r="M705" s="70">
        <f t="shared" si="386"/>
        <v>817.95</v>
      </c>
      <c r="N705" s="70">
        <f t="shared" si="386"/>
        <v>808.96</v>
      </c>
      <c r="O705" s="70">
        <f t="shared" si="386"/>
        <v>814.89</v>
      </c>
      <c r="P705" s="70">
        <f t="shared" si="386"/>
        <v>811.92</v>
      </c>
      <c r="Q705" s="70">
        <f t="shared" si="386"/>
        <v>822.69</v>
      </c>
      <c r="R705" s="70">
        <f t="shared" si="386"/>
        <v>825.88</v>
      </c>
      <c r="S705" s="70">
        <f t="shared" si="386"/>
        <v>817.76</v>
      </c>
      <c r="T705" s="70">
        <f t="shared" si="386"/>
        <v>812.51</v>
      </c>
      <c r="U705" s="70">
        <f t="shared" si="386"/>
        <v>791.71</v>
      </c>
      <c r="V705" s="70">
        <f t="shared" si="386"/>
        <v>814.85</v>
      </c>
      <c r="W705" s="70">
        <f t="shared" si="386"/>
        <v>800.21</v>
      </c>
      <c r="X705" s="70">
        <f t="shared" si="386"/>
        <v>798.5</v>
      </c>
      <c r="Y705" s="70">
        <f t="shared" si="386"/>
        <v>798.56</v>
      </c>
    </row>
    <row r="706" spans="1:25" s="62" customFormat="1" ht="18.75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customHeight="1" outlineLevel="1" thickBot="1" x14ac:dyDescent="0.25">
      <c r="A707" s="55" t="s">
        <v>214</v>
      </c>
      <c r="B707" s="77">
        <f>B703</f>
        <v>4.0570090219078807</v>
      </c>
      <c r="C707" s="77">
        <f t="shared" ref="C707:Y707" si="387">C703</f>
        <v>4.0570090219078807</v>
      </c>
      <c r="D707" s="77">
        <f t="shared" si="387"/>
        <v>4.0570090219078807</v>
      </c>
      <c r="E707" s="77">
        <f t="shared" si="387"/>
        <v>4.0570090219078807</v>
      </c>
      <c r="F707" s="77">
        <f t="shared" si="387"/>
        <v>4.0570090219078807</v>
      </c>
      <c r="G707" s="77">
        <f t="shared" si="387"/>
        <v>4.0570090219078807</v>
      </c>
      <c r="H707" s="77">
        <f t="shared" si="387"/>
        <v>4.0570090219078807</v>
      </c>
      <c r="I707" s="77">
        <f t="shared" si="387"/>
        <v>4.0570090219078807</v>
      </c>
      <c r="J707" s="77">
        <f t="shared" si="387"/>
        <v>4.0570090219078807</v>
      </c>
      <c r="K707" s="77">
        <f t="shared" si="387"/>
        <v>4.0570090219078807</v>
      </c>
      <c r="L707" s="77">
        <f t="shared" si="387"/>
        <v>4.0570090219078807</v>
      </c>
      <c r="M707" s="77">
        <f t="shared" si="387"/>
        <v>4.0570090219078807</v>
      </c>
      <c r="N707" s="77">
        <f t="shared" si="387"/>
        <v>4.0570090219078807</v>
      </c>
      <c r="O707" s="77">
        <f t="shared" si="387"/>
        <v>4.0570090219078807</v>
      </c>
      <c r="P707" s="77">
        <f t="shared" si="387"/>
        <v>4.0570090219078807</v>
      </c>
      <c r="Q707" s="77">
        <f t="shared" si="387"/>
        <v>4.0570090219078807</v>
      </c>
      <c r="R707" s="77">
        <f t="shared" si="387"/>
        <v>4.0570090219078807</v>
      </c>
      <c r="S707" s="77">
        <f t="shared" si="387"/>
        <v>4.0570090219078807</v>
      </c>
      <c r="T707" s="77">
        <f t="shared" si="387"/>
        <v>4.0570090219078807</v>
      </c>
      <c r="U707" s="77">
        <f t="shared" si="387"/>
        <v>4.0570090219078807</v>
      </c>
      <c r="V707" s="77">
        <f t="shared" si="387"/>
        <v>4.0570090219078807</v>
      </c>
      <c r="W707" s="77">
        <f t="shared" si="387"/>
        <v>4.0570090219078807</v>
      </c>
      <c r="X707" s="77">
        <f t="shared" si="387"/>
        <v>4.0570090219078807</v>
      </c>
      <c r="Y707" s="77">
        <f t="shared" si="387"/>
        <v>4.0570090219078807</v>
      </c>
    </row>
    <row r="708" spans="1:25" s="108" customFormat="1" ht="18.75" customHeight="1" thickBot="1" x14ac:dyDescent="0.25">
      <c r="A708" s="109">
        <v>17</v>
      </c>
      <c r="B708" s="101">
        <f t="shared" ref="B708:Y708" si="388">SUM(B709:B711)</f>
        <v>807.54700902190791</v>
      </c>
      <c r="C708" s="102">
        <f t="shared" si="388"/>
        <v>795.60700902190786</v>
      </c>
      <c r="D708" s="102">
        <f t="shared" si="388"/>
        <v>807.57700902190788</v>
      </c>
      <c r="E708" s="103">
        <f t="shared" si="388"/>
        <v>815.37700902190795</v>
      </c>
      <c r="F708" s="103">
        <f t="shared" si="388"/>
        <v>815.03700902190792</v>
      </c>
      <c r="G708" s="103">
        <f t="shared" si="388"/>
        <v>818.09700902190787</v>
      </c>
      <c r="H708" s="103">
        <f t="shared" si="388"/>
        <v>815.23700902190785</v>
      </c>
      <c r="I708" s="103">
        <f t="shared" si="388"/>
        <v>808.08700902190787</v>
      </c>
      <c r="J708" s="103">
        <f t="shared" si="388"/>
        <v>806.01700902190794</v>
      </c>
      <c r="K708" s="104">
        <f t="shared" si="388"/>
        <v>805.53700902190792</v>
      </c>
      <c r="L708" s="103">
        <f t="shared" si="388"/>
        <v>816.97700902190786</v>
      </c>
      <c r="M708" s="105">
        <f t="shared" si="388"/>
        <v>828.73700902190785</v>
      </c>
      <c r="N708" s="104">
        <f t="shared" si="388"/>
        <v>820.47700902190786</v>
      </c>
      <c r="O708" s="103">
        <f t="shared" si="388"/>
        <v>829.67700902190791</v>
      </c>
      <c r="P708" s="105">
        <f t="shared" si="388"/>
        <v>820.79700902190791</v>
      </c>
      <c r="Q708" s="106">
        <f t="shared" si="388"/>
        <v>837.35700902190786</v>
      </c>
      <c r="R708" s="103">
        <f t="shared" si="388"/>
        <v>832.06700902190789</v>
      </c>
      <c r="S708" s="106">
        <f t="shared" si="388"/>
        <v>810.92700902190791</v>
      </c>
      <c r="T708" s="103">
        <f t="shared" si="388"/>
        <v>816.62700902190795</v>
      </c>
      <c r="U708" s="102">
        <f t="shared" si="388"/>
        <v>799.21700902190787</v>
      </c>
      <c r="V708" s="102">
        <f t="shared" si="388"/>
        <v>816.50700902190795</v>
      </c>
      <c r="W708" s="102">
        <f t="shared" si="388"/>
        <v>809.65700902190792</v>
      </c>
      <c r="X708" s="102">
        <f t="shared" si="388"/>
        <v>802.00700902190795</v>
      </c>
      <c r="Y708" s="107">
        <f t="shared" si="388"/>
        <v>797.65700902190792</v>
      </c>
    </row>
    <row r="709" spans="1:25" s="62" customFormat="1" ht="18.75" customHeight="1" outlineLevel="1" x14ac:dyDescent="0.2">
      <c r="A709" s="117" t="s">
        <v>8</v>
      </c>
      <c r="B709" s="70">
        <f>B91</f>
        <v>803.49</v>
      </c>
      <c r="C709" s="70">
        <f t="shared" ref="C709:Y709" si="389">C91</f>
        <v>791.55</v>
      </c>
      <c r="D709" s="70">
        <f t="shared" si="389"/>
        <v>803.52</v>
      </c>
      <c r="E709" s="70">
        <f t="shared" si="389"/>
        <v>811.32</v>
      </c>
      <c r="F709" s="70">
        <f t="shared" si="389"/>
        <v>810.98</v>
      </c>
      <c r="G709" s="70">
        <f t="shared" si="389"/>
        <v>814.04</v>
      </c>
      <c r="H709" s="70">
        <f t="shared" si="389"/>
        <v>811.18</v>
      </c>
      <c r="I709" s="70">
        <f t="shared" si="389"/>
        <v>804.03</v>
      </c>
      <c r="J709" s="70">
        <f t="shared" si="389"/>
        <v>801.96</v>
      </c>
      <c r="K709" s="70">
        <f t="shared" si="389"/>
        <v>801.48</v>
      </c>
      <c r="L709" s="70">
        <f t="shared" si="389"/>
        <v>812.92</v>
      </c>
      <c r="M709" s="70">
        <f t="shared" si="389"/>
        <v>824.68</v>
      </c>
      <c r="N709" s="70">
        <f t="shared" si="389"/>
        <v>816.42</v>
      </c>
      <c r="O709" s="70">
        <f t="shared" si="389"/>
        <v>825.62</v>
      </c>
      <c r="P709" s="70">
        <f t="shared" si="389"/>
        <v>816.74</v>
      </c>
      <c r="Q709" s="70">
        <f t="shared" si="389"/>
        <v>833.3</v>
      </c>
      <c r="R709" s="70">
        <f t="shared" si="389"/>
        <v>828.01</v>
      </c>
      <c r="S709" s="70">
        <f t="shared" si="389"/>
        <v>806.87</v>
      </c>
      <c r="T709" s="70">
        <f t="shared" si="389"/>
        <v>812.57</v>
      </c>
      <c r="U709" s="70">
        <f t="shared" si="389"/>
        <v>795.16</v>
      </c>
      <c r="V709" s="70">
        <f t="shared" si="389"/>
        <v>812.45</v>
      </c>
      <c r="W709" s="70">
        <f t="shared" si="389"/>
        <v>805.6</v>
      </c>
      <c r="X709" s="70">
        <f t="shared" si="389"/>
        <v>797.95</v>
      </c>
      <c r="Y709" s="70">
        <f t="shared" si="389"/>
        <v>793.6</v>
      </c>
    </row>
    <row r="710" spans="1:25" s="62" customFormat="1" ht="18.75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customHeight="1" outlineLevel="1" thickBot="1" x14ac:dyDescent="0.25">
      <c r="A711" s="55" t="s">
        <v>214</v>
      </c>
      <c r="B711" s="77">
        <f>B707</f>
        <v>4.0570090219078807</v>
      </c>
      <c r="C711" s="77">
        <f t="shared" ref="C711:Y711" si="390">C707</f>
        <v>4.0570090219078807</v>
      </c>
      <c r="D711" s="77">
        <f t="shared" si="390"/>
        <v>4.0570090219078807</v>
      </c>
      <c r="E711" s="77">
        <f t="shared" si="390"/>
        <v>4.0570090219078807</v>
      </c>
      <c r="F711" s="77">
        <f t="shared" si="390"/>
        <v>4.0570090219078807</v>
      </c>
      <c r="G711" s="77">
        <f t="shared" si="390"/>
        <v>4.0570090219078807</v>
      </c>
      <c r="H711" s="77">
        <f t="shared" si="390"/>
        <v>4.0570090219078807</v>
      </c>
      <c r="I711" s="77">
        <f t="shared" si="390"/>
        <v>4.0570090219078807</v>
      </c>
      <c r="J711" s="77">
        <f t="shared" si="390"/>
        <v>4.0570090219078807</v>
      </c>
      <c r="K711" s="77">
        <f t="shared" si="390"/>
        <v>4.0570090219078807</v>
      </c>
      <c r="L711" s="77">
        <f t="shared" si="390"/>
        <v>4.0570090219078807</v>
      </c>
      <c r="M711" s="77">
        <f t="shared" si="390"/>
        <v>4.0570090219078807</v>
      </c>
      <c r="N711" s="77">
        <f t="shared" si="390"/>
        <v>4.0570090219078807</v>
      </c>
      <c r="O711" s="77">
        <f t="shared" si="390"/>
        <v>4.0570090219078807</v>
      </c>
      <c r="P711" s="77">
        <f t="shared" si="390"/>
        <v>4.0570090219078807</v>
      </c>
      <c r="Q711" s="77">
        <f t="shared" si="390"/>
        <v>4.0570090219078807</v>
      </c>
      <c r="R711" s="77">
        <f t="shared" si="390"/>
        <v>4.0570090219078807</v>
      </c>
      <c r="S711" s="77">
        <f t="shared" si="390"/>
        <v>4.0570090219078807</v>
      </c>
      <c r="T711" s="77">
        <f t="shared" si="390"/>
        <v>4.0570090219078807</v>
      </c>
      <c r="U711" s="77">
        <f t="shared" si="390"/>
        <v>4.0570090219078807</v>
      </c>
      <c r="V711" s="77">
        <f t="shared" si="390"/>
        <v>4.0570090219078807</v>
      </c>
      <c r="W711" s="77">
        <f t="shared" si="390"/>
        <v>4.0570090219078807</v>
      </c>
      <c r="X711" s="77">
        <f t="shared" si="390"/>
        <v>4.0570090219078807</v>
      </c>
      <c r="Y711" s="77">
        <f t="shared" si="390"/>
        <v>4.0570090219078807</v>
      </c>
    </row>
    <row r="712" spans="1:25" s="108" customFormat="1" ht="18.75" customHeight="1" thickBot="1" x14ac:dyDescent="0.25">
      <c r="A712" s="110">
        <v>18</v>
      </c>
      <c r="B712" s="101">
        <f t="shared" ref="B712:Y712" si="391">SUM(B713:B715)</f>
        <v>768.37700902190795</v>
      </c>
      <c r="C712" s="102">
        <f t="shared" si="391"/>
        <v>760.14700902190793</v>
      </c>
      <c r="D712" s="102">
        <f t="shared" si="391"/>
        <v>773.89700902190793</v>
      </c>
      <c r="E712" s="103">
        <f t="shared" si="391"/>
        <v>802.25700902190795</v>
      </c>
      <c r="F712" s="103">
        <f t="shared" si="391"/>
        <v>773.67700902190791</v>
      </c>
      <c r="G712" s="103">
        <f t="shared" si="391"/>
        <v>774.88700902190794</v>
      </c>
      <c r="H712" s="103">
        <f t="shared" si="391"/>
        <v>765.1870090219079</v>
      </c>
      <c r="I712" s="103">
        <f t="shared" si="391"/>
        <v>756.37700902190795</v>
      </c>
      <c r="J712" s="103">
        <f t="shared" si="391"/>
        <v>761.56700902190789</v>
      </c>
      <c r="K712" s="104">
        <f t="shared" si="391"/>
        <v>767.78700902190792</v>
      </c>
      <c r="L712" s="103">
        <f t="shared" si="391"/>
        <v>773.71700902190787</v>
      </c>
      <c r="M712" s="105">
        <f t="shared" si="391"/>
        <v>778.17700902190791</v>
      </c>
      <c r="N712" s="104">
        <f t="shared" si="391"/>
        <v>774.79700902190791</v>
      </c>
      <c r="O712" s="103">
        <f t="shared" si="391"/>
        <v>783.69700902190789</v>
      </c>
      <c r="P712" s="105">
        <f t="shared" si="391"/>
        <v>764.36700902190785</v>
      </c>
      <c r="Q712" s="106">
        <f t="shared" si="391"/>
        <v>798.21700902190787</v>
      </c>
      <c r="R712" s="103">
        <f t="shared" si="391"/>
        <v>829.9370090219079</v>
      </c>
      <c r="S712" s="106">
        <f t="shared" si="391"/>
        <v>838.47700902190786</v>
      </c>
      <c r="T712" s="103">
        <f t="shared" si="391"/>
        <v>796.62700902190795</v>
      </c>
      <c r="U712" s="102">
        <f t="shared" si="391"/>
        <v>849.17700902190791</v>
      </c>
      <c r="V712" s="102">
        <f t="shared" si="391"/>
        <v>916.66700902190792</v>
      </c>
      <c r="W712" s="102">
        <f t="shared" si="391"/>
        <v>810.75700902190795</v>
      </c>
      <c r="X712" s="102">
        <f t="shared" si="391"/>
        <v>759.61700902190785</v>
      </c>
      <c r="Y712" s="107">
        <f t="shared" si="391"/>
        <v>761.62700902190795</v>
      </c>
    </row>
    <row r="713" spans="1:25" s="62" customFormat="1" ht="18.75" customHeight="1" outlineLevel="1" x14ac:dyDescent="0.2">
      <c r="A713" s="56" t="s">
        <v>8</v>
      </c>
      <c r="B713" s="70">
        <f>B96</f>
        <v>764.32</v>
      </c>
      <c r="C713" s="70">
        <f t="shared" ref="C713:Y713" si="392">C96</f>
        <v>756.09</v>
      </c>
      <c r="D713" s="70">
        <f t="shared" si="392"/>
        <v>769.84</v>
      </c>
      <c r="E713" s="70">
        <f t="shared" si="392"/>
        <v>798.2</v>
      </c>
      <c r="F713" s="70">
        <f t="shared" si="392"/>
        <v>769.62</v>
      </c>
      <c r="G713" s="70">
        <f t="shared" si="392"/>
        <v>770.83</v>
      </c>
      <c r="H713" s="70">
        <f t="shared" si="392"/>
        <v>761.13</v>
      </c>
      <c r="I713" s="70">
        <f t="shared" si="392"/>
        <v>752.32</v>
      </c>
      <c r="J713" s="70">
        <f t="shared" si="392"/>
        <v>757.51</v>
      </c>
      <c r="K713" s="70">
        <f t="shared" si="392"/>
        <v>763.73</v>
      </c>
      <c r="L713" s="70">
        <f t="shared" si="392"/>
        <v>769.66</v>
      </c>
      <c r="M713" s="70">
        <f t="shared" si="392"/>
        <v>774.12</v>
      </c>
      <c r="N713" s="70">
        <f t="shared" si="392"/>
        <v>770.74</v>
      </c>
      <c r="O713" s="70">
        <f t="shared" si="392"/>
        <v>779.64</v>
      </c>
      <c r="P713" s="70">
        <f t="shared" si="392"/>
        <v>760.31</v>
      </c>
      <c r="Q713" s="70">
        <f t="shared" si="392"/>
        <v>794.16</v>
      </c>
      <c r="R713" s="70">
        <f t="shared" si="392"/>
        <v>825.88</v>
      </c>
      <c r="S713" s="70">
        <f t="shared" si="392"/>
        <v>834.42</v>
      </c>
      <c r="T713" s="70">
        <f t="shared" si="392"/>
        <v>792.57</v>
      </c>
      <c r="U713" s="70">
        <f t="shared" si="392"/>
        <v>845.12</v>
      </c>
      <c r="V713" s="70">
        <f t="shared" si="392"/>
        <v>912.61</v>
      </c>
      <c r="W713" s="70">
        <f t="shared" si="392"/>
        <v>806.7</v>
      </c>
      <c r="X713" s="70">
        <f t="shared" si="392"/>
        <v>755.56</v>
      </c>
      <c r="Y713" s="70">
        <f t="shared" si="392"/>
        <v>757.57</v>
      </c>
    </row>
    <row r="714" spans="1:25" s="62" customFormat="1" ht="18.75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customHeight="1" outlineLevel="1" thickBot="1" x14ac:dyDescent="0.25">
      <c r="A715" s="59" t="s">
        <v>214</v>
      </c>
      <c r="B715" s="77">
        <f>B711</f>
        <v>4.0570090219078807</v>
      </c>
      <c r="C715" s="77">
        <f t="shared" ref="C715:Y715" si="393">C711</f>
        <v>4.0570090219078807</v>
      </c>
      <c r="D715" s="77">
        <f t="shared" si="393"/>
        <v>4.0570090219078807</v>
      </c>
      <c r="E715" s="77">
        <f t="shared" si="393"/>
        <v>4.0570090219078807</v>
      </c>
      <c r="F715" s="77">
        <f t="shared" si="393"/>
        <v>4.0570090219078807</v>
      </c>
      <c r="G715" s="77">
        <f t="shared" si="393"/>
        <v>4.0570090219078807</v>
      </c>
      <c r="H715" s="77">
        <f t="shared" si="393"/>
        <v>4.0570090219078807</v>
      </c>
      <c r="I715" s="77">
        <f t="shared" si="393"/>
        <v>4.0570090219078807</v>
      </c>
      <c r="J715" s="77">
        <f t="shared" si="393"/>
        <v>4.0570090219078807</v>
      </c>
      <c r="K715" s="77">
        <f t="shared" si="393"/>
        <v>4.0570090219078807</v>
      </c>
      <c r="L715" s="77">
        <f t="shared" si="393"/>
        <v>4.0570090219078807</v>
      </c>
      <c r="M715" s="77">
        <f t="shared" si="393"/>
        <v>4.0570090219078807</v>
      </c>
      <c r="N715" s="77">
        <f t="shared" si="393"/>
        <v>4.0570090219078807</v>
      </c>
      <c r="O715" s="77">
        <f t="shared" si="393"/>
        <v>4.0570090219078807</v>
      </c>
      <c r="P715" s="77">
        <f t="shared" si="393"/>
        <v>4.0570090219078807</v>
      </c>
      <c r="Q715" s="77">
        <f t="shared" si="393"/>
        <v>4.0570090219078807</v>
      </c>
      <c r="R715" s="77">
        <f t="shared" si="393"/>
        <v>4.0570090219078807</v>
      </c>
      <c r="S715" s="77">
        <f t="shared" si="393"/>
        <v>4.0570090219078807</v>
      </c>
      <c r="T715" s="77">
        <f t="shared" si="393"/>
        <v>4.0570090219078807</v>
      </c>
      <c r="U715" s="77">
        <f t="shared" si="393"/>
        <v>4.0570090219078807</v>
      </c>
      <c r="V715" s="77">
        <f t="shared" si="393"/>
        <v>4.0570090219078807</v>
      </c>
      <c r="W715" s="77">
        <f t="shared" si="393"/>
        <v>4.0570090219078807</v>
      </c>
      <c r="X715" s="77">
        <f t="shared" si="393"/>
        <v>4.0570090219078807</v>
      </c>
      <c r="Y715" s="77">
        <f t="shared" si="393"/>
        <v>4.0570090219078807</v>
      </c>
    </row>
    <row r="716" spans="1:25" s="108" customFormat="1" ht="18.75" customHeight="1" thickBot="1" x14ac:dyDescent="0.25">
      <c r="A716" s="112">
        <v>19</v>
      </c>
      <c r="B716" s="101">
        <f t="shared" ref="B716:Y716" si="394">SUM(B717:B719)</f>
        <v>791.42700902190791</v>
      </c>
      <c r="C716" s="102">
        <f t="shared" si="394"/>
        <v>777.20700902190788</v>
      </c>
      <c r="D716" s="102">
        <f t="shared" si="394"/>
        <v>804.17700902190791</v>
      </c>
      <c r="E716" s="103">
        <f t="shared" si="394"/>
        <v>817.33700902190787</v>
      </c>
      <c r="F716" s="103">
        <f t="shared" si="394"/>
        <v>787.47700902190786</v>
      </c>
      <c r="G716" s="103">
        <f t="shared" si="394"/>
        <v>795.53700902190792</v>
      </c>
      <c r="H716" s="103">
        <f t="shared" si="394"/>
        <v>794.50700902190795</v>
      </c>
      <c r="I716" s="103">
        <f t="shared" si="394"/>
        <v>783.59700902190787</v>
      </c>
      <c r="J716" s="103">
        <f t="shared" si="394"/>
        <v>799.17700902190791</v>
      </c>
      <c r="K716" s="104">
        <f t="shared" si="394"/>
        <v>795.60700902190786</v>
      </c>
      <c r="L716" s="103">
        <f t="shared" si="394"/>
        <v>830.61700902190785</v>
      </c>
      <c r="M716" s="105">
        <f t="shared" si="394"/>
        <v>833.21700902190787</v>
      </c>
      <c r="N716" s="104">
        <f t="shared" si="394"/>
        <v>784.56700902190789</v>
      </c>
      <c r="O716" s="103">
        <f t="shared" si="394"/>
        <v>818.5570090219079</v>
      </c>
      <c r="P716" s="105">
        <f t="shared" si="394"/>
        <v>799.51700902190794</v>
      </c>
      <c r="Q716" s="106">
        <f t="shared" si="394"/>
        <v>811.66700902190792</v>
      </c>
      <c r="R716" s="103">
        <f t="shared" si="394"/>
        <v>876.67700902190791</v>
      </c>
      <c r="S716" s="106">
        <f t="shared" si="394"/>
        <v>842.64700902190793</v>
      </c>
      <c r="T716" s="103">
        <f t="shared" si="394"/>
        <v>831.83700902190787</v>
      </c>
      <c r="U716" s="102">
        <f t="shared" si="394"/>
        <v>843.88700902190794</v>
      </c>
      <c r="V716" s="102">
        <f t="shared" si="394"/>
        <v>815.47700902190786</v>
      </c>
      <c r="W716" s="102">
        <f t="shared" si="394"/>
        <v>789.54700902190791</v>
      </c>
      <c r="X716" s="102">
        <f t="shared" si="394"/>
        <v>792.96700902190787</v>
      </c>
      <c r="Y716" s="107">
        <f t="shared" si="394"/>
        <v>776.67700902190791</v>
      </c>
    </row>
    <row r="717" spans="1:25" s="62" customFormat="1" ht="18.75" customHeight="1" outlineLevel="1" x14ac:dyDescent="0.2">
      <c r="A717" s="52" t="s">
        <v>8</v>
      </c>
      <c r="B717" s="70">
        <f>B101</f>
        <v>787.37</v>
      </c>
      <c r="C717" s="70">
        <f t="shared" ref="C717:Y717" si="395">C101</f>
        <v>773.15</v>
      </c>
      <c r="D717" s="70">
        <f t="shared" si="395"/>
        <v>800.12</v>
      </c>
      <c r="E717" s="70">
        <f t="shared" si="395"/>
        <v>813.28</v>
      </c>
      <c r="F717" s="70">
        <f t="shared" si="395"/>
        <v>783.42</v>
      </c>
      <c r="G717" s="70">
        <f t="shared" si="395"/>
        <v>791.48</v>
      </c>
      <c r="H717" s="70">
        <f t="shared" si="395"/>
        <v>790.45</v>
      </c>
      <c r="I717" s="70">
        <f t="shared" si="395"/>
        <v>779.54</v>
      </c>
      <c r="J717" s="70">
        <f t="shared" si="395"/>
        <v>795.12</v>
      </c>
      <c r="K717" s="70">
        <f t="shared" si="395"/>
        <v>791.55</v>
      </c>
      <c r="L717" s="70">
        <f t="shared" si="395"/>
        <v>826.56</v>
      </c>
      <c r="M717" s="70">
        <f t="shared" si="395"/>
        <v>829.16</v>
      </c>
      <c r="N717" s="70">
        <f t="shared" si="395"/>
        <v>780.51</v>
      </c>
      <c r="O717" s="70">
        <f t="shared" si="395"/>
        <v>814.5</v>
      </c>
      <c r="P717" s="70">
        <f t="shared" si="395"/>
        <v>795.46</v>
      </c>
      <c r="Q717" s="70">
        <f t="shared" si="395"/>
        <v>807.61</v>
      </c>
      <c r="R717" s="70">
        <f t="shared" si="395"/>
        <v>872.62</v>
      </c>
      <c r="S717" s="70">
        <f t="shared" si="395"/>
        <v>838.59</v>
      </c>
      <c r="T717" s="70">
        <f t="shared" si="395"/>
        <v>827.78</v>
      </c>
      <c r="U717" s="70">
        <f t="shared" si="395"/>
        <v>839.83</v>
      </c>
      <c r="V717" s="70">
        <f t="shared" si="395"/>
        <v>811.42</v>
      </c>
      <c r="W717" s="70">
        <f t="shared" si="395"/>
        <v>785.49</v>
      </c>
      <c r="X717" s="70">
        <f t="shared" si="395"/>
        <v>788.91</v>
      </c>
      <c r="Y717" s="70">
        <f t="shared" si="395"/>
        <v>772.62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55" t="s">
        <v>214</v>
      </c>
      <c r="B719" s="77">
        <f>B715</f>
        <v>4.0570090219078807</v>
      </c>
      <c r="C719" s="77">
        <f t="shared" ref="C719:Y719" si="396">C715</f>
        <v>4.0570090219078807</v>
      </c>
      <c r="D719" s="77">
        <f t="shared" si="396"/>
        <v>4.0570090219078807</v>
      </c>
      <c r="E719" s="77">
        <f t="shared" si="396"/>
        <v>4.0570090219078807</v>
      </c>
      <c r="F719" s="77">
        <f t="shared" si="396"/>
        <v>4.0570090219078807</v>
      </c>
      <c r="G719" s="77">
        <f t="shared" si="396"/>
        <v>4.0570090219078807</v>
      </c>
      <c r="H719" s="77">
        <f t="shared" si="396"/>
        <v>4.0570090219078807</v>
      </c>
      <c r="I719" s="77">
        <f t="shared" si="396"/>
        <v>4.0570090219078807</v>
      </c>
      <c r="J719" s="77">
        <f t="shared" si="396"/>
        <v>4.0570090219078807</v>
      </c>
      <c r="K719" s="77">
        <f t="shared" si="396"/>
        <v>4.0570090219078807</v>
      </c>
      <c r="L719" s="77">
        <f t="shared" si="396"/>
        <v>4.0570090219078807</v>
      </c>
      <c r="M719" s="77">
        <f t="shared" si="396"/>
        <v>4.0570090219078807</v>
      </c>
      <c r="N719" s="77">
        <f t="shared" si="396"/>
        <v>4.0570090219078807</v>
      </c>
      <c r="O719" s="77">
        <f t="shared" si="396"/>
        <v>4.0570090219078807</v>
      </c>
      <c r="P719" s="77">
        <f t="shared" si="396"/>
        <v>4.0570090219078807</v>
      </c>
      <c r="Q719" s="77">
        <f t="shared" si="396"/>
        <v>4.0570090219078807</v>
      </c>
      <c r="R719" s="77">
        <f t="shared" si="396"/>
        <v>4.0570090219078807</v>
      </c>
      <c r="S719" s="77">
        <f t="shared" si="396"/>
        <v>4.0570090219078807</v>
      </c>
      <c r="T719" s="77">
        <f t="shared" si="396"/>
        <v>4.0570090219078807</v>
      </c>
      <c r="U719" s="77">
        <f t="shared" si="396"/>
        <v>4.0570090219078807</v>
      </c>
      <c r="V719" s="77">
        <f t="shared" si="396"/>
        <v>4.0570090219078807</v>
      </c>
      <c r="W719" s="77">
        <f t="shared" si="396"/>
        <v>4.0570090219078807</v>
      </c>
      <c r="X719" s="77">
        <f t="shared" si="396"/>
        <v>4.0570090219078807</v>
      </c>
      <c r="Y719" s="77">
        <f t="shared" si="396"/>
        <v>4.0570090219078807</v>
      </c>
    </row>
    <row r="720" spans="1:25" s="108" customFormat="1" ht="18.75" customHeight="1" thickBot="1" x14ac:dyDescent="0.25">
      <c r="A720" s="109">
        <v>20</v>
      </c>
      <c r="B720" s="101">
        <f t="shared" ref="B720:Y720" si="397">SUM(B721:B723)</f>
        <v>854.08700902190787</v>
      </c>
      <c r="C720" s="102">
        <f t="shared" si="397"/>
        <v>819.11700902190785</v>
      </c>
      <c r="D720" s="102">
        <f t="shared" si="397"/>
        <v>852.08700902190787</v>
      </c>
      <c r="E720" s="103">
        <f t="shared" si="397"/>
        <v>854.72700902190786</v>
      </c>
      <c r="F720" s="103">
        <f t="shared" si="397"/>
        <v>849.66700902190792</v>
      </c>
      <c r="G720" s="103">
        <f t="shared" si="397"/>
        <v>835.79700902190791</v>
      </c>
      <c r="H720" s="103">
        <f t="shared" si="397"/>
        <v>834.14700902190793</v>
      </c>
      <c r="I720" s="103">
        <f t="shared" si="397"/>
        <v>841.23700902190785</v>
      </c>
      <c r="J720" s="103">
        <f t="shared" si="397"/>
        <v>817.89700902190793</v>
      </c>
      <c r="K720" s="104">
        <f t="shared" si="397"/>
        <v>840.98700902190785</v>
      </c>
      <c r="L720" s="103">
        <f t="shared" si="397"/>
        <v>849.11700902190785</v>
      </c>
      <c r="M720" s="105">
        <f t="shared" si="397"/>
        <v>867.12700902190795</v>
      </c>
      <c r="N720" s="104">
        <f t="shared" si="397"/>
        <v>859.67700902190791</v>
      </c>
      <c r="O720" s="103">
        <f t="shared" si="397"/>
        <v>870.53700902190792</v>
      </c>
      <c r="P720" s="105">
        <f t="shared" si="397"/>
        <v>860.72700902190786</v>
      </c>
      <c r="Q720" s="106">
        <f t="shared" si="397"/>
        <v>861.75700902190795</v>
      </c>
      <c r="R720" s="103">
        <f t="shared" si="397"/>
        <v>884.60700902190786</v>
      </c>
      <c r="S720" s="106">
        <f t="shared" si="397"/>
        <v>837.29700902190791</v>
      </c>
      <c r="T720" s="103">
        <f t="shared" si="397"/>
        <v>843.35700902190786</v>
      </c>
      <c r="U720" s="102">
        <f t="shared" si="397"/>
        <v>857.42700902190791</v>
      </c>
      <c r="V720" s="102">
        <f t="shared" si="397"/>
        <v>844.08700902190787</v>
      </c>
      <c r="W720" s="102">
        <f t="shared" si="397"/>
        <v>852.53700902190792</v>
      </c>
      <c r="X720" s="102">
        <f t="shared" si="397"/>
        <v>846.63700902190794</v>
      </c>
      <c r="Y720" s="107">
        <f t="shared" si="397"/>
        <v>850.12700902190795</v>
      </c>
    </row>
    <row r="721" spans="1:25" s="62" customFormat="1" ht="18.75" customHeight="1" outlineLevel="1" x14ac:dyDescent="0.2">
      <c r="A721" s="117" t="s">
        <v>8</v>
      </c>
      <c r="B721" s="70">
        <f>B106</f>
        <v>850.03</v>
      </c>
      <c r="C721" s="70">
        <f t="shared" ref="C721:Y721" si="398">C106</f>
        <v>815.06</v>
      </c>
      <c r="D721" s="70">
        <f t="shared" si="398"/>
        <v>848.03</v>
      </c>
      <c r="E721" s="70">
        <f t="shared" si="398"/>
        <v>850.67</v>
      </c>
      <c r="F721" s="70">
        <f t="shared" si="398"/>
        <v>845.61</v>
      </c>
      <c r="G721" s="70">
        <f t="shared" si="398"/>
        <v>831.74</v>
      </c>
      <c r="H721" s="70">
        <f t="shared" si="398"/>
        <v>830.09</v>
      </c>
      <c r="I721" s="70">
        <f t="shared" si="398"/>
        <v>837.18</v>
      </c>
      <c r="J721" s="70">
        <f t="shared" si="398"/>
        <v>813.84</v>
      </c>
      <c r="K721" s="70">
        <f t="shared" si="398"/>
        <v>836.93</v>
      </c>
      <c r="L721" s="70">
        <f t="shared" si="398"/>
        <v>845.06</v>
      </c>
      <c r="M721" s="70">
        <f t="shared" si="398"/>
        <v>863.07</v>
      </c>
      <c r="N721" s="70">
        <f t="shared" si="398"/>
        <v>855.62</v>
      </c>
      <c r="O721" s="70">
        <f t="shared" si="398"/>
        <v>866.48</v>
      </c>
      <c r="P721" s="70">
        <f t="shared" si="398"/>
        <v>856.67</v>
      </c>
      <c r="Q721" s="70">
        <f t="shared" si="398"/>
        <v>857.7</v>
      </c>
      <c r="R721" s="70">
        <f t="shared" si="398"/>
        <v>880.55</v>
      </c>
      <c r="S721" s="70">
        <f t="shared" si="398"/>
        <v>833.24</v>
      </c>
      <c r="T721" s="70">
        <f t="shared" si="398"/>
        <v>839.3</v>
      </c>
      <c r="U721" s="70">
        <f t="shared" si="398"/>
        <v>853.37</v>
      </c>
      <c r="V721" s="70">
        <f t="shared" si="398"/>
        <v>840.03</v>
      </c>
      <c r="W721" s="70">
        <f t="shared" si="398"/>
        <v>848.48</v>
      </c>
      <c r="X721" s="70">
        <f t="shared" si="398"/>
        <v>842.58</v>
      </c>
      <c r="Y721" s="70">
        <f t="shared" si="398"/>
        <v>846.07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55" t="s">
        <v>214</v>
      </c>
      <c r="B723" s="77">
        <f>B719</f>
        <v>4.0570090219078807</v>
      </c>
      <c r="C723" s="77">
        <f t="shared" ref="C723:Y723" si="399">C719</f>
        <v>4.0570090219078807</v>
      </c>
      <c r="D723" s="77">
        <f t="shared" si="399"/>
        <v>4.0570090219078807</v>
      </c>
      <c r="E723" s="77">
        <f t="shared" si="399"/>
        <v>4.0570090219078807</v>
      </c>
      <c r="F723" s="77">
        <f t="shared" si="399"/>
        <v>4.0570090219078807</v>
      </c>
      <c r="G723" s="77">
        <f t="shared" si="399"/>
        <v>4.0570090219078807</v>
      </c>
      <c r="H723" s="77">
        <f t="shared" si="399"/>
        <v>4.0570090219078807</v>
      </c>
      <c r="I723" s="77">
        <f t="shared" si="399"/>
        <v>4.0570090219078807</v>
      </c>
      <c r="J723" s="77">
        <f t="shared" si="399"/>
        <v>4.0570090219078807</v>
      </c>
      <c r="K723" s="77">
        <f t="shared" si="399"/>
        <v>4.0570090219078807</v>
      </c>
      <c r="L723" s="77">
        <f t="shared" si="399"/>
        <v>4.0570090219078807</v>
      </c>
      <c r="M723" s="77">
        <f t="shared" si="399"/>
        <v>4.0570090219078807</v>
      </c>
      <c r="N723" s="77">
        <f t="shared" si="399"/>
        <v>4.0570090219078807</v>
      </c>
      <c r="O723" s="77">
        <f t="shared" si="399"/>
        <v>4.0570090219078807</v>
      </c>
      <c r="P723" s="77">
        <f t="shared" si="399"/>
        <v>4.0570090219078807</v>
      </c>
      <c r="Q723" s="77">
        <f t="shared" si="399"/>
        <v>4.0570090219078807</v>
      </c>
      <c r="R723" s="77">
        <f t="shared" si="399"/>
        <v>4.0570090219078807</v>
      </c>
      <c r="S723" s="77">
        <f t="shared" si="399"/>
        <v>4.0570090219078807</v>
      </c>
      <c r="T723" s="77">
        <f t="shared" si="399"/>
        <v>4.0570090219078807</v>
      </c>
      <c r="U723" s="77">
        <f t="shared" si="399"/>
        <v>4.0570090219078807</v>
      </c>
      <c r="V723" s="77">
        <f t="shared" si="399"/>
        <v>4.0570090219078807</v>
      </c>
      <c r="W723" s="77">
        <f t="shared" si="399"/>
        <v>4.0570090219078807</v>
      </c>
      <c r="X723" s="77">
        <f t="shared" si="399"/>
        <v>4.0570090219078807</v>
      </c>
      <c r="Y723" s="77">
        <f t="shared" si="399"/>
        <v>4.0570090219078807</v>
      </c>
    </row>
    <row r="724" spans="1:25" s="108" customFormat="1" ht="18.75" customHeight="1" thickBot="1" x14ac:dyDescent="0.25">
      <c r="A724" s="100">
        <v>21</v>
      </c>
      <c r="B724" s="101">
        <f t="shared" ref="B724:Y724" si="400">SUM(B725:B727)</f>
        <v>801.19700902190789</v>
      </c>
      <c r="C724" s="102">
        <f t="shared" si="400"/>
        <v>781.31700902190789</v>
      </c>
      <c r="D724" s="102">
        <f t="shared" si="400"/>
        <v>808.63700902190794</v>
      </c>
      <c r="E724" s="103">
        <f t="shared" si="400"/>
        <v>829.02700902190793</v>
      </c>
      <c r="F724" s="103">
        <f t="shared" si="400"/>
        <v>822.48700902190785</v>
      </c>
      <c r="G724" s="103">
        <f t="shared" si="400"/>
        <v>808.47700902190786</v>
      </c>
      <c r="H724" s="103">
        <f t="shared" si="400"/>
        <v>837.20700902190788</v>
      </c>
      <c r="I724" s="103">
        <f t="shared" si="400"/>
        <v>808.98700902190785</v>
      </c>
      <c r="J724" s="103">
        <f t="shared" si="400"/>
        <v>826.63700902190794</v>
      </c>
      <c r="K724" s="104">
        <f t="shared" si="400"/>
        <v>793.79700902190791</v>
      </c>
      <c r="L724" s="103">
        <f t="shared" si="400"/>
        <v>811.06700902190789</v>
      </c>
      <c r="M724" s="105">
        <f t="shared" si="400"/>
        <v>807.11700902190785</v>
      </c>
      <c r="N724" s="104">
        <f t="shared" si="400"/>
        <v>821.12700902190795</v>
      </c>
      <c r="O724" s="103">
        <f t="shared" si="400"/>
        <v>826.3070090219079</v>
      </c>
      <c r="P724" s="105">
        <f t="shared" si="400"/>
        <v>830.6870090219079</v>
      </c>
      <c r="Q724" s="106">
        <f t="shared" si="400"/>
        <v>818.35700902190786</v>
      </c>
      <c r="R724" s="103">
        <f t="shared" si="400"/>
        <v>876.87700902190795</v>
      </c>
      <c r="S724" s="106">
        <f t="shared" si="400"/>
        <v>806.34700902190787</v>
      </c>
      <c r="T724" s="103">
        <f t="shared" si="400"/>
        <v>840.66700902190792</v>
      </c>
      <c r="U724" s="102">
        <f t="shared" si="400"/>
        <v>795.86700902190785</v>
      </c>
      <c r="V724" s="102">
        <f t="shared" si="400"/>
        <v>816.33700902190787</v>
      </c>
      <c r="W724" s="102">
        <f t="shared" si="400"/>
        <v>811.77700902190793</v>
      </c>
      <c r="X724" s="102">
        <f t="shared" si="400"/>
        <v>792.65700902190792</v>
      </c>
      <c r="Y724" s="107">
        <f t="shared" si="400"/>
        <v>791.96700902190787</v>
      </c>
    </row>
    <row r="725" spans="1:25" s="62" customFormat="1" ht="18.75" customHeight="1" outlineLevel="1" x14ac:dyDescent="0.2">
      <c r="A725" s="117" t="s">
        <v>8</v>
      </c>
      <c r="B725" s="70">
        <f>B111</f>
        <v>797.14</v>
      </c>
      <c r="C725" s="70">
        <f t="shared" ref="C725:Y725" si="401">C111</f>
        <v>777.26</v>
      </c>
      <c r="D725" s="70">
        <f t="shared" si="401"/>
        <v>804.58</v>
      </c>
      <c r="E725" s="70">
        <f t="shared" si="401"/>
        <v>824.97</v>
      </c>
      <c r="F725" s="70">
        <f t="shared" si="401"/>
        <v>818.43</v>
      </c>
      <c r="G725" s="70">
        <f t="shared" si="401"/>
        <v>804.42</v>
      </c>
      <c r="H725" s="70">
        <f t="shared" si="401"/>
        <v>833.15</v>
      </c>
      <c r="I725" s="70">
        <f t="shared" si="401"/>
        <v>804.93</v>
      </c>
      <c r="J725" s="70">
        <f t="shared" si="401"/>
        <v>822.58</v>
      </c>
      <c r="K725" s="70">
        <f t="shared" si="401"/>
        <v>789.74</v>
      </c>
      <c r="L725" s="70">
        <f t="shared" si="401"/>
        <v>807.01</v>
      </c>
      <c r="M725" s="70">
        <f t="shared" si="401"/>
        <v>803.06</v>
      </c>
      <c r="N725" s="70">
        <f t="shared" si="401"/>
        <v>817.07</v>
      </c>
      <c r="O725" s="70">
        <f t="shared" si="401"/>
        <v>822.25</v>
      </c>
      <c r="P725" s="70">
        <f t="shared" si="401"/>
        <v>826.63</v>
      </c>
      <c r="Q725" s="70">
        <f t="shared" si="401"/>
        <v>814.3</v>
      </c>
      <c r="R725" s="70">
        <f t="shared" si="401"/>
        <v>872.82</v>
      </c>
      <c r="S725" s="70">
        <f t="shared" si="401"/>
        <v>802.29</v>
      </c>
      <c r="T725" s="70">
        <f t="shared" si="401"/>
        <v>836.61</v>
      </c>
      <c r="U725" s="70">
        <f t="shared" si="401"/>
        <v>791.81</v>
      </c>
      <c r="V725" s="70">
        <f t="shared" si="401"/>
        <v>812.28</v>
      </c>
      <c r="W725" s="70">
        <f t="shared" si="401"/>
        <v>807.72</v>
      </c>
      <c r="X725" s="70">
        <f t="shared" si="401"/>
        <v>788.6</v>
      </c>
      <c r="Y725" s="70">
        <f t="shared" si="401"/>
        <v>787.91</v>
      </c>
    </row>
    <row r="726" spans="1:25" s="62" customFormat="1" ht="18.75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customHeight="1" outlineLevel="1" thickBot="1" x14ac:dyDescent="0.25">
      <c r="A727" s="55" t="s">
        <v>214</v>
      </c>
      <c r="B727" s="77">
        <f>B723</f>
        <v>4.0570090219078807</v>
      </c>
      <c r="C727" s="77">
        <f t="shared" ref="C727:Y727" si="402">C723</f>
        <v>4.0570090219078807</v>
      </c>
      <c r="D727" s="77">
        <f t="shared" si="402"/>
        <v>4.0570090219078807</v>
      </c>
      <c r="E727" s="77">
        <f t="shared" si="402"/>
        <v>4.0570090219078807</v>
      </c>
      <c r="F727" s="77">
        <f t="shared" si="402"/>
        <v>4.0570090219078807</v>
      </c>
      <c r="G727" s="77">
        <f t="shared" si="402"/>
        <v>4.0570090219078807</v>
      </c>
      <c r="H727" s="77">
        <f t="shared" si="402"/>
        <v>4.0570090219078807</v>
      </c>
      <c r="I727" s="77">
        <f t="shared" si="402"/>
        <v>4.0570090219078807</v>
      </c>
      <c r="J727" s="77">
        <f t="shared" si="402"/>
        <v>4.0570090219078807</v>
      </c>
      <c r="K727" s="77">
        <f t="shared" si="402"/>
        <v>4.0570090219078807</v>
      </c>
      <c r="L727" s="77">
        <f t="shared" si="402"/>
        <v>4.0570090219078807</v>
      </c>
      <c r="M727" s="77">
        <f t="shared" si="402"/>
        <v>4.0570090219078807</v>
      </c>
      <c r="N727" s="77">
        <f t="shared" si="402"/>
        <v>4.0570090219078807</v>
      </c>
      <c r="O727" s="77">
        <f t="shared" si="402"/>
        <v>4.0570090219078807</v>
      </c>
      <c r="P727" s="77">
        <f t="shared" si="402"/>
        <v>4.0570090219078807</v>
      </c>
      <c r="Q727" s="77">
        <f t="shared" si="402"/>
        <v>4.0570090219078807</v>
      </c>
      <c r="R727" s="77">
        <f t="shared" si="402"/>
        <v>4.0570090219078807</v>
      </c>
      <c r="S727" s="77">
        <f t="shared" si="402"/>
        <v>4.0570090219078807</v>
      </c>
      <c r="T727" s="77">
        <f t="shared" si="402"/>
        <v>4.0570090219078807</v>
      </c>
      <c r="U727" s="77">
        <f t="shared" si="402"/>
        <v>4.0570090219078807</v>
      </c>
      <c r="V727" s="77">
        <f t="shared" si="402"/>
        <v>4.0570090219078807</v>
      </c>
      <c r="W727" s="77">
        <f t="shared" si="402"/>
        <v>4.0570090219078807</v>
      </c>
      <c r="X727" s="77">
        <f t="shared" si="402"/>
        <v>4.0570090219078807</v>
      </c>
      <c r="Y727" s="77">
        <f t="shared" si="402"/>
        <v>4.0570090219078807</v>
      </c>
    </row>
    <row r="728" spans="1:25" s="108" customFormat="1" ht="18.75" customHeight="1" thickBot="1" x14ac:dyDescent="0.25">
      <c r="A728" s="109">
        <v>22</v>
      </c>
      <c r="B728" s="101">
        <f t="shared" ref="B728:Y728" si="403">SUM(B729:B731)</f>
        <v>790.14700902190793</v>
      </c>
      <c r="C728" s="102">
        <f t="shared" si="403"/>
        <v>781.27700902190793</v>
      </c>
      <c r="D728" s="102">
        <f t="shared" si="403"/>
        <v>795.92700902190791</v>
      </c>
      <c r="E728" s="103">
        <f t="shared" si="403"/>
        <v>809.76700902190794</v>
      </c>
      <c r="F728" s="103">
        <f t="shared" si="403"/>
        <v>805.02700902190793</v>
      </c>
      <c r="G728" s="103">
        <f t="shared" si="403"/>
        <v>808.99700902190796</v>
      </c>
      <c r="H728" s="103">
        <f t="shared" si="403"/>
        <v>799.81700902190789</v>
      </c>
      <c r="I728" s="103">
        <f t="shared" si="403"/>
        <v>798.95700902190788</v>
      </c>
      <c r="J728" s="103">
        <f t="shared" si="403"/>
        <v>791.11700902190785</v>
      </c>
      <c r="K728" s="104">
        <f t="shared" si="403"/>
        <v>794.49700902190796</v>
      </c>
      <c r="L728" s="103">
        <f t="shared" si="403"/>
        <v>795.36700902190785</v>
      </c>
      <c r="M728" s="105">
        <f t="shared" si="403"/>
        <v>808.69700902190789</v>
      </c>
      <c r="N728" s="104">
        <f t="shared" si="403"/>
        <v>807.42700902190791</v>
      </c>
      <c r="O728" s="103">
        <f t="shared" si="403"/>
        <v>813.14700902190793</v>
      </c>
      <c r="P728" s="105">
        <f t="shared" si="403"/>
        <v>814.52700902190793</v>
      </c>
      <c r="Q728" s="106">
        <f t="shared" si="403"/>
        <v>817.79700902190791</v>
      </c>
      <c r="R728" s="103">
        <f t="shared" si="403"/>
        <v>821.16700902190792</v>
      </c>
      <c r="S728" s="106">
        <f t="shared" si="403"/>
        <v>805.38700902190794</v>
      </c>
      <c r="T728" s="103">
        <f t="shared" si="403"/>
        <v>801.76700902190794</v>
      </c>
      <c r="U728" s="102">
        <f t="shared" si="403"/>
        <v>781.37700902190795</v>
      </c>
      <c r="V728" s="102">
        <f t="shared" si="403"/>
        <v>801.90700902190792</v>
      </c>
      <c r="W728" s="102">
        <f t="shared" si="403"/>
        <v>801.4370090219079</v>
      </c>
      <c r="X728" s="102">
        <f t="shared" si="403"/>
        <v>790.79700902190791</v>
      </c>
      <c r="Y728" s="107">
        <f t="shared" si="403"/>
        <v>782.70700902190788</v>
      </c>
    </row>
    <row r="729" spans="1:25" s="62" customFormat="1" ht="18.75" customHeight="1" outlineLevel="1" x14ac:dyDescent="0.2">
      <c r="A729" s="52" t="s">
        <v>8</v>
      </c>
      <c r="B729" s="70">
        <f>B116</f>
        <v>786.09</v>
      </c>
      <c r="C729" s="70">
        <f t="shared" ref="C729:Y729" si="404">C116</f>
        <v>777.22</v>
      </c>
      <c r="D729" s="70">
        <f t="shared" si="404"/>
        <v>791.87</v>
      </c>
      <c r="E729" s="70">
        <f t="shared" si="404"/>
        <v>805.71</v>
      </c>
      <c r="F729" s="70">
        <f t="shared" si="404"/>
        <v>800.97</v>
      </c>
      <c r="G729" s="70">
        <f t="shared" si="404"/>
        <v>804.94</v>
      </c>
      <c r="H729" s="70">
        <f t="shared" si="404"/>
        <v>795.76</v>
      </c>
      <c r="I729" s="70">
        <f t="shared" si="404"/>
        <v>794.9</v>
      </c>
      <c r="J729" s="70">
        <f t="shared" si="404"/>
        <v>787.06</v>
      </c>
      <c r="K729" s="70">
        <f t="shared" si="404"/>
        <v>790.44</v>
      </c>
      <c r="L729" s="70">
        <f t="shared" si="404"/>
        <v>791.31</v>
      </c>
      <c r="M729" s="70">
        <f t="shared" si="404"/>
        <v>804.64</v>
      </c>
      <c r="N729" s="70">
        <f t="shared" si="404"/>
        <v>803.37</v>
      </c>
      <c r="O729" s="70">
        <f t="shared" si="404"/>
        <v>809.09</v>
      </c>
      <c r="P729" s="70">
        <f t="shared" si="404"/>
        <v>810.47</v>
      </c>
      <c r="Q729" s="70">
        <f t="shared" si="404"/>
        <v>813.74</v>
      </c>
      <c r="R729" s="70">
        <f t="shared" si="404"/>
        <v>817.11</v>
      </c>
      <c r="S729" s="70">
        <f t="shared" si="404"/>
        <v>801.33</v>
      </c>
      <c r="T729" s="70">
        <f t="shared" si="404"/>
        <v>797.71</v>
      </c>
      <c r="U729" s="70">
        <f t="shared" si="404"/>
        <v>777.32</v>
      </c>
      <c r="V729" s="70">
        <f t="shared" si="404"/>
        <v>797.85</v>
      </c>
      <c r="W729" s="70">
        <f t="shared" si="404"/>
        <v>797.38</v>
      </c>
      <c r="X729" s="70">
        <f t="shared" si="404"/>
        <v>786.74</v>
      </c>
      <c r="Y729" s="70">
        <f t="shared" si="404"/>
        <v>778.65</v>
      </c>
    </row>
    <row r="730" spans="1:25" s="62" customFormat="1" ht="18.75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customHeight="1" outlineLevel="1" thickBot="1" x14ac:dyDescent="0.25">
      <c r="A731" s="55" t="s">
        <v>214</v>
      </c>
      <c r="B731" s="77">
        <f>B727</f>
        <v>4.0570090219078807</v>
      </c>
      <c r="C731" s="77">
        <f t="shared" ref="C731:Y731" si="405">C727</f>
        <v>4.0570090219078807</v>
      </c>
      <c r="D731" s="77">
        <f t="shared" si="405"/>
        <v>4.0570090219078807</v>
      </c>
      <c r="E731" s="77">
        <f t="shared" si="405"/>
        <v>4.0570090219078807</v>
      </c>
      <c r="F731" s="77">
        <f t="shared" si="405"/>
        <v>4.0570090219078807</v>
      </c>
      <c r="G731" s="77">
        <f t="shared" si="405"/>
        <v>4.0570090219078807</v>
      </c>
      <c r="H731" s="77">
        <f t="shared" si="405"/>
        <v>4.0570090219078807</v>
      </c>
      <c r="I731" s="77">
        <f t="shared" si="405"/>
        <v>4.0570090219078807</v>
      </c>
      <c r="J731" s="77">
        <f t="shared" si="405"/>
        <v>4.0570090219078807</v>
      </c>
      <c r="K731" s="77">
        <f t="shared" si="405"/>
        <v>4.0570090219078807</v>
      </c>
      <c r="L731" s="77">
        <f t="shared" si="405"/>
        <v>4.0570090219078807</v>
      </c>
      <c r="M731" s="77">
        <f t="shared" si="405"/>
        <v>4.0570090219078807</v>
      </c>
      <c r="N731" s="77">
        <f t="shared" si="405"/>
        <v>4.0570090219078807</v>
      </c>
      <c r="O731" s="77">
        <f t="shared" si="405"/>
        <v>4.0570090219078807</v>
      </c>
      <c r="P731" s="77">
        <f t="shared" si="405"/>
        <v>4.0570090219078807</v>
      </c>
      <c r="Q731" s="77">
        <f t="shared" si="405"/>
        <v>4.0570090219078807</v>
      </c>
      <c r="R731" s="77">
        <f t="shared" si="405"/>
        <v>4.0570090219078807</v>
      </c>
      <c r="S731" s="77">
        <f t="shared" si="405"/>
        <v>4.0570090219078807</v>
      </c>
      <c r="T731" s="77">
        <f t="shared" si="405"/>
        <v>4.0570090219078807</v>
      </c>
      <c r="U731" s="77">
        <f t="shared" si="405"/>
        <v>4.0570090219078807</v>
      </c>
      <c r="V731" s="77">
        <f t="shared" si="405"/>
        <v>4.0570090219078807</v>
      </c>
      <c r="W731" s="77">
        <f t="shared" si="405"/>
        <v>4.0570090219078807</v>
      </c>
      <c r="X731" s="77">
        <f t="shared" si="405"/>
        <v>4.0570090219078807</v>
      </c>
      <c r="Y731" s="77">
        <f t="shared" si="405"/>
        <v>4.0570090219078807</v>
      </c>
    </row>
    <row r="732" spans="1:25" s="108" customFormat="1" ht="18.75" customHeight="1" thickBot="1" x14ac:dyDescent="0.25">
      <c r="A732" s="100">
        <v>23</v>
      </c>
      <c r="B732" s="101">
        <f t="shared" ref="B732:Y732" si="406">SUM(B733:B735)</f>
        <v>863.25700902190795</v>
      </c>
      <c r="C732" s="102">
        <f t="shared" si="406"/>
        <v>855.06700902190789</v>
      </c>
      <c r="D732" s="102">
        <f t="shared" si="406"/>
        <v>879.27700902190793</v>
      </c>
      <c r="E732" s="103">
        <f t="shared" si="406"/>
        <v>887.06700902190789</v>
      </c>
      <c r="F732" s="103">
        <f t="shared" si="406"/>
        <v>871.87700902190795</v>
      </c>
      <c r="G732" s="103">
        <f t="shared" si="406"/>
        <v>874.24700902190796</v>
      </c>
      <c r="H732" s="103">
        <f t="shared" si="406"/>
        <v>862.01700902190794</v>
      </c>
      <c r="I732" s="103">
        <f t="shared" si="406"/>
        <v>854.70700902190788</v>
      </c>
      <c r="J732" s="103">
        <f t="shared" si="406"/>
        <v>855.54700902190791</v>
      </c>
      <c r="K732" s="104">
        <f t="shared" si="406"/>
        <v>865.3070090219079</v>
      </c>
      <c r="L732" s="103">
        <f t="shared" si="406"/>
        <v>863.95700902190788</v>
      </c>
      <c r="M732" s="105">
        <f t="shared" si="406"/>
        <v>874.32700902190788</v>
      </c>
      <c r="N732" s="104">
        <f t="shared" si="406"/>
        <v>869.48700902190785</v>
      </c>
      <c r="O732" s="103">
        <f t="shared" si="406"/>
        <v>870.00700902190795</v>
      </c>
      <c r="P732" s="105">
        <f t="shared" si="406"/>
        <v>867.87700902190795</v>
      </c>
      <c r="Q732" s="106">
        <f t="shared" si="406"/>
        <v>869.88700902190794</v>
      </c>
      <c r="R732" s="103">
        <f t="shared" si="406"/>
        <v>871.9370090219079</v>
      </c>
      <c r="S732" s="106">
        <f t="shared" si="406"/>
        <v>862.78700902190792</v>
      </c>
      <c r="T732" s="103">
        <f t="shared" si="406"/>
        <v>852.23700902190785</v>
      </c>
      <c r="U732" s="102">
        <f t="shared" si="406"/>
        <v>839.48700902190785</v>
      </c>
      <c r="V732" s="102">
        <f t="shared" si="406"/>
        <v>861.14700902190793</v>
      </c>
      <c r="W732" s="102">
        <f t="shared" si="406"/>
        <v>857.67700902190791</v>
      </c>
      <c r="X732" s="102">
        <f t="shared" si="406"/>
        <v>849.5570090219079</v>
      </c>
      <c r="Y732" s="107">
        <f t="shared" si="406"/>
        <v>838.59700902190787</v>
      </c>
    </row>
    <row r="733" spans="1:25" s="62" customFormat="1" ht="18.75" customHeight="1" outlineLevel="1" x14ac:dyDescent="0.2">
      <c r="A733" s="52" t="s">
        <v>8</v>
      </c>
      <c r="B733" s="70">
        <f>B121</f>
        <v>859.2</v>
      </c>
      <c r="C733" s="70">
        <f t="shared" ref="C733:Y733" si="407">C121</f>
        <v>851.01</v>
      </c>
      <c r="D733" s="70">
        <f t="shared" si="407"/>
        <v>875.22</v>
      </c>
      <c r="E733" s="70">
        <f t="shared" si="407"/>
        <v>883.01</v>
      </c>
      <c r="F733" s="70">
        <f t="shared" si="407"/>
        <v>867.82</v>
      </c>
      <c r="G733" s="70">
        <f t="shared" si="407"/>
        <v>870.19</v>
      </c>
      <c r="H733" s="70">
        <f t="shared" si="407"/>
        <v>857.96</v>
      </c>
      <c r="I733" s="70">
        <f t="shared" si="407"/>
        <v>850.65</v>
      </c>
      <c r="J733" s="70">
        <f t="shared" si="407"/>
        <v>851.49</v>
      </c>
      <c r="K733" s="70">
        <f t="shared" si="407"/>
        <v>861.25</v>
      </c>
      <c r="L733" s="70">
        <f t="shared" si="407"/>
        <v>859.9</v>
      </c>
      <c r="M733" s="70">
        <f t="shared" si="407"/>
        <v>870.27</v>
      </c>
      <c r="N733" s="70">
        <f t="shared" si="407"/>
        <v>865.43</v>
      </c>
      <c r="O733" s="70">
        <f t="shared" si="407"/>
        <v>865.95</v>
      </c>
      <c r="P733" s="70">
        <f t="shared" si="407"/>
        <v>863.82</v>
      </c>
      <c r="Q733" s="70">
        <f t="shared" si="407"/>
        <v>865.83</v>
      </c>
      <c r="R733" s="70">
        <f t="shared" si="407"/>
        <v>867.88</v>
      </c>
      <c r="S733" s="70">
        <f t="shared" si="407"/>
        <v>858.73</v>
      </c>
      <c r="T733" s="70">
        <f t="shared" si="407"/>
        <v>848.18</v>
      </c>
      <c r="U733" s="70">
        <f t="shared" si="407"/>
        <v>835.43</v>
      </c>
      <c r="V733" s="70">
        <f t="shared" si="407"/>
        <v>857.09</v>
      </c>
      <c r="W733" s="70">
        <f t="shared" si="407"/>
        <v>853.62</v>
      </c>
      <c r="X733" s="70">
        <f t="shared" si="407"/>
        <v>845.5</v>
      </c>
      <c r="Y733" s="70">
        <f t="shared" si="407"/>
        <v>834.54</v>
      </c>
    </row>
    <row r="734" spans="1:25" s="62" customFormat="1" ht="18.75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customHeight="1" outlineLevel="1" thickBot="1" x14ac:dyDescent="0.25">
      <c r="A735" s="55" t="s">
        <v>214</v>
      </c>
      <c r="B735" s="77">
        <f>B731</f>
        <v>4.0570090219078807</v>
      </c>
      <c r="C735" s="77">
        <f t="shared" ref="C735:Y735" si="408">C731</f>
        <v>4.0570090219078807</v>
      </c>
      <c r="D735" s="77">
        <f t="shared" si="408"/>
        <v>4.0570090219078807</v>
      </c>
      <c r="E735" s="77">
        <f t="shared" si="408"/>
        <v>4.0570090219078807</v>
      </c>
      <c r="F735" s="77">
        <f t="shared" si="408"/>
        <v>4.0570090219078807</v>
      </c>
      <c r="G735" s="77">
        <f t="shared" si="408"/>
        <v>4.0570090219078807</v>
      </c>
      <c r="H735" s="77">
        <f t="shared" si="408"/>
        <v>4.0570090219078807</v>
      </c>
      <c r="I735" s="77">
        <f t="shared" si="408"/>
        <v>4.0570090219078807</v>
      </c>
      <c r="J735" s="77">
        <f t="shared" si="408"/>
        <v>4.0570090219078807</v>
      </c>
      <c r="K735" s="77">
        <f t="shared" si="408"/>
        <v>4.0570090219078807</v>
      </c>
      <c r="L735" s="77">
        <f t="shared" si="408"/>
        <v>4.0570090219078807</v>
      </c>
      <c r="M735" s="77">
        <f t="shared" si="408"/>
        <v>4.0570090219078807</v>
      </c>
      <c r="N735" s="77">
        <f t="shared" si="408"/>
        <v>4.0570090219078807</v>
      </c>
      <c r="O735" s="77">
        <f t="shared" si="408"/>
        <v>4.0570090219078807</v>
      </c>
      <c r="P735" s="77">
        <f t="shared" si="408"/>
        <v>4.0570090219078807</v>
      </c>
      <c r="Q735" s="77">
        <f t="shared" si="408"/>
        <v>4.0570090219078807</v>
      </c>
      <c r="R735" s="77">
        <f t="shared" si="408"/>
        <v>4.0570090219078807</v>
      </c>
      <c r="S735" s="77">
        <f t="shared" si="408"/>
        <v>4.0570090219078807</v>
      </c>
      <c r="T735" s="77">
        <f t="shared" si="408"/>
        <v>4.0570090219078807</v>
      </c>
      <c r="U735" s="77">
        <f t="shared" si="408"/>
        <v>4.0570090219078807</v>
      </c>
      <c r="V735" s="77">
        <f t="shared" si="408"/>
        <v>4.0570090219078807</v>
      </c>
      <c r="W735" s="77">
        <f t="shared" si="408"/>
        <v>4.0570090219078807</v>
      </c>
      <c r="X735" s="77">
        <f t="shared" si="408"/>
        <v>4.0570090219078807</v>
      </c>
      <c r="Y735" s="77">
        <f t="shared" si="408"/>
        <v>4.0570090219078807</v>
      </c>
    </row>
    <row r="736" spans="1:25" s="108" customFormat="1" ht="18.75" customHeight="1" thickBot="1" x14ac:dyDescent="0.25">
      <c r="A736" s="111">
        <v>24</v>
      </c>
      <c r="B736" s="101">
        <f t="shared" ref="B736:Y736" si="409">SUM(B737:B739)</f>
        <v>846.32700902190788</v>
      </c>
      <c r="C736" s="102">
        <f t="shared" si="409"/>
        <v>844.94700902190789</v>
      </c>
      <c r="D736" s="102">
        <f t="shared" si="409"/>
        <v>844.94700902190789</v>
      </c>
      <c r="E736" s="103">
        <f t="shared" si="409"/>
        <v>874.26700902190794</v>
      </c>
      <c r="F736" s="103">
        <f t="shared" si="409"/>
        <v>873.41700902190792</v>
      </c>
      <c r="G736" s="103">
        <f t="shared" si="409"/>
        <v>877.57700902190788</v>
      </c>
      <c r="H736" s="103">
        <f t="shared" si="409"/>
        <v>859.06700902190789</v>
      </c>
      <c r="I736" s="103">
        <f t="shared" si="409"/>
        <v>858.9370090219079</v>
      </c>
      <c r="J736" s="103">
        <f t="shared" si="409"/>
        <v>848.52700902190793</v>
      </c>
      <c r="K736" s="104">
        <f t="shared" si="409"/>
        <v>847.11700902190785</v>
      </c>
      <c r="L736" s="103">
        <f t="shared" si="409"/>
        <v>853.3070090219079</v>
      </c>
      <c r="M736" s="105">
        <f t="shared" si="409"/>
        <v>864.17700902190791</v>
      </c>
      <c r="N736" s="104">
        <f t="shared" si="409"/>
        <v>876.92700902190791</v>
      </c>
      <c r="O736" s="103">
        <f t="shared" si="409"/>
        <v>883.8070090219079</v>
      </c>
      <c r="P736" s="105">
        <f t="shared" si="409"/>
        <v>868.27700902190793</v>
      </c>
      <c r="Q736" s="106">
        <f t="shared" si="409"/>
        <v>886.02700902190793</v>
      </c>
      <c r="R736" s="103">
        <f t="shared" si="409"/>
        <v>892.91700902190792</v>
      </c>
      <c r="S736" s="106">
        <f t="shared" si="409"/>
        <v>847.56700902190789</v>
      </c>
      <c r="T736" s="103">
        <f t="shared" si="409"/>
        <v>851.85700902190786</v>
      </c>
      <c r="U736" s="102">
        <f t="shared" si="409"/>
        <v>840.81700902190789</v>
      </c>
      <c r="V736" s="102">
        <f t="shared" si="409"/>
        <v>859.35700902190786</v>
      </c>
      <c r="W736" s="102">
        <f t="shared" si="409"/>
        <v>865.58700902190787</v>
      </c>
      <c r="X736" s="102">
        <f t="shared" si="409"/>
        <v>849.54700902190791</v>
      </c>
      <c r="Y736" s="107">
        <f t="shared" si="409"/>
        <v>840.1870090219079</v>
      </c>
    </row>
    <row r="737" spans="1:25" s="62" customFormat="1" ht="18.75" customHeight="1" outlineLevel="1" x14ac:dyDescent="0.2">
      <c r="A737" s="52" t="s">
        <v>8</v>
      </c>
      <c r="B737" s="70">
        <f>B126</f>
        <v>842.27</v>
      </c>
      <c r="C737" s="70">
        <f t="shared" ref="C737:Y737" si="410">C126</f>
        <v>840.89</v>
      </c>
      <c r="D737" s="70">
        <f t="shared" si="410"/>
        <v>840.89</v>
      </c>
      <c r="E737" s="70">
        <f t="shared" si="410"/>
        <v>870.21</v>
      </c>
      <c r="F737" s="70">
        <f t="shared" si="410"/>
        <v>869.36</v>
      </c>
      <c r="G737" s="70">
        <f t="shared" si="410"/>
        <v>873.52</v>
      </c>
      <c r="H737" s="70">
        <f t="shared" si="410"/>
        <v>855.01</v>
      </c>
      <c r="I737" s="70">
        <f t="shared" si="410"/>
        <v>854.88</v>
      </c>
      <c r="J737" s="70">
        <f t="shared" si="410"/>
        <v>844.47</v>
      </c>
      <c r="K737" s="70">
        <f t="shared" si="410"/>
        <v>843.06</v>
      </c>
      <c r="L737" s="70">
        <f t="shared" si="410"/>
        <v>849.25</v>
      </c>
      <c r="M737" s="70">
        <f t="shared" si="410"/>
        <v>860.12</v>
      </c>
      <c r="N737" s="70">
        <f t="shared" si="410"/>
        <v>872.87</v>
      </c>
      <c r="O737" s="70">
        <f t="shared" si="410"/>
        <v>879.75</v>
      </c>
      <c r="P737" s="70">
        <f t="shared" si="410"/>
        <v>864.22</v>
      </c>
      <c r="Q737" s="70">
        <f t="shared" si="410"/>
        <v>881.97</v>
      </c>
      <c r="R737" s="70">
        <f t="shared" si="410"/>
        <v>888.86</v>
      </c>
      <c r="S737" s="70">
        <f t="shared" si="410"/>
        <v>843.51</v>
      </c>
      <c r="T737" s="70">
        <f t="shared" si="410"/>
        <v>847.8</v>
      </c>
      <c r="U737" s="70">
        <f t="shared" si="410"/>
        <v>836.76</v>
      </c>
      <c r="V737" s="70">
        <f t="shared" si="410"/>
        <v>855.3</v>
      </c>
      <c r="W737" s="70">
        <f t="shared" si="410"/>
        <v>861.53</v>
      </c>
      <c r="X737" s="70">
        <f t="shared" si="410"/>
        <v>845.49</v>
      </c>
      <c r="Y737" s="70">
        <f t="shared" si="410"/>
        <v>836.13</v>
      </c>
    </row>
    <row r="738" spans="1:25" s="62" customFormat="1" ht="18.75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customHeight="1" outlineLevel="1" thickBot="1" x14ac:dyDescent="0.25">
      <c r="A739" s="55" t="s">
        <v>214</v>
      </c>
      <c r="B739" s="77">
        <f>B735</f>
        <v>4.0570090219078807</v>
      </c>
      <c r="C739" s="77">
        <f t="shared" ref="C739:Y739" si="411">C735</f>
        <v>4.0570090219078807</v>
      </c>
      <c r="D739" s="77">
        <f t="shared" si="411"/>
        <v>4.0570090219078807</v>
      </c>
      <c r="E739" s="77">
        <f t="shared" si="411"/>
        <v>4.0570090219078807</v>
      </c>
      <c r="F739" s="77">
        <f t="shared" si="411"/>
        <v>4.0570090219078807</v>
      </c>
      <c r="G739" s="77">
        <f t="shared" si="411"/>
        <v>4.0570090219078807</v>
      </c>
      <c r="H739" s="77">
        <f t="shared" si="411"/>
        <v>4.0570090219078807</v>
      </c>
      <c r="I739" s="77">
        <f t="shared" si="411"/>
        <v>4.0570090219078807</v>
      </c>
      <c r="J739" s="77">
        <f t="shared" si="411"/>
        <v>4.0570090219078807</v>
      </c>
      <c r="K739" s="77">
        <f t="shared" si="411"/>
        <v>4.0570090219078807</v>
      </c>
      <c r="L739" s="77">
        <f t="shared" si="411"/>
        <v>4.0570090219078807</v>
      </c>
      <c r="M739" s="77">
        <f t="shared" si="411"/>
        <v>4.0570090219078807</v>
      </c>
      <c r="N739" s="77">
        <f t="shared" si="411"/>
        <v>4.0570090219078807</v>
      </c>
      <c r="O739" s="77">
        <f t="shared" si="411"/>
        <v>4.0570090219078807</v>
      </c>
      <c r="P739" s="77">
        <f t="shared" si="411"/>
        <v>4.0570090219078807</v>
      </c>
      <c r="Q739" s="77">
        <f t="shared" si="411"/>
        <v>4.0570090219078807</v>
      </c>
      <c r="R739" s="77">
        <f t="shared" si="411"/>
        <v>4.0570090219078807</v>
      </c>
      <c r="S739" s="77">
        <f t="shared" si="411"/>
        <v>4.0570090219078807</v>
      </c>
      <c r="T739" s="77">
        <f t="shared" si="411"/>
        <v>4.0570090219078807</v>
      </c>
      <c r="U739" s="77">
        <f t="shared" si="411"/>
        <v>4.0570090219078807</v>
      </c>
      <c r="V739" s="77">
        <f t="shared" si="411"/>
        <v>4.0570090219078807</v>
      </c>
      <c r="W739" s="77">
        <f t="shared" si="411"/>
        <v>4.0570090219078807</v>
      </c>
      <c r="X739" s="77">
        <f t="shared" si="411"/>
        <v>4.0570090219078807</v>
      </c>
      <c r="Y739" s="77">
        <f t="shared" si="411"/>
        <v>4.0570090219078807</v>
      </c>
    </row>
    <row r="740" spans="1:25" s="108" customFormat="1" ht="18.75" customHeight="1" thickBot="1" x14ac:dyDescent="0.25">
      <c r="A740" s="109">
        <v>25</v>
      </c>
      <c r="B740" s="101">
        <f t="shared" ref="B740:Y740" si="412">SUM(B741:B743)</f>
        <v>767.74700902190796</v>
      </c>
      <c r="C740" s="102">
        <f t="shared" si="412"/>
        <v>765.00700902190795</v>
      </c>
      <c r="D740" s="102">
        <f t="shared" si="412"/>
        <v>781.13700902190794</v>
      </c>
      <c r="E740" s="103">
        <f t="shared" si="412"/>
        <v>789.89700902190793</v>
      </c>
      <c r="F740" s="103">
        <f t="shared" si="412"/>
        <v>776.28700902190792</v>
      </c>
      <c r="G740" s="103">
        <f t="shared" si="412"/>
        <v>785.40700902190792</v>
      </c>
      <c r="H740" s="103">
        <f t="shared" si="412"/>
        <v>773.12700902190795</v>
      </c>
      <c r="I740" s="103">
        <f t="shared" si="412"/>
        <v>773.13700902190794</v>
      </c>
      <c r="J740" s="103">
        <f t="shared" si="412"/>
        <v>765.09700902190787</v>
      </c>
      <c r="K740" s="104">
        <f t="shared" si="412"/>
        <v>770.65700902190792</v>
      </c>
      <c r="L740" s="103">
        <f t="shared" si="412"/>
        <v>776.69700902190789</v>
      </c>
      <c r="M740" s="105">
        <f t="shared" si="412"/>
        <v>782.06700902190789</v>
      </c>
      <c r="N740" s="104">
        <f t="shared" si="412"/>
        <v>782.12700902190795</v>
      </c>
      <c r="O740" s="103">
        <f t="shared" si="412"/>
        <v>787.74700902190796</v>
      </c>
      <c r="P740" s="105">
        <f t="shared" si="412"/>
        <v>776.64700902190793</v>
      </c>
      <c r="Q740" s="106">
        <f t="shared" si="412"/>
        <v>781.29700902190791</v>
      </c>
      <c r="R740" s="103">
        <f t="shared" si="412"/>
        <v>788.88700902190794</v>
      </c>
      <c r="S740" s="106">
        <f t="shared" si="412"/>
        <v>772.9370090219079</v>
      </c>
      <c r="T740" s="103">
        <f t="shared" si="412"/>
        <v>768.33700902190787</v>
      </c>
      <c r="U740" s="102">
        <f t="shared" si="412"/>
        <v>776.88700902190794</v>
      </c>
      <c r="V740" s="102">
        <f t="shared" si="412"/>
        <v>765.19700902190789</v>
      </c>
      <c r="W740" s="102">
        <f t="shared" si="412"/>
        <v>770.12700902190795</v>
      </c>
      <c r="X740" s="102">
        <f t="shared" si="412"/>
        <v>756.71700902190787</v>
      </c>
      <c r="Y740" s="107">
        <f t="shared" si="412"/>
        <v>756.63700902190794</v>
      </c>
    </row>
    <row r="741" spans="1:25" s="62" customFormat="1" ht="18.75" customHeight="1" outlineLevel="1" x14ac:dyDescent="0.2">
      <c r="A741" s="52" t="s">
        <v>8</v>
      </c>
      <c r="B741" s="70">
        <f>B131</f>
        <v>763.69</v>
      </c>
      <c r="C741" s="70">
        <f t="shared" ref="C741:Y741" si="413">C131</f>
        <v>760.95</v>
      </c>
      <c r="D741" s="70">
        <f t="shared" si="413"/>
        <v>777.08</v>
      </c>
      <c r="E741" s="70">
        <f t="shared" si="413"/>
        <v>785.84</v>
      </c>
      <c r="F741" s="70">
        <f t="shared" si="413"/>
        <v>772.23</v>
      </c>
      <c r="G741" s="70">
        <f t="shared" si="413"/>
        <v>781.35</v>
      </c>
      <c r="H741" s="70">
        <f t="shared" si="413"/>
        <v>769.07</v>
      </c>
      <c r="I741" s="70">
        <f t="shared" si="413"/>
        <v>769.08</v>
      </c>
      <c r="J741" s="70">
        <f t="shared" si="413"/>
        <v>761.04</v>
      </c>
      <c r="K741" s="70">
        <f t="shared" si="413"/>
        <v>766.6</v>
      </c>
      <c r="L741" s="70">
        <f t="shared" si="413"/>
        <v>772.64</v>
      </c>
      <c r="M741" s="70">
        <f t="shared" si="413"/>
        <v>778.01</v>
      </c>
      <c r="N741" s="70">
        <f t="shared" si="413"/>
        <v>778.07</v>
      </c>
      <c r="O741" s="70">
        <f t="shared" si="413"/>
        <v>783.69</v>
      </c>
      <c r="P741" s="70">
        <f t="shared" si="413"/>
        <v>772.59</v>
      </c>
      <c r="Q741" s="70">
        <f t="shared" si="413"/>
        <v>777.24</v>
      </c>
      <c r="R741" s="70">
        <f t="shared" si="413"/>
        <v>784.83</v>
      </c>
      <c r="S741" s="70">
        <f t="shared" si="413"/>
        <v>768.88</v>
      </c>
      <c r="T741" s="70">
        <f t="shared" si="413"/>
        <v>764.28</v>
      </c>
      <c r="U741" s="70">
        <f t="shared" si="413"/>
        <v>772.83</v>
      </c>
      <c r="V741" s="70">
        <f t="shared" si="413"/>
        <v>761.14</v>
      </c>
      <c r="W741" s="70">
        <f t="shared" si="413"/>
        <v>766.07</v>
      </c>
      <c r="X741" s="70">
        <f t="shared" si="413"/>
        <v>752.66</v>
      </c>
      <c r="Y741" s="70">
        <f t="shared" si="413"/>
        <v>752.58</v>
      </c>
    </row>
    <row r="742" spans="1:25" s="62" customFormat="1" ht="18.75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55" t="s">
        <v>214</v>
      </c>
      <c r="B743" s="77">
        <f>B739</f>
        <v>4.0570090219078807</v>
      </c>
      <c r="C743" s="77">
        <f t="shared" ref="C743:Y743" si="414">C739</f>
        <v>4.0570090219078807</v>
      </c>
      <c r="D743" s="77">
        <f t="shared" si="414"/>
        <v>4.0570090219078807</v>
      </c>
      <c r="E743" s="77">
        <f t="shared" si="414"/>
        <v>4.0570090219078807</v>
      </c>
      <c r="F743" s="77">
        <f t="shared" si="414"/>
        <v>4.0570090219078807</v>
      </c>
      <c r="G743" s="77">
        <f t="shared" si="414"/>
        <v>4.0570090219078807</v>
      </c>
      <c r="H743" s="77">
        <f t="shared" si="414"/>
        <v>4.0570090219078807</v>
      </c>
      <c r="I743" s="77">
        <f t="shared" si="414"/>
        <v>4.0570090219078807</v>
      </c>
      <c r="J743" s="77">
        <f t="shared" si="414"/>
        <v>4.0570090219078807</v>
      </c>
      <c r="K743" s="77">
        <f t="shared" si="414"/>
        <v>4.0570090219078807</v>
      </c>
      <c r="L743" s="77">
        <f t="shared" si="414"/>
        <v>4.0570090219078807</v>
      </c>
      <c r="M743" s="77">
        <f t="shared" si="414"/>
        <v>4.0570090219078807</v>
      </c>
      <c r="N743" s="77">
        <f t="shared" si="414"/>
        <v>4.0570090219078807</v>
      </c>
      <c r="O743" s="77">
        <f t="shared" si="414"/>
        <v>4.0570090219078807</v>
      </c>
      <c r="P743" s="77">
        <f t="shared" si="414"/>
        <v>4.0570090219078807</v>
      </c>
      <c r="Q743" s="77">
        <f t="shared" si="414"/>
        <v>4.0570090219078807</v>
      </c>
      <c r="R743" s="77">
        <f t="shared" si="414"/>
        <v>4.0570090219078807</v>
      </c>
      <c r="S743" s="77">
        <f t="shared" si="414"/>
        <v>4.0570090219078807</v>
      </c>
      <c r="T743" s="77">
        <f t="shared" si="414"/>
        <v>4.0570090219078807</v>
      </c>
      <c r="U743" s="77">
        <f t="shared" si="414"/>
        <v>4.0570090219078807</v>
      </c>
      <c r="V743" s="77">
        <f t="shared" si="414"/>
        <v>4.0570090219078807</v>
      </c>
      <c r="W743" s="77">
        <f t="shared" si="414"/>
        <v>4.0570090219078807</v>
      </c>
      <c r="X743" s="77">
        <f t="shared" si="414"/>
        <v>4.0570090219078807</v>
      </c>
      <c r="Y743" s="77">
        <f t="shared" si="414"/>
        <v>4.0570090219078807</v>
      </c>
    </row>
    <row r="744" spans="1:25" s="108" customFormat="1" ht="18.75" customHeight="1" thickBot="1" x14ac:dyDescent="0.25">
      <c r="A744" s="110">
        <v>26</v>
      </c>
      <c r="B744" s="101">
        <f t="shared" ref="B744:Y744" si="415">SUM(B745:B747)</f>
        <v>811.92700902190791</v>
      </c>
      <c r="C744" s="102">
        <f t="shared" si="415"/>
        <v>799.60700902190786</v>
      </c>
      <c r="D744" s="102">
        <f t="shared" si="415"/>
        <v>810.16700902190792</v>
      </c>
      <c r="E744" s="103">
        <f t="shared" si="415"/>
        <v>838.92700902190791</v>
      </c>
      <c r="F744" s="103">
        <f t="shared" si="415"/>
        <v>823.14700902190793</v>
      </c>
      <c r="G744" s="103">
        <f t="shared" si="415"/>
        <v>834.85700902190786</v>
      </c>
      <c r="H744" s="103">
        <f t="shared" si="415"/>
        <v>817.29700902190791</v>
      </c>
      <c r="I744" s="103">
        <f t="shared" si="415"/>
        <v>802.79700902190791</v>
      </c>
      <c r="J744" s="103">
        <f t="shared" si="415"/>
        <v>801.49700902190796</v>
      </c>
      <c r="K744" s="104">
        <f t="shared" si="415"/>
        <v>807.86700902190785</v>
      </c>
      <c r="L744" s="103">
        <f t="shared" si="415"/>
        <v>817.99700902190796</v>
      </c>
      <c r="M744" s="105">
        <f t="shared" si="415"/>
        <v>819.86700902190785</v>
      </c>
      <c r="N744" s="104">
        <f t="shared" si="415"/>
        <v>824.97700902190786</v>
      </c>
      <c r="O744" s="103">
        <f t="shared" si="415"/>
        <v>836.27700902190793</v>
      </c>
      <c r="P744" s="105">
        <f t="shared" si="415"/>
        <v>826.07700902190788</v>
      </c>
      <c r="Q744" s="106">
        <f t="shared" si="415"/>
        <v>836.81700902190789</v>
      </c>
      <c r="R744" s="103">
        <f t="shared" si="415"/>
        <v>4.0570090219078807</v>
      </c>
      <c r="S744" s="106">
        <f t="shared" si="415"/>
        <v>805.14700902190793</v>
      </c>
      <c r="T744" s="103">
        <f t="shared" si="415"/>
        <v>807.77700902190793</v>
      </c>
      <c r="U744" s="102">
        <f t="shared" si="415"/>
        <v>791.09700902190787</v>
      </c>
      <c r="V744" s="102">
        <f t="shared" si="415"/>
        <v>810.26700902190794</v>
      </c>
      <c r="W744" s="102">
        <f t="shared" si="415"/>
        <v>809.75700902190795</v>
      </c>
      <c r="X744" s="102">
        <f t="shared" si="415"/>
        <v>804.99700902190796</v>
      </c>
      <c r="Y744" s="107">
        <f t="shared" si="415"/>
        <v>789.09700902190787</v>
      </c>
    </row>
    <row r="745" spans="1:25" s="62" customFormat="1" ht="18.75" customHeight="1" outlineLevel="1" x14ac:dyDescent="0.2">
      <c r="A745" s="56" t="s">
        <v>8</v>
      </c>
      <c r="B745" s="70">
        <f>B136</f>
        <v>807.87</v>
      </c>
      <c r="C745" s="70">
        <f t="shared" ref="C745:Y745" si="416">C136</f>
        <v>795.55</v>
      </c>
      <c r="D745" s="70">
        <f t="shared" si="416"/>
        <v>806.11</v>
      </c>
      <c r="E745" s="70">
        <f t="shared" si="416"/>
        <v>834.87</v>
      </c>
      <c r="F745" s="70">
        <f t="shared" si="416"/>
        <v>819.09</v>
      </c>
      <c r="G745" s="70">
        <f t="shared" si="416"/>
        <v>830.8</v>
      </c>
      <c r="H745" s="70">
        <f t="shared" si="416"/>
        <v>813.24</v>
      </c>
      <c r="I745" s="70">
        <f t="shared" si="416"/>
        <v>798.74</v>
      </c>
      <c r="J745" s="70">
        <f t="shared" si="416"/>
        <v>797.44</v>
      </c>
      <c r="K745" s="70">
        <f t="shared" si="416"/>
        <v>803.81</v>
      </c>
      <c r="L745" s="70">
        <f t="shared" si="416"/>
        <v>813.94</v>
      </c>
      <c r="M745" s="70">
        <f t="shared" si="416"/>
        <v>815.81</v>
      </c>
      <c r="N745" s="70">
        <f t="shared" si="416"/>
        <v>820.92</v>
      </c>
      <c r="O745" s="70">
        <f t="shared" si="416"/>
        <v>832.22</v>
      </c>
      <c r="P745" s="70">
        <f t="shared" si="416"/>
        <v>822.02</v>
      </c>
      <c r="Q745" s="70">
        <f t="shared" si="416"/>
        <v>832.76</v>
      </c>
      <c r="R745" s="70" t="str">
        <f t="shared" si="416"/>
        <v>828</v>
      </c>
      <c r="S745" s="70">
        <f t="shared" si="416"/>
        <v>801.09</v>
      </c>
      <c r="T745" s="70">
        <f t="shared" si="416"/>
        <v>803.72</v>
      </c>
      <c r="U745" s="70">
        <f t="shared" si="416"/>
        <v>787.04</v>
      </c>
      <c r="V745" s="70">
        <f t="shared" si="416"/>
        <v>806.21</v>
      </c>
      <c r="W745" s="70">
        <f t="shared" si="416"/>
        <v>805.7</v>
      </c>
      <c r="X745" s="70">
        <f t="shared" si="416"/>
        <v>800.94</v>
      </c>
      <c r="Y745" s="70">
        <f t="shared" si="416"/>
        <v>785.04</v>
      </c>
    </row>
    <row r="746" spans="1:25" s="62" customFormat="1" ht="18.75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customHeight="1" outlineLevel="1" thickBot="1" x14ac:dyDescent="0.25">
      <c r="A747" s="59" t="s">
        <v>214</v>
      </c>
      <c r="B747" s="77">
        <f>B743</f>
        <v>4.0570090219078807</v>
      </c>
      <c r="C747" s="77">
        <f t="shared" ref="C747:Y747" si="417">C743</f>
        <v>4.0570090219078807</v>
      </c>
      <c r="D747" s="77">
        <f t="shared" si="417"/>
        <v>4.0570090219078807</v>
      </c>
      <c r="E747" s="77">
        <f t="shared" si="417"/>
        <v>4.0570090219078807</v>
      </c>
      <c r="F747" s="77">
        <f t="shared" si="417"/>
        <v>4.0570090219078807</v>
      </c>
      <c r="G747" s="77">
        <f t="shared" si="417"/>
        <v>4.0570090219078807</v>
      </c>
      <c r="H747" s="77">
        <f t="shared" si="417"/>
        <v>4.0570090219078807</v>
      </c>
      <c r="I747" s="77">
        <f t="shared" si="417"/>
        <v>4.0570090219078807</v>
      </c>
      <c r="J747" s="77">
        <f t="shared" si="417"/>
        <v>4.0570090219078807</v>
      </c>
      <c r="K747" s="77">
        <f t="shared" si="417"/>
        <v>4.0570090219078807</v>
      </c>
      <c r="L747" s="77">
        <f t="shared" si="417"/>
        <v>4.0570090219078807</v>
      </c>
      <c r="M747" s="77">
        <f t="shared" si="417"/>
        <v>4.0570090219078807</v>
      </c>
      <c r="N747" s="77">
        <f t="shared" si="417"/>
        <v>4.0570090219078807</v>
      </c>
      <c r="O747" s="77">
        <f t="shared" si="417"/>
        <v>4.0570090219078807</v>
      </c>
      <c r="P747" s="77">
        <f t="shared" si="417"/>
        <v>4.0570090219078807</v>
      </c>
      <c r="Q747" s="77">
        <f t="shared" si="417"/>
        <v>4.0570090219078807</v>
      </c>
      <c r="R747" s="77">
        <f t="shared" si="417"/>
        <v>4.0570090219078807</v>
      </c>
      <c r="S747" s="77">
        <f t="shared" si="417"/>
        <v>4.0570090219078807</v>
      </c>
      <c r="T747" s="77">
        <f t="shared" si="417"/>
        <v>4.0570090219078807</v>
      </c>
      <c r="U747" s="77">
        <f t="shared" si="417"/>
        <v>4.0570090219078807</v>
      </c>
      <c r="V747" s="77">
        <f t="shared" si="417"/>
        <v>4.0570090219078807</v>
      </c>
      <c r="W747" s="77">
        <f t="shared" si="417"/>
        <v>4.0570090219078807</v>
      </c>
      <c r="X747" s="77">
        <f t="shared" si="417"/>
        <v>4.0570090219078807</v>
      </c>
      <c r="Y747" s="77">
        <f t="shared" si="417"/>
        <v>4.0570090219078807</v>
      </c>
    </row>
    <row r="748" spans="1:25" s="108" customFormat="1" ht="18.75" customHeight="1" thickBot="1" x14ac:dyDescent="0.25">
      <c r="A748" s="112">
        <v>27</v>
      </c>
      <c r="B748" s="101">
        <f t="shared" ref="B748:Y748" si="418">SUM(B749:B751)</f>
        <v>828.90700902190792</v>
      </c>
      <c r="C748" s="102">
        <f t="shared" si="418"/>
        <v>812.28700902190792</v>
      </c>
      <c r="D748" s="102">
        <f t="shared" si="418"/>
        <v>820.86700902190785</v>
      </c>
      <c r="E748" s="103">
        <f t="shared" si="418"/>
        <v>812.34700902190787</v>
      </c>
      <c r="F748" s="103">
        <f t="shared" si="418"/>
        <v>822.07700902190788</v>
      </c>
      <c r="G748" s="103">
        <f t="shared" si="418"/>
        <v>830.04700902190791</v>
      </c>
      <c r="H748" s="103">
        <f t="shared" si="418"/>
        <v>814.26700902190794</v>
      </c>
      <c r="I748" s="103">
        <f t="shared" si="418"/>
        <v>806.77700902190793</v>
      </c>
      <c r="J748" s="103">
        <f t="shared" si="418"/>
        <v>794.49700902190796</v>
      </c>
      <c r="K748" s="104">
        <f t="shared" si="418"/>
        <v>802.56700902190789</v>
      </c>
      <c r="L748" s="103">
        <f t="shared" si="418"/>
        <v>804.59700902190787</v>
      </c>
      <c r="M748" s="105">
        <f t="shared" si="418"/>
        <v>817.60700902190786</v>
      </c>
      <c r="N748" s="104">
        <f t="shared" si="418"/>
        <v>818.04700902190791</v>
      </c>
      <c r="O748" s="103">
        <f t="shared" si="418"/>
        <v>871.79700902190791</v>
      </c>
      <c r="P748" s="105">
        <f t="shared" si="418"/>
        <v>848.13700902190794</v>
      </c>
      <c r="Q748" s="106">
        <f t="shared" si="418"/>
        <v>864.69700902190789</v>
      </c>
      <c r="R748" s="103">
        <f t="shared" si="418"/>
        <v>868.44700902190789</v>
      </c>
      <c r="S748" s="106">
        <f t="shared" si="418"/>
        <v>839.65700902190792</v>
      </c>
      <c r="T748" s="103">
        <f t="shared" si="418"/>
        <v>843.71700902190787</v>
      </c>
      <c r="U748" s="102">
        <f t="shared" si="418"/>
        <v>841.71700902190787</v>
      </c>
      <c r="V748" s="102">
        <f t="shared" si="418"/>
        <v>838.44700902190789</v>
      </c>
      <c r="W748" s="102">
        <f t="shared" si="418"/>
        <v>829.71700902190787</v>
      </c>
      <c r="X748" s="102">
        <f t="shared" si="418"/>
        <v>835.26700902190794</v>
      </c>
      <c r="Y748" s="107">
        <f t="shared" si="418"/>
        <v>837.95700902190788</v>
      </c>
    </row>
    <row r="749" spans="1:25" s="62" customFormat="1" ht="18.75" customHeight="1" outlineLevel="1" x14ac:dyDescent="0.2">
      <c r="A749" s="56" t="s">
        <v>8</v>
      </c>
      <c r="B749" s="70">
        <f>B141</f>
        <v>824.85</v>
      </c>
      <c r="C749" s="70">
        <f t="shared" ref="C749:Y749" si="419">C141</f>
        <v>808.23</v>
      </c>
      <c r="D749" s="70">
        <f t="shared" si="419"/>
        <v>816.81</v>
      </c>
      <c r="E749" s="70">
        <f t="shared" si="419"/>
        <v>808.29</v>
      </c>
      <c r="F749" s="70">
        <f t="shared" si="419"/>
        <v>818.02</v>
      </c>
      <c r="G749" s="70">
        <f t="shared" si="419"/>
        <v>825.99</v>
      </c>
      <c r="H749" s="70">
        <f t="shared" si="419"/>
        <v>810.21</v>
      </c>
      <c r="I749" s="70">
        <f t="shared" si="419"/>
        <v>802.72</v>
      </c>
      <c r="J749" s="70">
        <f t="shared" si="419"/>
        <v>790.44</v>
      </c>
      <c r="K749" s="70">
        <f t="shared" si="419"/>
        <v>798.51</v>
      </c>
      <c r="L749" s="70">
        <f t="shared" si="419"/>
        <v>800.54</v>
      </c>
      <c r="M749" s="70">
        <f t="shared" si="419"/>
        <v>813.55</v>
      </c>
      <c r="N749" s="70">
        <f t="shared" si="419"/>
        <v>813.99</v>
      </c>
      <c r="O749" s="70">
        <f t="shared" si="419"/>
        <v>867.74</v>
      </c>
      <c r="P749" s="70">
        <f t="shared" si="419"/>
        <v>844.08</v>
      </c>
      <c r="Q749" s="70">
        <f t="shared" si="419"/>
        <v>860.64</v>
      </c>
      <c r="R749" s="70">
        <f t="shared" si="419"/>
        <v>864.39</v>
      </c>
      <c r="S749" s="70">
        <f t="shared" si="419"/>
        <v>835.6</v>
      </c>
      <c r="T749" s="70">
        <f t="shared" si="419"/>
        <v>839.66</v>
      </c>
      <c r="U749" s="70">
        <f t="shared" si="419"/>
        <v>837.66</v>
      </c>
      <c r="V749" s="70">
        <f t="shared" si="419"/>
        <v>834.39</v>
      </c>
      <c r="W749" s="70">
        <f t="shared" si="419"/>
        <v>825.66</v>
      </c>
      <c r="X749" s="70">
        <f t="shared" si="419"/>
        <v>831.21</v>
      </c>
      <c r="Y749" s="70">
        <f t="shared" si="419"/>
        <v>833.9</v>
      </c>
    </row>
    <row r="750" spans="1:25" s="62" customFormat="1" ht="18.75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customHeight="1" outlineLevel="1" thickBot="1" x14ac:dyDescent="0.25">
      <c r="A751" s="59" t="s">
        <v>214</v>
      </c>
      <c r="B751" s="77">
        <f>B747</f>
        <v>4.0570090219078807</v>
      </c>
      <c r="C751" s="77">
        <f t="shared" ref="C751:Y751" si="420">C747</f>
        <v>4.0570090219078807</v>
      </c>
      <c r="D751" s="77">
        <f t="shared" si="420"/>
        <v>4.0570090219078807</v>
      </c>
      <c r="E751" s="77">
        <f t="shared" si="420"/>
        <v>4.0570090219078807</v>
      </c>
      <c r="F751" s="77">
        <f t="shared" si="420"/>
        <v>4.0570090219078807</v>
      </c>
      <c r="G751" s="77">
        <f t="shared" si="420"/>
        <v>4.0570090219078807</v>
      </c>
      <c r="H751" s="77">
        <f t="shared" si="420"/>
        <v>4.0570090219078807</v>
      </c>
      <c r="I751" s="77">
        <f t="shared" si="420"/>
        <v>4.0570090219078807</v>
      </c>
      <c r="J751" s="77">
        <f t="shared" si="420"/>
        <v>4.0570090219078807</v>
      </c>
      <c r="K751" s="77">
        <f t="shared" si="420"/>
        <v>4.0570090219078807</v>
      </c>
      <c r="L751" s="77">
        <f t="shared" si="420"/>
        <v>4.0570090219078807</v>
      </c>
      <c r="M751" s="77">
        <f t="shared" si="420"/>
        <v>4.0570090219078807</v>
      </c>
      <c r="N751" s="77">
        <f t="shared" si="420"/>
        <v>4.0570090219078807</v>
      </c>
      <c r="O751" s="77">
        <f t="shared" si="420"/>
        <v>4.0570090219078807</v>
      </c>
      <c r="P751" s="77">
        <f t="shared" si="420"/>
        <v>4.0570090219078807</v>
      </c>
      <c r="Q751" s="77">
        <f t="shared" si="420"/>
        <v>4.0570090219078807</v>
      </c>
      <c r="R751" s="77">
        <f t="shared" si="420"/>
        <v>4.0570090219078807</v>
      </c>
      <c r="S751" s="77">
        <f t="shared" si="420"/>
        <v>4.0570090219078807</v>
      </c>
      <c r="T751" s="77">
        <f t="shared" si="420"/>
        <v>4.0570090219078807</v>
      </c>
      <c r="U751" s="77">
        <f t="shared" si="420"/>
        <v>4.0570090219078807</v>
      </c>
      <c r="V751" s="77">
        <f t="shared" si="420"/>
        <v>4.0570090219078807</v>
      </c>
      <c r="W751" s="77">
        <f t="shared" si="420"/>
        <v>4.0570090219078807</v>
      </c>
      <c r="X751" s="77">
        <f t="shared" si="420"/>
        <v>4.0570090219078807</v>
      </c>
      <c r="Y751" s="77">
        <f t="shared" si="420"/>
        <v>4.0570090219078807</v>
      </c>
    </row>
    <row r="752" spans="1:25" s="108" customFormat="1" ht="18.75" customHeight="1" thickBot="1" x14ac:dyDescent="0.25">
      <c r="A752" s="111">
        <v>28</v>
      </c>
      <c r="B752" s="101">
        <f t="shared" ref="B752:Y752" si="421">SUM(B753:B755)</f>
        <v>861.23700902190785</v>
      </c>
      <c r="C752" s="102">
        <f t="shared" si="421"/>
        <v>846.61700902190785</v>
      </c>
      <c r="D752" s="102">
        <f t="shared" si="421"/>
        <v>862.25700902190795</v>
      </c>
      <c r="E752" s="103">
        <f t="shared" si="421"/>
        <v>889.6870090219079</v>
      </c>
      <c r="F752" s="103">
        <f t="shared" si="421"/>
        <v>893.34700902190787</v>
      </c>
      <c r="G752" s="103">
        <f t="shared" si="421"/>
        <v>898.16700902190792</v>
      </c>
      <c r="H752" s="103">
        <f t="shared" si="421"/>
        <v>886.44700902190789</v>
      </c>
      <c r="I752" s="103">
        <f t="shared" si="421"/>
        <v>874.21700902190787</v>
      </c>
      <c r="J752" s="103">
        <f t="shared" si="421"/>
        <v>875.97700902190786</v>
      </c>
      <c r="K752" s="104">
        <f t="shared" si="421"/>
        <v>877.65700902190792</v>
      </c>
      <c r="L752" s="103">
        <f t="shared" si="421"/>
        <v>875.92700902190791</v>
      </c>
      <c r="M752" s="105">
        <f t="shared" si="421"/>
        <v>882.24700902190796</v>
      </c>
      <c r="N752" s="104">
        <f t="shared" si="421"/>
        <v>887.26700902190794</v>
      </c>
      <c r="O752" s="103">
        <f t="shared" si="421"/>
        <v>899.08700902190787</v>
      </c>
      <c r="P752" s="105">
        <f t="shared" si="421"/>
        <v>887.07700902190788</v>
      </c>
      <c r="Q752" s="106">
        <f t="shared" si="421"/>
        <v>893.56700902190789</v>
      </c>
      <c r="R752" s="103">
        <f t="shared" si="421"/>
        <v>900.84700902190787</v>
      </c>
      <c r="S752" s="106">
        <f t="shared" si="421"/>
        <v>878.17700902190791</v>
      </c>
      <c r="T752" s="103">
        <f t="shared" si="421"/>
        <v>881.22700902190786</v>
      </c>
      <c r="U752" s="102">
        <f t="shared" si="421"/>
        <v>862.45700902190788</v>
      </c>
      <c r="V752" s="102">
        <f t="shared" si="421"/>
        <v>871.73700902190785</v>
      </c>
      <c r="W752" s="102">
        <f t="shared" si="421"/>
        <v>878.94700902190789</v>
      </c>
      <c r="X752" s="102">
        <f t="shared" si="421"/>
        <v>870.29700902190791</v>
      </c>
      <c r="Y752" s="107">
        <f t="shared" si="421"/>
        <v>834.60700902190786</v>
      </c>
    </row>
    <row r="753" spans="1:25" s="62" customFormat="1" ht="18.75" customHeight="1" outlineLevel="1" x14ac:dyDescent="0.2">
      <c r="A753" s="52" t="s">
        <v>8</v>
      </c>
      <c r="B753" s="70">
        <f>B146</f>
        <v>857.18</v>
      </c>
      <c r="C753" s="70">
        <f t="shared" ref="C753:Y753" si="422">C146</f>
        <v>842.56</v>
      </c>
      <c r="D753" s="70">
        <f t="shared" si="422"/>
        <v>858.2</v>
      </c>
      <c r="E753" s="70">
        <f t="shared" si="422"/>
        <v>885.63</v>
      </c>
      <c r="F753" s="70">
        <f t="shared" si="422"/>
        <v>889.29</v>
      </c>
      <c r="G753" s="70">
        <f t="shared" si="422"/>
        <v>894.11</v>
      </c>
      <c r="H753" s="70">
        <f t="shared" si="422"/>
        <v>882.39</v>
      </c>
      <c r="I753" s="70">
        <f t="shared" si="422"/>
        <v>870.16</v>
      </c>
      <c r="J753" s="70">
        <f t="shared" si="422"/>
        <v>871.92</v>
      </c>
      <c r="K753" s="70">
        <f t="shared" si="422"/>
        <v>873.6</v>
      </c>
      <c r="L753" s="70">
        <f t="shared" si="422"/>
        <v>871.87</v>
      </c>
      <c r="M753" s="70">
        <f t="shared" si="422"/>
        <v>878.19</v>
      </c>
      <c r="N753" s="70">
        <f t="shared" si="422"/>
        <v>883.21</v>
      </c>
      <c r="O753" s="70">
        <f t="shared" si="422"/>
        <v>895.03</v>
      </c>
      <c r="P753" s="70">
        <f t="shared" si="422"/>
        <v>883.02</v>
      </c>
      <c r="Q753" s="70">
        <f t="shared" si="422"/>
        <v>889.51</v>
      </c>
      <c r="R753" s="70">
        <f t="shared" si="422"/>
        <v>896.79</v>
      </c>
      <c r="S753" s="70">
        <f t="shared" si="422"/>
        <v>874.12</v>
      </c>
      <c r="T753" s="70">
        <f t="shared" si="422"/>
        <v>877.17</v>
      </c>
      <c r="U753" s="70">
        <f t="shared" si="422"/>
        <v>858.4</v>
      </c>
      <c r="V753" s="70">
        <f t="shared" si="422"/>
        <v>867.68</v>
      </c>
      <c r="W753" s="70">
        <f t="shared" si="422"/>
        <v>874.89</v>
      </c>
      <c r="X753" s="70">
        <f t="shared" si="422"/>
        <v>866.24</v>
      </c>
      <c r="Y753" s="70">
        <f t="shared" si="422"/>
        <v>830.55</v>
      </c>
    </row>
    <row r="754" spans="1:25" s="62" customFormat="1" ht="18.75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customHeight="1" outlineLevel="1" thickBot="1" x14ac:dyDescent="0.25">
      <c r="A755" s="55" t="s">
        <v>214</v>
      </c>
      <c r="B755" s="77">
        <f>B751</f>
        <v>4.0570090219078807</v>
      </c>
      <c r="C755" s="77">
        <f t="shared" ref="C755:Y755" si="423">C751</f>
        <v>4.0570090219078807</v>
      </c>
      <c r="D755" s="77">
        <f t="shared" si="423"/>
        <v>4.0570090219078807</v>
      </c>
      <c r="E755" s="77">
        <f t="shared" si="423"/>
        <v>4.0570090219078807</v>
      </c>
      <c r="F755" s="77">
        <f t="shared" si="423"/>
        <v>4.0570090219078807</v>
      </c>
      <c r="G755" s="77">
        <f t="shared" si="423"/>
        <v>4.0570090219078807</v>
      </c>
      <c r="H755" s="77">
        <f t="shared" si="423"/>
        <v>4.0570090219078807</v>
      </c>
      <c r="I755" s="77">
        <f t="shared" si="423"/>
        <v>4.0570090219078807</v>
      </c>
      <c r="J755" s="77">
        <f t="shared" si="423"/>
        <v>4.0570090219078807</v>
      </c>
      <c r="K755" s="77">
        <f t="shared" si="423"/>
        <v>4.0570090219078807</v>
      </c>
      <c r="L755" s="77">
        <f t="shared" si="423"/>
        <v>4.0570090219078807</v>
      </c>
      <c r="M755" s="77">
        <f t="shared" si="423"/>
        <v>4.0570090219078807</v>
      </c>
      <c r="N755" s="77">
        <f t="shared" si="423"/>
        <v>4.0570090219078807</v>
      </c>
      <c r="O755" s="77">
        <f t="shared" si="423"/>
        <v>4.0570090219078807</v>
      </c>
      <c r="P755" s="77">
        <f t="shared" si="423"/>
        <v>4.0570090219078807</v>
      </c>
      <c r="Q755" s="77">
        <f t="shared" si="423"/>
        <v>4.0570090219078807</v>
      </c>
      <c r="R755" s="77">
        <f t="shared" si="423"/>
        <v>4.0570090219078807</v>
      </c>
      <c r="S755" s="77">
        <f t="shared" si="423"/>
        <v>4.0570090219078807</v>
      </c>
      <c r="T755" s="77">
        <f t="shared" si="423"/>
        <v>4.0570090219078807</v>
      </c>
      <c r="U755" s="77">
        <f t="shared" si="423"/>
        <v>4.0570090219078807</v>
      </c>
      <c r="V755" s="77">
        <f t="shared" si="423"/>
        <v>4.0570090219078807</v>
      </c>
      <c r="W755" s="77">
        <f t="shared" si="423"/>
        <v>4.0570090219078807</v>
      </c>
      <c r="X755" s="77">
        <f t="shared" si="423"/>
        <v>4.0570090219078807</v>
      </c>
      <c r="Y755" s="77">
        <f t="shared" si="423"/>
        <v>4.0570090219078807</v>
      </c>
    </row>
    <row r="756" spans="1:25" s="108" customFormat="1" ht="18.75" customHeight="1" thickBot="1" x14ac:dyDescent="0.25">
      <c r="A756" s="109">
        <v>29</v>
      </c>
      <c r="B756" s="101">
        <f t="shared" ref="B756:Y756" si="424">SUM(B757:B759)</f>
        <v>826.32700902190788</v>
      </c>
      <c r="C756" s="102">
        <f t="shared" si="424"/>
        <v>817.84700902190787</v>
      </c>
      <c r="D756" s="102">
        <f t="shared" si="424"/>
        <v>823.47700902190786</v>
      </c>
      <c r="E756" s="103">
        <f t="shared" si="424"/>
        <v>825.66700902190792</v>
      </c>
      <c r="F756" s="103">
        <f t="shared" si="424"/>
        <v>851.29700902190791</v>
      </c>
      <c r="G756" s="103">
        <f t="shared" si="424"/>
        <v>852.60700902190786</v>
      </c>
      <c r="H756" s="103">
        <f t="shared" si="424"/>
        <v>834.08700902190787</v>
      </c>
      <c r="I756" s="103">
        <f t="shared" si="424"/>
        <v>837.77700902190793</v>
      </c>
      <c r="J756" s="103">
        <f t="shared" si="424"/>
        <v>809.85700902190786</v>
      </c>
      <c r="K756" s="104">
        <f t="shared" si="424"/>
        <v>803.92700902190791</v>
      </c>
      <c r="L756" s="103">
        <f t="shared" si="424"/>
        <v>803.08700902190787</v>
      </c>
      <c r="M756" s="105">
        <f t="shared" si="424"/>
        <v>833.96700902190787</v>
      </c>
      <c r="N756" s="104">
        <f t="shared" si="424"/>
        <v>844.1870090219079</v>
      </c>
      <c r="O756" s="103">
        <f t="shared" si="424"/>
        <v>857.32700902190788</v>
      </c>
      <c r="P756" s="105">
        <f t="shared" si="424"/>
        <v>849.13700902190794</v>
      </c>
      <c r="Q756" s="106">
        <f t="shared" si="424"/>
        <v>853.73700902190785</v>
      </c>
      <c r="R756" s="103">
        <f t="shared" si="424"/>
        <v>857.09700902190787</v>
      </c>
      <c r="S756" s="106">
        <f t="shared" si="424"/>
        <v>845.04700902190791</v>
      </c>
      <c r="T756" s="103">
        <f t="shared" si="424"/>
        <v>842.64700902190793</v>
      </c>
      <c r="U756" s="102">
        <f t="shared" si="424"/>
        <v>828.12700902190795</v>
      </c>
      <c r="V756" s="102">
        <f t="shared" si="424"/>
        <v>834.75700902190795</v>
      </c>
      <c r="W756" s="102">
        <f t="shared" si="424"/>
        <v>839.62700902190795</v>
      </c>
      <c r="X756" s="102">
        <f t="shared" si="424"/>
        <v>833.73700902190785</v>
      </c>
      <c r="Y756" s="107">
        <f t="shared" si="424"/>
        <v>811.83700902190787</v>
      </c>
    </row>
    <row r="757" spans="1:25" s="62" customFormat="1" ht="18.75" customHeight="1" outlineLevel="1" x14ac:dyDescent="0.2">
      <c r="A757" s="52" t="s">
        <v>8</v>
      </c>
      <c r="B757" s="70">
        <f>B151</f>
        <v>822.27</v>
      </c>
      <c r="C757" s="70">
        <f t="shared" ref="C757:Y757" si="425">C151</f>
        <v>813.79</v>
      </c>
      <c r="D757" s="70">
        <f t="shared" si="425"/>
        <v>819.42</v>
      </c>
      <c r="E757" s="70">
        <f t="shared" si="425"/>
        <v>821.61</v>
      </c>
      <c r="F757" s="70">
        <f t="shared" si="425"/>
        <v>847.24</v>
      </c>
      <c r="G757" s="70">
        <f t="shared" si="425"/>
        <v>848.55</v>
      </c>
      <c r="H757" s="70">
        <f t="shared" si="425"/>
        <v>830.03</v>
      </c>
      <c r="I757" s="70">
        <f t="shared" si="425"/>
        <v>833.72</v>
      </c>
      <c r="J757" s="70">
        <f t="shared" si="425"/>
        <v>805.8</v>
      </c>
      <c r="K757" s="70">
        <f t="shared" si="425"/>
        <v>799.87</v>
      </c>
      <c r="L757" s="70">
        <f t="shared" si="425"/>
        <v>799.03</v>
      </c>
      <c r="M757" s="70">
        <f t="shared" si="425"/>
        <v>829.91</v>
      </c>
      <c r="N757" s="70">
        <f t="shared" si="425"/>
        <v>840.13</v>
      </c>
      <c r="O757" s="70">
        <f t="shared" si="425"/>
        <v>853.27</v>
      </c>
      <c r="P757" s="70">
        <f t="shared" si="425"/>
        <v>845.08</v>
      </c>
      <c r="Q757" s="70">
        <f t="shared" si="425"/>
        <v>849.68</v>
      </c>
      <c r="R757" s="70">
        <f t="shared" si="425"/>
        <v>853.04</v>
      </c>
      <c r="S757" s="70">
        <f t="shared" si="425"/>
        <v>840.99</v>
      </c>
      <c r="T757" s="70">
        <f t="shared" si="425"/>
        <v>838.59</v>
      </c>
      <c r="U757" s="70">
        <f t="shared" si="425"/>
        <v>824.07</v>
      </c>
      <c r="V757" s="70">
        <f t="shared" si="425"/>
        <v>830.7</v>
      </c>
      <c r="W757" s="70">
        <f t="shared" si="425"/>
        <v>835.57</v>
      </c>
      <c r="X757" s="70">
        <f t="shared" si="425"/>
        <v>829.68</v>
      </c>
      <c r="Y757" s="70">
        <f t="shared" si="425"/>
        <v>807.78</v>
      </c>
    </row>
    <row r="758" spans="1:25" s="62" customFormat="1" ht="18.75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customHeight="1" outlineLevel="1" thickBot="1" x14ac:dyDescent="0.25">
      <c r="A759" s="55" t="s">
        <v>214</v>
      </c>
      <c r="B759" s="77">
        <f>B755</f>
        <v>4.0570090219078807</v>
      </c>
      <c r="C759" s="77">
        <f t="shared" ref="C759:Y759" si="426">C755</f>
        <v>4.0570090219078807</v>
      </c>
      <c r="D759" s="77">
        <f t="shared" si="426"/>
        <v>4.0570090219078807</v>
      </c>
      <c r="E759" s="77">
        <f t="shared" si="426"/>
        <v>4.0570090219078807</v>
      </c>
      <c r="F759" s="77">
        <f t="shared" si="426"/>
        <v>4.0570090219078807</v>
      </c>
      <c r="G759" s="77">
        <f t="shared" si="426"/>
        <v>4.0570090219078807</v>
      </c>
      <c r="H759" s="77">
        <f t="shared" si="426"/>
        <v>4.0570090219078807</v>
      </c>
      <c r="I759" s="77">
        <f t="shared" si="426"/>
        <v>4.0570090219078807</v>
      </c>
      <c r="J759" s="77">
        <f t="shared" si="426"/>
        <v>4.0570090219078807</v>
      </c>
      <c r="K759" s="77">
        <f t="shared" si="426"/>
        <v>4.0570090219078807</v>
      </c>
      <c r="L759" s="77">
        <f t="shared" si="426"/>
        <v>4.0570090219078807</v>
      </c>
      <c r="M759" s="77">
        <f t="shared" si="426"/>
        <v>4.0570090219078807</v>
      </c>
      <c r="N759" s="77">
        <f t="shared" si="426"/>
        <v>4.0570090219078807</v>
      </c>
      <c r="O759" s="77">
        <f t="shared" si="426"/>
        <v>4.0570090219078807</v>
      </c>
      <c r="P759" s="77">
        <f t="shared" si="426"/>
        <v>4.0570090219078807</v>
      </c>
      <c r="Q759" s="77">
        <f t="shared" si="426"/>
        <v>4.0570090219078807</v>
      </c>
      <c r="R759" s="77">
        <f t="shared" si="426"/>
        <v>4.0570090219078807</v>
      </c>
      <c r="S759" s="77">
        <f t="shared" si="426"/>
        <v>4.0570090219078807</v>
      </c>
      <c r="T759" s="77">
        <f t="shared" si="426"/>
        <v>4.0570090219078807</v>
      </c>
      <c r="U759" s="77">
        <f t="shared" si="426"/>
        <v>4.0570090219078807</v>
      </c>
      <c r="V759" s="77">
        <f t="shared" si="426"/>
        <v>4.0570090219078807</v>
      </c>
      <c r="W759" s="77">
        <f t="shared" si="426"/>
        <v>4.0570090219078807</v>
      </c>
      <c r="X759" s="77">
        <f t="shared" si="426"/>
        <v>4.0570090219078807</v>
      </c>
      <c r="Y759" s="77">
        <f t="shared" si="426"/>
        <v>4.0570090219078807</v>
      </c>
    </row>
    <row r="760" spans="1:25" s="108" customFormat="1" ht="18.75" customHeight="1" thickBot="1" x14ac:dyDescent="0.25">
      <c r="A760" s="110">
        <v>30</v>
      </c>
      <c r="B760" s="101">
        <f t="shared" ref="B760:Y760" si="427">SUM(B761:B763)</f>
        <v>831.99700902190796</v>
      </c>
      <c r="C760" s="102">
        <f t="shared" si="427"/>
        <v>821.60700902190786</v>
      </c>
      <c r="D760" s="102">
        <f t="shared" si="427"/>
        <v>834.17700902190791</v>
      </c>
      <c r="E760" s="103">
        <f t="shared" si="427"/>
        <v>833.6870090219079</v>
      </c>
      <c r="F760" s="103">
        <f t="shared" si="427"/>
        <v>848.88700902190794</v>
      </c>
      <c r="G760" s="103">
        <f t="shared" si="427"/>
        <v>830.60700902190786</v>
      </c>
      <c r="H760" s="103">
        <f t="shared" si="427"/>
        <v>830.51700902190794</v>
      </c>
      <c r="I760" s="103">
        <f t="shared" si="427"/>
        <v>817.31700902190789</v>
      </c>
      <c r="J760" s="103">
        <f t="shared" si="427"/>
        <v>808.81700902190789</v>
      </c>
      <c r="K760" s="104">
        <f t="shared" si="427"/>
        <v>818.96700902190787</v>
      </c>
      <c r="L760" s="103">
        <f t="shared" si="427"/>
        <v>820.85700902190786</v>
      </c>
      <c r="M760" s="105">
        <f t="shared" si="427"/>
        <v>831.57700902190788</v>
      </c>
      <c r="N760" s="104">
        <f t="shared" si="427"/>
        <v>835.64700902190793</v>
      </c>
      <c r="O760" s="103">
        <f t="shared" si="427"/>
        <v>850.33700902190787</v>
      </c>
      <c r="P760" s="105">
        <f t="shared" si="427"/>
        <v>842.09700902190787</v>
      </c>
      <c r="Q760" s="106">
        <f t="shared" si="427"/>
        <v>846.17700902190791</v>
      </c>
      <c r="R760" s="103">
        <f t="shared" si="427"/>
        <v>846.57700902190788</v>
      </c>
      <c r="S760" s="106">
        <f t="shared" si="427"/>
        <v>836.99700902190796</v>
      </c>
      <c r="T760" s="103">
        <f t="shared" si="427"/>
        <v>831.96700902190787</v>
      </c>
      <c r="U760" s="102">
        <f t="shared" si="427"/>
        <v>822.53700902190792</v>
      </c>
      <c r="V760" s="102">
        <f t="shared" si="427"/>
        <v>831.1870090219079</v>
      </c>
      <c r="W760" s="102">
        <f t="shared" si="427"/>
        <v>838.95700902190788</v>
      </c>
      <c r="X760" s="102">
        <f t="shared" si="427"/>
        <v>828.27700902190793</v>
      </c>
      <c r="Y760" s="107">
        <f t="shared" si="427"/>
        <v>806.37700902190795</v>
      </c>
    </row>
    <row r="761" spans="1:25" s="62" customFormat="1" ht="18.75" customHeight="1" outlineLevel="1" x14ac:dyDescent="0.2">
      <c r="A761" s="117" t="s">
        <v>8</v>
      </c>
      <c r="B761" s="70">
        <f>B156</f>
        <v>827.94</v>
      </c>
      <c r="C761" s="70">
        <f t="shared" ref="C761:Y761" si="428">C156</f>
        <v>817.55</v>
      </c>
      <c r="D761" s="70">
        <f t="shared" si="428"/>
        <v>830.12</v>
      </c>
      <c r="E761" s="70">
        <f t="shared" si="428"/>
        <v>829.63</v>
      </c>
      <c r="F761" s="70">
        <f t="shared" si="428"/>
        <v>844.83</v>
      </c>
      <c r="G761" s="70">
        <f t="shared" si="428"/>
        <v>826.55</v>
      </c>
      <c r="H761" s="70">
        <f t="shared" si="428"/>
        <v>826.46</v>
      </c>
      <c r="I761" s="70">
        <f t="shared" si="428"/>
        <v>813.26</v>
      </c>
      <c r="J761" s="70">
        <f t="shared" si="428"/>
        <v>804.76</v>
      </c>
      <c r="K761" s="70">
        <f t="shared" si="428"/>
        <v>814.91</v>
      </c>
      <c r="L761" s="70">
        <f t="shared" si="428"/>
        <v>816.8</v>
      </c>
      <c r="M761" s="70">
        <f t="shared" si="428"/>
        <v>827.52</v>
      </c>
      <c r="N761" s="70">
        <f t="shared" si="428"/>
        <v>831.59</v>
      </c>
      <c r="O761" s="70">
        <f t="shared" si="428"/>
        <v>846.28</v>
      </c>
      <c r="P761" s="70">
        <f t="shared" si="428"/>
        <v>838.04</v>
      </c>
      <c r="Q761" s="70">
        <f t="shared" si="428"/>
        <v>842.12</v>
      </c>
      <c r="R761" s="70">
        <f t="shared" si="428"/>
        <v>842.52</v>
      </c>
      <c r="S761" s="70">
        <f t="shared" si="428"/>
        <v>832.94</v>
      </c>
      <c r="T761" s="70">
        <f t="shared" si="428"/>
        <v>827.91</v>
      </c>
      <c r="U761" s="70">
        <f t="shared" si="428"/>
        <v>818.48</v>
      </c>
      <c r="V761" s="70">
        <f t="shared" si="428"/>
        <v>827.13</v>
      </c>
      <c r="W761" s="70">
        <f t="shared" si="428"/>
        <v>834.9</v>
      </c>
      <c r="X761" s="70">
        <f t="shared" si="428"/>
        <v>824.22</v>
      </c>
      <c r="Y761" s="70">
        <f t="shared" si="428"/>
        <v>802.32</v>
      </c>
    </row>
    <row r="762" spans="1:25" s="62" customFormat="1" ht="18.75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59" t="s">
        <v>214</v>
      </c>
      <c r="B763" s="77">
        <f>B759</f>
        <v>4.0570090219078807</v>
      </c>
      <c r="C763" s="77">
        <f t="shared" ref="C763:Y763" si="429">C759</f>
        <v>4.0570090219078807</v>
      </c>
      <c r="D763" s="77">
        <f t="shared" si="429"/>
        <v>4.0570090219078807</v>
      </c>
      <c r="E763" s="77">
        <f t="shared" si="429"/>
        <v>4.0570090219078807</v>
      </c>
      <c r="F763" s="77">
        <f t="shared" si="429"/>
        <v>4.0570090219078807</v>
      </c>
      <c r="G763" s="77">
        <f t="shared" si="429"/>
        <v>4.0570090219078807</v>
      </c>
      <c r="H763" s="77">
        <f t="shared" si="429"/>
        <v>4.0570090219078807</v>
      </c>
      <c r="I763" s="77">
        <f t="shared" si="429"/>
        <v>4.0570090219078807</v>
      </c>
      <c r="J763" s="77">
        <f t="shared" si="429"/>
        <v>4.0570090219078807</v>
      </c>
      <c r="K763" s="77">
        <f t="shared" si="429"/>
        <v>4.0570090219078807</v>
      </c>
      <c r="L763" s="77">
        <f t="shared" si="429"/>
        <v>4.0570090219078807</v>
      </c>
      <c r="M763" s="77">
        <f t="shared" si="429"/>
        <v>4.0570090219078807</v>
      </c>
      <c r="N763" s="77">
        <f t="shared" si="429"/>
        <v>4.0570090219078807</v>
      </c>
      <c r="O763" s="77">
        <f t="shared" si="429"/>
        <v>4.0570090219078807</v>
      </c>
      <c r="P763" s="77">
        <f t="shared" si="429"/>
        <v>4.0570090219078807</v>
      </c>
      <c r="Q763" s="77">
        <f t="shared" si="429"/>
        <v>4.0570090219078807</v>
      </c>
      <c r="R763" s="77">
        <f t="shared" si="429"/>
        <v>4.0570090219078807</v>
      </c>
      <c r="S763" s="77">
        <f t="shared" si="429"/>
        <v>4.0570090219078807</v>
      </c>
      <c r="T763" s="77">
        <f t="shared" si="429"/>
        <v>4.0570090219078807</v>
      </c>
      <c r="U763" s="77">
        <f t="shared" si="429"/>
        <v>4.0570090219078807</v>
      </c>
      <c r="V763" s="77">
        <f t="shared" si="429"/>
        <v>4.0570090219078807</v>
      </c>
      <c r="W763" s="77">
        <f t="shared" si="429"/>
        <v>4.0570090219078807</v>
      </c>
      <c r="X763" s="77">
        <f t="shared" si="429"/>
        <v>4.0570090219078807</v>
      </c>
      <c r="Y763" s="77">
        <f t="shared" si="429"/>
        <v>4.0570090219078807</v>
      </c>
    </row>
    <row r="764" spans="1:25" s="108" customFormat="1" ht="18.75" customHeight="1" thickBot="1" x14ac:dyDescent="0.25">
      <c r="A764" s="112">
        <v>31</v>
      </c>
      <c r="B764" s="101">
        <f t="shared" ref="B764:Y764" si="430">SUM(B765:B767)</f>
        <v>882.21700902190787</v>
      </c>
      <c r="C764" s="102">
        <f t="shared" si="430"/>
        <v>879.15700902190792</v>
      </c>
      <c r="D764" s="102">
        <f t="shared" si="430"/>
        <v>886.02700902190793</v>
      </c>
      <c r="E764" s="103">
        <f t="shared" si="430"/>
        <v>890.46700902190787</v>
      </c>
      <c r="F764" s="103">
        <f t="shared" si="430"/>
        <v>891.34700902190787</v>
      </c>
      <c r="G764" s="103">
        <f t="shared" si="430"/>
        <v>887.59700902190787</v>
      </c>
      <c r="H764" s="103">
        <f t="shared" si="430"/>
        <v>879.06700902190789</v>
      </c>
      <c r="I764" s="103">
        <f t="shared" si="430"/>
        <v>887.59700902190787</v>
      </c>
      <c r="J764" s="103">
        <f t="shared" si="430"/>
        <v>872.5570090219079</v>
      </c>
      <c r="K764" s="104">
        <f t="shared" si="430"/>
        <v>4.0570090219078807</v>
      </c>
      <c r="L764" s="103">
        <f t="shared" si="430"/>
        <v>875.53700902190792</v>
      </c>
      <c r="M764" s="105">
        <f t="shared" si="430"/>
        <v>883.73700902190785</v>
      </c>
      <c r="N764" s="104">
        <f t="shared" si="430"/>
        <v>900.78700902190792</v>
      </c>
      <c r="O764" s="103">
        <f t="shared" si="430"/>
        <v>906.83700902190787</v>
      </c>
      <c r="P764" s="105">
        <f t="shared" si="430"/>
        <v>900.96700902190787</v>
      </c>
      <c r="Q764" s="106">
        <f t="shared" si="430"/>
        <v>912.16700902190792</v>
      </c>
      <c r="R764" s="103">
        <f t="shared" si="430"/>
        <v>924.48700902190785</v>
      </c>
      <c r="S764" s="106">
        <f t="shared" si="430"/>
        <v>894.32700902190788</v>
      </c>
      <c r="T764" s="103">
        <f t="shared" si="430"/>
        <v>895.98700902190785</v>
      </c>
      <c r="U764" s="102">
        <f t="shared" si="430"/>
        <v>883.17700902190791</v>
      </c>
      <c r="V764" s="102">
        <f t="shared" si="430"/>
        <v>894.07700902190788</v>
      </c>
      <c r="W764" s="102">
        <f t="shared" si="430"/>
        <v>903.53700902190792</v>
      </c>
      <c r="X764" s="102">
        <f t="shared" si="430"/>
        <v>885.57700902190788</v>
      </c>
      <c r="Y764" s="107">
        <f t="shared" si="430"/>
        <v>881.69700902190789</v>
      </c>
    </row>
    <row r="765" spans="1:25" s="62" customFormat="1" ht="18.75" customHeight="1" outlineLevel="1" x14ac:dyDescent="0.2">
      <c r="A765" s="52" t="s">
        <v>8</v>
      </c>
      <c r="B765" s="70">
        <f>B161</f>
        <v>878.16</v>
      </c>
      <c r="C765" s="70">
        <f t="shared" ref="C765:Y765" si="431">C161</f>
        <v>875.1</v>
      </c>
      <c r="D765" s="70">
        <f t="shared" si="431"/>
        <v>881.97</v>
      </c>
      <c r="E765" s="70">
        <f t="shared" si="431"/>
        <v>886.41</v>
      </c>
      <c r="F765" s="70">
        <f t="shared" si="431"/>
        <v>887.29</v>
      </c>
      <c r="G765" s="70">
        <f t="shared" si="431"/>
        <v>883.54</v>
      </c>
      <c r="H765" s="70">
        <f t="shared" si="431"/>
        <v>875.01</v>
      </c>
      <c r="I765" s="70">
        <f t="shared" si="431"/>
        <v>883.54</v>
      </c>
      <c r="J765" s="70">
        <f t="shared" si="431"/>
        <v>868.5</v>
      </c>
      <c r="K765" s="70" t="str">
        <f t="shared" si="431"/>
        <v>869</v>
      </c>
      <c r="L765" s="70">
        <f t="shared" si="431"/>
        <v>871.48</v>
      </c>
      <c r="M765" s="70">
        <f t="shared" si="431"/>
        <v>879.68</v>
      </c>
      <c r="N765" s="70">
        <f t="shared" si="431"/>
        <v>896.73</v>
      </c>
      <c r="O765" s="70">
        <f t="shared" si="431"/>
        <v>902.78</v>
      </c>
      <c r="P765" s="70">
        <f t="shared" si="431"/>
        <v>896.91</v>
      </c>
      <c r="Q765" s="70">
        <f t="shared" si="431"/>
        <v>908.11</v>
      </c>
      <c r="R765" s="70">
        <f t="shared" si="431"/>
        <v>920.43</v>
      </c>
      <c r="S765" s="70">
        <f t="shared" si="431"/>
        <v>890.27</v>
      </c>
      <c r="T765" s="70">
        <f t="shared" si="431"/>
        <v>891.93</v>
      </c>
      <c r="U765" s="70">
        <f t="shared" si="431"/>
        <v>879.12</v>
      </c>
      <c r="V765" s="70">
        <f t="shared" si="431"/>
        <v>890.02</v>
      </c>
      <c r="W765" s="70">
        <f t="shared" si="431"/>
        <v>899.48</v>
      </c>
      <c r="X765" s="70">
        <f t="shared" si="431"/>
        <v>881.52</v>
      </c>
      <c r="Y765" s="70">
        <f t="shared" si="431"/>
        <v>877.64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214</v>
      </c>
      <c r="B767" s="77">
        <f>B763</f>
        <v>4.0570090219078807</v>
      </c>
      <c r="C767" s="77">
        <f t="shared" ref="C767:Y767" si="432">C763</f>
        <v>4.0570090219078807</v>
      </c>
      <c r="D767" s="77">
        <f t="shared" si="432"/>
        <v>4.0570090219078807</v>
      </c>
      <c r="E767" s="77">
        <f t="shared" si="432"/>
        <v>4.0570090219078807</v>
      </c>
      <c r="F767" s="77">
        <f t="shared" si="432"/>
        <v>4.0570090219078807</v>
      </c>
      <c r="G767" s="77">
        <f t="shared" si="432"/>
        <v>4.0570090219078807</v>
      </c>
      <c r="H767" s="77">
        <f t="shared" si="432"/>
        <v>4.0570090219078807</v>
      </c>
      <c r="I767" s="77">
        <f t="shared" si="432"/>
        <v>4.0570090219078807</v>
      </c>
      <c r="J767" s="77">
        <f t="shared" si="432"/>
        <v>4.0570090219078807</v>
      </c>
      <c r="K767" s="77">
        <f t="shared" si="432"/>
        <v>4.0570090219078807</v>
      </c>
      <c r="L767" s="77">
        <f t="shared" si="432"/>
        <v>4.0570090219078807</v>
      </c>
      <c r="M767" s="77">
        <f t="shared" si="432"/>
        <v>4.0570090219078807</v>
      </c>
      <c r="N767" s="77">
        <f t="shared" si="432"/>
        <v>4.0570090219078807</v>
      </c>
      <c r="O767" s="77">
        <f t="shared" si="432"/>
        <v>4.0570090219078807</v>
      </c>
      <c r="P767" s="77">
        <f t="shared" si="432"/>
        <v>4.0570090219078807</v>
      </c>
      <c r="Q767" s="77">
        <f t="shared" si="432"/>
        <v>4.0570090219078807</v>
      </c>
      <c r="R767" s="77">
        <f t="shared" si="432"/>
        <v>4.0570090219078807</v>
      </c>
      <c r="S767" s="77">
        <f t="shared" si="432"/>
        <v>4.0570090219078807</v>
      </c>
      <c r="T767" s="77">
        <f t="shared" si="432"/>
        <v>4.0570090219078807</v>
      </c>
      <c r="U767" s="77">
        <f t="shared" si="432"/>
        <v>4.0570090219078807</v>
      </c>
      <c r="V767" s="77">
        <f t="shared" si="432"/>
        <v>4.0570090219078807</v>
      </c>
      <c r="W767" s="77">
        <f t="shared" si="432"/>
        <v>4.0570090219078807</v>
      </c>
      <c r="X767" s="77">
        <f t="shared" si="432"/>
        <v>4.0570090219078807</v>
      </c>
      <c r="Y767" s="77">
        <f t="shared" si="432"/>
        <v>4.0570090219078807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77</v>
      </c>
    </row>
    <row r="771" spans="1:25" ht="30.75" customHeight="1" thickBot="1" x14ac:dyDescent="0.25">
      <c r="A771" s="458" t="s">
        <v>47</v>
      </c>
      <c r="B771" s="458"/>
      <c r="C771" s="458"/>
      <c r="D771" s="458"/>
      <c r="E771" s="458"/>
      <c r="F771" s="459" t="s">
        <v>73</v>
      </c>
      <c r="G771" s="458"/>
      <c r="H771" s="458"/>
      <c r="I771" s="458"/>
      <c r="J771" s="458"/>
      <c r="K771" s="458"/>
      <c r="L771" s="458"/>
      <c r="M771" s="458"/>
      <c r="U771" s="62"/>
      <c r="V771" s="62"/>
      <c r="W771" s="62"/>
      <c r="X771" s="62"/>
      <c r="Y771" s="62"/>
    </row>
    <row r="772" spans="1:25" ht="30.75" customHeight="1" thickBot="1" x14ac:dyDescent="0.25">
      <c r="A772" s="458"/>
      <c r="B772" s="458"/>
      <c r="C772" s="458"/>
      <c r="D772" s="458"/>
      <c r="E772" s="458"/>
      <c r="F772" s="459" t="s">
        <v>20</v>
      </c>
      <c r="G772" s="458"/>
      <c r="H772" s="458"/>
      <c r="I772" s="458"/>
      <c r="J772" s="458"/>
      <c r="K772" s="458"/>
      <c r="L772" s="458"/>
      <c r="M772" s="458"/>
      <c r="U772" s="62"/>
      <c r="V772" s="62"/>
      <c r="W772" s="62"/>
      <c r="X772" s="62"/>
      <c r="Y772" s="62"/>
    </row>
    <row r="773" spans="1:25" ht="27" customHeight="1" thickBot="1" x14ac:dyDescent="0.25">
      <c r="A773" s="458"/>
      <c r="B773" s="458"/>
      <c r="C773" s="458"/>
      <c r="D773" s="458"/>
      <c r="E773" s="458"/>
      <c r="F773" s="461" t="s">
        <v>3</v>
      </c>
      <c r="G773" s="462"/>
      <c r="H773" s="462" t="s">
        <v>19</v>
      </c>
      <c r="I773" s="462"/>
      <c r="J773" s="462" t="s">
        <v>18</v>
      </c>
      <c r="K773" s="462"/>
      <c r="L773" s="462" t="s">
        <v>4</v>
      </c>
      <c r="M773" s="463"/>
      <c r="U773" s="62"/>
      <c r="V773" s="62"/>
      <c r="W773" s="62"/>
      <c r="X773" s="62"/>
      <c r="Y773" s="62"/>
    </row>
    <row r="774" spans="1:25" ht="24.75" customHeight="1" thickBot="1" x14ac:dyDescent="0.25">
      <c r="A774" s="448" t="s">
        <v>91</v>
      </c>
      <c r="B774" s="448"/>
      <c r="C774" s="448"/>
      <c r="D774" s="448"/>
      <c r="E774" s="448"/>
      <c r="F774" s="449">
        <f>'цена АТС'!B33</f>
        <v>266328.88</v>
      </c>
      <c r="G774" s="450"/>
      <c r="H774" s="451">
        <f>F774</f>
        <v>266328.88</v>
      </c>
      <c r="I774" s="450"/>
      <c r="J774" s="451">
        <f>F774</f>
        <v>266328.88</v>
      </c>
      <c r="K774" s="450"/>
      <c r="L774" s="451">
        <f>F774</f>
        <v>266328.88</v>
      </c>
      <c r="M774" s="460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72" t="s">
        <v>8</v>
      </c>
      <c r="B775" s="472"/>
      <c r="C775" s="472"/>
      <c r="D775" s="472"/>
      <c r="E775" s="472"/>
      <c r="F775" s="473">
        <f>F774</f>
        <v>266328.88</v>
      </c>
      <c r="G775" s="474"/>
      <c r="H775" s="473">
        <f>H774</f>
        <v>266328.88</v>
      </c>
      <c r="I775" s="474"/>
      <c r="J775" s="473">
        <f>J774</f>
        <v>266328.88</v>
      </c>
      <c r="K775" s="474"/>
      <c r="L775" s="473">
        <f>L774</f>
        <v>266328.88</v>
      </c>
      <c r="M775" s="474"/>
      <c r="U775" s="62"/>
      <c r="V775" s="62"/>
      <c r="W775" s="62"/>
      <c r="X775" s="62"/>
      <c r="Y775" s="62"/>
    </row>
    <row r="776" spans="1:25" ht="24.75" customHeight="1" thickBot="1" x14ac:dyDescent="0.25">
      <c r="A776" s="448" t="s">
        <v>21</v>
      </c>
      <c r="B776" s="448"/>
      <c r="C776" s="448"/>
      <c r="D776" s="448"/>
      <c r="E776" s="448"/>
      <c r="F776" s="451">
        <f>F774</f>
        <v>266328.88</v>
      </c>
      <c r="G776" s="450"/>
      <c r="H776" s="451">
        <f>H774</f>
        <v>266328.88</v>
      </c>
      <c r="I776" s="450"/>
      <c r="J776" s="451">
        <f>J774</f>
        <v>266328.88</v>
      </c>
      <c r="K776" s="450"/>
      <c r="L776" s="451">
        <f>L774</f>
        <v>266328.88</v>
      </c>
      <c r="M776" s="450"/>
      <c r="U776" s="62"/>
      <c r="V776" s="62"/>
      <c r="W776" s="62"/>
      <c r="X776" s="62"/>
      <c r="Y776" s="62"/>
    </row>
    <row r="777" spans="1:25" ht="18.75" customHeight="1" outlineLevel="1" thickBot="1" x14ac:dyDescent="0.25">
      <c r="A777" s="475" t="s">
        <v>8</v>
      </c>
      <c r="B777" s="475"/>
      <c r="C777" s="475"/>
      <c r="D777" s="475"/>
      <c r="E777" s="475"/>
      <c r="F777" s="476">
        <f>F774</f>
        <v>266328.88</v>
      </c>
      <c r="G777" s="477"/>
      <c r="H777" s="476">
        <f>H774</f>
        <v>266328.88</v>
      </c>
      <c r="I777" s="477"/>
      <c r="J777" s="476">
        <f>J774</f>
        <v>266328.88</v>
      </c>
      <c r="K777" s="477"/>
      <c r="L777" s="476">
        <f>L774</f>
        <v>266328.88</v>
      </c>
      <c r="M777" s="477"/>
      <c r="U777" s="62"/>
      <c r="V777" s="62"/>
      <c r="W777" s="62"/>
      <c r="X777" s="62"/>
      <c r="Y777" s="62"/>
    </row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topLeftCell="A788" zoomScale="70" zoomScaleNormal="100" zoomScaleSheetLayoutView="70" workbookViewId="0">
      <selection activeCell="J815" sqref="J815:K815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64" t="s">
        <v>232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6" ht="15" customHeight="1" x14ac:dyDescent="0.2"/>
    <row r="4" spans="1:26" ht="48" customHeight="1" x14ac:dyDescent="0.2">
      <c r="A4" s="465" t="s">
        <v>66</v>
      </c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95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66" t="s">
        <v>46</v>
      </c>
      <c r="B8" s="468" t="s">
        <v>59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</row>
    <row r="9" spans="1:26" s="62" customFormat="1" ht="39" customHeight="1" thickBot="1" x14ac:dyDescent="0.25">
      <c r="A9" s="467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873.74700902190796</v>
      </c>
      <c r="C10" s="139">
        <f t="shared" si="0"/>
        <v>845.25700902190795</v>
      </c>
      <c r="D10" s="139">
        <f t="shared" si="0"/>
        <v>818.09700902190787</v>
      </c>
      <c r="E10" s="139">
        <f t="shared" si="0"/>
        <v>798.75700902190795</v>
      </c>
      <c r="F10" s="139">
        <f t="shared" si="0"/>
        <v>811.87700902190784</v>
      </c>
      <c r="G10" s="139">
        <f t="shared" si="0"/>
        <v>856.35700902190786</v>
      </c>
      <c r="H10" s="139">
        <f t="shared" si="0"/>
        <v>865.17700902190779</v>
      </c>
      <c r="I10" s="139">
        <f t="shared" si="0"/>
        <v>844.35700902190786</v>
      </c>
      <c r="J10" s="139">
        <f t="shared" si="0"/>
        <v>862.53700902190792</v>
      </c>
      <c r="K10" s="140">
        <f t="shared" si="0"/>
        <v>861.61700902190785</v>
      </c>
      <c r="L10" s="139">
        <f t="shared" si="0"/>
        <v>872.47700902190797</v>
      </c>
      <c r="M10" s="141">
        <f t="shared" si="0"/>
        <v>875.07700902190788</v>
      </c>
      <c r="N10" s="140">
        <f t="shared" si="0"/>
        <v>871.8070090219079</v>
      </c>
      <c r="O10" s="139">
        <f t="shared" si="0"/>
        <v>869.95700902190799</v>
      </c>
      <c r="P10" s="141">
        <f t="shared" si="0"/>
        <v>867.17700902190779</v>
      </c>
      <c r="Q10" s="142">
        <f t="shared" si="0"/>
        <v>889.78700902190792</v>
      </c>
      <c r="R10" s="139">
        <f t="shared" si="0"/>
        <v>894.0570090219079</v>
      </c>
      <c r="S10" s="142">
        <f t="shared" si="0"/>
        <v>876.13700902190783</v>
      </c>
      <c r="T10" s="139">
        <f t="shared" si="0"/>
        <v>879.99700902190796</v>
      </c>
      <c r="U10" s="139">
        <f t="shared" si="0"/>
        <v>871.67700902190779</v>
      </c>
      <c r="V10" s="139">
        <f t="shared" si="0"/>
        <v>879.26700902190794</v>
      </c>
      <c r="W10" s="139">
        <f t="shared" si="0"/>
        <v>873.79700902190791</v>
      </c>
      <c r="X10" s="139">
        <f t="shared" si="0"/>
        <v>868.34700902190787</v>
      </c>
      <c r="Y10" s="143">
        <f t="shared" si="0"/>
        <v>866.87700902190784</v>
      </c>
    </row>
    <row r="11" spans="1:26" s="67" customFormat="1" ht="18.75" customHeight="1" outlineLevel="1" x14ac:dyDescent="0.2">
      <c r="A11" s="56" t="s">
        <v>8</v>
      </c>
      <c r="B11" s="70">
        <f>'декабрь (3 цк)'!B11</f>
        <v>822.88</v>
      </c>
      <c r="C11" s="70">
        <f>'декабрь (3 цк)'!C11</f>
        <v>794.39</v>
      </c>
      <c r="D11" s="70">
        <f>'декабрь (3 цк)'!D11</f>
        <v>767.23</v>
      </c>
      <c r="E11" s="70">
        <f>'декабрь (3 цк)'!E11</f>
        <v>747.89</v>
      </c>
      <c r="F11" s="70">
        <f>'декабрь (3 цк)'!F11</f>
        <v>761.01</v>
      </c>
      <c r="G11" s="70">
        <f>'декабрь (3 цк)'!G11</f>
        <v>805.49</v>
      </c>
      <c r="H11" s="70">
        <f>'декабрь (3 цк)'!H11</f>
        <v>814.31</v>
      </c>
      <c r="I11" s="70">
        <f>'декабрь (3 цк)'!I11</f>
        <v>793.49</v>
      </c>
      <c r="J11" s="70">
        <f>'декабрь (3 цк)'!J11</f>
        <v>811.67</v>
      </c>
      <c r="K11" s="70">
        <f>'декабрь (3 цк)'!K11</f>
        <v>810.75</v>
      </c>
      <c r="L11" s="70">
        <f>'декабрь (3 цк)'!L11</f>
        <v>821.61</v>
      </c>
      <c r="M11" s="70">
        <f>'декабрь (3 цк)'!M11</f>
        <v>824.21</v>
      </c>
      <c r="N11" s="70">
        <f>'декабрь (3 цк)'!N11</f>
        <v>820.94</v>
      </c>
      <c r="O11" s="70">
        <f>'декабрь (3 цк)'!O11</f>
        <v>819.09</v>
      </c>
      <c r="P11" s="70">
        <f>'декабрь (3 цк)'!P11</f>
        <v>816.31</v>
      </c>
      <c r="Q11" s="70">
        <f>'декабрь (3 цк)'!Q11</f>
        <v>838.92</v>
      </c>
      <c r="R11" s="70">
        <f>'декабрь (3 цк)'!R11</f>
        <v>843.19</v>
      </c>
      <c r="S11" s="70">
        <f>'декабрь (3 цк)'!S11</f>
        <v>825.27</v>
      </c>
      <c r="T11" s="70">
        <f>'декабрь (3 цк)'!T11</f>
        <v>829.13</v>
      </c>
      <c r="U11" s="70">
        <f>'декабрь (3 цк)'!U11</f>
        <v>820.81</v>
      </c>
      <c r="V11" s="70">
        <f>'декабрь (3 цк)'!V11</f>
        <v>828.4</v>
      </c>
      <c r="W11" s="70">
        <f>'декабрь (3 цк)'!W11</f>
        <v>822.93</v>
      </c>
      <c r="X11" s="70">
        <f>'декабрь (3 цк)'!X11</f>
        <v>817.48</v>
      </c>
      <c r="Y11" s="70">
        <f>'декабрь (3 цк)'!Y11</f>
        <v>816.01</v>
      </c>
    </row>
    <row r="12" spans="1:26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6" s="67" customFormat="1" ht="18.75" customHeight="1" outlineLevel="1" thickBot="1" x14ac:dyDescent="0.25">
      <c r="A13" s="147" t="s">
        <v>132</v>
      </c>
      <c r="B13" s="77">
        <f>'декабрь (3 цк)'!B14</f>
        <v>4.0570090219078807</v>
      </c>
      <c r="C13" s="75">
        <f>B13</f>
        <v>4.0570090219078807</v>
      </c>
      <c r="D13" s="75">
        <f t="shared" ref="D13:Y13" si="1">C13</f>
        <v>4.0570090219078807</v>
      </c>
      <c r="E13" s="75">
        <f t="shared" si="1"/>
        <v>4.0570090219078807</v>
      </c>
      <c r="F13" s="75">
        <f t="shared" si="1"/>
        <v>4.0570090219078807</v>
      </c>
      <c r="G13" s="75">
        <f t="shared" si="1"/>
        <v>4.0570090219078807</v>
      </c>
      <c r="H13" s="75">
        <f t="shared" si="1"/>
        <v>4.0570090219078807</v>
      </c>
      <c r="I13" s="75">
        <f t="shared" si="1"/>
        <v>4.0570090219078807</v>
      </c>
      <c r="J13" s="75">
        <f t="shared" si="1"/>
        <v>4.0570090219078807</v>
      </c>
      <c r="K13" s="75">
        <f t="shared" si="1"/>
        <v>4.0570090219078807</v>
      </c>
      <c r="L13" s="75">
        <f t="shared" si="1"/>
        <v>4.0570090219078807</v>
      </c>
      <c r="M13" s="75">
        <f t="shared" si="1"/>
        <v>4.0570090219078807</v>
      </c>
      <c r="N13" s="75">
        <f t="shared" si="1"/>
        <v>4.0570090219078807</v>
      </c>
      <c r="O13" s="75">
        <f t="shared" si="1"/>
        <v>4.0570090219078807</v>
      </c>
      <c r="P13" s="75">
        <f t="shared" si="1"/>
        <v>4.0570090219078807</v>
      </c>
      <c r="Q13" s="75">
        <f t="shared" si="1"/>
        <v>4.0570090219078807</v>
      </c>
      <c r="R13" s="75">
        <f t="shared" si="1"/>
        <v>4.0570090219078807</v>
      </c>
      <c r="S13" s="75">
        <f t="shared" si="1"/>
        <v>4.0570090219078807</v>
      </c>
      <c r="T13" s="75">
        <f t="shared" si="1"/>
        <v>4.0570090219078807</v>
      </c>
      <c r="U13" s="75">
        <f t="shared" si="1"/>
        <v>4.0570090219078807</v>
      </c>
      <c r="V13" s="75">
        <f t="shared" si="1"/>
        <v>4.0570090219078807</v>
      </c>
      <c r="W13" s="75">
        <f t="shared" si="1"/>
        <v>4.0570090219078807</v>
      </c>
      <c r="X13" s="75">
        <f t="shared" si="1"/>
        <v>4.0570090219078807</v>
      </c>
      <c r="Y13" s="75">
        <f t="shared" si="1"/>
        <v>4.0570090219078807</v>
      </c>
    </row>
    <row r="14" spans="1:26" s="108" customFormat="1" ht="18.75" customHeight="1" thickBot="1" x14ac:dyDescent="0.25">
      <c r="A14" s="112">
        <v>2</v>
      </c>
      <c r="B14" s="138">
        <f t="shared" ref="B14:Y14" si="2">SUM(B15:B17)</f>
        <v>802.46700902190798</v>
      </c>
      <c r="C14" s="139">
        <f t="shared" si="2"/>
        <v>786.34700902190787</v>
      </c>
      <c r="D14" s="139">
        <f t="shared" si="2"/>
        <v>779.38700902190783</v>
      </c>
      <c r="E14" s="139">
        <f t="shared" si="2"/>
        <v>792.447009021908</v>
      </c>
      <c r="F14" s="139">
        <f t="shared" si="2"/>
        <v>803.42700902190779</v>
      </c>
      <c r="G14" s="139">
        <f t="shared" si="2"/>
        <v>805.85700902190786</v>
      </c>
      <c r="H14" s="139">
        <f t="shared" si="2"/>
        <v>797.65700902190781</v>
      </c>
      <c r="I14" s="139">
        <f t="shared" si="2"/>
        <v>795.33700902190787</v>
      </c>
      <c r="J14" s="139">
        <f t="shared" si="2"/>
        <v>795.71700902190798</v>
      </c>
      <c r="K14" s="140">
        <f t="shared" si="2"/>
        <v>794.00700902190795</v>
      </c>
      <c r="L14" s="139">
        <f t="shared" si="2"/>
        <v>805.34700902190787</v>
      </c>
      <c r="M14" s="141">
        <f t="shared" si="2"/>
        <v>808.77700902190793</v>
      </c>
      <c r="N14" s="140">
        <f t="shared" si="2"/>
        <v>810.38700902190783</v>
      </c>
      <c r="O14" s="139">
        <f t="shared" si="2"/>
        <v>817.06700902190789</v>
      </c>
      <c r="P14" s="141">
        <f t="shared" si="2"/>
        <v>809.37700902190784</v>
      </c>
      <c r="Q14" s="142">
        <f t="shared" si="2"/>
        <v>816.34700902190787</v>
      </c>
      <c r="R14" s="139">
        <f t="shared" si="2"/>
        <v>50.867009021907883</v>
      </c>
      <c r="S14" s="142">
        <f t="shared" si="2"/>
        <v>805.24700902190796</v>
      </c>
      <c r="T14" s="139">
        <f t="shared" si="2"/>
        <v>807.0570090219079</v>
      </c>
      <c r="U14" s="139">
        <f t="shared" si="2"/>
        <v>803.32700902190788</v>
      </c>
      <c r="V14" s="139">
        <f t="shared" si="2"/>
        <v>804.79700902190791</v>
      </c>
      <c r="W14" s="139">
        <f t="shared" si="2"/>
        <v>800.47700902190797</v>
      </c>
      <c r="X14" s="139">
        <f t="shared" si="2"/>
        <v>798.197009021908</v>
      </c>
      <c r="Y14" s="143">
        <f t="shared" si="2"/>
        <v>793.47700902190797</v>
      </c>
    </row>
    <row r="15" spans="1:26" s="62" customFormat="1" ht="18.75" customHeight="1" outlineLevel="1" x14ac:dyDescent="0.2">
      <c r="A15" s="56" t="s">
        <v>8</v>
      </c>
      <c r="B15" s="70">
        <f>'декабрь (3 цк)'!B16</f>
        <v>751.6</v>
      </c>
      <c r="C15" s="70">
        <f>'декабрь (3 цк)'!C16</f>
        <v>735.48</v>
      </c>
      <c r="D15" s="70">
        <f>'декабрь (3 цк)'!D16</f>
        <v>728.52</v>
      </c>
      <c r="E15" s="70">
        <f>'декабрь (3 цк)'!E16</f>
        <v>741.58</v>
      </c>
      <c r="F15" s="70">
        <f>'декабрь (3 цк)'!F16</f>
        <v>752.56</v>
      </c>
      <c r="G15" s="70">
        <f>'декабрь (3 цк)'!G16</f>
        <v>754.99</v>
      </c>
      <c r="H15" s="70">
        <f>'декабрь (3 цк)'!H16</f>
        <v>746.79</v>
      </c>
      <c r="I15" s="70">
        <f>'декабрь (3 цк)'!I16</f>
        <v>744.47</v>
      </c>
      <c r="J15" s="70">
        <f>'декабрь (3 цк)'!J16</f>
        <v>744.85</v>
      </c>
      <c r="K15" s="70">
        <f>'декабрь (3 цк)'!K16</f>
        <v>743.14</v>
      </c>
      <c r="L15" s="70">
        <f>'декабрь (3 цк)'!L16</f>
        <v>754.48</v>
      </c>
      <c r="M15" s="70">
        <f>'декабрь (3 цк)'!M16</f>
        <v>757.91</v>
      </c>
      <c r="N15" s="70">
        <f>'декабрь (3 цк)'!N16</f>
        <v>759.52</v>
      </c>
      <c r="O15" s="70">
        <f>'декабрь (3 цк)'!O16</f>
        <v>766.2</v>
      </c>
      <c r="P15" s="70">
        <f>'декабрь (3 цк)'!P16</f>
        <v>758.51</v>
      </c>
      <c r="Q15" s="70">
        <f>'декабрь (3 цк)'!Q16</f>
        <v>765.48</v>
      </c>
      <c r="R15" s="70" t="str">
        <f>'декабрь (3 цк)'!R16</f>
        <v>768</v>
      </c>
      <c r="S15" s="70">
        <f>'декабрь (3 цк)'!S16</f>
        <v>754.38</v>
      </c>
      <c r="T15" s="70">
        <f>'декабрь (3 цк)'!T16</f>
        <v>756.19</v>
      </c>
      <c r="U15" s="70">
        <f>'декабрь (3 цк)'!U16</f>
        <v>752.46</v>
      </c>
      <c r="V15" s="70">
        <f>'декабрь (3 цк)'!V16</f>
        <v>753.93</v>
      </c>
      <c r="W15" s="70">
        <f>'декабрь (3 цк)'!W16</f>
        <v>749.61</v>
      </c>
      <c r="X15" s="70">
        <f>'декабрь (3 цк)'!X16</f>
        <v>747.33</v>
      </c>
      <c r="Y15" s="70">
        <f>'декабрь (3 цк)'!Y16</f>
        <v>742.61</v>
      </c>
    </row>
    <row r="16" spans="1:26" s="62" customFormat="1" ht="18.75" customHeight="1" outlineLevel="1" x14ac:dyDescent="0.2">
      <c r="A16" s="57" t="s">
        <v>9</v>
      </c>
      <c r="B16" s="76">
        <v>46.81</v>
      </c>
      <c r="C16" s="74">
        <v>46.81</v>
      </c>
      <c r="D16" s="74">
        <v>46.81</v>
      </c>
      <c r="E16" s="74">
        <v>46.81</v>
      </c>
      <c r="F16" s="74">
        <v>46.81</v>
      </c>
      <c r="G16" s="74">
        <v>46.81</v>
      </c>
      <c r="H16" s="74">
        <v>46.81</v>
      </c>
      <c r="I16" s="74">
        <v>46.81</v>
      </c>
      <c r="J16" s="74">
        <v>46.81</v>
      </c>
      <c r="K16" s="74">
        <v>46.81</v>
      </c>
      <c r="L16" s="74">
        <v>46.81</v>
      </c>
      <c r="M16" s="74">
        <v>46.81</v>
      </c>
      <c r="N16" s="74">
        <v>46.81</v>
      </c>
      <c r="O16" s="74">
        <v>46.81</v>
      </c>
      <c r="P16" s="74">
        <v>46.81</v>
      </c>
      <c r="Q16" s="74">
        <v>46.81</v>
      </c>
      <c r="R16" s="74">
        <v>46.81</v>
      </c>
      <c r="S16" s="74">
        <v>46.81</v>
      </c>
      <c r="T16" s="74">
        <v>46.81</v>
      </c>
      <c r="U16" s="74">
        <v>46.81</v>
      </c>
      <c r="V16" s="74">
        <v>46.81</v>
      </c>
      <c r="W16" s="74">
        <v>46.81</v>
      </c>
      <c r="X16" s="74">
        <v>46.81</v>
      </c>
      <c r="Y16" s="81">
        <v>46.81</v>
      </c>
    </row>
    <row r="17" spans="1:25" s="62" customFormat="1" ht="18.75" customHeight="1" outlineLevel="1" thickBot="1" x14ac:dyDescent="0.25">
      <c r="A17" s="147" t="s">
        <v>214</v>
      </c>
      <c r="B17" s="77">
        <f>B13</f>
        <v>4.0570090219078807</v>
      </c>
      <c r="C17" s="77">
        <f t="shared" ref="C17:Y17" si="3">C13</f>
        <v>4.0570090219078807</v>
      </c>
      <c r="D17" s="77">
        <f t="shared" si="3"/>
        <v>4.0570090219078807</v>
      </c>
      <c r="E17" s="77">
        <f t="shared" si="3"/>
        <v>4.0570090219078807</v>
      </c>
      <c r="F17" s="77">
        <f t="shared" si="3"/>
        <v>4.0570090219078807</v>
      </c>
      <c r="G17" s="77">
        <f t="shared" si="3"/>
        <v>4.0570090219078807</v>
      </c>
      <c r="H17" s="77">
        <f t="shared" si="3"/>
        <v>4.0570090219078807</v>
      </c>
      <c r="I17" s="77">
        <f t="shared" si="3"/>
        <v>4.0570090219078807</v>
      </c>
      <c r="J17" s="77">
        <f t="shared" si="3"/>
        <v>4.0570090219078807</v>
      </c>
      <c r="K17" s="77">
        <f t="shared" si="3"/>
        <v>4.0570090219078807</v>
      </c>
      <c r="L17" s="77">
        <f t="shared" si="3"/>
        <v>4.0570090219078807</v>
      </c>
      <c r="M17" s="77">
        <f t="shared" si="3"/>
        <v>4.0570090219078807</v>
      </c>
      <c r="N17" s="77">
        <f t="shared" si="3"/>
        <v>4.0570090219078807</v>
      </c>
      <c r="O17" s="77">
        <f t="shared" si="3"/>
        <v>4.0570090219078807</v>
      </c>
      <c r="P17" s="77">
        <f t="shared" si="3"/>
        <v>4.0570090219078807</v>
      </c>
      <c r="Q17" s="77">
        <f t="shared" si="3"/>
        <v>4.0570090219078807</v>
      </c>
      <c r="R17" s="77">
        <f t="shared" si="3"/>
        <v>4.0570090219078807</v>
      </c>
      <c r="S17" s="77">
        <f t="shared" si="3"/>
        <v>4.0570090219078807</v>
      </c>
      <c r="T17" s="77">
        <f t="shared" si="3"/>
        <v>4.0570090219078807</v>
      </c>
      <c r="U17" s="77">
        <f t="shared" si="3"/>
        <v>4.0570090219078807</v>
      </c>
      <c r="V17" s="77">
        <f t="shared" si="3"/>
        <v>4.0570090219078807</v>
      </c>
      <c r="W17" s="77">
        <f t="shared" si="3"/>
        <v>4.0570090219078807</v>
      </c>
      <c r="X17" s="77">
        <f t="shared" si="3"/>
        <v>4.0570090219078807</v>
      </c>
      <c r="Y17" s="77">
        <f t="shared" si="3"/>
        <v>4.0570090219078807</v>
      </c>
    </row>
    <row r="18" spans="1:25" s="108" customFormat="1" ht="18.75" customHeight="1" thickBot="1" x14ac:dyDescent="0.25">
      <c r="A18" s="109">
        <v>3</v>
      </c>
      <c r="B18" s="138">
        <f t="shared" ref="B18:Y18" si="4">SUM(B19:B21)</f>
        <v>716.65700902190781</v>
      </c>
      <c r="C18" s="139">
        <f t="shared" si="4"/>
        <v>703.64700902190782</v>
      </c>
      <c r="D18" s="139">
        <f t="shared" si="4"/>
        <v>703.92700902190779</v>
      </c>
      <c r="E18" s="139">
        <f t="shared" si="4"/>
        <v>710.197009021908</v>
      </c>
      <c r="F18" s="139">
        <f t="shared" si="4"/>
        <v>706.74700902190796</v>
      </c>
      <c r="G18" s="139">
        <f t="shared" si="4"/>
        <v>707.1670090219078</v>
      </c>
      <c r="H18" s="139">
        <f t="shared" si="4"/>
        <v>706.04700902190791</v>
      </c>
      <c r="I18" s="139">
        <f t="shared" si="4"/>
        <v>701.40700902190781</v>
      </c>
      <c r="J18" s="139">
        <f t="shared" si="4"/>
        <v>702.79700902190791</v>
      </c>
      <c r="K18" s="140">
        <f t="shared" si="4"/>
        <v>704.10700902190786</v>
      </c>
      <c r="L18" s="139">
        <f t="shared" si="4"/>
        <v>706.35700902190786</v>
      </c>
      <c r="M18" s="141">
        <f t="shared" si="4"/>
        <v>707.78700902190792</v>
      </c>
      <c r="N18" s="140">
        <f t="shared" si="4"/>
        <v>714.76700902190794</v>
      </c>
      <c r="O18" s="139">
        <f t="shared" si="4"/>
        <v>718.14700902190782</v>
      </c>
      <c r="P18" s="141">
        <f t="shared" si="4"/>
        <v>715.52700902190793</v>
      </c>
      <c r="Q18" s="142">
        <f t="shared" si="4"/>
        <v>717.88700902190783</v>
      </c>
      <c r="R18" s="139">
        <f t="shared" si="4"/>
        <v>720.95700902190799</v>
      </c>
      <c r="S18" s="142">
        <f t="shared" si="4"/>
        <v>711.5570090219079</v>
      </c>
      <c r="T18" s="139">
        <f t="shared" si="4"/>
        <v>715.78700902190792</v>
      </c>
      <c r="U18" s="139">
        <f t="shared" si="4"/>
        <v>711.10700902190786</v>
      </c>
      <c r="V18" s="139">
        <f t="shared" si="4"/>
        <v>714.13700902190783</v>
      </c>
      <c r="W18" s="139">
        <f t="shared" si="4"/>
        <v>715.72700902190797</v>
      </c>
      <c r="X18" s="139">
        <f t="shared" si="4"/>
        <v>715.20700902190799</v>
      </c>
      <c r="Y18" s="143">
        <f t="shared" si="4"/>
        <v>708.15700902190781</v>
      </c>
    </row>
    <row r="19" spans="1:25" s="62" customFormat="1" ht="18.75" customHeight="1" outlineLevel="1" x14ac:dyDescent="0.2">
      <c r="A19" s="56" t="s">
        <v>8</v>
      </c>
      <c r="B19" s="70">
        <f>'декабрь (3 цк)'!B21</f>
        <v>665.79</v>
      </c>
      <c r="C19" s="70">
        <f>'декабрь (3 цк)'!C21</f>
        <v>652.78</v>
      </c>
      <c r="D19" s="70">
        <f>'декабрь (3 цк)'!D21</f>
        <v>653.05999999999995</v>
      </c>
      <c r="E19" s="70">
        <f>'декабрь (3 цк)'!E21</f>
        <v>659.33</v>
      </c>
      <c r="F19" s="70">
        <f>'декабрь (3 цк)'!F21</f>
        <v>655.88</v>
      </c>
      <c r="G19" s="70">
        <f>'декабрь (3 цк)'!G21</f>
        <v>656.3</v>
      </c>
      <c r="H19" s="70">
        <f>'декабрь (3 цк)'!H21</f>
        <v>655.17999999999995</v>
      </c>
      <c r="I19" s="70">
        <f>'декабрь (3 цк)'!I21</f>
        <v>650.54</v>
      </c>
      <c r="J19" s="70">
        <f>'декабрь (3 цк)'!J21</f>
        <v>651.92999999999995</v>
      </c>
      <c r="K19" s="70">
        <f>'декабрь (3 цк)'!K21</f>
        <v>653.24</v>
      </c>
      <c r="L19" s="70">
        <f>'декабрь (3 цк)'!L21</f>
        <v>655.49</v>
      </c>
      <c r="M19" s="70">
        <f>'декабрь (3 цк)'!M21</f>
        <v>656.92</v>
      </c>
      <c r="N19" s="70">
        <f>'декабрь (3 цк)'!N21</f>
        <v>663.9</v>
      </c>
      <c r="O19" s="70">
        <f>'декабрь (3 цк)'!O21</f>
        <v>667.28</v>
      </c>
      <c r="P19" s="70">
        <f>'декабрь (3 цк)'!P21</f>
        <v>664.66</v>
      </c>
      <c r="Q19" s="70">
        <f>'декабрь (3 цк)'!Q21</f>
        <v>667.02</v>
      </c>
      <c r="R19" s="70">
        <f>'декабрь (3 цк)'!R21</f>
        <v>670.09</v>
      </c>
      <c r="S19" s="70">
        <f>'декабрь (3 цк)'!S21</f>
        <v>660.69</v>
      </c>
      <c r="T19" s="70">
        <f>'декабрь (3 цк)'!T21</f>
        <v>664.92</v>
      </c>
      <c r="U19" s="70">
        <f>'декабрь (3 цк)'!U21</f>
        <v>660.24</v>
      </c>
      <c r="V19" s="70">
        <f>'декабрь (3 цк)'!V21</f>
        <v>663.27</v>
      </c>
      <c r="W19" s="70">
        <f>'декабрь (3 цк)'!W21</f>
        <v>664.86</v>
      </c>
      <c r="X19" s="70">
        <f>'декабрь (3 цк)'!X21</f>
        <v>664.34</v>
      </c>
      <c r="Y19" s="70">
        <f>'декабрь (3 цк)'!Y21</f>
        <v>657.29</v>
      </c>
    </row>
    <row r="20" spans="1:25" s="62" customFormat="1" ht="18.75" customHeight="1" outlineLevel="1" x14ac:dyDescent="0.2">
      <c r="A20" s="57" t="s">
        <v>9</v>
      </c>
      <c r="B20" s="76">
        <v>46.81</v>
      </c>
      <c r="C20" s="74">
        <v>46.81</v>
      </c>
      <c r="D20" s="74">
        <v>46.81</v>
      </c>
      <c r="E20" s="74">
        <v>46.81</v>
      </c>
      <c r="F20" s="74">
        <v>46.81</v>
      </c>
      <c r="G20" s="74">
        <v>46.81</v>
      </c>
      <c r="H20" s="74">
        <v>46.81</v>
      </c>
      <c r="I20" s="74">
        <v>46.81</v>
      </c>
      <c r="J20" s="74">
        <v>46.81</v>
      </c>
      <c r="K20" s="74">
        <v>46.81</v>
      </c>
      <c r="L20" s="74">
        <v>46.81</v>
      </c>
      <c r="M20" s="74">
        <v>46.81</v>
      </c>
      <c r="N20" s="74">
        <v>46.81</v>
      </c>
      <c r="O20" s="74">
        <v>46.81</v>
      </c>
      <c r="P20" s="74">
        <v>46.81</v>
      </c>
      <c r="Q20" s="74">
        <v>46.81</v>
      </c>
      <c r="R20" s="74">
        <v>46.81</v>
      </c>
      <c r="S20" s="74">
        <v>46.81</v>
      </c>
      <c r="T20" s="74">
        <v>46.81</v>
      </c>
      <c r="U20" s="74">
        <v>46.81</v>
      </c>
      <c r="V20" s="74">
        <v>46.81</v>
      </c>
      <c r="W20" s="74">
        <v>46.81</v>
      </c>
      <c r="X20" s="74">
        <v>46.81</v>
      </c>
      <c r="Y20" s="81">
        <v>46.81</v>
      </c>
    </row>
    <row r="21" spans="1:25" s="62" customFormat="1" ht="18.75" customHeight="1" outlineLevel="1" thickBot="1" x14ac:dyDescent="0.25">
      <c r="A21" s="147" t="s">
        <v>214</v>
      </c>
      <c r="B21" s="77">
        <f>B17</f>
        <v>4.0570090219078807</v>
      </c>
      <c r="C21" s="77">
        <f t="shared" ref="C21:Y21" si="5">C17</f>
        <v>4.0570090219078807</v>
      </c>
      <c r="D21" s="77">
        <f t="shared" si="5"/>
        <v>4.0570090219078807</v>
      </c>
      <c r="E21" s="77">
        <f t="shared" si="5"/>
        <v>4.0570090219078807</v>
      </c>
      <c r="F21" s="77">
        <f t="shared" si="5"/>
        <v>4.0570090219078807</v>
      </c>
      <c r="G21" s="77">
        <f t="shared" si="5"/>
        <v>4.0570090219078807</v>
      </c>
      <c r="H21" s="77">
        <f t="shared" si="5"/>
        <v>4.0570090219078807</v>
      </c>
      <c r="I21" s="77">
        <f t="shared" si="5"/>
        <v>4.0570090219078807</v>
      </c>
      <c r="J21" s="77">
        <f t="shared" si="5"/>
        <v>4.0570090219078807</v>
      </c>
      <c r="K21" s="77">
        <f t="shared" si="5"/>
        <v>4.0570090219078807</v>
      </c>
      <c r="L21" s="77">
        <f t="shared" si="5"/>
        <v>4.0570090219078807</v>
      </c>
      <c r="M21" s="77">
        <f t="shared" si="5"/>
        <v>4.0570090219078807</v>
      </c>
      <c r="N21" s="77">
        <f t="shared" si="5"/>
        <v>4.0570090219078807</v>
      </c>
      <c r="O21" s="77">
        <f t="shared" si="5"/>
        <v>4.0570090219078807</v>
      </c>
      <c r="P21" s="77">
        <f t="shared" si="5"/>
        <v>4.0570090219078807</v>
      </c>
      <c r="Q21" s="77">
        <f t="shared" si="5"/>
        <v>4.0570090219078807</v>
      </c>
      <c r="R21" s="77">
        <f t="shared" si="5"/>
        <v>4.0570090219078807</v>
      </c>
      <c r="S21" s="77">
        <f t="shared" si="5"/>
        <v>4.0570090219078807</v>
      </c>
      <c r="T21" s="77">
        <f t="shared" si="5"/>
        <v>4.0570090219078807</v>
      </c>
      <c r="U21" s="77">
        <f t="shared" si="5"/>
        <v>4.0570090219078807</v>
      </c>
      <c r="V21" s="77">
        <f t="shared" si="5"/>
        <v>4.0570090219078807</v>
      </c>
      <c r="W21" s="77">
        <f t="shared" si="5"/>
        <v>4.0570090219078807</v>
      </c>
      <c r="X21" s="77">
        <f t="shared" si="5"/>
        <v>4.0570090219078807</v>
      </c>
      <c r="Y21" s="77">
        <f t="shared" si="5"/>
        <v>4.0570090219078807</v>
      </c>
    </row>
    <row r="22" spans="1:25" s="108" customFormat="1" ht="18.75" customHeight="1" thickBot="1" x14ac:dyDescent="0.25">
      <c r="A22" s="112">
        <v>4</v>
      </c>
      <c r="B22" s="138">
        <f t="shared" ref="B22:Y22" si="6">SUM(B23:B25)</f>
        <v>627.42700902190779</v>
      </c>
      <c r="C22" s="139">
        <f t="shared" si="6"/>
        <v>632.99700902190796</v>
      </c>
      <c r="D22" s="139">
        <f t="shared" si="6"/>
        <v>640.33700902190787</v>
      </c>
      <c r="E22" s="139">
        <f t="shared" si="6"/>
        <v>630.25700902190795</v>
      </c>
      <c r="F22" s="139">
        <f t="shared" si="6"/>
        <v>643.32700902190788</v>
      </c>
      <c r="G22" s="139">
        <f t="shared" si="6"/>
        <v>640.59700902190787</v>
      </c>
      <c r="H22" s="139">
        <f t="shared" si="6"/>
        <v>639.697009021908</v>
      </c>
      <c r="I22" s="139">
        <f t="shared" si="6"/>
        <v>634.9170090219078</v>
      </c>
      <c r="J22" s="139">
        <f t="shared" si="6"/>
        <v>637.07700902190788</v>
      </c>
      <c r="K22" s="140">
        <f t="shared" si="6"/>
        <v>637.72700902190797</v>
      </c>
      <c r="L22" s="139">
        <f t="shared" si="6"/>
        <v>641.00700902190795</v>
      </c>
      <c r="M22" s="141">
        <f t="shared" si="6"/>
        <v>643.36700902190785</v>
      </c>
      <c r="N22" s="140">
        <f t="shared" si="6"/>
        <v>644.50700902190795</v>
      </c>
      <c r="O22" s="139">
        <f t="shared" si="6"/>
        <v>648.29700902190791</v>
      </c>
      <c r="P22" s="141">
        <f t="shared" si="6"/>
        <v>644.49700902190796</v>
      </c>
      <c r="Q22" s="142">
        <f t="shared" si="6"/>
        <v>50.867009021907883</v>
      </c>
      <c r="R22" s="139">
        <f t="shared" si="6"/>
        <v>653.00700902190795</v>
      </c>
      <c r="S22" s="142">
        <f t="shared" si="6"/>
        <v>642.4170090219078</v>
      </c>
      <c r="T22" s="139">
        <f t="shared" si="6"/>
        <v>647.4170090219078</v>
      </c>
      <c r="U22" s="139">
        <f t="shared" si="6"/>
        <v>647.10700902190786</v>
      </c>
      <c r="V22" s="139">
        <f t="shared" si="6"/>
        <v>625.51700902190794</v>
      </c>
      <c r="W22" s="139">
        <f t="shared" si="6"/>
        <v>623.51700902190794</v>
      </c>
      <c r="X22" s="139">
        <f t="shared" si="6"/>
        <v>620.60700902190786</v>
      </c>
      <c r="Y22" s="143">
        <f t="shared" si="6"/>
        <v>620.78700902190792</v>
      </c>
    </row>
    <row r="23" spans="1:25" s="62" customFormat="1" ht="18.75" customHeight="1" outlineLevel="1" x14ac:dyDescent="0.2">
      <c r="A23" s="56" t="s">
        <v>8</v>
      </c>
      <c r="B23" s="70">
        <f>'декабрь (3 цк)'!B26</f>
        <v>576.55999999999995</v>
      </c>
      <c r="C23" s="70">
        <f>'декабрь (3 цк)'!C26</f>
        <v>582.13</v>
      </c>
      <c r="D23" s="70">
        <f>'декабрь (3 цк)'!D26</f>
        <v>589.47</v>
      </c>
      <c r="E23" s="70">
        <f>'декабрь (3 цк)'!E26</f>
        <v>579.39</v>
      </c>
      <c r="F23" s="70">
        <f>'декабрь (3 цк)'!F26</f>
        <v>592.46</v>
      </c>
      <c r="G23" s="70">
        <f>'декабрь (3 цк)'!G26</f>
        <v>589.73</v>
      </c>
      <c r="H23" s="70">
        <f>'декабрь (3 цк)'!H26</f>
        <v>588.83000000000004</v>
      </c>
      <c r="I23" s="70">
        <f>'декабрь (3 цк)'!I26</f>
        <v>584.04999999999995</v>
      </c>
      <c r="J23" s="70">
        <f>'декабрь (3 цк)'!J26</f>
        <v>586.21</v>
      </c>
      <c r="K23" s="70">
        <f>'декабрь (3 цк)'!K26</f>
        <v>586.86</v>
      </c>
      <c r="L23" s="70">
        <f>'декабрь (3 цк)'!L26</f>
        <v>590.14</v>
      </c>
      <c r="M23" s="70">
        <f>'декабрь (3 цк)'!M26</f>
        <v>592.5</v>
      </c>
      <c r="N23" s="70">
        <f>'декабрь (3 цк)'!N26</f>
        <v>593.64</v>
      </c>
      <c r="O23" s="70">
        <f>'декабрь (3 цк)'!O26</f>
        <v>597.42999999999995</v>
      </c>
      <c r="P23" s="70">
        <f>'декабрь (3 цк)'!P26</f>
        <v>593.63</v>
      </c>
      <c r="Q23" s="70" t="str">
        <f>'декабрь (3 цк)'!Q26</f>
        <v>599</v>
      </c>
      <c r="R23" s="70">
        <f>'декабрь (3 цк)'!R26</f>
        <v>602.14</v>
      </c>
      <c r="S23" s="70">
        <f>'декабрь (3 цк)'!S26</f>
        <v>591.54999999999995</v>
      </c>
      <c r="T23" s="70">
        <f>'декабрь (3 цк)'!T26</f>
        <v>596.54999999999995</v>
      </c>
      <c r="U23" s="70">
        <f>'декабрь (3 цк)'!U26</f>
        <v>596.24</v>
      </c>
      <c r="V23" s="70">
        <f>'декабрь (3 цк)'!V26</f>
        <v>574.65</v>
      </c>
      <c r="W23" s="70">
        <f>'декабрь (3 цк)'!W26</f>
        <v>572.65</v>
      </c>
      <c r="X23" s="70">
        <f>'декабрь (3 цк)'!X26</f>
        <v>569.74</v>
      </c>
      <c r="Y23" s="70">
        <f>'декабрь (3 цк)'!Y26</f>
        <v>569.91999999999996</v>
      </c>
    </row>
    <row r="24" spans="1:25" s="62" customFormat="1" ht="18.75" customHeight="1" outlineLevel="1" x14ac:dyDescent="0.2">
      <c r="A24" s="57" t="s">
        <v>9</v>
      </c>
      <c r="B24" s="76">
        <v>46.81</v>
      </c>
      <c r="C24" s="74">
        <v>46.81</v>
      </c>
      <c r="D24" s="74">
        <v>46.81</v>
      </c>
      <c r="E24" s="74">
        <v>46.81</v>
      </c>
      <c r="F24" s="74">
        <v>46.81</v>
      </c>
      <c r="G24" s="74">
        <v>46.81</v>
      </c>
      <c r="H24" s="74">
        <v>46.81</v>
      </c>
      <c r="I24" s="74">
        <v>46.81</v>
      </c>
      <c r="J24" s="74">
        <v>46.81</v>
      </c>
      <c r="K24" s="74">
        <v>46.81</v>
      </c>
      <c r="L24" s="74">
        <v>46.81</v>
      </c>
      <c r="M24" s="74">
        <v>46.81</v>
      </c>
      <c r="N24" s="74">
        <v>46.81</v>
      </c>
      <c r="O24" s="74">
        <v>46.81</v>
      </c>
      <c r="P24" s="74">
        <v>46.81</v>
      </c>
      <c r="Q24" s="74">
        <v>46.81</v>
      </c>
      <c r="R24" s="74">
        <v>46.81</v>
      </c>
      <c r="S24" s="74">
        <v>46.81</v>
      </c>
      <c r="T24" s="74">
        <v>46.81</v>
      </c>
      <c r="U24" s="74">
        <v>46.81</v>
      </c>
      <c r="V24" s="74">
        <v>46.81</v>
      </c>
      <c r="W24" s="74">
        <v>46.81</v>
      </c>
      <c r="X24" s="74">
        <v>46.81</v>
      </c>
      <c r="Y24" s="81">
        <v>46.81</v>
      </c>
    </row>
    <row r="25" spans="1:25" s="62" customFormat="1" ht="18.75" customHeight="1" outlineLevel="1" thickBot="1" x14ac:dyDescent="0.25">
      <c r="A25" s="147" t="s">
        <v>214</v>
      </c>
      <c r="B25" s="77">
        <f>B21</f>
        <v>4.0570090219078807</v>
      </c>
      <c r="C25" s="77">
        <f t="shared" ref="C25:Y25" si="7">C21</f>
        <v>4.0570090219078807</v>
      </c>
      <c r="D25" s="77">
        <f t="shared" si="7"/>
        <v>4.0570090219078807</v>
      </c>
      <c r="E25" s="77">
        <f t="shared" si="7"/>
        <v>4.0570090219078807</v>
      </c>
      <c r="F25" s="77">
        <f t="shared" si="7"/>
        <v>4.0570090219078807</v>
      </c>
      <c r="G25" s="77">
        <f t="shared" si="7"/>
        <v>4.0570090219078807</v>
      </c>
      <c r="H25" s="77">
        <f t="shared" si="7"/>
        <v>4.0570090219078807</v>
      </c>
      <c r="I25" s="77">
        <f t="shared" si="7"/>
        <v>4.0570090219078807</v>
      </c>
      <c r="J25" s="77">
        <f t="shared" si="7"/>
        <v>4.0570090219078807</v>
      </c>
      <c r="K25" s="77">
        <f t="shared" si="7"/>
        <v>4.0570090219078807</v>
      </c>
      <c r="L25" s="77">
        <f t="shared" si="7"/>
        <v>4.0570090219078807</v>
      </c>
      <c r="M25" s="77">
        <f t="shared" si="7"/>
        <v>4.0570090219078807</v>
      </c>
      <c r="N25" s="77">
        <f t="shared" si="7"/>
        <v>4.0570090219078807</v>
      </c>
      <c r="O25" s="77">
        <f t="shared" si="7"/>
        <v>4.0570090219078807</v>
      </c>
      <c r="P25" s="77">
        <f t="shared" si="7"/>
        <v>4.0570090219078807</v>
      </c>
      <c r="Q25" s="77">
        <f t="shared" si="7"/>
        <v>4.0570090219078807</v>
      </c>
      <c r="R25" s="77">
        <f t="shared" si="7"/>
        <v>4.0570090219078807</v>
      </c>
      <c r="S25" s="77">
        <f t="shared" si="7"/>
        <v>4.0570090219078807</v>
      </c>
      <c r="T25" s="77">
        <f t="shared" si="7"/>
        <v>4.0570090219078807</v>
      </c>
      <c r="U25" s="77">
        <f t="shared" si="7"/>
        <v>4.0570090219078807</v>
      </c>
      <c r="V25" s="77">
        <f t="shared" si="7"/>
        <v>4.0570090219078807</v>
      </c>
      <c r="W25" s="77">
        <f t="shared" si="7"/>
        <v>4.0570090219078807</v>
      </c>
      <c r="X25" s="77">
        <f t="shared" si="7"/>
        <v>4.0570090219078807</v>
      </c>
      <c r="Y25" s="77">
        <f t="shared" si="7"/>
        <v>4.0570090219078807</v>
      </c>
    </row>
    <row r="26" spans="1:25" s="108" customFormat="1" ht="18.75" customHeight="1" thickBot="1" x14ac:dyDescent="0.25">
      <c r="A26" s="109">
        <v>5</v>
      </c>
      <c r="B26" s="138">
        <f t="shared" ref="B26:Y26" si="8">SUM(B27:B29)</f>
        <v>723.79700902190791</v>
      </c>
      <c r="C26" s="139">
        <f t="shared" si="8"/>
        <v>731.75700902190795</v>
      </c>
      <c r="D26" s="139">
        <f t="shared" si="8"/>
        <v>741.73700902190797</v>
      </c>
      <c r="E26" s="139">
        <f t="shared" si="8"/>
        <v>748.72700902190797</v>
      </c>
      <c r="F26" s="139">
        <f t="shared" si="8"/>
        <v>734.46700902190798</v>
      </c>
      <c r="G26" s="139">
        <f t="shared" si="8"/>
        <v>738.54700902190791</v>
      </c>
      <c r="H26" s="139">
        <f t="shared" si="8"/>
        <v>737.60700902190786</v>
      </c>
      <c r="I26" s="139">
        <f t="shared" si="8"/>
        <v>743.31700902190789</v>
      </c>
      <c r="J26" s="139">
        <f t="shared" si="8"/>
        <v>758.68700902190801</v>
      </c>
      <c r="K26" s="140">
        <f t="shared" si="8"/>
        <v>742.62700902190784</v>
      </c>
      <c r="L26" s="139">
        <f t="shared" si="8"/>
        <v>757.32700902190788</v>
      </c>
      <c r="M26" s="141">
        <f t="shared" si="8"/>
        <v>765.08700902190787</v>
      </c>
      <c r="N26" s="140">
        <f t="shared" si="8"/>
        <v>734.62700902190784</v>
      </c>
      <c r="O26" s="139">
        <f t="shared" si="8"/>
        <v>764.10700902190786</v>
      </c>
      <c r="P26" s="141">
        <f t="shared" si="8"/>
        <v>726.40700902190781</v>
      </c>
      <c r="Q26" s="142">
        <f t="shared" si="8"/>
        <v>739.77700902190793</v>
      </c>
      <c r="R26" s="139">
        <f t="shared" si="8"/>
        <v>746.06700902190789</v>
      </c>
      <c r="S26" s="142">
        <f t="shared" si="8"/>
        <v>734.93700902190801</v>
      </c>
      <c r="T26" s="139">
        <f t="shared" si="8"/>
        <v>732.72700902190797</v>
      </c>
      <c r="U26" s="139">
        <f t="shared" si="8"/>
        <v>737.65700902190781</v>
      </c>
      <c r="V26" s="139">
        <f t="shared" si="8"/>
        <v>746.68700902190801</v>
      </c>
      <c r="W26" s="139">
        <f t="shared" si="8"/>
        <v>717.5570090219079</v>
      </c>
      <c r="X26" s="139">
        <f t="shared" si="8"/>
        <v>743.48700902190797</v>
      </c>
      <c r="Y26" s="143">
        <f t="shared" si="8"/>
        <v>727.197009021908</v>
      </c>
    </row>
    <row r="27" spans="1:25" s="62" customFormat="1" ht="18.75" customHeight="1" outlineLevel="1" x14ac:dyDescent="0.2">
      <c r="A27" s="56" t="s">
        <v>8</v>
      </c>
      <c r="B27" s="70">
        <f>'декабрь (3 цк)'!B31</f>
        <v>672.93</v>
      </c>
      <c r="C27" s="70">
        <f>'декабрь (3 цк)'!C31</f>
        <v>680.89</v>
      </c>
      <c r="D27" s="70">
        <f>'декабрь (3 цк)'!D31</f>
        <v>690.87</v>
      </c>
      <c r="E27" s="70">
        <f>'декабрь (3 цк)'!E31</f>
        <v>697.86</v>
      </c>
      <c r="F27" s="70">
        <f>'декабрь (3 цк)'!F31</f>
        <v>683.6</v>
      </c>
      <c r="G27" s="70">
        <f>'декабрь (3 цк)'!G31</f>
        <v>687.68</v>
      </c>
      <c r="H27" s="70">
        <f>'декабрь (3 цк)'!H31</f>
        <v>686.74</v>
      </c>
      <c r="I27" s="70">
        <f>'декабрь (3 цк)'!I31</f>
        <v>692.45</v>
      </c>
      <c r="J27" s="70">
        <f>'декабрь (3 цк)'!J31</f>
        <v>707.82</v>
      </c>
      <c r="K27" s="70">
        <f>'декабрь (3 цк)'!K31</f>
        <v>691.76</v>
      </c>
      <c r="L27" s="70">
        <f>'декабрь (3 цк)'!L31</f>
        <v>706.46</v>
      </c>
      <c r="M27" s="70">
        <f>'декабрь (3 цк)'!M31</f>
        <v>714.22</v>
      </c>
      <c r="N27" s="70">
        <f>'декабрь (3 цк)'!N31</f>
        <v>683.76</v>
      </c>
      <c r="O27" s="70">
        <f>'декабрь (3 цк)'!O31</f>
        <v>713.24</v>
      </c>
      <c r="P27" s="70">
        <f>'декабрь (3 цк)'!P31</f>
        <v>675.54</v>
      </c>
      <c r="Q27" s="70">
        <f>'декабрь (3 цк)'!Q31</f>
        <v>688.91</v>
      </c>
      <c r="R27" s="70">
        <f>'декабрь (3 цк)'!R31</f>
        <v>695.2</v>
      </c>
      <c r="S27" s="70">
        <f>'декабрь (3 цк)'!S31</f>
        <v>684.07</v>
      </c>
      <c r="T27" s="70">
        <f>'декабрь (3 цк)'!T31</f>
        <v>681.86</v>
      </c>
      <c r="U27" s="70">
        <f>'декабрь (3 цк)'!U31</f>
        <v>686.79</v>
      </c>
      <c r="V27" s="70">
        <f>'декабрь (3 цк)'!V31</f>
        <v>695.82</v>
      </c>
      <c r="W27" s="70">
        <f>'декабрь (3 цк)'!W31</f>
        <v>666.69</v>
      </c>
      <c r="X27" s="70">
        <f>'декабрь (3 цк)'!X31</f>
        <v>692.62</v>
      </c>
      <c r="Y27" s="70">
        <f>'декабрь (3 цк)'!Y31</f>
        <v>676.33</v>
      </c>
    </row>
    <row r="28" spans="1:25" s="62" customFormat="1" ht="18.75" customHeight="1" outlineLevel="1" x14ac:dyDescent="0.2">
      <c r="A28" s="57" t="s">
        <v>9</v>
      </c>
      <c r="B28" s="76">
        <v>46.81</v>
      </c>
      <c r="C28" s="74">
        <v>46.81</v>
      </c>
      <c r="D28" s="74">
        <v>46.81</v>
      </c>
      <c r="E28" s="74">
        <v>46.81</v>
      </c>
      <c r="F28" s="74">
        <v>46.81</v>
      </c>
      <c r="G28" s="74">
        <v>46.81</v>
      </c>
      <c r="H28" s="74">
        <v>46.81</v>
      </c>
      <c r="I28" s="74">
        <v>46.81</v>
      </c>
      <c r="J28" s="74">
        <v>46.81</v>
      </c>
      <c r="K28" s="74">
        <v>46.81</v>
      </c>
      <c r="L28" s="74">
        <v>46.81</v>
      </c>
      <c r="M28" s="74">
        <v>46.81</v>
      </c>
      <c r="N28" s="74">
        <v>46.81</v>
      </c>
      <c r="O28" s="74">
        <v>46.81</v>
      </c>
      <c r="P28" s="74">
        <v>46.81</v>
      </c>
      <c r="Q28" s="74">
        <v>46.81</v>
      </c>
      <c r="R28" s="74">
        <v>46.81</v>
      </c>
      <c r="S28" s="74">
        <v>46.81</v>
      </c>
      <c r="T28" s="74">
        <v>46.81</v>
      </c>
      <c r="U28" s="74">
        <v>46.81</v>
      </c>
      <c r="V28" s="74">
        <v>46.81</v>
      </c>
      <c r="W28" s="74">
        <v>46.81</v>
      </c>
      <c r="X28" s="74">
        <v>46.81</v>
      </c>
      <c r="Y28" s="81">
        <v>46.81</v>
      </c>
    </row>
    <row r="29" spans="1:25" s="62" customFormat="1" ht="18.75" customHeight="1" outlineLevel="1" thickBot="1" x14ac:dyDescent="0.25">
      <c r="A29" s="147" t="s">
        <v>214</v>
      </c>
      <c r="B29" s="77">
        <f>B25</f>
        <v>4.0570090219078807</v>
      </c>
      <c r="C29" s="77">
        <f t="shared" ref="C29:Y29" si="9">C25</f>
        <v>4.0570090219078807</v>
      </c>
      <c r="D29" s="77">
        <f t="shared" si="9"/>
        <v>4.0570090219078807</v>
      </c>
      <c r="E29" s="77">
        <f t="shared" si="9"/>
        <v>4.0570090219078807</v>
      </c>
      <c r="F29" s="77">
        <f t="shared" si="9"/>
        <v>4.0570090219078807</v>
      </c>
      <c r="G29" s="77">
        <f t="shared" si="9"/>
        <v>4.0570090219078807</v>
      </c>
      <c r="H29" s="77">
        <f t="shared" si="9"/>
        <v>4.0570090219078807</v>
      </c>
      <c r="I29" s="77">
        <f t="shared" si="9"/>
        <v>4.0570090219078807</v>
      </c>
      <c r="J29" s="77">
        <f t="shared" si="9"/>
        <v>4.0570090219078807</v>
      </c>
      <c r="K29" s="77">
        <f t="shared" si="9"/>
        <v>4.0570090219078807</v>
      </c>
      <c r="L29" s="77">
        <f t="shared" si="9"/>
        <v>4.0570090219078807</v>
      </c>
      <c r="M29" s="77">
        <f t="shared" si="9"/>
        <v>4.0570090219078807</v>
      </c>
      <c r="N29" s="77">
        <f t="shared" si="9"/>
        <v>4.0570090219078807</v>
      </c>
      <c r="O29" s="77">
        <f t="shared" si="9"/>
        <v>4.0570090219078807</v>
      </c>
      <c r="P29" s="77">
        <f t="shared" si="9"/>
        <v>4.0570090219078807</v>
      </c>
      <c r="Q29" s="77">
        <f t="shared" si="9"/>
        <v>4.0570090219078807</v>
      </c>
      <c r="R29" s="77">
        <f t="shared" si="9"/>
        <v>4.0570090219078807</v>
      </c>
      <c r="S29" s="77">
        <f t="shared" si="9"/>
        <v>4.0570090219078807</v>
      </c>
      <c r="T29" s="77">
        <f t="shared" si="9"/>
        <v>4.0570090219078807</v>
      </c>
      <c r="U29" s="77">
        <f t="shared" si="9"/>
        <v>4.0570090219078807</v>
      </c>
      <c r="V29" s="77">
        <f t="shared" si="9"/>
        <v>4.0570090219078807</v>
      </c>
      <c r="W29" s="77">
        <f t="shared" si="9"/>
        <v>4.0570090219078807</v>
      </c>
      <c r="X29" s="77">
        <f t="shared" si="9"/>
        <v>4.0570090219078807</v>
      </c>
      <c r="Y29" s="77">
        <f t="shared" si="9"/>
        <v>4.0570090219078807</v>
      </c>
    </row>
    <row r="30" spans="1:25" s="108" customFormat="1" ht="18.75" customHeight="1" thickBot="1" x14ac:dyDescent="0.25">
      <c r="A30" s="112">
        <v>6</v>
      </c>
      <c r="B30" s="138">
        <f t="shared" ref="B30:Y30" si="10">SUM(B31:B33)</f>
        <v>748.4170090219078</v>
      </c>
      <c r="C30" s="139">
        <f t="shared" si="10"/>
        <v>745.83700902190787</v>
      </c>
      <c r="D30" s="139">
        <f t="shared" si="10"/>
        <v>754.447009021908</v>
      </c>
      <c r="E30" s="139">
        <f t="shared" si="10"/>
        <v>766.34700902190787</v>
      </c>
      <c r="F30" s="139">
        <f t="shared" si="10"/>
        <v>756.95700902190799</v>
      </c>
      <c r="G30" s="139">
        <f t="shared" si="10"/>
        <v>758.76700902190794</v>
      </c>
      <c r="H30" s="139">
        <f t="shared" si="10"/>
        <v>748.00700902190795</v>
      </c>
      <c r="I30" s="139">
        <f t="shared" si="10"/>
        <v>742.52700902190793</v>
      </c>
      <c r="J30" s="139">
        <f t="shared" si="10"/>
        <v>740.37700902190784</v>
      </c>
      <c r="K30" s="140">
        <f t="shared" si="10"/>
        <v>753.27700902190793</v>
      </c>
      <c r="L30" s="139">
        <f t="shared" si="10"/>
        <v>757.947009021908</v>
      </c>
      <c r="M30" s="141">
        <f t="shared" si="10"/>
        <v>752.47700902190797</v>
      </c>
      <c r="N30" s="140">
        <f t="shared" si="10"/>
        <v>759.23700902190797</v>
      </c>
      <c r="O30" s="139">
        <f t="shared" si="10"/>
        <v>758.36700902190785</v>
      </c>
      <c r="P30" s="141">
        <f t="shared" si="10"/>
        <v>753.71700902190798</v>
      </c>
      <c r="Q30" s="142">
        <f t="shared" si="10"/>
        <v>755.08700902190787</v>
      </c>
      <c r="R30" s="139">
        <f t="shared" si="10"/>
        <v>760.84700902190787</v>
      </c>
      <c r="S30" s="142">
        <f t="shared" si="10"/>
        <v>754.90700902190781</v>
      </c>
      <c r="T30" s="139">
        <f t="shared" si="10"/>
        <v>780.29700902190791</v>
      </c>
      <c r="U30" s="139">
        <f t="shared" si="10"/>
        <v>753.82700902190788</v>
      </c>
      <c r="V30" s="139">
        <f t="shared" si="10"/>
        <v>761.3070090219079</v>
      </c>
      <c r="W30" s="139">
        <f t="shared" si="10"/>
        <v>764.10700902190786</v>
      </c>
      <c r="X30" s="139">
        <f t="shared" si="10"/>
        <v>750.95700902190799</v>
      </c>
      <c r="Y30" s="143">
        <f t="shared" si="10"/>
        <v>754.197009021908</v>
      </c>
    </row>
    <row r="31" spans="1:25" s="62" customFormat="1" ht="18.75" customHeight="1" outlineLevel="1" x14ac:dyDescent="0.2">
      <c r="A31" s="56" t="s">
        <v>8</v>
      </c>
      <c r="B31" s="70">
        <f>'декабрь (3 цк)'!B36</f>
        <v>697.55</v>
      </c>
      <c r="C31" s="70">
        <f>'декабрь (3 цк)'!C36</f>
        <v>694.97</v>
      </c>
      <c r="D31" s="70">
        <f>'декабрь (3 цк)'!D36</f>
        <v>703.58</v>
      </c>
      <c r="E31" s="70">
        <f>'декабрь (3 цк)'!E36</f>
        <v>715.48</v>
      </c>
      <c r="F31" s="70">
        <f>'декабрь (3 цк)'!F36</f>
        <v>706.09</v>
      </c>
      <c r="G31" s="70">
        <f>'декабрь (3 цк)'!G36</f>
        <v>707.9</v>
      </c>
      <c r="H31" s="70">
        <f>'декабрь (3 цк)'!H36</f>
        <v>697.14</v>
      </c>
      <c r="I31" s="70">
        <f>'декабрь (3 цк)'!I36</f>
        <v>691.66</v>
      </c>
      <c r="J31" s="70">
        <f>'декабрь (3 цк)'!J36</f>
        <v>689.51</v>
      </c>
      <c r="K31" s="70">
        <f>'декабрь (3 цк)'!K36</f>
        <v>702.41</v>
      </c>
      <c r="L31" s="70">
        <f>'декабрь (3 цк)'!L36</f>
        <v>707.08</v>
      </c>
      <c r="M31" s="70">
        <f>'декабрь (3 цк)'!M36</f>
        <v>701.61</v>
      </c>
      <c r="N31" s="70">
        <f>'декабрь (3 цк)'!N36</f>
        <v>708.37</v>
      </c>
      <c r="O31" s="70">
        <f>'декабрь (3 цк)'!O36</f>
        <v>707.5</v>
      </c>
      <c r="P31" s="70">
        <f>'декабрь (3 цк)'!P36</f>
        <v>702.85</v>
      </c>
      <c r="Q31" s="70">
        <f>'декабрь (3 цк)'!Q36</f>
        <v>704.22</v>
      </c>
      <c r="R31" s="70">
        <f>'декабрь (3 цк)'!R36</f>
        <v>709.98</v>
      </c>
      <c r="S31" s="70">
        <f>'декабрь (3 цк)'!S36</f>
        <v>704.04</v>
      </c>
      <c r="T31" s="70">
        <f>'декабрь (3 цк)'!T36</f>
        <v>729.43</v>
      </c>
      <c r="U31" s="70">
        <f>'декабрь (3 цк)'!U36</f>
        <v>702.96</v>
      </c>
      <c r="V31" s="70">
        <f>'декабрь (3 цк)'!V36</f>
        <v>710.44</v>
      </c>
      <c r="W31" s="70">
        <f>'декабрь (3 цк)'!W36</f>
        <v>713.24</v>
      </c>
      <c r="X31" s="215">
        <f>'декабрь (3 цк)'!X36</f>
        <v>700.09</v>
      </c>
      <c r="Y31" s="70">
        <f>'декабрь (3 цк)'!Y36</f>
        <v>703.33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thickBot="1" x14ac:dyDescent="0.25">
      <c r="A33" s="147" t="s">
        <v>214</v>
      </c>
      <c r="B33" s="77">
        <f>B29</f>
        <v>4.0570090219078807</v>
      </c>
      <c r="C33" s="77">
        <f t="shared" ref="C33:Y33" si="11">C29</f>
        <v>4.0570090219078807</v>
      </c>
      <c r="D33" s="77">
        <f t="shared" si="11"/>
        <v>4.0570090219078807</v>
      </c>
      <c r="E33" s="77">
        <f t="shared" si="11"/>
        <v>4.0570090219078807</v>
      </c>
      <c r="F33" s="77">
        <f t="shared" si="11"/>
        <v>4.0570090219078807</v>
      </c>
      <c r="G33" s="77">
        <f t="shared" si="11"/>
        <v>4.0570090219078807</v>
      </c>
      <c r="H33" s="77">
        <f t="shared" si="11"/>
        <v>4.0570090219078807</v>
      </c>
      <c r="I33" s="77">
        <f t="shared" si="11"/>
        <v>4.0570090219078807</v>
      </c>
      <c r="J33" s="77">
        <f t="shared" si="11"/>
        <v>4.0570090219078807</v>
      </c>
      <c r="K33" s="77">
        <f t="shared" si="11"/>
        <v>4.0570090219078807</v>
      </c>
      <c r="L33" s="77">
        <f t="shared" si="11"/>
        <v>4.0570090219078807</v>
      </c>
      <c r="M33" s="77">
        <f t="shared" si="11"/>
        <v>4.0570090219078807</v>
      </c>
      <c r="N33" s="77">
        <f t="shared" si="11"/>
        <v>4.0570090219078807</v>
      </c>
      <c r="O33" s="77">
        <f t="shared" si="11"/>
        <v>4.0570090219078807</v>
      </c>
      <c r="P33" s="77">
        <f t="shared" si="11"/>
        <v>4.0570090219078807</v>
      </c>
      <c r="Q33" s="77">
        <f t="shared" si="11"/>
        <v>4.0570090219078807</v>
      </c>
      <c r="R33" s="77">
        <f t="shared" si="11"/>
        <v>4.0570090219078807</v>
      </c>
      <c r="S33" s="77">
        <f t="shared" si="11"/>
        <v>4.0570090219078807</v>
      </c>
      <c r="T33" s="77">
        <f t="shared" si="11"/>
        <v>4.0570090219078807</v>
      </c>
      <c r="U33" s="77">
        <f t="shared" si="11"/>
        <v>4.0570090219078807</v>
      </c>
      <c r="V33" s="77">
        <f t="shared" si="11"/>
        <v>4.0570090219078807</v>
      </c>
      <c r="W33" s="77">
        <f t="shared" si="11"/>
        <v>4.0570090219078807</v>
      </c>
      <c r="X33" s="77">
        <f t="shared" si="11"/>
        <v>4.0570090219078807</v>
      </c>
      <c r="Y33" s="77">
        <f t="shared" si="11"/>
        <v>4.0570090219078807</v>
      </c>
    </row>
    <row r="34" spans="1:25" s="108" customFormat="1" ht="18.75" customHeight="1" thickBot="1" x14ac:dyDescent="0.25">
      <c r="A34" s="109">
        <v>7</v>
      </c>
      <c r="B34" s="138">
        <f t="shared" ref="B34:Y34" si="12">SUM(B35:B37)</f>
        <v>767.78700902190792</v>
      </c>
      <c r="C34" s="139">
        <f t="shared" si="12"/>
        <v>755.48700902190797</v>
      </c>
      <c r="D34" s="139">
        <f t="shared" si="12"/>
        <v>767.70700902190799</v>
      </c>
      <c r="E34" s="139">
        <f t="shared" si="12"/>
        <v>775.68700902190801</v>
      </c>
      <c r="F34" s="139">
        <f t="shared" si="12"/>
        <v>768.96700902190798</v>
      </c>
      <c r="G34" s="139">
        <f t="shared" si="12"/>
        <v>760.28700902190792</v>
      </c>
      <c r="H34" s="139">
        <f t="shared" si="12"/>
        <v>757.947009021908</v>
      </c>
      <c r="I34" s="139">
        <f t="shared" si="12"/>
        <v>757.88700902190783</v>
      </c>
      <c r="J34" s="139">
        <f t="shared" si="12"/>
        <v>766.61700902190785</v>
      </c>
      <c r="K34" s="140">
        <f t="shared" si="12"/>
        <v>765.8070090219079</v>
      </c>
      <c r="L34" s="139">
        <f t="shared" si="12"/>
        <v>768.24700902190796</v>
      </c>
      <c r="M34" s="141">
        <f t="shared" si="12"/>
        <v>757.04700902190791</v>
      </c>
      <c r="N34" s="140">
        <f t="shared" si="12"/>
        <v>759.90700902190781</v>
      </c>
      <c r="O34" s="139">
        <f t="shared" si="12"/>
        <v>825.89700902190782</v>
      </c>
      <c r="P34" s="141">
        <f t="shared" si="12"/>
        <v>756.21700902190798</v>
      </c>
      <c r="Q34" s="142">
        <f t="shared" si="12"/>
        <v>764.09700902190787</v>
      </c>
      <c r="R34" s="139">
        <f t="shared" si="12"/>
        <v>763.51700902190794</v>
      </c>
      <c r="S34" s="142">
        <f t="shared" si="12"/>
        <v>834.51700902190794</v>
      </c>
      <c r="T34" s="139">
        <f t="shared" si="12"/>
        <v>763.12700902190784</v>
      </c>
      <c r="U34" s="139">
        <f t="shared" si="12"/>
        <v>755.12700902190784</v>
      </c>
      <c r="V34" s="139">
        <f t="shared" si="12"/>
        <v>756.95700902190799</v>
      </c>
      <c r="W34" s="139">
        <f t="shared" si="12"/>
        <v>762.48700902190797</v>
      </c>
      <c r="X34" s="139">
        <f t="shared" si="12"/>
        <v>750.35700902190786</v>
      </c>
      <c r="Y34" s="143">
        <f t="shared" si="12"/>
        <v>757.20700902190799</v>
      </c>
    </row>
    <row r="35" spans="1:25" s="62" customFormat="1" ht="18.75" customHeight="1" outlineLevel="1" x14ac:dyDescent="0.2">
      <c r="A35" s="56" t="s">
        <v>8</v>
      </c>
      <c r="B35" s="70">
        <f>'декабрь (3 цк)'!B41</f>
        <v>716.92</v>
      </c>
      <c r="C35" s="70">
        <f>'декабрь (3 цк)'!C41</f>
        <v>704.62</v>
      </c>
      <c r="D35" s="70">
        <f>'декабрь (3 цк)'!D41</f>
        <v>716.84</v>
      </c>
      <c r="E35" s="70">
        <f>'декабрь (3 цк)'!E41</f>
        <v>724.82</v>
      </c>
      <c r="F35" s="70">
        <f>'декабрь (3 цк)'!F41</f>
        <v>718.1</v>
      </c>
      <c r="G35" s="70">
        <f>'декабрь (3 цк)'!G41</f>
        <v>709.42</v>
      </c>
      <c r="H35" s="70">
        <f>'декабрь (3 цк)'!H41</f>
        <v>707.08</v>
      </c>
      <c r="I35" s="70">
        <f>'декабрь (3 цк)'!I41</f>
        <v>707.02</v>
      </c>
      <c r="J35" s="70">
        <f>'декабрь (3 цк)'!J41</f>
        <v>715.75</v>
      </c>
      <c r="K35" s="70">
        <f>'декабрь (3 цк)'!K41</f>
        <v>714.94</v>
      </c>
      <c r="L35" s="70">
        <f>'декабрь (3 цк)'!L41</f>
        <v>717.38</v>
      </c>
      <c r="M35" s="70">
        <f>'декабрь (3 цк)'!M41</f>
        <v>706.18</v>
      </c>
      <c r="N35" s="70">
        <f>'декабрь (3 цк)'!N41</f>
        <v>709.04</v>
      </c>
      <c r="O35" s="70">
        <f>'декабрь (3 цк)'!O41</f>
        <v>775.03</v>
      </c>
      <c r="P35" s="70">
        <f>'декабрь (3 цк)'!P41</f>
        <v>705.35</v>
      </c>
      <c r="Q35" s="70">
        <f>'декабрь (3 цк)'!Q41</f>
        <v>713.23</v>
      </c>
      <c r="R35" s="70">
        <f>'декабрь (3 цк)'!R41</f>
        <v>712.65</v>
      </c>
      <c r="S35" s="70">
        <f>'декабрь (3 цк)'!S41</f>
        <v>783.65</v>
      </c>
      <c r="T35" s="70">
        <f>'декабрь (3 цк)'!T41</f>
        <v>712.26</v>
      </c>
      <c r="U35" s="70">
        <f>'декабрь (3 цк)'!U41</f>
        <v>704.26</v>
      </c>
      <c r="V35" s="70">
        <f>'декабрь (3 цк)'!V41</f>
        <v>706.09</v>
      </c>
      <c r="W35" s="70">
        <f>'декабрь (3 цк)'!W41</f>
        <v>711.62</v>
      </c>
      <c r="X35" s="70">
        <f>'декабрь (3 цк)'!X41</f>
        <v>699.49</v>
      </c>
      <c r="Y35" s="70">
        <f>'декабрь (3 цк)'!Y41</f>
        <v>706.34</v>
      </c>
    </row>
    <row r="36" spans="1:25" s="62" customFormat="1" ht="18.75" customHeight="1" outlineLevel="1" x14ac:dyDescent="0.2">
      <c r="A36" s="57" t="s">
        <v>9</v>
      </c>
      <c r="B36" s="76">
        <v>46.81</v>
      </c>
      <c r="C36" s="74">
        <v>46.81</v>
      </c>
      <c r="D36" s="74">
        <v>46.81</v>
      </c>
      <c r="E36" s="74">
        <v>46.81</v>
      </c>
      <c r="F36" s="74">
        <v>46.81</v>
      </c>
      <c r="G36" s="74">
        <v>46.81</v>
      </c>
      <c r="H36" s="74">
        <v>46.81</v>
      </c>
      <c r="I36" s="74">
        <v>46.81</v>
      </c>
      <c r="J36" s="74">
        <v>46.81</v>
      </c>
      <c r="K36" s="74">
        <v>46.81</v>
      </c>
      <c r="L36" s="74">
        <v>46.81</v>
      </c>
      <c r="M36" s="74">
        <v>46.81</v>
      </c>
      <c r="N36" s="74">
        <v>46.81</v>
      </c>
      <c r="O36" s="74">
        <v>46.81</v>
      </c>
      <c r="P36" s="74">
        <v>46.81</v>
      </c>
      <c r="Q36" s="74">
        <v>46.81</v>
      </c>
      <c r="R36" s="74">
        <v>46.81</v>
      </c>
      <c r="S36" s="74">
        <v>46.81</v>
      </c>
      <c r="T36" s="74">
        <v>46.81</v>
      </c>
      <c r="U36" s="74">
        <v>46.81</v>
      </c>
      <c r="V36" s="74">
        <v>46.81</v>
      </c>
      <c r="W36" s="74">
        <v>46.81</v>
      </c>
      <c r="X36" s="74">
        <v>46.81</v>
      </c>
      <c r="Y36" s="81">
        <v>46.81</v>
      </c>
    </row>
    <row r="37" spans="1:25" s="62" customFormat="1" ht="18.75" customHeight="1" outlineLevel="1" thickBot="1" x14ac:dyDescent="0.25">
      <c r="A37" s="147" t="s">
        <v>214</v>
      </c>
      <c r="B37" s="77">
        <f>B33</f>
        <v>4.0570090219078807</v>
      </c>
      <c r="C37" s="77">
        <f t="shared" ref="C37:Y37" si="13">C33</f>
        <v>4.0570090219078807</v>
      </c>
      <c r="D37" s="77">
        <f t="shared" si="13"/>
        <v>4.0570090219078807</v>
      </c>
      <c r="E37" s="77">
        <f t="shared" si="13"/>
        <v>4.0570090219078807</v>
      </c>
      <c r="F37" s="77">
        <f t="shared" si="13"/>
        <v>4.0570090219078807</v>
      </c>
      <c r="G37" s="77">
        <f t="shared" si="13"/>
        <v>4.0570090219078807</v>
      </c>
      <c r="H37" s="77">
        <f t="shared" si="13"/>
        <v>4.0570090219078807</v>
      </c>
      <c r="I37" s="77">
        <f t="shared" si="13"/>
        <v>4.0570090219078807</v>
      </c>
      <c r="J37" s="77">
        <f t="shared" si="13"/>
        <v>4.0570090219078807</v>
      </c>
      <c r="K37" s="77">
        <f t="shared" si="13"/>
        <v>4.0570090219078807</v>
      </c>
      <c r="L37" s="77">
        <f t="shared" si="13"/>
        <v>4.0570090219078807</v>
      </c>
      <c r="M37" s="77">
        <f t="shared" si="13"/>
        <v>4.0570090219078807</v>
      </c>
      <c r="N37" s="77">
        <f t="shared" si="13"/>
        <v>4.0570090219078807</v>
      </c>
      <c r="O37" s="77">
        <f t="shared" si="13"/>
        <v>4.0570090219078807</v>
      </c>
      <c r="P37" s="77">
        <f t="shared" si="13"/>
        <v>4.0570090219078807</v>
      </c>
      <c r="Q37" s="77">
        <f t="shared" si="13"/>
        <v>4.0570090219078807</v>
      </c>
      <c r="R37" s="77">
        <f t="shared" si="13"/>
        <v>4.0570090219078807</v>
      </c>
      <c r="S37" s="77">
        <f t="shared" si="13"/>
        <v>4.0570090219078807</v>
      </c>
      <c r="T37" s="77">
        <f t="shared" si="13"/>
        <v>4.0570090219078807</v>
      </c>
      <c r="U37" s="77">
        <f t="shared" si="13"/>
        <v>4.0570090219078807</v>
      </c>
      <c r="V37" s="77">
        <f t="shared" si="13"/>
        <v>4.0570090219078807</v>
      </c>
      <c r="W37" s="77">
        <f t="shared" si="13"/>
        <v>4.0570090219078807</v>
      </c>
      <c r="X37" s="77">
        <f t="shared" si="13"/>
        <v>4.0570090219078807</v>
      </c>
      <c r="Y37" s="77">
        <f t="shared" si="13"/>
        <v>4.0570090219078807</v>
      </c>
    </row>
    <row r="38" spans="1:25" s="108" customFormat="1" ht="18.75" customHeight="1" thickBot="1" x14ac:dyDescent="0.25">
      <c r="A38" s="112">
        <v>8</v>
      </c>
      <c r="B38" s="138">
        <f t="shared" ref="B38:Y38" si="14">SUM(B39:B41)</f>
        <v>742.92700902190779</v>
      </c>
      <c r="C38" s="139">
        <f t="shared" si="14"/>
        <v>751.83700902190787</v>
      </c>
      <c r="D38" s="139">
        <f t="shared" si="14"/>
        <v>755.697009021908</v>
      </c>
      <c r="E38" s="139">
        <f t="shared" si="14"/>
        <v>557.88700902190783</v>
      </c>
      <c r="F38" s="139">
        <f t="shared" si="14"/>
        <v>50.867009021907883</v>
      </c>
      <c r="G38" s="139">
        <f t="shared" si="14"/>
        <v>759.13700902190783</v>
      </c>
      <c r="H38" s="139">
        <f t="shared" si="14"/>
        <v>752.54700902190791</v>
      </c>
      <c r="I38" s="139">
        <f t="shared" si="14"/>
        <v>753.00700902190795</v>
      </c>
      <c r="J38" s="139">
        <f t="shared" si="14"/>
        <v>747.1670090219078</v>
      </c>
      <c r="K38" s="140">
        <f t="shared" si="14"/>
        <v>751.197009021908</v>
      </c>
      <c r="L38" s="139">
        <f t="shared" si="14"/>
        <v>753.52700902190793</v>
      </c>
      <c r="M38" s="141">
        <f t="shared" si="14"/>
        <v>763.22700902190797</v>
      </c>
      <c r="N38" s="140">
        <f t="shared" si="14"/>
        <v>762.62700902190784</v>
      </c>
      <c r="O38" s="139">
        <f t="shared" si="14"/>
        <v>765.12700902190784</v>
      </c>
      <c r="P38" s="141">
        <f t="shared" si="14"/>
        <v>762.92700902190779</v>
      </c>
      <c r="Q38" s="142">
        <f t="shared" si="14"/>
        <v>771.39700902190782</v>
      </c>
      <c r="R38" s="139">
        <f t="shared" si="14"/>
        <v>771.03700902190792</v>
      </c>
      <c r="S38" s="142">
        <f t="shared" si="14"/>
        <v>763.87700902190784</v>
      </c>
      <c r="T38" s="139">
        <f t="shared" si="14"/>
        <v>755.46700902190798</v>
      </c>
      <c r="U38" s="139">
        <f t="shared" si="14"/>
        <v>750.40700902190781</v>
      </c>
      <c r="V38" s="139">
        <f t="shared" si="14"/>
        <v>748.17700902190779</v>
      </c>
      <c r="W38" s="139">
        <f t="shared" si="14"/>
        <v>759.67700902190779</v>
      </c>
      <c r="X38" s="139">
        <f t="shared" si="14"/>
        <v>766.6670090219078</v>
      </c>
      <c r="Y38" s="143">
        <f t="shared" si="14"/>
        <v>760.40700902190781</v>
      </c>
    </row>
    <row r="39" spans="1:25" s="62" customFormat="1" ht="18.75" customHeight="1" outlineLevel="1" x14ac:dyDescent="0.2">
      <c r="A39" s="56" t="s">
        <v>8</v>
      </c>
      <c r="B39" s="70">
        <f>'декабрь (3 цк)'!B46</f>
        <v>692.06</v>
      </c>
      <c r="C39" s="70">
        <f>'декабрь (3 цк)'!C46</f>
        <v>700.97</v>
      </c>
      <c r="D39" s="70">
        <f>'декабрь (3 цк)'!D46</f>
        <v>704.83</v>
      </c>
      <c r="E39" s="70">
        <f>'декабрь (3 цк)'!E46</f>
        <v>507.02</v>
      </c>
      <c r="F39" s="70" t="str">
        <f>'декабрь (3 цк)'!F46</f>
        <v>710</v>
      </c>
      <c r="G39" s="70">
        <f>'декабрь (3 цк)'!G46</f>
        <v>708.27</v>
      </c>
      <c r="H39" s="70">
        <f>'декабрь (3 цк)'!H46</f>
        <v>701.68</v>
      </c>
      <c r="I39" s="70">
        <f>'декабрь (3 цк)'!I46</f>
        <v>702.14</v>
      </c>
      <c r="J39" s="70">
        <f>'декабрь (3 цк)'!J46</f>
        <v>696.3</v>
      </c>
      <c r="K39" s="70">
        <f>'декабрь (3 цк)'!K46</f>
        <v>700.33</v>
      </c>
      <c r="L39" s="70">
        <f>'декабрь (3 цк)'!L46</f>
        <v>702.66</v>
      </c>
      <c r="M39" s="70">
        <f>'декабрь (3 цк)'!M46</f>
        <v>712.36</v>
      </c>
      <c r="N39" s="70">
        <f>'декабрь (3 цк)'!N46</f>
        <v>711.76</v>
      </c>
      <c r="O39" s="70">
        <f>'декабрь (3 цк)'!O46</f>
        <v>714.26</v>
      </c>
      <c r="P39" s="70">
        <f>'декабрь (3 цк)'!P46</f>
        <v>712.06</v>
      </c>
      <c r="Q39" s="70">
        <f>'декабрь (3 цк)'!Q46</f>
        <v>720.53</v>
      </c>
      <c r="R39" s="70">
        <f>'декабрь (3 цк)'!R46</f>
        <v>720.17</v>
      </c>
      <c r="S39" s="70">
        <f>'декабрь (3 цк)'!S46</f>
        <v>713.01</v>
      </c>
      <c r="T39" s="70">
        <f>'декабрь (3 цк)'!T46</f>
        <v>704.6</v>
      </c>
      <c r="U39" s="70">
        <f>'декабрь (3 цк)'!U46</f>
        <v>699.54</v>
      </c>
      <c r="V39" s="70">
        <f>'декабрь (3 цк)'!V46</f>
        <v>697.31</v>
      </c>
      <c r="W39" s="70">
        <f>'декабрь (3 цк)'!W46</f>
        <v>708.81</v>
      </c>
      <c r="X39" s="70">
        <f>'декабрь (3 цк)'!X46</f>
        <v>715.8</v>
      </c>
      <c r="Y39" s="70">
        <f>'декабрь (3 цк)'!Y46</f>
        <v>709.54</v>
      </c>
    </row>
    <row r="40" spans="1:25" s="62" customFormat="1" ht="18.75" customHeight="1" outlineLevel="1" x14ac:dyDescent="0.2">
      <c r="A40" s="57" t="s">
        <v>9</v>
      </c>
      <c r="B40" s="76">
        <v>46.81</v>
      </c>
      <c r="C40" s="74">
        <v>46.81</v>
      </c>
      <c r="D40" s="74">
        <v>46.81</v>
      </c>
      <c r="E40" s="74">
        <v>46.81</v>
      </c>
      <c r="F40" s="74">
        <v>46.81</v>
      </c>
      <c r="G40" s="74">
        <v>46.81</v>
      </c>
      <c r="H40" s="74">
        <v>46.81</v>
      </c>
      <c r="I40" s="74">
        <v>46.81</v>
      </c>
      <c r="J40" s="74">
        <v>46.81</v>
      </c>
      <c r="K40" s="74">
        <v>46.81</v>
      </c>
      <c r="L40" s="74">
        <v>46.81</v>
      </c>
      <c r="M40" s="74">
        <v>46.81</v>
      </c>
      <c r="N40" s="74">
        <v>46.81</v>
      </c>
      <c r="O40" s="74">
        <v>46.81</v>
      </c>
      <c r="P40" s="74">
        <v>46.81</v>
      </c>
      <c r="Q40" s="74">
        <v>46.81</v>
      </c>
      <c r="R40" s="74">
        <v>46.81</v>
      </c>
      <c r="S40" s="74">
        <v>46.81</v>
      </c>
      <c r="T40" s="74">
        <v>46.81</v>
      </c>
      <c r="U40" s="74">
        <v>46.81</v>
      </c>
      <c r="V40" s="74">
        <v>46.81</v>
      </c>
      <c r="W40" s="74">
        <v>46.81</v>
      </c>
      <c r="X40" s="74">
        <v>46.81</v>
      </c>
      <c r="Y40" s="81">
        <v>46.81</v>
      </c>
    </row>
    <row r="41" spans="1:25" s="62" customFormat="1" ht="18.75" customHeight="1" outlineLevel="1" thickBot="1" x14ac:dyDescent="0.25">
      <c r="A41" s="147" t="s">
        <v>214</v>
      </c>
      <c r="B41" s="77">
        <f>B37</f>
        <v>4.0570090219078807</v>
      </c>
      <c r="C41" s="77">
        <f t="shared" ref="C41:Y41" si="15">C37</f>
        <v>4.0570090219078807</v>
      </c>
      <c r="D41" s="77">
        <f t="shared" si="15"/>
        <v>4.0570090219078807</v>
      </c>
      <c r="E41" s="77">
        <f t="shared" si="15"/>
        <v>4.0570090219078807</v>
      </c>
      <c r="F41" s="77">
        <f t="shared" si="15"/>
        <v>4.0570090219078807</v>
      </c>
      <c r="G41" s="77">
        <f t="shared" si="15"/>
        <v>4.0570090219078807</v>
      </c>
      <c r="H41" s="77">
        <f t="shared" si="15"/>
        <v>4.0570090219078807</v>
      </c>
      <c r="I41" s="77">
        <f t="shared" si="15"/>
        <v>4.0570090219078807</v>
      </c>
      <c r="J41" s="77">
        <f t="shared" si="15"/>
        <v>4.0570090219078807</v>
      </c>
      <c r="K41" s="77">
        <f t="shared" si="15"/>
        <v>4.0570090219078807</v>
      </c>
      <c r="L41" s="77">
        <f t="shared" si="15"/>
        <v>4.0570090219078807</v>
      </c>
      <c r="M41" s="77">
        <f t="shared" si="15"/>
        <v>4.0570090219078807</v>
      </c>
      <c r="N41" s="77">
        <f t="shared" si="15"/>
        <v>4.0570090219078807</v>
      </c>
      <c r="O41" s="77">
        <f t="shared" si="15"/>
        <v>4.0570090219078807</v>
      </c>
      <c r="P41" s="77">
        <f t="shared" si="15"/>
        <v>4.0570090219078807</v>
      </c>
      <c r="Q41" s="77">
        <f t="shared" si="15"/>
        <v>4.0570090219078807</v>
      </c>
      <c r="R41" s="77">
        <f t="shared" si="15"/>
        <v>4.0570090219078807</v>
      </c>
      <c r="S41" s="77">
        <f t="shared" si="15"/>
        <v>4.0570090219078807</v>
      </c>
      <c r="T41" s="77">
        <f t="shared" si="15"/>
        <v>4.0570090219078807</v>
      </c>
      <c r="U41" s="77">
        <f t="shared" si="15"/>
        <v>4.0570090219078807</v>
      </c>
      <c r="V41" s="77">
        <f t="shared" si="15"/>
        <v>4.0570090219078807</v>
      </c>
      <c r="W41" s="77">
        <f t="shared" si="15"/>
        <v>4.0570090219078807</v>
      </c>
      <c r="X41" s="77">
        <f t="shared" si="15"/>
        <v>4.0570090219078807</v>
      </c>
      <c r="Y41" s="77">
        <f t="shared" si="15"/>
        <v>4.0570090219078807</v>
      </c>
    </row>
    <row r="42" spans="1:25" s="108" customFormat="1" ht="18.75" customHeight="1" thickBot="1" x14ac:dyDescent="0.25">
      <c r="A42" s="109">
        <v>9</v>
      </c>
      <c r="B42" s="138">
        <f t="shared" ref="B42:Y42" si="16">SUM(B43:B45)</f>
        <v>769.68700902190801</v>
      </c>
      <c r="C42" s="139">
        <f t="shared" si="16"/>
        <v>760.24700902190796</v>
      </c>
      <c r="D42" s="139">
        <f t="shared" si="16"/>
        <v>765.47700902190797</v>
      </c>
      <c r="E42" s="139">
        <f t="shared" si="16"/>
        <v>776.97700902190797</v>
      </c>
      <c r="F42" s="139">
        <f t="shared" si="16"/>
        <v>767.73700902190797</v>
      </c>
      <c r="G42" s="139">
        <f t="shared" si="16"/>
        <v>758.85700902190786</v>
      </c>
      <c r="H42" s="139">
        <f t="shared" si="16"/>
        <v>754.83700902190787</v>
      </c>
      <c r="I42" s="139">
        <f t="shared" si="16"/>
        <v>753.35700902190786</v>
      </c>
      <c r="J42" s="139">
        <f t="shared" si="16"/>
        <v>756.37700902190784</v>
      </c>
      <c r="K42" s="140">
        <f t="shared" si="16"/>
        <v>756.10700902190786</v>
      </c>
      <c r="L42" s="139">
        <f t="shared" si="16"/>
        <v>755.65700902190781</v>
      </c>
      <c r="M42" s="141">
        <f t="shared" si="16"/>
        <v>759.62700902190784</v>
      </c>
      <c r="N42" s="140">
        <f t="shared" si="16"/>
        <v>767.10700902190786</v>
      </c>
      <c r="O42" s="139">
        <f t="shared" si="16"/>
        <v>771.84700902190787</v>
      </c>
      <c r="P42" s="141">
        <f t="shared" si="16"/>
        <v>761.63700902190783</v>
      </c>
      <c r="Q42" s="142">
        <f t="shared" si="16"/>
        <v>765.61700902190785</v>
      </c>
      <c r="R42" s="139">
        <f t="shared" si="16"/>
        <v>764.43700902190801</v>
      </c>
      <c r="S42" s="142">
        <f t="shared" si="16"/>
        <v>755.82700902190788</v>
      </c>
      <c r="T42" s="139">
        <f t="shared" si="16"/>
        <v>760.93700902190801</v>
      </c>
      <c r="U42" s="139">
        <f t="shared" si="16"/>
        <v>751.32700902190788</v>
      </c>
      <c r="V42" s="139">
        <f t="shared" si="16"/>
        <v>758.47700902190797</v>
      </c>
      <c r="W42" s="139">
        <f t="shared" si="16"/>
        <v>739.01700902190794</v>
      </c>
      <c r="X42" s="139">
        <f t="shared" si="16"/>
        <v>749.43700902190801</v>
      </c>
      <c r="Y42" s="143">
        <f t="shared" si="16"/>
        <v>752.87700902190784</v>
      </c>
    </row>
    <row r="43" spans="1:25" s="62" customFormat="1" ht="18.75" customHeight="1" outlineLevel="1" x14ac:dyDescent="0.2">
      <c r="A43" s="56" t="s">
        <v>8</v>
      </c>
      <c r="B43" s="70">
        <f>'декабрь (3 цк)'!B51</f>
        <v>718.82</v>
      </c>
      <c r="C43" s="70">
        <f>'декабрь (3 цк)'!C51</f>
        <v>709.38</v>
      </c>
      <c r="D43" s="70">
        <f>'декабрь (3 цк)'!D51</f>
        <v>714.61</v>
      </c>
      <c r="E43" s="70">
        <f>'декабрь (3 цк)'!E51</f>
        <v>726.11</v>
      </c>
      <c r="F43" s="70">
        <f>'декабрь (3 цк)'!F51</f>
        <v>716.87</v>
      </c>
      <c r="G43" s="70">
        <f>'декабрь (3 цк)'!G51</f>
        <v>707.99</v>
      </c>
      <c r="H43" s="70">
        <f>'декабрь (3 цк)'!H51</f>
        <v>703.97</v>
      </c>
      <c r="I43" s="70">
        <f>'декабрь (3 цк)'!I51</f>
        <v>702.49</v>
      </c>
      <c r="J43" s="70">
        <f>'декабрь (3 цк)'!J51</f>
        <v>705.51</v>
      </c>
      <c r="K43" s="70">
        <f>'декабрь (3 цк)'!K51</f>
        <v>705.24</v>
      </c>
      <c r="L43" s="70">
        <f>'декабрь (3 цк)'!L51</f>
        <v>704.79</v>
      </c>
      <c r="M43" s="70">
        <f>'декабрь (3 цк)'!M51</f>
        <v>708.76</v>
      </c>
      <c r="N43" s="70">
        <f>'декабрь (3 цк)'!N51</f>
        <v>716.24</v>
      </c>
      <c r="O43" s="70">
        <f>'декабрь (3 цк)'!O51</f>
        <v>720.98</v>
      </c>
      <c r="P43" s="70">
        <f>'декабрь (3 цк)'!P51</f>
        <v>710.77</v>
      </c>
      <c r="Q43" s="70">
        <f>'декабрь (3 цк)'!Q51</f>
        <v>714.75</v>
      </c>
      <c r="R43" s="70">
        <f>'декабрь (3 цк)'!R51</f>
        <v>713.57</v>
      </c>
      <c r="S43" s="70">
        <f>'декабрь (3 цк)'!S51</f>
        <v>704.96</v>
      </c>
      <c r="T43" s="70">
        <f>'декабрь (3 цк)'!T51</f>
        <v>710.07</v>
      </c>
      <c r="U43" s="70">
        <f>'декабрь (3 цк)'!U51</f>
        <v>700.46</v>
      </c>
      <c r="V43" s="70">
        <f>'декабрь (3 цк)'!V51</f>
        <v>707.61</v>
      </c>
      <c r="W43" s="70">
        <f>'декабрь (3 цк)'!W51</f>
        <v>688.15</v>
      </c>
      <c r="X43" s="70">
        <f>'декабрь (3 цк)'!X51</f>
        <v>698.57</v>
      </c>
      <c r="Y43" s="70">
        <f>'декабрь (3 цк)'!Y51</f>
        <v>702.01</v>
      </c>
    </row>
    <row r="44" spans="1:25" s="62" customFormat="1" ht="18.75" customHeight="1" outlineLevel="1" x14ac:dyDescent="0.2">
      <c r="A44" s="57" t="s">
        <v>9</v>
      </c>
      <c r="B44" s="76">
        <v>46.81</v>
      </c>
      <c r="C44" s="74">
        <v>46.81</v>
      </c>
      <c r="D44" s="74">
        <v>46.81</v>
      </c>
      <c r="E44" s="74">
        <v>46.81</v>
      </c>
      <c r="F44" s="74">
        <v>46.81</v>
      </c>
      <c r="G44" s="74">
        <v>46.81</v>
      </c>
      <c r="H44" s="74">
        <v>46.81</v>
      </c>
      <c r="I44" s="74">
        <v>46.81</v>
      </c>
      <c r="J44" s="74">
        <v>46.81</v>
      </c>
      <c r="K44" s="74">
        <v>46.81</v>
      </c>
      <c r="L44" s="74">
        <v>46.81</v>
      </c>
      <c r="M44" s="74">
        <v>46.81</v>
      </c>
      <c r="N44" s="74">
        <v>46.81</v>
      </c>
      <c r="O44" s="74">
        <v>46.81</v>
      </c>
      <c r="P44" s="74">
        <v>46.81</v>
      </c>
      <c r="Q44" s="74">
        <v>46.81</v>
      </c>
      <c r="R44" s="74">
        <v>46.81</v>
      </c>
      <c r="S44" s="74">
        <v>46.81</v>
      </c>
      <c r="T44" s="74">
        <v>46.81</v>
      </c>
      <c r="U44" s="74">
        <v>46.81</v>
      </c>
      <c r="V44" s="74">
        <v>46.81</v>
      </c>
      <c r="W44" s="74">
        <v>46.81</v>
      </c>
      <c r="X44" s="74">
        <v>46.81</v>
      </c>
      <c r="Y44" s="81">
        <v>46.81</v>
      </c>
    </row>
    <row r="45" spans="1:25" s="62" customFormat="1" ht="18.75" customHeight="1" outlineLevel="1" thickBot="1" x14ac:dyDescent="0.25">
      <c r="A45" s="147" t="s">
        <v>214</v>
      </c>
      <c r="B45" s="77">
        <f>B41</f>
        <v>4.0570090219078807</v>
      </c>
      <c r="C45" s="77">
        <f t="shared" ref="C45:Y45" si="17">C41</f>
        <v>4.0570090219078807</v>
      </c>
      <c r="D45" s="77">
        <f t="shared" si="17"/>
        <v>4.0570090219078807</v>
      </c>
      <c r="E45" s="77">
        <f t="shared" si="17"/>
        <v>4.0570090219078807</v>
      </c>
      <c r="F45" s="77">
        <f t="shared" si="17"/>
        <v>4.0570090219078807</v>
      </c>
      <c r="G45" s="77">
        <f t="shared" si="17"/>
        <v>4.0570090219078807</v>
      </c>
      <c r="H45" s="77">
        <f t="shared" si="17"/>
        <v>4.0570090219078807</v>
      </c>
      <c r="I45" s="77">
        <f t="shared" si="17"/>
        <v>4.0570090219078807</v>
      </c>
      <c r="J45" s="77">
        <f t="shared" si="17"/>
        <v>4.0570090219078807</v>
      </c>
      <c r="K45" s="77">
        <f t="shared" si="17"/>
        <v>4.0570090219078807</v>
      </c>
      <c r="L45" s="77">
        <f t="shared" si="17"/>
        <v>4.0570090219078807</v>
      </c>
      <c r="M45" s="77">
        <f t="shared" si="17"/>
        <v>4.0570090219078807</v>
      </c>
      <c r="N45" s="77">
        <f t="shared" si="17"/>
        <v>4.0570090219078807</v>
      </c>
      <c r="O45" s="77">
        <f t="shared" si="17"/>
        <v>4.0570090219078807</v>
      </c>
      <c r="P45" s="77">
        <f t="shared" si="17"/>
        <v>4.0570090219078807</v>
      </c>
      <c r="Q45" s="77">
        <f t="shared" si="17"/>
        <v>4.0570090219078807</v>
      </c>
      <c r="R45" s="77">
        <f t="shared" si="17"/>
        <v>4.0570090219078807</v>
      </c>
      <c r="S45" s="77">
        <f t="shared" si="17"/>
        <v>4.0570090219078807</v>
      </c>
      <c r="T45" s="77">
        <f t="shared" si="17"/>
        <v>4.0570090219078807</v>
      </c>
      <c r="U45" s="77">
        <f t="shared" si="17"/>
        <v>4.0570090219078807</v>
      </c>
      <c r="V45" s="77">
        <f t="shared" si="17"/>
        <v>4.0570090219078807</v>
      </c>
      <c r="W45" s="77">
        <f t="shared" si="17"/>
        <v>4.0570090219078807</v>
      </c>
      <c r="X45" s="77">
        <f t="shared" si="17"/>
        <v>4.0570090219078807</v>
      </c>
      <c r="Y45" s="77">
        <f t="shared" si="17"/>
        <v>4.0570090219078807</v>
      </c>
    </row>
    <row r="46" spans="1:25" s="108" customFormat="1" ht="18.75" customHeight="1" thickBot="1" x14ac:dyDescent="0.25">
      <c r="A46" s="112">
        <v>10</v>
      </c>
      <c r="B46" s="138">
        <f t="shared" ref="B46:Y46" si="18">SUM(B47:B49)</f>
        <v>795.13700902190783</v>
      </c>
      <c r="C46" s="139">
        <f t="shared" si="18"/>
        <v>776.00700902190795</v>
      </c>
      <c r="D46" s="139">
        <f t="shared" si="18"/>
        <v>728.47700902190797</v>
      </c>
      <c r="E46" s="139">
        <f t="shared" si="18"/>
        <v>774.28700902190792</v>
      </c>
      <c r="F46" s="139">
        <f t="shared" si="18"/>
        <v>783.447009021908</v>
      </c>
      <c r="G46" s="139">
        <f t="shared" si="18"/>
        <v>791.58700902190787</v>
      </c>
      <c r="H46" s="139">
        <f t="shared" si="18"/>
        <v>783.62700902190784</v>
      </c>
      <c r="I46" s="139">
        <f t="shared" si="18"/>
        <v>776.52700902190793</v>
      </c>
      <c r="J46" s="139">
        <f t="shared" si="18"/>
        <v>779.31700902190789</v>
      </c>
      <c r="K46" s="140">
        <f t="shared" si="18"/>
        <v>780.56700902190789</v>
      </c>
      <c r="L46" s="139">
        <f t="shared" si="18"/>
        <v>789.78700902190792</v>
      </c>
      <c r="M46" s="141">
        <f t="shared" si="18"/>
        <v>795.00700902190795</v>
      </c>
      <c r="N46" s="140">
        <f t="shared" si="18"/>
        <v>795.78700902190792</v>
      </c>
      <c r="O46" s="139">
        <f t="shared" si="18"/>
        <v>805.0570090219079</v>
      </c>
      <c r="P46" s="141">
        <f t="shared" si="18"/>
        <v>790.90700902190781</v>
      </c>
      <c r="Q46" s="142">
        <f t="shared" si="18"/>
        <v>798.23700902190797</v>
      </c>
      <c r="R46" s="139">
        <f t="shared" si="18"/>
        <v>804.61700902190785</v>
      </c>
      <c r="S46" s="142">
        <f t="shared" si="18"/>
        <v>795.6670090219078</v>
      </c>
      <c r="T46" s="139">
        <f t="shared" si="18"/>
        <v>793.3070090219079</v>
      </c>
      <c r="U46" s="139">
        <f t="shared" si="18"/>
        <v>794.95700902190799</v>
      </c>
      <c r="V46" s="139">
        <f t="shared" si="18"/>
        <v>801.1670090219078</v>
      </c>
      <c r="W46" s="139">
        <f t="shared" si="18"/>
        <v>802.03700902190792</v>
      </c>
      <c r="X46" s="139">
        <f t="shared" si="18"/>
        <v>790.06700902190789</v>
      </c>
      <c r="Y46" s="143">
        <f t="shared" si="18"/>
        <v>772.33700902190787</v>
      </c>
    </row>
    <row r="47" spans="1:25" s="62" customFormat="1" ht="18.75" customHeight="1" outlineLevel="1" x14ac:dyDescent="0.2">
      <c r="A47" s="56" t="s">
        <v>8</v>
      </c>
      <c r="B47" s="70">
        <f>'декабрь (3 цк)'!B56</f>
        <v>744.27</v>
      </c>
      <c r="C47" s="70">
        <f>'декабрь (3 цк)'!C56</f>
        <v>725.14</v>
      </c>
      <c r="D47" s="70">
        <f>'декабрь (3 цк)'!D56</f>
        <v>677.61</v>
      </c>
      <c r="E47" s="70">
        <f>'декабрь (3 цк)'!E56</f>
        <v>723.42</v>
      </c>
      <c r="F47" s="70">
        <f>'декабрь (3 цк)'!F56</f>
        <v>732.58</v>
      </c>
      <c r="G47" s="70">
        <f>'декабрь (3 цк)'!G56</f>
        <v>740.72</v>
      </c>
      <c r="H47" s="70">
        <f>'декабрь (3 цк)'!H56</f>
        <v>732.76</v>
      </c>
      <c r="I47" s="70">
        <f>'декабрь (3 цк)'!I56</f>
        <v>725.66</v>
      </c>
      <c r="J47" s="70">
        <f>'декабрь (3 цк)'!J56</f>
        <v>728.45</v>
      </c>
      <c r="K47" s="70">
        <f>'декабрь (3 цк)'!K56</f>
        <v>729.7</v>
      </c>
      <c r="L47" s="70">
        <f>'декабрь (3 цк)'!L56</f>
        <v>738.92</v>
      </c>
      <c r="M47" s="70">
        <f>'декабрь (3 цк)'!M56</f>
        <v>744.14</v>
      </c>
      <c r="N47" s="70">
        <f>'декабрь (3 цк)'!N56</f>
        <v>744.92</v>
      </c>
      <c r="O47" s="70">
        <f>'декабрь (3 цк)'!O56</f>
        <v>754.19</v>
      </c>
      <c r="P47" s="70">
        <f>'декабрь (3 цк)'!P56</f>
        <v>740.04</v>
      </c>
      <c r="Q47" s="70">
        <f>'декабрь (3 цк)'!Q56</f>
        <v>747.37</v>
      </c>
      <c r="R47" s="70">
        <f>'декабрь (3 цк)'!R56</f>
        <v>753.75</v>
      </c>
      <c r="S47" s="70">
        <f>'декабрь (3 цк)'!S56</f>
        <v>744.8</v>
      </c>
      <c r="T47" s="70">
        <f>'декабрь (3 цк)'!T56</f>
        <v>742.44</v>
      </c>
      <c r="U47" s="70">
        <f>'декабрь (3 цк)'!U56</f>
        <v>744.09</v>
      </c>
      <c r="V47" s="70">
        <f>'декабрь (3 цк)'!V56</f>
        <v>750.3</v>
      </c>
      <c r="W47" s="70">
        <f>'декабрь (3 цк)'!W56</f>
        <v>751.17</v>
      </c>
      <c r="X47" s="70">
        <f>'декабрь (3 цк)'!X56</f>
        <v>739.2</v>
      </c>
      <c r="Y47" s="70">
        <f>'декабрь (3 цк)'!Y56</f>
        <v>721.47</v>
      </c>
    </row>
    <row r="48" spans="1:25" s="62" customFormat="1" ht="18.75" customHeight="1" outlineLevel="1" x14ac:dyDescent="0.2">
      <c r="A48" s="57" t="s">
        <v>9</v>
      </c>
      <c r="B48" s="76">
        <v>46.81</v>
      </c>
      <c r="C48" s="74">
        <v>46.81</v>
      </c>
      <c r="D48" s="74">
        <v>46.81</v>
      </c>
      <c r="E48" s="74">
        <v>46.81</v>
      </c>
      <c r="F48" s="74">
        <v>46.81</v>
      </c>
      <c r="G48" s="74">
        <v>46.81</v>
      </c>
      <c r="H48" s="74">
        <v>46.81</v>
      </c>
      <c r="I48" s="74">
        <v>46.81</v>
      </c>
      <c r="J48" s="74">
        <v>46.81</v>
      </c>
      <c r="K48" s="74">
        <v>46.81</v>
      </c>
      <c r="L48" s="74">
        <v>46.81</v>
      </c>
      <c r="M48" s="74">
        <v>46.81</v>
      </c>
      <c r="N48" s="74">
        <v>46.81</v>
      </c>
      <c r="O48" s="74">
        <v>46.81</v>
      </c>
      <c r="P48" s="74">
        <v>46.81</v>
      </c>
      <c r="Q48" s="74">
        <v>46.81</v>
      </c>
      <c r="R48" s="74">
        <v>46.81</v>
      </c>
      <c r="S48" s="74">
        <v>46.81</v>
      </c>
      <c r="T48" s="74">
        <v>46.81</v>
      </c>
      <c r="U48" s="74">
        <v>46.81</v>
      </c>
      <c r="V48" s="74">
        <v>46.81</v>
      </c>
      <c r="W48" s="74">
        <v>46.81</v>
      </c>
      <c r="X48" s="74">
        <v>46.81</v>
      </c>
      <c r="Y48" s="81">
        <v>46.81</v>
      </c>
    </row>
    <row r="49" spans="1:25" s="62" customFormat="1" ht="18.75" customHeight="1" outlineLevel="1" thickBot="1" x14ac:dyDescent="0.25">
      <c r="A49" s="147" t="s">
        <v>214</v>
      </c>
      <c r="B49" s="77">
        <f>B45</f>
        <v>4.0570090219078807</v>
      </c>
      <c r="C49" s="77">
        <f t="shared" ref="C49:Y49" si="19">C45</f>
        <v>4.0570090219078807</v>
      </c>
      <c r="D49" s="77">
        <f t="shared" si="19"/>
        <v>4.0570090219078807</v>
      </c>
      <c r="E49" s="77">
        <f t="shared" si="19"/>
        <v>4.0570090219078807</v>
      </c>
      <c r="F49" s="77">
        <f t="shared" si="19"/>
        <v>4.0570090219078807</v>
      </c>
      <c r="G49" s="77">
        <f t="shared" si="19"/>
        <v>4.0570090219078807</v>
      </c>
      <c r="H49" s="77">
        <f t="shared" si="19"/>
        <v>4.0570090219078807</v>
      </c>
      <c r="I49" s="77">
        <f t="shared" si="19"/>
        <v>4.0570090219078807</v>
      </c>
      <c r="J49" s="77">
        <f t="shared" si="19"/>
        <v>4.0570090219078807</v>
      </c>
      <c r="K49" s="77">
        <f t="shared" si="19"/>
        <v>4.0570090219078807</v>
      </c>
      <c r="L49" s="77">
        <f t="shared" si="19"/>
        <v>4.0570090219078807</v>
      </c>
      <c r="M49" s="77">
        <f t="shared" si="19"/>
        <v>4.0570090219078807</v>
      </c>
      <c r="N49" s="77">
        <f t="shared" si="19"/>
        <v>4.0570090219078807</v>
      </c>
      <c r="O49" s="77">
        <f t="shared" si="19"/>
        <v>4.0570090219078807</v>
      </c>
      <c r="P49" s="77">
        <f t="shared" si="19"/>
        <v>4.0570090219078807</v>
      </c>
      <c r="Q49" s="77">
        <f t="shared" si="19"/>
        <v>4.0570090219078807</v>
      </c>
      <c r="R49" s="77">
        <f t="shared" si="19"/>
        <v>4.0570090219078807</v>
      </c>
      <c r="S49" s="77">
        <f t="shared" si="19"/>
        <v>4.0570090219078807</v>
      </c>
      <c r="T49" s="77">
        <f t="shared" si="19"/>
        <v>4.0570090219078807</v>
      </c>
      <c r="U49" s="77">
        <f t="shared" si="19"/>
        <v>4.0570090219078807</v>
      </c>
      <c r="V49" s="77">
        <f t="shared" si="19"/>
        <v>4.0570090219078807</v>
      </c>
      <c r="W49" s="77">
        <f t="shared" si="19"/>
        <v>4.0570090219078807</v>
      </c>
      <c r="X49" s="77">
        <f t="shared" si="19"/>
        <v>4.0570090219078807</v>
      </c>
      <c r="Y49" s="77">
        <f t="shared" si="19"/>
        <v>4.0570090219078807</v>
      </c>
    </row>
    <row r="50" spans="1:25" s="108" customFormat="1" ht="18.75" customHeight="1" thickBot="1" x14ac:dyDescent="0.25">
      <c r="A50" s="109">
        <v>11</v>
      </c>
      <c r="B50" s="138">
        <f t="shared" ref="B50:Y50" si="20">SUM(B51:B53)</f>
        <v>646.62700902190784</v>
      </c>
      <c r="C50" s="139">
        <f t="shared" si="20"/>
        <v>541.40700902190792</v>
      </c>
      <c r="D50" s="139">
        <f t="shared" si="20"/>
        <v>546.67700902190791</v>
      </c>
      <c r="E50" s="139">
        <f t="shared" si="20"/>
        <v>553.07700902190788</v>
      </c>
      <c r="F50" s="139">
        <f t="shared" si="20"/>
        <v>802.29700902190791</v>
      </c>
      <c r="G50" s="139">
        <f>SUM(G51:G53)</f>
        <v>797.11700902190785</v>
      </c>
      <c r="H50" s="139">
        <f t="shared" si="20"/>
        <v>794.03700902190792</v>
      </c>
      <c r="I50" s="139">
        <f t="shared" si="20"/>
        <v>786.78700902190792</v>
      </c>
      <c r="J50" s="139">
        <f t="shared" si="20"/>
        <v>789.68700902190801</v>
      </c>
      <c r="K50" s="140">
        <f t="shared" si="20"/>
        <v>796.6670090219078</v>
      </c>
      <c r="L50" s="139">
        <f t="shared" si="20"/>
        <v>800.08700902190787</v>
      </c>
      <c r="M50" s="141">
        <f t="shared" si="20"/>
        <v>801.37700902190784</v>
      </c>
      <c r="N50" s="140">
        <f t="shared" si="20"/>
        <v>806.50700902190795</v>
      </c>
      <c r="O50" s="139">
        <f t="shared" si="20"/>
        <v>813.49700902190796</v>
      </c>
      <c r="P50" s="141">
        <f t="shared" si="20"/>
        <v>714.49700902190796</v>
      </c>
      <c r="Q50" s="142">
        <f t="shared" si="20"/>
        <v>792.01700902190794</v>
      </c>
      <c r="R50" s="139">
        <f t="shared" si="20"/>
        <v>805.95700902190799</v>
      </c>
      <c r="S50" s="142">
        <f t="shared" si="20"/>
        <v>791.22700902190797</v>
      </c>
      <c r="T50" s="139">
        <f t="shared" si="20"/>
        <v>806.97700902190797</v>
      </c>
      <c r="U50" s="139">
        <f t="shared" si="20"/>
        <v>789.35700902190786</v>
      </c>
      <c r="V50" s="139">
        <f t="shared" si="20"/>
        <v>785.53700902190792</v>
      </c>
      <c r="W50" s="139">
        <f t="shared" si="20"/>
        <v>787.09700902190787</v>
      </c>
      <c r="X50" s="139">
        <f t="shared" si="20"/>
        <v>783.70700902190799</v>
      </c>
      <c r="Y50" s="143">
        <f t="shared" si="20"/>
        <v>685.23700902190797</v>
      </c>
    </row>
    <row r="51" spans="1:25" s="62" customFormat="1" ht="18.75" customHeight="1" outlineLevel="1" x14ac:dyDescent="0.2">
      <c r="A51" s="56" t="s">
        <v>8</v>
      </c>
      <c r="B51" s="70">
        <f>'декабрь (3 цк)'!B61</f>
        <v>595.76</v>
      </c>
      <c r="C51" s="70">
        <f>'декабрь (3 цк)'!C61</f>
        <v>490.54</v>
      </c>
      <c r="D51" s="70">
        <f>'декабрь (3 цк)'!D61</f>
        <v>495.81</v>
      </c>
      <c r="E51" s="70">
        <f>'декабрь (3 цк)'!E61</f>
        <v>502.21</v>
      </c>
      <c r="F51" s="70">
        <f>'декабрь (3 цк)'!F61</f>
        <v>751.43</v>
      </c>
      <c r="G51" s="70">
        <f>'декабрь (3 цк)'!G61</f>
        <v>746.25</v>
      </c>
      <c r="H51" s="70">
        <f>'декабрь (3 цк)'!H61</f>
        <v>743.17</v>
      </c>
      <c r="I51" s="70">
        <f>'декабрь (3 цк)'!I61</f>
        <v>735.92</v>
      </c>
      <c r="J51" s="70">
        <f>'декабрь (3 цк)'!J61</f>
        <v>738.82</v>
      </c>
      <c r="K51" s="70">
        <f>'декабрь (3 цк)'!K61</f>
        <v>745.8</v>
      </c>
      <c r="L51" s="70">
        <f>'декабрь (3 цк)'!L61</f>
        <v>749.22</v>
      </c>
      <c r="M51" s="70">
        <f>'декабрь (3 цк)'!M61</f>
        <v>750.51</v>
      </c>
      <c r="N51" s="70">
        <f>'декабрь (3 цк)'!N61</f>
        <v>755.64</v>
      </c>
      <c r="O51" s="70">
        <f>'декабрь (3 цк)'!O61</f>
        <v>762.63</v>
      </c>
      <c r="P51" s="70">
        <f>'декабрь (3 цк)'!P61</f>
        <v>663.63</v>
      </c>
      <c r="Q51" s="70">
        <f>'декабрь (3 цк)'!Q61</f>
        <v>741.15</v>
      </c>
      <c r="R51" s="70">
        <f>'декабрь (3 цк)'!R61</f>
        <v>755.09</v>
      </c>
      <c r="S51" s="70">
        <f>'декабрь (3 цк)'!S61</f>
        <v>740.36</v>
      </c>
      <c r="T51" s="70">
        <f>'декабрь (3 цк)'!T61</f>
        <v>756.11</v>
      </c>
      <c r="U51" s="70">
        <f>'декабрь (3 цк)'!U61</f>
        <v>738.49</v>
      </c>
      <c r="V51" s="70">
        <f>'декабрь (3 цк)'!V61</f>
        <v>734.67</v>
      </c>
      <c r="W51" s="70">
        <f>'декабрь (3 цк)'!W61</f>
        <v>736.23</v>
      </c>
      <c r="X51" s="70">
        <f>'декабрь (3 цк)'!X61</f>
        <v>732.84</v>
      </c>
      <c r="Y51" s="70">
        <f>'декабрь (3 цк)'!Y61</f>
        <v>634.37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thickBot="1" x14ac:dyDescent="0.25">
      <c r="A53" s="147" t="s">
        <v>214</v>
      </c>
      <c r="B53" s="77">
        <f>B49</f>
        <v>4.0570090219078807</v>
      </c>
      <c r="C53" s="77">
        <f t="shared" ref="C53:Y53" si="21">C49</f>
        <v>4.0570090219078807</v>
      </c>
      <c r="D53" s="77">
        <f t="shared" si="21"/>
        <v>4.0570090219078807</v>
      </c>
      <c r="E53" s="77">
        <f t="shared" si="21"/>
        <v>4.0570090219078807</v>
      </c>
      <c r="F53" s="77">
        <f t="shared" si="21"/>
        <v>4.0570090219078807</v>
      </c>
      <c r="G53" s="77">
        <f t="shared" si="21"/>
        <v>4.0570090219078807</v>
      </c>
      <c r="H53" s="77">
        <f t="shared" si="21"/>
        <v>4.0570090219078807</v>
      </c>
      <c r="I53" s="77">
        <f t="shared" si="21"/>
        <v>4.0570090219078807</v>
      </c>
      <c r="J53" s="77">
        <f t="shared" si="21"/>
        <v>4.0570090219078807</v>
      </c>
      <c r="K53" s="77">
        <f t="shared" si="21"/>
        <v>4.0570090219078807</v>
      </c>
      <c r="L53" s="77">
        <f t="shared" si="21"/>
        <v>4.0570090219078807</v>
      </c>
      <c r="M53" s="77">
        <f t="shared" si="21"/>
        <v>4.0570090219078807</v>
      </c>
      <c r="N53" s="77">
        <f t="shared" si="21"/>
        <v>4.0570090219078807</v>
      </c>
      <c r="O53" s="77">
        <f t="shared" si="21"/>
        <v>4.0570090219078807</v>
      </c>
      <c r="P53" s="77">
        <f t="shared" si="21"/>
        <v>4.0570090219078807</v>
      </c>
      <c r="Q53" s="77">
        <f t="shared" si="21"/>
        <v>4.0570090219078807</v>
      </c>
      <c r="R53" s="77">
        <f t="shared" si="21"/>
        <v>4.0570090219078807</v>
      </c>
      <c r="S53" s="77">
        <f t="shared" si="21"/>
        <v>4.0570090219078807</v>
      </c>
      <c r="T53" s="77">
        <f t="shared" si="21"/>
        <v>4.0570090219078807</v>
      </c>
      <c r="U53" s="77">
        <f t="shared" si="21"/>
        <v>4.0570090219078807</v>
      </c>
      <c r="V53" s="77">
        <f t="shared" si="21"/>
        <v>4.0570090219078807</v>
      </c>
      <c r="W53" s="77">
        <f t="shared" si="21"/>
        <v>4.0570090219078807</v>
      </c>
      <c r="X53" s="77">
        <f t="shared" si="21"/>
        <v>4.0570090219078807</v>
      </c>
      <c r="Y53" s="77">
        <f t="shared" si="21"/>
        <v>4.0570090219078807</v>
      </c>
    </row>
    <row r="54" spans="1:25" s="108" customFormat="1" ht="18.75" customHeight="1" thickBot="1" x14ac:dyDescent="0.25">
      <c r="A54" s="112">
        <v>12</v>
      </c>
      <c r="B54" s="138">
        <f t="shared" ref="B54:Y54" si="22">SUM(B55:B57)</f>
        <v>655.85700902190786</v>
      </c>
      <c r="C54" s="139">
        <f t="shared" si="22"/>
        <v>653.1670090219078</v>
      </c>
      <c r="D54" s="139">
        <f t="shared" si="22"/>
        <v>579.33700902190787</v>
      </c>
      <c r="E54" s="139">
        <f t="shared" si="22"/>
        <v>664.50700902190795</v>
      </c>
      <c r="F54" s="139">
        <f t="shared" si="22"/>
        <v>736.38700902190783</v>
      </c>
      <c r="G54" s="139">
        <f t="shared" si="22"/>
        <v>733.03700902190792</v>
      </c>
      <c r="H54" s="139">
        <f t="shared" si="22"/>
        <v>725.01700902190794</v>
      </c>
      <c r="I54" s="139">
        <f t="shared" si="22"/>
        <v>720.13700902190783</v>
      </c>
      <c r="J54" s="139">
        <f t="shared" si="22"/>
        <v>720.39700902190782</v>
      </c>
      <c r="K54" s="140">
        <f t="shared" si="22"/>
        <v>726.98700902190797</v>
      </c>
      <c r="L54" s="139">
        <f t="shared" si="22"/>
        <v>732.51700902190794</v>
      </c>
      <c r="M54" s="141">
        <f t="shared" si="22"/>
        <v>732.52700902190793</v>
      </c>
      <c r="N54" s="140">
        <f t="shared" si="22"/>
        <v>727.51700902190794</v>
      </c>
      <c r="O54" s="139">
        <f t="shared" si="22"/>
        <v>734.947009021908</v>
      </c>
      <c r="P54" s="141">
        <f t="shared" si="22"/>
        <v>730.34700902190787</v>
      </c>
      <c r="Q54" s="142">
        <f t="shared" si="22"/>
        <v>50.867009021907883</v>
      </c>
      <c r="R54" s="139">
        <f t="shared" si="22"/>
        <v>735.43700902190801</v>
      </c>
      <c r="S54" s="142">
        <f t="shared" si="22"/>
        <v>727.53700902190792</v>
      </c>
      <c r="T54" s="139">
        <f t="shared" si="22"/>
        <v>724.33700902190787</v>
      </c>
      <c r="U54" s="139">
        <f t="shared" si="22"/>
        <v>717.48700902190797</v>
      </c>
      <c r="V54" s="139">
        <f t="shared" si="22"/>
        <v>731.75700902190795</v>
      </c>
      <c r="W54" s="139">
        <f t="shared" si="22"/>
        <v>693.93700902190801</v>
      </c>
      <c r="X54" s="139">
        <f t="shared" si="22"/>
        <v>706.79700902190791</v>
      </c>
      <c r="Y54" s="143">
        <f t="shared" si="22"/>
        <v>718.22700902190797</v>
      </c>
    </row>
    <row r="55" spans="1:25" s="62" customFormat="1" ht="18.75" customHeight="1" outlineLevel="1" x14ac:dyDescent="0.2">
      <c r="A55" s="56" t="s">
        <v>8</v>
      </c>
      <c r="B55" s="70">
        <f>'декабрь (3 цк)'!B66</f>
        <v>604.99</v>
      </c>
      <c r="C55" s="70">
        <f>'декабрь (3 цк)'!C66</f>
        <v>602.29999999999995</v>
      </c>
      <c r="D55" s="70">
        <f>'декабрь (3 цк)'!D66</f>
        <v>528.47</v>
      </c>
      <c r="E55" s="70">
        <f>'декабрь (3 цк)'!E66</f>
        <v>613.64</v>
      </c>
      <c r="F55" s="70">
        <f>'декабрь (3 цк)'!F66</f>
        <v>685.52</v>
      </c>
      <c r="G55" s="70">
        <f>'декабрь (3 цк)'!G66</f>
        <v>682.17</v>
      </c>
      <c r="H55" s="70">
        <f>'декабрь (3 цк)'!H66</f>
        <v>674.15</v>
      </c>
      <c r="I55" s="70">
        <f>'декабрь (3 цк)'!I66</f>
        <v>669.27</v>
      </c>
      <c r="J55" s="70">
        <f>'декабрь (3 цк)'!J66</f>
        <v>669.53</v>
      </c>
      <c r="K55" s="70">
        <f>'декабрь (3 цк)'!K66</f>
        <v>676.12</v>
      </c>
      <c r="L55" s="70">
        <f>'декабрь (3 цк)'!L66</f>
        <v>681.65</v>
      </c>
      <c r="M55" s="70">
        <f>'декабрь (3 цк)'!M66</f>
        <v>681.66</v>
      </c>
      <c r="N55" s="70">
        <f>'декабрь (3 цк)'!N66</f>
        <v>676.65</v>
      </c>
      <c r="O55" s="70">
        <f>'декабрь (3 цк)'!O66</f>
        <v>684.08</v>
      </c>
      <c r="P55" s="70">
        <f>'декабрь (3 цк)'!P66</f>
        <v>679.48</v>
      </c>
      <c r="Q55" s="70" t="str">
        <f>'декабрь (3 цк)'!Q66</f>
        <v>687</v>
      </c>
      <c r="R55" s="70">
        <f>'декабрь (3 цк)'!R66</f>
        <v>684.57</v>
      </c>
      <c r="S55" s="70">
        <f>'декабрь (3 цк)'!S66</f>
        <v>676.67</v>
      </c>
      <c r="T55" s="70">
        <f>'декабрь (3 цк)'!T66</f>
        <v>673.47</v>
      </c>
      <c r="U55" s="70">
        <f>'декабрь (3 цк)'!U66</f>
        <v>666.62</v>
      </c>
      <c r="V55" s="70">
        <f>'декабрь (3 цк)'!V66</f>
        <v>680.89</v>
      </c>
      <c r="W55" s="70">
        <f>'декабрь (3 цк)'!W66</f>
        <v>643.07000000000005</v>
      </c>
      <c r="X55" s="70">
        <f>'декабрь (3 цк)'!X66</f>
        <v>655.93</v>
      </c>
      <c r="Y55" s="70">
        <f>'декабрь (3 цк)'!Y66</f>
        <v>667.36</v>
      </c>
    </row>
    <row r="56" spans="1:25" s="62" customFormat="1" ht="18.75" customHeight="1" outlineLevel="1" x14ac:dyDescent="0.2">
      <c r="A56" s="57" t="s">
        <v>9</v>
      </c>
      <c r="B56" s="76">
        <v>46.81</v>
      </c>
      <c r="C56" s="74">
        <v>46.81</v>
      </c>
      <c r="D56" s="74">
        <v>46.81</v>
      </c>
      <c r="E56" s="74">
        <v>46.81</v>
      </c>
      <c r="F56" s="74">
        <v>46.81</v>
      </c>
      <c r="G56" s="74">
        <v>46.81</v>
      </c>
      <c r="H56" s="74">
        <v>46.81</v>
      </c>
      <c r="I56" s="74">
        <v>46.81</v>
      </c>
      <c r="J56" s="74">
        <v>46.81</v>
      </c>
      <c r="K56" s="74">
        <v>46.81</v>
      </c>
      <c r="L56" s="74">
        <v>46.81</v>
      </c>
      <c r="M56" s="74">
        <v>46.81</v>
      </c>
      <c r="N56" s="74">
        <v>46.81</v>
      </c>
      <c r="O56" s="74">
        <v>46.81</v>
      </c>
      <c r="P56" s="74">
        <v>46.81</v>
      </c>
      <c r="Q56" s="74">
        <v>46.81</v>
      </c>
      <c r="R56" s="74">
        <v>46.81</v>
      </c>
      <c r="S56" s="74">
        <v>46.81</v>
      </c>
      <c r="T56" s="74">
        <v>46.81</v>
      </c>
      <c r="U56" s="74">
        <v>46.81</v>
      </c>
      <c r="V56" s="74">
        <v>46.81</v>
      </c>
      <c r="W56" s="74">
        <v>46.81</v>
      </c>
      <c r="X56" s="74">
        <v>46.81</v>
      </c>
      <c r="Y56" s="81">
        <v>46.81</v>
      </c>
    </row>
    <row r="57" spans="1:25" s="62" customFormat="1" ht="18.75" customHeight="1" outlineLevel="1" thickBot="1" x14ac:dyDescent="0.25">
      <c r="A57" s="147" t="s">
        <v>214</v>
      </c>
      <c r="B57" s="77">
        <f>B53</f>
        <v>4.0570090219078807</v>
      </c>
      <c r="C57" s="77">
        <f t="shared" ref="C57:Y57" si="23">C53</f>
        <v>4.0570090219078807</v>
      </c>
      <c r="D57" s="77">
        <f t="shared" si="23"/>
        <v>4.0570090219078807</v>
      </c>
      <c r="E57" s="77">
        <f t="shared" si="23"/>
        <v>4.0570090219078807</v>
      </c>
      <c r="F57" s="77">
        <f t="shared" si="23"/>
        <v>4.0570090219078807</v>
      </c>
      <c r="G57" s="77">
        <f t="shared" si="23"/>
        <v>4.0570090219078807</v>
      </c>
      <c r="H57" s="77">
        <f t="shared" si="23"/>
        <v>4.0570090219078807</v>
      </c>
      <c r="I57" s="77">
        <f t="shared" si="23"/>
        <v>4.0570090219078807</v>
      </c>
      <c r="J57" s="77">
        <f t="shared" si="23"/>
        <v>4.0570090219078807</v>
      </c>
      <c r="K57" s="77">
        <f t="shared" si="23"/>
        <v>4.0570090219078807</v>
      </c>
      <c r="L57" s="77">
        <f t="shared" si="23"/>
        <v>4.0570090219078807</v>
      </c>
      <c r="M57" s="77">
        <f t="shared" si="23"/>
        <v>4.0570090219078807</v>
      </c>
      <c r="N57" s="77">
        <f t="shared" si="23"/>
        <v>4.0570090219078807</v>
      </c>
      <c r="O57" s="77">
        <f t="shared" si="23"/>
        <v>4.0570090219078807</v>
      </c>
      <c r="P57" s="77">
        <f t="shared" si="23"/>
        <v>4.0570090219078807</v>
      </c>
      <c r="Q57" s="77">
        <f t="shared" si="23"/>
        <v>4.0570090219078807</v>
      </c>
      <c r="R57" s="77">
        <f t="shared" si="23"/>
        <v>4.0570090219078807</v>
      </c>
      <c r="S57" s="77">
        <f t="shared" si="23"/>
        <v>4.0570090219078807</v>
      </c>
      <c r="T57" s="77">
        <f t="shared" si="23"/>
        <v>4.0570090219078807</v>
      </c>
      <c r="U57" s="77">
        <f t="shared" si="23"/>
        <v>4.0570090219078807</v>
      </c>
      <c r="V57" s="77">
        <f t="shared" si="23"/>
        <v>4.0570090219078807</v>
      </c>
      <c r="W57" s="77">
        <f t="shared" si="23"/>
        <v>4.0570090219078807</v>
      </c>
      <c r="X57" s="77">
        <f t="shared" si="23"/>
        <v>4.0570090219078807</v>
      </c>
      <c r="Y57" s="77">
        <f t="shared" si="23"/>
        <v>4.0570090219078807</v>
      </c>
    </row>
    <row r="58" spans="1:25" s="108" customFormat="1" ht="18.75" customHeight="1" thickBot="1" x14ac:dyDescent="0.25">
      <c r="A58" s="109">
        <v>13</v>
      </c>
      <c r="B58" s="138">
        <f t="shared" ref="B58:Y58" si="24">SUM(B59:B61)</f>
        <v>743.447009021908</v>
      </c>
      <c r="C58" s="139">
        <f t="shared" si="24"/>
        <v>761.10700902190786</v>
      </c>
      <c r="D58" s="139">
        <f t="shared" si="24"/>
        <v>711.92700902190779</v>
      </c>
      <c r="E58" s="139">
        <f t="shared" si="24"/>
        <v>784.28700902190792</v>
      </c>
      <c r="F58" s="139">
        <f t="shared" si="24"/>
        <v>777.08700902190787</v>
      </c>
      <c r="G58" s="139">
        <f t="shared" si="24"/>
        <v>773.20700902190799</v>
      </c>
      <c r="H58" s="139">
        <f t="shared" si="24"/>
        <v>773.68700902190801</v>
      </c>
      <c r="I58" s="139">
        <f t="shared" si="24"/>
        <v>761.21700902190798</v>
      </c>
      <c r="J58" s="139">
        <f t="shared" si="24"/>
        <v>762.64700902190782</v>
      </c>
      <c r="K58" s="140">
        <f t="shared" si="24"/>
        <v>770.89700902190782</v>
      </c>
      <c r="L58" s="139">
        <f t="shared" si="24"/>
        <v>775.96700902190798</v>
      </c>
      <c r="M58" s="141">
        <f t="shared" si="24"/>
        <v>777.32700902190788</v>
      </c>
      <c r="N58" s="140">
        <f t="shared" si="24"/>
        <v>784.65700902190781</v>
      </c>
      <c r="O58" s="139">
        <f t="shared" si="24"/>
        <v>793.4170090219078</v>
      </c>
      <c r="P58" s="141">
        <f t="shared" si="24"/>
        <v>782.02700902190793</v>
      </c>
      <c r="Q58" s="142">
        <f t="shared" si="24"/>
        <v>786.38700902190783</v>
      </c>
      <c r="R58" s="139">
        <f t="shared" si="24"/>
        <v>787.79700902190791</v>
      </c>
      <c r="S58" s="142">
        <f t="shared" si="24"/>
        <v>774.33700902190787</v>
      </c>
      <c r="T58" s="139">
        <f t="shared" si="24"/>
        <v>787.99700902190796</v>
      </c>
      <c r="U58" s="139">
        <f t="shared" si="24"/>
        <v>776.62700902190784</v>
      </c>
      <c r="V58" s="139">
        <f t="shared" si="24"/>
        <v>781.73700902190797</v>
      </c>
      <c r="W58" s="139">
        <f t="shared" si="24"/>
        <v>779.82700902190788</v>
      </c>
      <c r="X58" s="139">
        <f t="shared" si="24"/>
        <v>779.90700902190781</v>
      </c>
      <c r="Y58" s="143">
        <f t="shared" si="24"/>
        <v>776.60700902190786</v>
      </c>
    </row>
    <row r="59" spans="1:25" s="62" customFormat="1" ht="18.75" customHeight="1" outlineLevel="1" x14ac:dyDescent="0.2">
      <c r="A59" s="56" t="s">
        <v>8</v>
      </c>
      <c r="B59" s="70">
        <f>'декабрь (3 цк)'!B71</f>
        <v>692.58</v>
      </c>
      <c r="C59" s="70">
        <f>'декабрь (3 цк)'!C71</f>
        <v>710.24</v>
      </c>
      <c r="D59" s="70">
        <f>'декабрь (3 цк)'!D71</f>
        <v>661.06</v>
      </c>
      <c r="E59" s="70">
        <f>'декабрь (3 цк)'!E71</f>
        <v>733.42</v>
      </c>
      <c r="F59" s="70">
        <f>'декабрь (3 цк)'!F71</f>
        <v>726.22</v>
      </c>
      <c r="G59" s="70">
        <f>'декабрь (3 цк)'!G71</f>
        <v>722.34</v>
      </c>
      <c r="H59" s="70">
        <f>'декабрь (3 цк)'!H71</f>
        <v>722.82</v>
      </c>
      <c r="I59" s="70">
        <f>'декабрь (3 цк)'!I71</f>
        <v>710.35</v>
      </c>
      <c r="J59" s="70">
        <f>'декабрь (3 цк)'!J71</f>
        <v>711.78</v>
      </c>
      <c r="K59" s="70">
        <f>'декабрь (3 цк)'!K71</f>
        <v>720.03</v>
      </c>
      <c r="L59" s="70">
        <f>'декабрь (3 цк)'!L71</f>
        <v>725.1</v>
      </c>
      <c r="M59" s="70">
        <f>'декабрь (3 цк)'!M71</f>
        <v>726.46</v>
      </c>
      <c r="N59" s="70">
        <f>'декабрь (3 цк)'!N71</f>
        <v>733.79</v>
      </c>
      <c r="O59" s="70">
        <f>'декабрь (3 цк)'!O71</f>
        <v>742.55</v>
      </c>
      <c r="P59" s="70">
        <f>'декабрь (3 цк)'!P71</f>
        <v>731.16</v>
      </c>
      <c r="Q59" s="70">
        <f>'декабрь (3 цк)'!Q71</f>
        <v>735.52</v>
      </c>
      <c r="R59" s="70">
        <f>'декабрь (3 цк)'!R71</f>
        <v>736.93</v>
      </c>
      <c r="S59" s="70">
        <f>'декабрь (3 цк)'!S71</f>
        <v>723.47</v>
      </c>
      <c r="T59" s="70">
        <f>'декабрь (3 цк)'!T71</f>
        <v>737.13</v>
      </c>
      <c r="U59" s="70">
        <f>'декабрь (3 цк)'!U71</f>
        <v>725.76</v>
      </c>
      <c r="V59" s="70">
        <f>'декабрь (3 цк)'!V71</f>
        <v>730.87</v>
      </c>
      <c r="W59" s="70">
        <f>'декабрь (3 цк)'!W71</f>
        <v>728.96</v>
      </c>
      <c r="X59" s="70">
        <f>'декабрь (3 цк)'!X71</f>
        <v>729.04</v>
      </c>
      <c r="Y59" s="70">
        <f>'декабрь (3 цк)'!Y71</f>
        <v>725.74</v>
      </c>
    </row>
    <row r="60" spans="1:25" s="62" customFormat="1" ht="18.75" customHeight="1" outlineLevel="1" x14ac:dyDescent="0.2">
      <c r="A60" s="57" t="s">
        <v>9</v>
      </c>
      <c r="B60" s="76">
        <v>46.81</v>
      </c>
      <c r="C60" s="74">
        <v>46.81</v>
      </c>
      <c r="D60" s="74">
        <v>46.81</v>
      </c>
      <c r="E60" s="74">
        <v>46.81</v>
      </c>
      <c r="F60" s="74">
        <v>46.81</v>
      </c>
      <c r="G60" s="74">
        <v>46.81</v>
      </c>
      <c r="H60" s="74">
        <v>46.81</v>
      </c>
      <c r="I60" s="74">
        <v>46.81</v>
      </c>
      <c r="J60" s="74">
        <v>46.81</v>
      </c>
      <c r="K60" s="74">
        <v>46.81</v>
      </c>
      <c r="L60" s="74">
        <v>46.81</v>
      </c>
      <c r="M60" s="74">
        <v>46.81</v>
      </c>
      <c r="N60" s="74">
        <v>46.81</v>
      </c>
      <c r="O60" s="74">
        <v>46.81</v>
      </c>
      <c r="P60" s="74">
        <v>46.81</v>
      </c>
      <c r="Q60" s="74">
        <v>46.81</v>
      </c>
      <c r="R60" s="74">
        <v>46.81</v>
      </c>
      <c r="S60" s="74">
        <v>46.81</v>
      </c>
      <c r="T60" s="74">
        <v>46.81</v>
      </c>
      <c r="U60" s="74">
        <v>46.81</v>
      </c>
      <c r="V60" s="74">
        <v>46.81</v>
      </c>
      <c r="W60" s="74">
        <v>46.81</v>
      </c>
      <c r="X60" s="74">
        <v>46.81</v>
      </c>
      <c r="Y60" s="81">
        <v>46.81</v>
      </c>
    </row>
    <row r="61" spans="1:25" s="62" customFormat="1" ht="18.75" customHeight="1" outlineLevel="1" thickBot="1" x14ac:dyDescent="0.25">
      <c r="A61" s="147" t="s">
        <v>214</v>
      </c>
      <c r="B61" s="77">
        <f>B57</f>
        <v>4.0570090219078807</v>
      </c>
      <c r="C61" s="77">
        <f t="shared" ref="C61:Y61" si="25">C57</f>
        <v>4.0570090219078807</v>
      </c>
      <c r="D61" s="77">
        <f t="shared" si="25"/>
        <v>4.0570090219078807</v>
      </c>
      <c r="E61" s="77">
        <f t="shared" si="25"/>
        <v>4.0570090219078807</v>
      </c>
      <c r="F61" s="77">
        <f t="shared" si="25"/>
        <v>4.0570090219078807</v>
      </c>
      <c r="G61" s="77">
        <f t="shared" si="25"/>
        <v>4.0570090219078807</v>
      </c>
      <c r="H61" s="77">
        <f t="shared" si="25"/>
        <v>4.0570090219078807</v>
      </c>
      <c r="I61" s="77">
        <f t="shared" si="25"/>
        <v>4.0570090219078807</v>
      </c>
      <c r="J61" s="77">
        <f t="shared" si="25"/>
        <v>4.0570090219078807</v>
      </c>
      <c r="K61" s="77">
        <f t="shared" si="25"/>
        <v>4.0570090219078807</v>
      </c>
      <c r="L61" s="77">
        <f t="shared" si="25"/>
        <v>4.0570090219078807</v>
      </c>
      <c r="M61" s="77">
        <f t="shared" si="25"/>
        <v>4.0570090219078807</v>
      </c>
      <c r="N61" s="77">
        <f t="shared" si="25"/>
        <v>4.0570090219078807</v>
      </c>
      <c r="O61" s="77">
        <f t="shared" si="25"/>
        <v>4.0570090219078807</v>
      </c>
      <c r="P61" s="77">
        <f t="shared" si="25"/>
        <v>4.0570090219078807</v>
      </c>
      <c r="Q61" s="77">
        <f t="shared" si="25"/>
        <v>4.0570090219078807</v>
      </c>
      <c r="R61" s="77">
        <f t="shared" si="25"/>
        <v>4.0570090219078807</v>
      </c>
      <c r="S61" s="77">
        <f t="shared" si="25"/>
        <v>4.0570090219078807</v>
      </c>
      <c r="T61" s="77">
        <f t="shared" si="25"/>
        <v>4.0570090219078807</v>
      </c>
      <c r="U61" s="77">
        <f t="shared" si="25"/>
        <v>4.0570090219078807</v>
      </c>
      <c r="V61" s="77">
        <f t="shared" si="25"/>
        <v>4.0570090219078807</v>
      </c>
      <c r="W61" s="77">
        <f t="shared" si="25"/>
        <v>4.0570090219078807</v>
      </c>
      <c r="X61" s="77">
        <f t="shared" si="25"/>
        <v>4.0570090219078807</v>
      </c>
      <c r="Y61" s="77">
        <f t="shared" si="25"/>
        <v>4.0570090219078807</v>
      </c>
    </row>
    <row r="62" spans="1:25" s="108" customFormat="1" ht="18.75" customHeight="1" thickBot="1" x14ac:dyDescent="0.25">
      <c r="A62" s="112">
        <v>14</v>
      </c>
      <c r="B62" s="138">
        <f t="shared" ref="B62:Y62" si="26">SUM(B63:B65)</f>
        <v>823.49700902190796</v>
      </c>
      <c r="C62" s="139">
        <f t="shared" si="26"/>
        <v>806.87700902190784</v>
      </c>
      <c r="D62" s="139">
        <f t="shared" si="26"/>
        <v>817.65700902190781</v>
      </c>
      <c r="E62" s="139">
        <f t="shared" si="26"/>
        <v>842.13700902190783</v>
      </c>
      <c r="F62" s="139">
        <f t="shared" si="26"/>
        <v>835.10700902190786</v>
      </c>
      <c r="G62" s="139">
        <f t="shared" si="26"/>
        <v>843.62700902190784</v>
      </c>
      <c r="H62" s="139">
        <f t="shared" si="26"/>
        <v>835.17700902190779</v>
      </c>
      <c r="I62" s="139">
        <f t="shared" si="26"/>
        <v>828.74700902190796</v>
      </c>
      <c r="J62" s="139">
        <f t="shared" si="26"/>
        <v>818.33700902190787</v>
      </c>
      <c r="K62" s="140">
        <f t="shared" si="26"/>
        <v>828.15700902190781</v>
      </c>
      <c r="L62" s="139">
        <f t="shared" si="26"/>
        <v>832.76700902190794</v>
      </c>
      <c r="M62" s="141">
        <f t="shared" si="26"/>
        <v>840.89700902190782</v>
      </c>
      <c r="N62" s="140">
        <f t="shared" si="26"/>
        <v>851.46700902190798</v>
      </c>
      <c r="O62" s="139">
        <f t="shared" si="26"/>
        <v>846.0570090219079</v>
      </c>
      <c r="P62" s="141">
        <f t="shared" si="26"/>
        <v>846.88700902190783</v>
      </c>
      <c r="Q62" s="142">
        <f t="shared" si="26"/>
        <v>848.03700902190792</v>
      </c>
      <c r="R62" s="139">
        <f t="shared" si="26"/>
        <v>852.52700902190793</v>
      </c>
      <c r="S62" s="142">
        <f t="shared" si="26"/>
        <v>841.64700902190782</v>
      </c>
      <c r="T62" s="139">
        <f t="shared" si="26"/>
        <v>839.24700902190796</v>
      </c>
      <c r="U62" s="139">
        <f t="shared" si="26"/>
        <v>827.31700902190789</v>
      </c>
      <c r="V62" s="139">
        <f t="shared" si="26"/>
        <v>833.79700902190791</v>
      </c>
      <c r="W62" s="139">
        <f t="shared" si="26"/>
        <v>835.36700902190785</v>
      </c>
      <c r="X62" s="139">
        <f t="shared" si="26"/>
        <v>825.447009021908</v>
      </c>
      <c r="Y62" s="143">
        <f t="shared" si="26"/>
        <v>822.36700902190785</v>
      </c>
    </row>
    <row r="63" spans="1:25" s="62" customFormat="1" ht="18.75" customHeight="1" outlineLevel="1" x14ac:dyDescent="0.2">
      <c r="A63" s="56" t="s">
        <v>8</v>
      </c>
      <c r="B63" s="70">
        <f>'декабрь (3 цк)'!B76</f>
        <v>772.63</v>
      </c>
      <c r="C63" s="70">
        <f>'декабрь (3 цк)'!C76</f>
        <v>756.01</v>
      </c>
      <c r="D63" s="70">
        <f>'декабрь (3 цк)'!D76</f>
        <v>766.79</v>
      </c>
      <c r="E63" s="70">
        <f>'декабрь (3 цк)'!E76</f>
        <v>791.27</v>
      </c>
      <c r="F63" s="70">
        <f>'декабрь (3 цк)'!F76</f>
        <v>784.24</v>
      </c>
      <c r="G63" s="70">
        <f>'декабрь (3 цк)'!G76</f>
        <v>792.76</v>
      </c>
      <c r="H63" s="70">
        <f>'декабрь (3 цк)'!H76</f>
        <v>784.31</v>
      </c>
      <c r="I63" s="70">
        <f>'декабрь (3 цк)'!I76</f>
        <v>777.88</v>
      </c>
      <c r="J63" s="70">
        <f>'декабрь (3 цк)'!J76</f>
        <v>767.47</v>
      </c>
      <c r="K63" s="70">
        <f>'декабрь (3 цк)'!K76</f>
        <v>777.29</v>
      </c>
      <c r="L63" s="70">
        <f>'декабрь (3 цк)'!L76</f>
        <v>781.9</v>
      </c>
      <c r="M63" s="70">
        <f>'декабрь (3 цк)'!M76</f>
        <v>790.03</v>
      </c>
      <c r="N63" s="70">
        <f>'декабрь (3 цк)'!N76</f>
        <v>800.6</v>
      </c>
      <c r="O63" s="70">
        <f>'декабрь (3 цк)'!O76</f>
        <v>795.19</v>
      </c>
      <c r="P63" s="70">
        <f>'декабрь (3 цк)'!P76</f>
        <v>796.02</v>
      </c>
      <c r="Q63" s="70">
        <f>'декабрь (3 цк)'!Q76</f>
        <v>797.17</v>
      </c>
      <c r="R63" s="70">
        <f>'декабрь (3 цк)'!R76</f>
        <v>801.66</v>
      </c>
      <c r="S63" s="70">
        <f>'декабрь (3 цк)'!S76</f>
        <v>790.78</v>
      </c>
      <c r="T63" s="70">
        <f>'декабрь (3 цк)'!T76</f>
        <v>788.38</v>
      </c>
      <c r="U63" s="70">
        <f>'декабрь (3 цк)'!U76</f>
        <v>776.45</v>
      </c>
      <c r="V63" s="70">
        <f>'декабрь (3 цк)'!V76</f>
        <v>782.93</v>
      </c>
      <c r="W63" s="70">
        <f>'декабрь (3 цк)'!W76</f>
        <v>784.5</v>
      </c>
      <c r="X63" s="70">
        <f>'декабрь (3 цк)'!X76</f>
        <v>774.58</v>
      </c>
      <c r="Y63" s="70">
        <f>'декабрь (3 цк)'!Y76</f>
        <v>771.5</v>
      </c>
    </row>
    <row r="64" spans="1:25" s="62" customFormat="1" ht="18.75" customHeight="1" outlineLevel="1" x14ac:dyDescent="0.2">
      <c r="A64" s="57" t="s">
        <v>9</v>
      </c>
      <c r="B64" s="76">
        <v>46.81</v>
      </c>
      <c r="C64" s="74">
        <v>46.81</v>
      </c>
      <c r="D64" s="74">
        <v>46.81</v>
      </c>
      <c r="E64" s="74">
        <v>46.81</v>
      </c>
      <c r="F64" s="74">
        <v>46.81</v>
      </c>
      <c r="G64" s="74">
        <v>46.81</v>
      </c>
      <c r="H64" s="74">
        <v>46.81</v>
      </c>
      <c r="I64" s="74">
        <v>46.81</v>
      </c>
      <c r="J64" s="74">
        <v>46.81</v>
      </c>
      <c r="K64" s="74">
        <v>46.81</v>
      </c>
      <c r="L64" s="74">
        <v>46.81</v>
      </c>
      <c r="M64" s="74">
        <v>46.81</v>
      </c>
      <c r="N64" s="74">
        <v>46.81</v>
      </c>
      <c r="O64" s="74">
        <v>46.81</v>
      </c>
      <c r="P64" s="74">
        <v>46.81</v>
      </c>
      <c r="Q64" s="74">
        <v>46.81</v>
      </c>
      <c r="R64" s="74">
        <v>46.81</v>
      </c>
      <c r="S64" s="74">
        <v>46.81</v>
      </c>
      <c r="T64" s="74">
        <v>46.81</v>
      </c>
      <c r="U64" s="74">
        <v>46.81</v>
      </c>
      <c r="V64" s="74">
        <v>46.81</v>
      </c>
      <c r="W64" s="74">
        <v>46.81</v>
      </c>
      <c r="X64" s="74">
        <v>46.81</v>
      </c>
      <c r="Y64" s="81">
        <v>46.81</v>
      </c>
    </row>
    <row r="65" spans="1:25" s="62" customFormat="1" ht="18.75" customHeight="1" outlineLevel="1" thickBot="1" x14ac:dyDescent="0.25">
      <c r="A65" s="147" t="s">
        <v>214</v>
      </c>
      <c r="B65" s="77">
        <f>B61</f>
        <v>4.0570090219078807</v>
      </c>
      <c r="C65" s="77">
        <f t="shared" ref="C65:Y65" si="27">C61</f>
        <v>4.0570090219078807</v>
      </c>
      <c r="D65" s="77">
        <f t="shared" si="27"/>
        <v>4.0570090219078807</v>
      </c>
      <c r="E65" s="77">
        <f t="shared" si="27"/>
        <v>4.0570090219078807</v>
      </c>
      <c r="F65" s="77">
        <f t="shared" si="27"/>
        <v>4.0570090219078807</v>
      </c>
      <c r="G65" s="77">
        <f t="shared" si="27"/>
        <v>4.0570090219078807</v>
      </c>
      <c r="H65" s="77">
        <f t="shared" si="27"/>
        <v>4.0570090219078807</v>
      </c>
      <c r="I65" s="77">
        <f t="shared" si="27"/>
        <v>4.0570090219078807</v>
      </c>
      <c r="J65" s="77">
        <f t="shared" si="27"/>
        <v>4.0570090219078807</v>
      </c>
      <c r="K65" s="77">
        <f t="shared" si="27"/>
        <v>4.0570090219078807</v>
      </c>
      <c r="L65" s="77">
        <f t="shared" si="27"/>
        <v>4.0570090219078807</v>
      </c>
      <c r="M65" s="77">
        <f t="shared" si="27"/>
        <v>4.0570090219078807</v>
      </c>
      <c r="N65" s="77">
        <f t="shared" si="27"/>
        <v>4.0570090219078807</v>
      </c>
      <c r="O65" s="77">
        <f t="shared" si="27"/>
        <v>4.0570090219078807</v>
      </c>
      <c r="P65" s="77">
        <f t="shared" si="27"/>
        <v>4.0570090219078807</v>
      </c>
      <c r="Q65" s="77">
        <f t="shared" si="27"/>
        <v>4.0570090219078807</v>
      </c>
      <c r="R65" s="77">
        <f t="shared" si="27"/>
        <v>4.0570090219078807</v>
      </c>
      <c r="S65" s="77">
        <f t="shared" si="27"/>
        <v>4.0570090219078807</v>
      </c>
      <c r="T65" s="77">
        <f t="shared" si="27"/>
        <v>4.0570090219078807</v>
      </c>
      <c r="U65" s="77">
        <f t="shared" si="27"/>
        <v>4.0570090219078807</v>
      </c>
      <c r="V65" s="77">
        <f t="shared" si="27"/>
        <v>4.0570090219078807</v>
      </c>
      <c r="W65" s="77">
        <f t="shared" si="27"/>
        <v>4.0570090219078807</v>
      </c>
      <c r="X65" s="77">
        <f t="shared" si="27"/>
        <v>4.0570090219078807</v>
      </c>
      <c r="Y65" s="77">
        <f t="shared" si="27"/>
        <v>4.0570090219078807</v>
      </c>
    </row>
    <row r="66" spans="1:25" s="108" customFormat="1" ht="18.75" customHeight="1" thickBot="1" x14ac:dyDescent="0.25">
      <c r="A66" s="109">
        <v>15</v>
      </c>
      <c r="B66" s="138">
        <f t="shared" ref="B66:Y66" si="28">SUM(B67:B69)</f>
        <v>855.29700902190791</v>
      </c>
      <c r="C66" s="139">
        <f t="shared" si="28"/>
        <v>847.26700902190794</v>
      </c>
      <c r="D66" s="139">
        <f t="shared" si="28"/>
        <v>859.29700902190791</v>
      </c>
      <c r="E66" s="139">
        <f t="shared" si="28"/>
        <v>877.00700902190795</v>
      </c>
      <c r="F66" s="139">
        <f t="shared" si="28"/>
        <v>871.1670090219078</v>
      </c>
      <c r="G66" s="139">
        <f t="shared" si="28"/>
        <v>867.76700902190794</v>
      </c>
      <c r="H66" s="139">
        <f t="shared" si="28"/>
        <v>863.947009021908</v>
      </c>
      <c r="I66" s="139">
        <f t="shared" si="28"/>
        <v>862.73700902190797</v>
      </c>
      <c r="J66" s="139">
        <f t="shared" si="28"/>
        <v>871.4170090219078</v>
      </c>
      <c r="K66" s="140">
        <f t="shared" si="28"/>
        <v>879.53700902190792</v>
      </c>
      <c r="L66" s="139">
        <f t="shared" si="28"/>
        <v>877.22700902190797</v>
      </c>
      <c r="M66" s="141">
        <f t="shared" si="28"/>
        <v>887.12700902190784</v>
      </c>
      <c r="N66" s="140">
        <f t="shared" si="28"/>
        <v>855.50700902190795</v>
      </c>
      <c r="O66" s="139">
        <f t="shared" si="28"/>
        <v>868.8070090219079</v>
      </c>
      <c r="P66" s="141">
        <f t="shared" si="28"/>
        <v>865.50700902190795</v>
      </c>
      <c r="Q66" s="142">
        <f t="shared" si="28"/>
        <v>882.79700902190791</v>
      </c>
      <c r="R66" s="139">
        <f t="shared" si="28"/>
        <v>881.77700902190793</v>
      </c>
      <c r="S66" s="142">
        <f t="shared" si="28"/>
        <v>872.73700902190797</v>
      </c>
      <c r="T66" s="139">
        <f t="shared" si="28"/>
        <v>881.08700902190787</v>
      </c>
      <c r="U66" s="139">
        <f t="shared" si="28"/>
        <v>853.52700902190793</v>
      </c>
      <c r="V66" s="139">
        <f t="shared" si="28"/>
        <v>869.07700902190788</v>
      </c>
      <c r="W66" s="139">
        <f t="shared" si="28"/>
        <v>870.24700902190796</v>
      </c>
      <c r="X66" s="139">
        <f t="shared" si="28"/>
        <v>863.0570090219079</v>
      </c>
      <c r="Y66" s="143">
        <f t="shared" si="28"/>
        <v>857.15700902190781</v>
      </c>
    </row>
    <row r="67" spans="1:25" s="62" customFormat="1" ht="18.75" customHeight="1" outlineLevel="1" x14ac:dyDescent="0.2">
      <c r="A67" s="56" t="s">
        <v>8</v>
      </c>
      <c r="B67" s="70">
        <f>'декабрь (3 цк)'!B81</f>
        <v>804.43</v>
      </c>
      <c r="C67" s="70">
        <f>'декабрь (3 цк)'!C81</f>
        <v>796.4</v>
      </c>
      <c r="D67" s="70">
        <f>'декабрь (3 цк)'!D81</f>
        <v>808.43</v>
      </c>
      <c r="E67" s="70">
        <f>'декабрь (3 цк)'!E81</f>
        <v>826.14</v>
      </c>
      <c r="F67" s="70">
        <f>'декабрь (3 цк)'!F81</f>
        <v>820.3</v>
      </c>
      <c r="G67" s="70">
        <f>'декабрь (3 цк)'!G81</f>
        <v>816.9</v>
      </c>
      <c r="H67" s="70">
        <f>'декабрь (3 цк)'!H81</f>
        <v>813.08</v>
      </c>
      <c r="I67" s="70">
        <f>'декабрь (3 цк)'!I81</f>
        <v>811.87</v>
      </c>
      <c r="J67" s="70">
        <f>'декабрь (3 цк)'!J81</f>
        <v>820.55</v>
      </c>
      <c r="K67" s="70">
        <f>'декабрь (3 цк)'!K81</f>
        <v>828.67</v>
      </c>
      <c r="L67" s="70">
        <f>'декабрь (3 цк)'!L81</f>
        <v>826.36</v>
      </c>
      <c r="M67" s="70">
        <f>'декабрь (3 цк)'!M81</f>
        <v>836.26</v>
      </c>
      <c r="N67" s="70">
        <f>'декабрь (3 цк)'!N81</f>
        <v>804.64</v>
      </c>
      <c r="O67" s="70">
        <f>'декабрь (3 цк)'!O81</f>
        <v>817.94</v>
      </c>
      <c r="P67" s="70">
        <f>'декабрь (3 цк)'!P81</f>
        <v>814.64</v>
      </c>
      <c r="Q67" s="70">
        <f>'декабрь (3 цк)'!Q81</f>
        <v>831.93</v>
      </c>
      <c r="R67" s="70">
        <f>'декабрь (3 цк)'!R81</f>
        <v>830.91</v>
      </c>
      <c r="S67" s="70">
        <f>'декабрь (3 цк)'!S81</f>
        <v>821.87</v>
      </c>
      <c r="T67" s="70">
        <f>'декабрь (3 цк)'!T81</f>
        <v>830.22</v>
      </c>
      <c r="U67" s="70">
        <f>'декабрь (3 цк)'!U81</f>
        <v>802.66</v>
      </c>
      <c r="V67" s="70">
        <f>'декабрь (3 цк)'!V81</f>
        <v>818.21</v>
      </c>
      <c r="W67" s="70">
        <f>'декабрь (3 цк)'!W81</f>
        <v>819.38</v>
      </c>
      <c r="X67" s="70">
        <f>'декабрь (3 цк)'!X81</f>
        <v>812.19</v>
      </c>
      <c r="Y67" s="70">
        <f>'декабрь (3 цк)'!Y81</f>
        <v>806.29</v>
      </c>
    </row>
    <row r="68" spans="1:25" s="62" customFormat="1" ht="18.75" customHeight="1" outlineLevel="1" x14ac:dyDescent="0.2">
      <c r="A68" s="57" t="s">
        <v>9</v>
      </c>
      <c r="B68" s="76">
        <v>46.81</v>
      </c>
      <c r="C68" s="74">
        <v>46.81</v>
      </c>
      <c r="D68" s="74">
        <v>46.81</v>
      </c>
      <c r="E68" s="74">
        <v>46.81</v>
      </c>
      <c r="F68" s="74">
        <v>46.81</v>
      </c>
      <c r="G68" s="74">
        <v>46.81</v>
      </c>
      <c r="H68" s="74">
        <v>46.81</v>
      </c>
      <c r="I68" s="74">
        <v>46.81</v>
      </c>
      <c r="J68" s="74">
        <v>46.81</v>
      </c>
      <c r="K68" s="74">
        <v>46.81</v>
      </c>
      <c r="L68" s="74">
        <v>46.81</v>
      </c>
      <c r="M68" s="74">
        <v>46.81</v>
      </c>
      <c r="N68" s="74">
        <v>46.81</v>
      </c>
      <c r="O68" s="74">
        <v>46.81</v>
      </c>
      <c r="P68" s="74">
        <v>46.81</v>
      </c>
      <c r="Q68" s="74">
        <v>46.81</v>
      </c>
      <c r="R68" s="74">
        <v>46.81</v>
      </c>
      <c r="S68" s="74">
        <v>46.81</v>
      </c>
      <c r="T68" s="74">
        <v>46.81</v>
      </c>
      <c r="U68" s="74">
        <v>46.81</v>
      </c>
      <c r="V68" s="74">
        <v>46.81</v>
      </c>
      <c r="W68" s="74">
        <v>46.81</v>
      </c>
      <c r="X68" s="74">
        <v>46.81</v>
      </c>
      <c r="Y68" s="81">
        <v>46.81</v>
      </c>
    </row>
    <row r="69" spans="1:25" s="62" customFormat="1" ht="18.75" customHeight="1" outlineLevel="1" thickBot="1" x14ac:dyDescent="0.25">
      <c r="A69" s="147" t="s">
        <v>214</v>
      </c>
      <c r="B69" s="77">
        <f>B65</f>
        <v>4.0570090219078807</v>
      </c>
      <c r="C69" s="77">
        <f t="shared" ref="C69:Y69" si="29">C65</f>
        <v>4.0570090219078807</v>
      </c>
      <c r="D69" s="77">
        <f t="shared" si="29"/>
        <v>4.0570090219078807</v>
      </c>
      <c r="E69" s="77">
        <f t="shared" si="29"/>
        <v>4.0570090219078807</v>
      </c>
      <c r="F69" s="77">
        <f t="shared" si="29"/>
        <v>4.0570090219078807</v>
      </c>
      <c r="G69" s="77">
        <f t="shared" si="29"/>
        <v>4.0570090219078807</v>
      </c>
      <c r="H69" s="77">
        <f t="shared" si="29"/>
        <v>4.0570090219078807</v>
      </c>
      <c r="I69" s="77">
        <f t="shared" si="29"/>
        <v>4.0570090219078807</v>
      </c>
      <c r="J69" s="77">
        <f t="shared" si="29"/>
        <v>4.0570090219078807</v>
      </c>
      <c r="K69" s="77">
        <f t="shared" si="29"/>
        <v>4.0570090219078807</v>
      </c>
      <c r="L69" s="77">
        <f t="shared" si="29"/>
        <v>4.0570090219078807</v>
      </c>
      <c r="M69" s="77">
        <f t="shared" si="29"/>
        <v>4.0570090219078807</v>
      </c>
      <c r="N69" s="77">
        <f t="shared" si="29"/>
        <v>4.0570090219078807</v>
      </c>
      <c r="O69" s="77">
        <f t="shared" si="29"/>
        <v>4.0570090219078807</v>
      </c>
      <c r="P69" s="77">
        <f t="shared" si="29"/>
        <v>4.0570090219078807</v>
      </c>
      <c r="Q69" s="77">
        <f t="shared" si="29"/>
        <v>4.0570090219078807</v>
      </c>
      <c r="R69" s="77">
        <f t="shared" si="29"/>
        <v>4.0570090219078807</v>
      </c>
      <c r="S69" s="77">
        <f t="shared" si="29"/>
        <v>4.0570090219078807</v>
      </c>
      <c r="T69" s="77">
        <f t="shared" si="29"/>
        <v>4.0570090219078807</v>
      </c>
      <c r="U69" s="77">
        <f t="shared" si="29"/>
        <v>4.0570090219078807</v>
      </c>
      <c r="V69" s="77">
        <f t="shared" si="29"/>
        <v>4.0570090219078807</v>
      </c>
      <c r="W69" s="77">
        <f t="shared" si="29"/>
        <v>4.0570090219078807</v>
      </c>
      <c r="X69" s="77">
        <f t="shared" si="29"/>
        <v>4.0570090219078807</v>
      </c>
      <c r="Y69" s="77">
        <f t="shared" si="29"/>
        <v>4.0570090219078807</v>
      </c>
    </row>
    <row r="70" spans="1:25" s="108" customFormat="1" ht="18.75" customHeight="1" thickBot="1" x14ac:dyDescent="0.25">
      <c r="A70" s="112">
        <v>16</v>
      </c>
      <c r="B70" s="138">
        <f t="shared" ref="B70:Y70" si="30">SUM(B71:B73)</f>
        <v>852.70700902190799</v>
      </c>
      <c r="C70" s="139">
        <f t="shared" si="30"/>
        <v>846.45700902190799</v>
      </c>
      <c r="D70" s="139">
        <f t="shared" si="30"/>
        <v>864.1670090219078</v>
      </c>
      <c r="E70" s="139">
        <f t="shared" si="30"/>
        <v>876.06700902190789</v>
      </c>
      <c r="F70" s="139">
        <f t="shared" si="30"/>
        <v>857.45700902190799</v>
      </c>
      <c r="G70" s="139">
        <f t="shared" si="30"/>
        <v>852.6670090219078</v>
      </c>
      <c r="H70" s="139">
        <f t="shared" si="30"/>
        <v>855.54700902190791</v>
      </c>
      <c r="I70" s="139">
        <f t="shared" si="30"/>
        <v>858.53700902190792</v>
      </c>
      <c r="J70" s="139">
        <f t="shared" si="30"/>
        <v>849.65700902190781</v>
      </c>
      <c r="K70" s="140">
        <f t="shared" si="30"/>
        <v>868.46700902190798</v>
      </c>
      <c r="L70" s="139">
        <f t="shared" si="30"/>
        <v>865.61700902190785</v>
      </c>
      <c r="M70" s="141">
        <f t="shared" si="30"/>
        <v>868.81700902190789</v>
      </c>
      <c r="N70" s="140">
        <f t="shared" si="30"/>
        <v>859.82700902190788</v>
      </c>
      <c r="O70" s="139">
        <f t="shared" si="30"/>
        <v>865.75700902190795</v>
      </c>
      <c r="P70" s="141">
        <f t="shared" si="30"/>
        <v>862.78700902190792</v>
      </c>
      <c r="Q70" s="142">
        <f t="shared" si="30"/>
        <v>873.5570090219079</v>
      </c>
      <c r="R70" s="139">
        <f t="shared" si="30"/>
        <v>876.74700902190796</v>
      </c>
      <c r="S70" s="142">
        <f t="shared" si="30"/>
        <v>868.62700902190784</v>
      </c>
      <c r="T70" s="139">
        <f t="shared" si="30"/>
        <v>863.37700902190784</v>
      </c>
      <c r="U70" s="139">
        <f t="shared" si="30"/>
        <v>842.57700902190788</v>
      </c>
      <c r="V70" s="139">
        <f t="shared" si="30"/>
        <v>865.71700902190798</v>
      </c>
      <c r="W70" s="139">
        <f t="shared" si="30"/>
        <v>851.07700902190788</v>
      </c>
      <c r="X70" s="139">
        <f t="shared" si="30"/>
        <v>849.36700902190785</v>
      </c>
      <c r="Y70" s="143">
        <f t="shared" si="30"/>
        <v>849.42700902190779</v>
      </c>
    </row>
    <row r="71" spans="1:25" s="62" customFormat="1" ht="18.75" customHeight="1" outlineLevel="1" x14ac:dyDescent="0.2">
      <c r="A71" s="157" t="s">
        <v>8</v>
      </c>
      <c r="B71" s="70">
        <f>'декабрь (3 цк)'!B86</f>
        <v>801.84</v>
      </c>
      <c r="C71" s="70">
        <f>'декабрь (3 цк)'!C86</f>
        <v>795.59</v>
      </c>
      <c r="D71" s="70">
        <f>'декабрь (3 цк)'!D86</f>
        <v>813.3</v>
      </c>
      <c r="E71" s="70">
        <f>'декабрь (3 цк)'!E86</f>
        <v>825.2</v>
      </c>
      <c r="F71" s="70">
        <f>'декабрь (3 цк)'!F86</f>
        <v>806.59</v>
      </c>
      <c r="G71" s="70">
        <f>'декабрь (3 цк)'!G86</f>
        <v>801.8</v>
      </c>
      <c r="H71" s="70">
        <f>'декабрь (3 цк)'!H86</f>
        <v>804.68</v>
      </c>
      <c r="I71" s="70">
        <f>'декабрь (3 цк)'!I86</f>
        <v>807.67</v>
      </c>
      <c r="J71" s="70">
        <f>'декабрь (3 цк)'!J86</f>
        <v>798.79</v>
      </c>
      <c r="K71" s="70">
        <f>'декабрь (3 цк)'!K86</f>
        <v>817.6</v>
      </c>
      <c r="L71" s="70">
        <f>'декабрь (3 цк)'!L86</f>
        <v>814.75</v>
      </c>
      <c r="M71" s="70">
        <f>'декабрь (3 цк)'!M86</f>
        <v>817.95</v>
      </c>
      <c r="N71" s="70">
        <f>'декабрь (3 цк)'!N86</f>
        <v>808.96</v>
      </c>
      <c r="O71" s="70">
        <f>'декабрь (3 цк)'!O86</f>
        <v>814.89</v>
      </c>
      <c r="P71" s="70">
        <f>'декабрь (3 цк)'!P86</f>
        <v>811.92</v>
      </c>
      <c r="Q71" s="70">
        <f>'декабрь (3 цк)'!Q86</f>
        <v>822.69</v>
      </c>
      <c r="R71" s="70">
        <f>'декабрь (3 цк)'!R86</f>
        <v>825.88</v>
      </c>
      <c r="S71" s="70">
        <f>'декабрь (3 цк)'!S86</f>
        <v>817.76</v>
      </c>
      <c r="T71" s="70">
        <f>'декабрь (3 цк)'!T86</f>
        <v>812.51</v>
      </c>
      <c r="U71" s="70">
        <f>'декабрь (3 цк)'!U86</f>
        <v>791.71</v>
      </c>
      <c r="V71" s="70">
        <f>'декабрь (3 цк)'!V86</f>
        <v>814.85</v>
      </c>
      <c r="W71" s="70">
        <f>'декабрь (3 цк)'!W86</f>
        <v>800.21</v>
      </c>
      <c r="X71" s="70">
        <f>'декабрь (3 цк)'!X86</f>
        <v>798.5</v>
      </c>
      <c r="Y71" s="70">
        <f>'декабрь (3 цк)'!Y86</f>
        <v>798.56</v>
      </c>
    </row>
    <row r="72" spans="1:25" s="62" customFormat="1" ht="18.75" customHeight="1" outlineLevel="1" x14ac:dyDescent="0.2">
      <c r="A72" s="53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thickBot="1" x14ac:dyDescent="0.25">
      <c r="A73" s="158" t="s">
        <v>214</v>
      </c>
      <c r="B73" s="77">
        <f>B69</f>
        <v>4.0570090219078807</v>
      </c>
      <c r="C73" s="77">
        <f t="shared" ref="C73:Y73" si="31">C69</f>
        <v>4.0570090219078807</v>
      </c>
      <c r="D73" s="77">
        <f t="shared" si="31"/>
        <v>4.0570090219078807</v>
      </c>
      <c r="E73" s="77">
        <f t="shared" si="31"/>
        <v>4.0570090219078807</v>
      </c>
      <c r="F73" s="77">
        <f t="shared" si="31"/>
        <v>4.0570090219078807</v>
      </c>
      <c r="G73" s="77">
        <f t="shared" si="31"/>
        <v>4.0570090219078807</v>
      </c>
      <c r="H73" s="77">
        <f t="shared" si="31"/>
        <v>4.0570090219078807</v>
      </c>
      <c r="I73" s="77">
        <f t="shared" si="31"/>
        <v>4.0570090219078807</v>
      </c>
      <c r="J73" s="77">
        <f t="shared" si="31"/>
        <v>4.0570090219078807</v>
      </c>
      <c r="K73" s="77">
        <f t="shared" si="31"/>
        <v>4.0570090219078807</v>
      </c>
      <c r="L73" s="77">
        <f t="shared" si="31"/>
        <v>4.0570090219078807</v>
      </c>
      <c r="M73" s="77">
        <f t="shared" si="31"/>
        <v>4.0570090219078807</v>
      </c>
      <c r="N73" s="77">
        <f t="shared" si="31"/>
        <v>4.0570090219078807</v>
      </c>
      <c r="O73" s="77">
        <f t="shared" si="31"/>
        <v>4.0570090219078807</v>
      </c>
      <c r="P73" s="77">
        <f t="shared" si="31"/>
        <v>4.0570090219078807</v>
      </c>
      <c r="Q73" s="77">
        <f t="shared" si="31"/>
        <v>4.0570090219078807</v>
      </c>
      <c r="R73" s="77">
        <f t="shared" si="31"/>
        <v>4.0570090219078807</v>
      </c>
      <c r="S73" s="77">
        <f t="shared" si="31"/>
        <v>4.0570090219078807</v>
      </c>
      <c r="T73" s="77">
        <f t="shared" si="31"/>
        <v>4.0570090219078807</v>
      </c>
      <c r="U73" s="77">
        <f t="shared" si="31"/>
        <v>4.0570090219078807</v>
      </c>
      <c r="V73" s="77">
        <f t="shared" si="31"/>
        <v>4.0570090219078807</v>
      </c>
      <c r="W73" s="77">
        <f t="shared" si="31"/>
        <v>4.0570090219078807</v>
      </c>
      <c r="X73" s="77">
        <f t="shared" si="31"/>
        <v>4.0570090219078807</v>
      </c>
      <c r="Y73" s="77">
        <f t="shared" si="31"/>
        <v>4.0570090219078807</v>
      </c>
    </row>
    <row r="74" spans="1:25" s="108" customFormat="1" ht="18.75" customHeight="1" thickBot="1" x14ac:dyDescent="0.25">
      <c r="A74" s="109">
        <v>17</v>
      </c>
      <c r="B74" s="138">
        <f t="shared" ref="B74:Y74" si="32">SUM(B75:B77)</f>
        <v>854.35700902190786</v>
      </c>
      <c r="C74" s="139">
        <f t="shared" si="32"/>
        <v>842.4170090219078</v>
      </c>
      <c r="D74" s="139">
        <f t="shared" si="32"/>
        <v>854.38700902190783</v>
      </c>
      <c r="E74" s="139">
        <f t="shared" si="32"/>
        <v>862.18700902190801</v>
      </c>
      <c r="F74" s="139">
        <f t="shared" si="32"/>
        <v>861.84700902190787</v>
      </c>
      <c r="G74" s="139">
        <f t="shared" si="32"/>
        <v>864.90700902190781</v>
      </c>
      <c r="H74" s="139">
        <f t="shared" si="32"/>
        <v>862.04700902190791</v>
      </c>
      <c r="I74" s="139">
        <f t="shared" si="32"/>
        <v>854.89700902190782</v>
      </c>
      <c r="J74" s="139">
        <f t="shared" si="32"/>
        <v>852.82700902190788</v>
      </c>
      <c r="K74" s="140">
        <f t="shared" si="32"/>
        <v>852.34700902190787</v>
      </c>
      <c r="L74" s="139">
        <f t="shared" si="32"/>
        <v>863.78700902190792</v>
      </c>
      <c r="M74" s="141">
        <f t="shared" si="32"/>
        <v>875.54700902190791</v>
      </c>
      <c r="N74" s="140">
        <f t="shared" si="32"/>
        <v>867.28700902190792</v>
      </c>
      <c r="O74" s="139">
        <f t="shared" si="32"/>
        <v>876.48700902190797</v>
      </c>
      <c r="P74" s="141">
        <f t="shared" si="32"/>
        <v>867.60700902190786</v>
      </c>
      <c r="Q74" s="142">
        <f t="shared" si="32"/>
        <v>884.1670090219078</v>
      </c>
      <c r="R74" s="139">
        <f t="shared" si="32"/>
        <v>878.87700902190784</v>
      </c>
      <c r="S74" s="142">
        <f t="shared" si="32"/>
        <v>857.73700902190797</v>
      </c>
      <c r="T74" s="139">
        <f t="shared" si="32"/>
        <v>863.43700902190801</v>
      </c>
      <c r="U74" s="139">
        <f t="shared" si="32"/>
        <v>846.02700902190793</v>
      </c>
      <c r="V74" s="139">
        <f t="shared" si="32"/>
        <v>863.31700902190789</v>
      </c>
      <c r="W74" s="139">
        <f t="shared" si="32"/>
        <v>856.46700902190798</v>
      </c>
      <c r="X74" s="139">
        <f t="shared" si="32"/>
        <v>848.81700902190789</v>
      </c>
      <c r="Y74" s="143">
        <f t="shared" si="32"/>
        <v>844.46700902190798</v>
      </c>
    </row>
    <row r="75" spans="1:25" s="62" customFormat="1" ht="18.75" customHeight="1" outlineLevel="1" x14ac:dyDescent="0.2">
      <c r="A75" s="157" t="s">
        <v>8</v>
      </c>
      <c r="B75" s="70">
        <f>'декабрь (3 цк)'!B91</f>
        <v>803.49</v>
      </c>
      <c r="C75" s="70">
        <f>'декабрь (3 цк)'!C91</f>
        <v>791.55</v>
      </c>
      <c r="D75" s="70">
        <f>'декабрь (3 цк)'!D91</f>
        <v>803.52</v>
      </c>
      <c r="E75" s="70">
        <f>'декабрь (3 цк)'!E91</f>
        <v>811.32</v>
      </c>
      <c r="F75" s="70">
        <f>'декабрь (3 цк)'!F91</f>
        <v>810.98</v>
      </c>
      <c r="G75" s="70">
        <f>'декабрь (3 цк)'!G91</f>
        <v>814.04</v>
      </c>
      <c r="H75" s="70">
        <f>'декабрь (3 цк)'!H91</f>
        <v>811.18</v>
      </c>
      <c r="I75" s="70">
        <f>'декабрь (3 цк)'!I91</f>
        <v>804.03</v>
      </c>
      <c r="J75" s="70">
        <f>'декабрь (3 цк)'!J91</f>
        <v>801.96</v>
      </c>
      <c r="K75" s="70">
        <f>'декабрь (3 цк)'!K91</f>
        <v>801.48</v>
      </c>
      <c r="L75" s="70">
        <f>'декабрь (3 цк)'!L91</f>
        <v>812.92</v>
      </c>
      <c r="M75" s="70">
        <f>'декабрь (3 цк)'!M91</f>
        <v>824.68</v>
      </c>
      <c r="N75" s="70">
        <f>'декабрь (3 цк)'!N91</f>
        <v>816.42</v>
      </c>
      <c r="O75" s="70">
        <f>'декабрь (3 цк)'!O91</f>
        <v>825.62</v>
      </c>
      <c r="P75" s="70">
        <f>'декабрь (3 цк)'!P91</f>
        <v>816.74</v>
      </c>
      <c r="Q75" s="70">
        <f>'декабрь (3 цк)'!Q91</f>
        <v>833.3</v>
      </c>
      <c r="R75" s="70">
        <f>'декабрь (3 цк)'!R91</f>
        <v>828.01</v>
      </c>
      <c r="S75" s="70">
        <f>'декабрь (3 цк)'!S91</f>
        <v>806.87</v>
      </c>
      <c r="T75" s="70">
        <f>'декабрь (3 цк)'!T91</f>
        <v>812.57</v>
      </c>
      <c r="U75" s="70">
        <f>'декабрь (3 цк)'!U91</f>
        <v>795.16</v>
      </c>
      <c r="V75" s="70">
        <f>'декабрь (3 цк)'!V91</f>
        <v>812.45</v>
      </c>
      <c r="W75" s="70">
        <f>'декабрь (3 цк)'!W91</f>
        <v>805.6</v>
      </c>
      <c r="X75" s="70">
        <f>'декабрь (3 цк)'!X91</f>
        <v>797.95</v>
      </c>
      <c r="Y75" s="70">
        <f>'декабрь (3 цк)'!Y91</f>
        <v>793.6</v>
      </c>
    </row>
    <row r="76" spans="1:25" s="62" customFormat="1" ht="18.75" customHeight="1" outlineLevel="1" x14ac:dyDescent="0.2">
      <c r="A76" s="53" t="s">
        <v>9</v>
      </c>
      <c r="B76" s="76">
        <v>46.81</v>
      </c>
      <c r="C76" s="74">
        <v>46.81</v>
      </c>
      <c r="D76" s="74">
        <v>46.81</v>
      </c>
      <c r="E76" s="74">
        <v>46.81</v>
      </c>
      <c r="F76" s="74">
        <v>46.81</v>
      </c>
      <c r="G76" s="74">
        <v>46.81</v>
      </c>
      <c r="H76" s="74">
        <v>46.81</v>
      </c>
      <c r="I76" s="74">
        <v>46.81</v>
      </c>
      <c r="J76" s="74">
        <v>46.81</v>
      </c>
      <c r="K76" s="74">
        <v>46.81</v>
      </c>
      <c r="L76" s="74">
        <v>46.81</v>
      </c>
      <c r="M76" s="74">
        <v>46.81</v>
      </c>
      <c r="N76" s="74">
        <v>46.81</v>
      </c>
      <c r="O76" s="74">
        <v>46.81</v>
      </c>
      <c r="P76" s="74">
        <v>46.81</v>
      </c>
      <c r="Q76" s="74">
        <v>46.81</v>
      </c>
      <c r="R76" s="74">
        <v>46.81</v>
      </c>
      <c r="S76" s="74">
        <v>46.81</v>
      </c>
      <c r="T76" s="74">
        <v>46.81</v>
      </c>
      <c r="U76" s="74">
        <v>46.81</v>
      </c>
      <c r="V76" s="74">
        <v>46.81</v>
      </c>
      <c r="W76" s="74">
        <v>46.81</v>
      </c>
      <c r="X76" s="74">
        <v>46.81</v>
      </c>
      <c r="Y76" s="81">
        <v>46.81</v>
      </c>
    </row>
    <row r="77" spans="1:25" s="62" customFormat="1" ht="18.75" customHeight="1" outlineLevel="1" thickBot="1" x14ac:dyDescent="0.25">
      <c r="A77" s="158" t="s">
        <v>214</v>
      </c>
      <c r="B77" s="77">
        <f>B73</f>
        <v>4.0570090219078807</v>
      </c>
      <c r="C77" s="77">
        <f t="shared" ref="C77:Y77" si="33">C73</f>
        <v>4.0570090219078807</v>
      </c>
      <c r="D77" s="77">
        <f t="shared" si="33"/>
        <v>4.0570090219078807</v>
      </c>
      <c r="E77" s="77">
        <f t="shared" si="33"/>
        <v>4.0570090219078807</v>
      </c>
      <c r="F77" s="77">
        <f t="shared" si="33"/>
        <v>4.0570090219078807</v>
      </c>
      <c r="G77" s="77">
        <f t="shared" si="33"/>
        <v>4.0570090219078807</v>
      </c>
      <c r="H77" s="77">
        <f t="shared" si="33"/>
        <v>4.0570090219078807</v>
      </c>
      <c r="I77" s="77">
        <f t="shared" si="33"/>
        <v>4.0570090219078807</v>
      </c>
      <c r="J77" s="77">
        <f t="shared" si="33"/>
        <v>4.0570090219078807</v>
      </c>
      <c r="K77" s="77">
        <f t="shared" si="33"/>
        <v>4.0570090219078807</v>
      </c>
      <c r="L77" s="77">
        <f t="shared" si="33"/>
        <v>4.0570090219078807</v>
      </c>
      <c r="M77" s="77">
        <f t="shared" si="33"/>
        <v>4.0570090219078807</v>
      </c>
      <c r="N77" s="77">
        <f t="shared" si="33"/>
        <v>4.0570090219078807</v>
      </c>
      <c r="O77" s="77">
        <f t="shared" si="33"/>
        <v>4.0570090219078807</v>
      </c>
      <c r="P77" s="77">
        <f t="shared" si="33"/>
        <v>4.0570090219078807</v>
      </c>
      <c r="Q77" s="77">
        <f t="shared" si="33"/>
        <v>4.0570090219078807</v>
      </c>
      <c r="R77" s="77">
        <f t="shared" si="33"/>
        <v>4.0570090219078807</v>
      </c>
      <c r="S77" s="77">
        <f t="shared" si="33"/>
        <v>4.0570090219078807</v>
      </c>
      <c r="T77" s="77">
        <f t="shared" si="33"/>
        <v>4.0570090219078807</v>
      </c>
      <c r="U77" s="77">
        <f t="shared" si="33"/>
        <v>4.0570090219078807</v>
      </c>
      <c r="V77" s="77">
        <f t="shared" si="33"/>
        <v>4.0570090219078807</v>
      </c>
      <c r="W77" s="77">
        <f t="shared" si="33"/>
        <v>4.0570090219078807</v>
      </c>
      <c r="X77" s="77">
        <f t="shared" si="33"/>
        <v>4.0570090219078807</v>
      </c>
      <c r="Y77" s="77">
        <f t="shared" si="33"/>
        <v>4.0570090219078807</v>
      </c>
    </row>
    <row r="78" spans="1:25" s="108" customFormat="1" ht="18.75" customHeight="1" thickBot="1" x14ac:dyDescent="0.25">
      <c r="A78" s="110">
        <v>18</v>
      </c>
      <c r="B78" s="138">
        <f t="shared" ref="B78:Y78" si="34">SUM(B79:B81)</f>
        <v>815.18700902190801</v>
      </c>
      <c r="C78" s="139">
        <f t="shared" si="34"/>
        <v>806.95700902190799</v>
      </c>
      <c r="D78" s="139">
        <f t="shared" si="34"/>
        <v>820.70700902190799</v>
      </c>
      <c r="E78" s="139">
        <f t="shared" si="34"/>
        <v>849.06700902190789</v>
      </c>
      <c r="F78" s="139">
        <f t="shared" si="34"/>
        <v>820.48700902190797</v>
      </c>
      <c r="G78" s="139">
        <f t="shared" si="34"/>
        <v>821.697009021908</v>
      </c>
      <c r="H78" s="139">
        <f t="shared" si="34"/>
        <v>811.99700902190796</v>
      </c>
      <c r="I78" s="139">
        <f t="shared" si="34"/>
        <v>803.18700902190801</v>
      </c>
      <c r="J78" s="139">
        <f t="shared" si="34"/>
        <v>808.37700902190784</v>
      </c>
      <c r="K78" s="140">
        <f t="shared" si="34"/>
        <v>814.59700902190787</v>
      </c>
      <c r="L78" s="139">
        <f t="shared" si="34"/>
        <v>820.52700902190793</v>
      </c>
      <c r="M78" s="141">
        <f t="shared" si="34"/>
        <v>824.98700902190797</v>
      </c>
      <c r="N78" s="140">
        <f t="shared" si="34"/>
        <v>821.60700902190786</v>
      </c>
      <c r="O78" s="139">
        <f t="shared" si="34"/>
        <v>830.50700902190795</v>
      </c>
      <c r="P78" s="141">
        <f t="shared" si="34"/>
        <v>811.17700902190779</v>
      </c>
      <c r="Q78" s="142">
        <f t="shared" si="34"/>
        <v>845.02700902190793</v>
      </c>
      <c r="R78" s="139">
        <f t="shared" si="34"/>
        <v>876.74700902190796</v>
      </c>
      <c r="S78" s="142">
        <f t="shared" si="34"/>
        <v>885.28700902190792</v>
      </c>
      <c r="T78" s="139">
        <f t="shared" si="34"/>
        <v>843.43700902190801</v>
      </c>
      <c r="U78" s="139">
        <f t="shared" si="34"/>
        <v>895.98700902190797</v>
      </c>
      <c r="V78" s="139">
        <f t="shared" si="34"/>
        <v>963.47700902190797</v>
      </c>
      <c r="W78" s="139">
        <f t="shared" si="34"/>
        <v>857.56700902190789</v>
      </c>
      <c r="X78" s="139">
        <f t="shared" si="34"/>
        <v>806.42700902190779</v>
      </c>
      <c r="Y78" s="143">
        <f t="shared" si="34"/>
        <v>808.43700902190801</v>
      </c>
    </row>
    <row r="79" spans="1:25" s="62" customFormat="1" ht="18.75" customHeight="1" outlineLevel="1" x14ac:dyDescent="0.2">
      <c r="A79" s="56" t="s">
        <v>8</v>
      </c>
      <c r="B79" s="70">
        <f>'декабрь (3 цк)'!B96</f>
        <v>764.32</v>
      </c>
      <c r="C79" s="70">
        <f>'декабрь (3 цк)'!C96</f>
        <v>756.09</v>
      </c>
      <c r="D79" s="70">
        <f>'декабрь (3 цк)'!D96</f>
        <v>769.84</v>
      </c>
      <c r="E79" s="70">
        <f>'декабрь (3 цк)'!E96</f>
        <v>798.2</v>
      </c>
      <c r="F79" s="70">
        <f>'декабрь (3 цк)'!F96</f>
        <v>769.62</v>
      </c>
      <c r="G79" s="70">
        <f>'декабрь (3 цк)'!G96</f>
        <v>770.83</v>
      </c>
      <c r="H79" s="70">
        <f>'декабрь (3 цк)'!H96</f>
        <v>761.13</v>
      </c>
      <c r="I79" s="70">
        <f>'декабрь (3 цк)'!I96</f>
        <v>752.32</v>
      </c>
      <c r="J79" s="70">
        <f>'декабрь (3 цк)'!J96</f>
        <v>757.51</v>
      </c>
      <c r="K79" s="70">
        <f>'декабрь (3 цк)'!K96</f>
        <v>763.73</v>
      </c>
      <c r="L79" s="70">
        <f>'декабрь (3 цк)'!L96</f>
        <v>769.66</v>
      </c>
      <c r="M79" s="70">
        <f>'декабрь (3 цк)'!M96</f>
        <v>774.12</v>
      </c>
      <c r="N79" s="70">
        <f>'декабрь (3 цк)'!N96</f>
        <v>770.74</v>
      </c>
      <c r="O79" s="70">
        <f>'декабрь (3 цк)'!O96</f>
        <v>779.64</v>
      </c>
      <c r="P79" s="70">
        <f>'декабрь (3 цк)'!P96</f>
        <v>760.31</v>
      </c>
      <c r="Q79" s="70">
        <f>'декабрь (3 цк)'!Q96</f>
        <v>794.16</v>
      </c>
      <c r="R79" s="70">
        <f>'декабрь (3 цк)'!R96</f>
        <v>825.88</v>
      </c>
      <c r="S79" s="70">
        <f>'декабрь (3 цк)'!S96</f>
        <v>834.42</v>
      </c>
      <c r="T79" s="70">
        <f>'декабрь (3 цк)'!T96</f>
        <v>792.57</v>
      </c>
      <c r="U79" s="70">
        <f>'декабрь (3 цк)'!U96</f>
        <v>845.12</v>
      </c>
      <c r="V79" s="70">
        <f>'декабрь (3 цк)'!V96</f>
        <v>912.61</v>
      </c>
      <c r="W79" s="70">
        <f>'декабрь (3 цк)'!W96</f>
        <v>806.7</v>
      </c>
      <c r="X79" s="70">
        <f>'декабрь (3 цк)'!X96</f>
        <v>755.56</v>
      </c>
      <c r="Y79" s="70">
        <f>'декабрь (3 цк)'!Y96</f>
        <v>757.57</v>
      </c>
    </row>
    <row r="80" spans="1:25" s="62" customFormat="1" ht="18.75" customHeight="1" outlineLevel="1" x14ac:dyDescent="0.2">
      <c r="A80" s="57" t="s">
        <v>9</v>
      </c>
      <c r="B80" s="76">
        <v>46.81</v>
      </c>
      <c r="C80" s="74">
        <v>46.81</v>
      </c>
      <c r="D80" s="74">
        <v>46.81</v>
      </c>
      <c r="E80" s="74">
        <v>46.81</v>
      </c>
      <c r="F80" s="74">
        <v>46.81</v>
      </c>
      <c r="G80" s="74">
        <v>46.81</v>
      </c>
      <c r="H80" s="74">
        <v>46.81</v>
      </c>
      <c r="I80" s="74">
        <v>46.81</v>
      </c>
      <c r="J80" s="74">
        <v>46.81</v>
      </c>
      <c r="K80" s="74">
        <v>46.81</v>
      </c>
      <c r="L80" s="74">
        <v>46.81</v>
      </c>
      <c r="M80" s="74">
        <v>46.81</v>
      </c>
      <c r="N80" s="74">
        <v>46.81</v>
      </c>
      <c r="O80" s="74">
        <v>46.81</v>
      </c>
      <c r="P80" s="74">
        <v>46.81</v>
      </c>
      <c r="Q80" s="74">
        <v>46.81</v>
      </c>
      <c r="R80" s="74">
        <v>46.81</v>
      </c>
      <c r="S80" s="74">
        <v>46.81</v>
      </c>
      <c r="T80" s="74">
        <v>46.81</v>
      </c>
      <c r="U80" s="74">
        <v>46.81</v>
      </c>
      <c r="V80" s="74">
        <v>46.81</v>
      </c>
      <c r="W80" s="74">
        <v>46.81</v>
      </c>
      <c r="X80" s="74">
        <v>46.81</v>
      </c>
      <c r="Y80" s="81">
        <v>46.81</v>
      </c>
    </row>
    <row r="81" spans="1:25" s="62" customFormat="1" ht="18.75" customHeight="1" outlineLevel="1" thickBot="1" x14ac:dyDescent="0.25">
      <c r="A81" s="147" t="s">
        <v>214</v>
      </c>
      <c r="B81" s="77">
        <f>B77</f>
        <v>4.0570090219078807</v>
      </c>
      <c r="C81" s="77">
        <f t="shared" ref="C81:Y81" si="35">C77</f>
        <v>4.0570090219078807</v>
      </c>
      <c r="D81" s="77">
        <f t="shared" si="35"/>
        <v>4.0570090219078807</v>
      </c>
      <c r="E81" s="77">
        <f t="shared" si="35"/>
        <v>4.0570090219078807</v>
      </c>
      <c r="F81" s="77">
        <f t="shared" si="35"/>
        <v>4.0570090219078807</v>
      </c>
      <c r="G81" s="77">
        <f t="shared" si="35"/>
        <v>4.0570090219078807</v>
      </c>
      <c r="H81" s="77">
        <f t="shared" si="35"/>
        <v>4.0570090219078807</v>
      </c>
      <c r="I81" s="77">
        <f t="shared" si="35"/>
        <v>4.0570090219078807</v>
      </c>
      <c r="J81" s="77">
        <f t="shared" si="35"/>
        <v>4.0570090219078807</v>
      </c>
      <c r="K81" s="77">
        <f t="shared" si="35"/>
        <v>4.0570090219078807</v>
      </c>
      <c r="L81" s="77">
        <f t="shared" si="35"/>
        <v>4.0570090219078807</v>
      </c>
      <c r="M81" s="77">
        <f t="shared" si="35"/>
        <v>4.0570090219078807</v>
      </c>
      <c r="N81" s="77">
        <f t="shared" si="35"/>
        <v>4.0570090219078807</v>
      </c>
      <c r="O81" s="77">
        <f t="shared" si="35"/>
        <v>4.0570090219078807</v>
      </c>
      <c r="P81" s="77">
        <f t="shared" si="35"/>
        <v>4.0570090219078807</v>
      </c>
      <c r="Q81" s="77">
        <f t="shared" si="35"/>
        <v>4.0570090219078807</v>
      </c>
      <c r="R81" s="77">
        <f t="shared" si="35"/>
        <v>4.0570090219078807</v>
      </c>
      <c r="S81" s="77">
        <f t="shared" si="35"/>
        <v>4.0570090219078807</v>
      </c>
      <c r="T81" s="77">
        <f t="shared" si="35"/>
        <v>4.0570090219078807</v>
      </c>
      <c r="U81" s="77">
        <f t="shared" si="35"/>
        <v>4.0570090219078807</v>
      </c>
      <c r="V81" s="77">
        <f t="shared" si="35"/>
        <v>4.0570090219078807</v>
      </c>
      <c r="W81" s="77">
        <f t="shared" si="35"/>
        <v>4.0570090219078807</v>
      </c>
      <c r="X81" s="77">
        <f t="shared" si="35"/>
        <v>4.0570090219078807</v>
      </c>
      <c r="Y81" s="77">
        <f t="shared" si="35"/>
        <v>4.0570090219078807</v>
      </c>
    </row>
    <row r="82" spans="1:25" s="108" customFormat="1" ht="18.75" customHeight="1" thickBot="1" x14ac:dyDescent="0.25">
      <c r="A82" s="112">
        <v>19</v>
      </c>
      <c r="B82" s="138">
        <f t="shared" ref="B82:Y82" si="36">SUM(B83:B85)</f>
        <v>838.23700902190797</v>
      </c>
      <c r="C82" s="139">
        <f t="shared" si="36"/>
        <v>824.01700902190794</v>
      </c>
      <c r="D82" s="139">
        <f t="shared" si="36"/>
        <v>850.98700902190797</v>
      </c>
      <c r="E82" s="139">
        <f t="shared" si="36"/>
        <v>864.14700902190782</v>
      </c>
      <c r="F82" s="139">
        <f t="shared" si="36"/>
        <v>834.28700902190792</v>
      </c>
      <c r="G82" s="139">
        <f t="shared" si="36"/>
        <v>842.34700902190787</v>
      </c>
      <c r="H82" s="139">
        <f t="shared" si="36"/>
        <v>841.31700902190789</v>
      </c>
      <c r="I82" s="139">
        <f t="shared" si="36"/>
        <v>830.40700902190781</v>
      </c>
      <c r="J82" s="139">
        <f t="shared" si="36"/>
        <v>845.98700902190797</v>
      </c>
      <c r="K82" s="140">
        <f t="shared" si="36"/>
        <v>842.4170090219078</v>
      </c>
      <c r="L82" s="139">
        <f t="shared" si="36"/>
        <v>877.42700902190779</v>
      </c>
      <c r="M82" s="141">
        <f t="shared" si="36"/>
        <v>880.02700902190793</v>
      </c>
      <c r="N82" s="140">
        <f t="shared" si="36"/>
        <v>831.37700902190784</v>
      </c>
      <c r="O82" s="139">
        <f t="shared" si="36"/>
        <v>865.36700902190785</v>
      </c>
      <c r="P82" s="141">
        <f t="shared" si="36"/>
        <v>846.32700902190788</v>
      </c>
      <c r="Q82" s="142">
        <f t="shared" si="36"/>
        <v>858.47700902190797</v>
      </c>
      <c r="R82" s="139">
        <f t="shared" si="36"/>
        <v>923.48700902190797</v>
      </c>
      <c r="S82" s="142">
        <f t="shared" si="36"/>
        <v>889.45700902190799</v>
      </c>
      <c r="T82" s="139">
        <f t="shared" si="36"/>
        <v>878.64700902190782</v>
      </c>
      <c r="U82" s="139">
        <f t="shared" si="36"/>
        <v>890.697009021908</v>
      </c>
      <c r="V82" s="139">
        <f t="shared" si="36"/>
        <v>862.28700902190792</v>
      </c>
      <c r="W82" s="139">
        <f t="shared" si="36"/>
        <v>836.35700902190786</v>
      </c>
      <c r="X82" s="139">
        <f t="shared" si="36"/>
        <v>839.77700902190793</v>
      </c>
      <c r="Y82" s="143">
        <f t="shared" si="36"/>
        <v>823.48700902190797</v>
      </c>
    </row>
    <row r="83" spans="1:25" s="62" customFormat="1" ht="18.75" customHeight="1" outlineLevel="1" x14ac:dyDescent="0.2">
      <c r="A83" s="157" t="s">
        <v>8</v>
      </c>
      <c r="B83" s="70">
        <f>'декабрь (3 цк)'!B101</f>
        <v>787.37</v>
      </c>
      <c r="C83" s="70">
        <f>'декабрь (3 цк)'!C101</f>
        <v>773.15</v>
      </c>
      <c r="D83" s="70">
        <f>'декабрь (3 цк)'!D101</f>
        <v>800.12</v>
      </c>
      <c r="E83" s="70">
        <f>'декабрь (3 цк)'!E101</f>
        <v>813.28</v>
      </c>
      <c r="F83" s="70">
        <f>'декабрь (3 цк)'!F101</f>
        <v>783.42</v>
      </c>
      <c r="G83" s="70">
        <f>'декабрь (3 цк)'!G101</f>
        <v>791.48</v>
      </c>
      <c r="H83" s="70">
        <f>'декабрь (3 цк)'!H101</f>
        <v>790.45</v>
      </c>
      <c r="I83" s="70">
        <f>'декабрь (3 цк)'!I101</f>
        <v>779.54</v>
      </c>
      <c r="J83" s="70">
        <f>'декабрь (3 цк)'!J101</f>
        <v>795.12</v>
      </c>
      <c r="K83" s="70">
        <f>'декабрь (3 цк)'!K101</f>
        <v>791.55</v>
      </c>
      <c r="L83" s="70">
        <f>'декабрь (3 цк)'!L101</f>
        <v>826.56</v>
      </c>
      <c r="M83" s="70">
        <f>'декабрь (3 цк)'!M101</f>
        <v>829.16</v>
      </c>
      <c r="N83" s="70">
        <f>'декабрь (3 цк)'!N101</f>
        <v>780.51</v>
      </c>
      <c r="O83" s="70">
        <f>'декабрь (3 цк)'!O101</f>
        <v>814.5</v>
      </c>
      <c r="P83" s="70">
        <f>'декабрь (3 цк)'!P101</f>
        <v>795.46</v>
      </c>
      <c r="Q83" s="70">
        <f>'декабрь (3 цк)'!Q101</f>
        <v>807.61</v>
      </c>
      <c r="R83" s="70">
        <f>'декабрь (3 цк)'!R101</f>
        <v>872.62</v>
      </c>
      <c r="S83" s="70">
        <f>'декабрь (3 цк)'!S101</f>
        <v>838.59</v>
      </c>
      <c r="T83" s="70">
        <f>'декабрь (3 цк)'!T101</f>
        <v>827.78</v>
      </c>
      <c r="U83" s="70">
        <f>'декабрь (3 цк)'!U101</f>
        <v>839.83</v>
      </c>
      <c r="V83" s="70">
        <f>'декабрь (3 цк)'!V101</f>
        <v>811.42</v>
      </c>
      <c r="W83" s="70">
        <f>'декабрь (3 цк)'!W101</f>
        <v>785.49</v>
      </c>
      <c r="X83" s="70">
        <f>'декабрь (3 цк)'!X101</f>
        <v>788.91</v>
      </c>
      <c r="Y83" s="70">
        <f>'декабрь (3 цк)'!Y101</f>
        <v>772.62</v>
      </c>
    </row>
    <row r="84" spans="1:25" s="62" customFormat="1" ht="18.75" customHeight="1" outlineLevel="1" x14ac:dyDescent="0.2">
      <c r="A84" s="53" t="s">
        <v>9</v>
      </c>
      <c r="B84" s="76">
        <v>46.81</v>
      </c>
      <c r="C84" s="74">
        <v>46.81</v>
      </c>
      <c r="D84" s="74">
        <v>46.81</v>
      </c>
      <c r="E84" s="74">
        <v>46.81</v>
      </c>
      <c r="F84" s="74">
        <v>46.81</v>
      </c>
      <c r="G84" s="74">
        <v>46.81</v>
      </c>
      <c r="H84" s="74">
        <v>46.81</v>
      </c>
      <c r="I84" s="74">
        <v>46.81</v>
      </c>
      <c r="J84" s="74">
        <v>46.81</v>
      </c>
      <c r="K84" s="74">
        <v>46.81</v>
      </c>
      <c r="L84" s="74">
        <v>46.81</v>
      </c>
      <c r="M84" s="74">
        <v>46.81</v>
      </c>
      <c r="N84" s="74">
        <v>46.81</v>
      </c>
      <c r="O84" s="74">
        <v>46.81</v>
      </c>
      <c r="P84" s="74">
        <v>46.81</v>
      </c>
      <c r="Q84" s="74">
        <v>46.81</v>
      </c>
      <c r="R84" s="74">
        <v>46.81</v>
      </c>
      <c r="S84" s="74">
        <v>46.81</v>
      </c>
      <c r="T84" s="74">
        <v>46.81</v>
      </c>
      <c r="U84" s="74">
        <v>46.81</v>
      </c>
      <c r="V84" s="74">
        <v>46.81</v>
      </c>
      <c r="W84" s="74">
        <v>46.81</v>
      </c>
      <c r="X84" s="74">
        <v>46.81</v>
      </c>
      <c r="Y84" s="81">
        <v>46.81</v>
      </c>
    </row>
    <row r="85" spans="1:25" s="62" customFormat="1" ht="18.75" customHeight="1" outlineLevel="1" thickBot="1" x14ac:dyDescent="0.25">
      <c r="A85" s="158" t="s">
        <v>214</v>
      </c>
      <c r="B85" s="77">
        <f>B81</f>
        <v>4.0570090219078807</v>
      </c>
      <c r="C85" s="77">
        <f t="shared" ref="C85:Y85" si="37">C81</f>
        <v>4.0570090219078807</v>
      </c>
      <c r="D85" s="77">
        <f t="shared" si="37"/>
        <v>4.0570090219078807</v>
      </c>
      <c r="E85" s="77">
        <f t="shared" si="37"/>
        <v>4.0570090219078807</v>
      </c>
      <c r="F85" s="77">
        <f t="shared" si="37"/>
        <v>4.0570090219078807</v>
      </c>
      <c r="G85" s="77">
        <f t="shared" si="37"/>
        <v>4.0570090219078807</v>
      </c>
      <c r="H85" s="77">
        <f t="shared" si="37"/>
        <v>4.0570090219078807</v>
      </c>
      <c r="I85" s="77">
        <f t="shared" si="37"/>
        <v>4.0570090219078807</v>
      </c>
      <c r="J85" s="77">
        <f t="shared" si="37"/>
        <v>4.0570090219078807</v>
      </c>
      <c r="K85" s="77">
        <f t="shared" si="37"/>
        <v>4.0570090219078807</v>
      </c>
      <c r="L85" s="77">
        <f t="shared" si="37"/>
        <v>4.0570090219078807</v>
      </c>
      <c r="M85" s="77">
        <f t="shared" si="37"/>
        <v>4.0570090219078807</v>
      </c>
      <c r="N85" s="77">
        <f t="shared" si="37"/>
        <v>4.0570090219078807</v>
      </c>
      <c r="O85" s="77">
        <f t="shared" si="37"/>
        <v>4.0570090219078807</v>
      </c>
      <c r="P85" s="77">
        <f t="shared" si="37"/>
        <v>4.0570090219078807</v>
      </c>
      <c r="Q85" s="77">
        <f t="shared" si="37"/>
        <v>4.0570090219078807</v>
      </c>
      <c r="R85" s="77">
        <f t="shared" si="37"/>
        <v>4.0570090219078807</v>
      </c>
      <c r="S85" s="77">
        <f t="shared" si="37"/>
        <v>4.0570090219078807</v>
      </c>
      <c r="T85" s="77">
        <f t="shared" si="37"/>
        <v>4.0570090219078807</v>
      </c>
      <c r="U85" s="77">
        <f t="shared" si="37"/>
        <v>4.0570090219078807</v>
      </c>
      <c r="V85" s="77">
        <f t="shared" si="37"/>
        <v>4.0570090219078807</v>
      </c>
      <c r="W85" s="77">
        <f t="shared" si="37"/>
        <v>4.0570090219078807</v>
      </c>
      <c r="X85" s="77">
        <f t="shared" si="37"/>
        <v>4.0570090219078807</v>
      </c>
      <c r="Y85" s="77">
        <f t="shared" si="37"/>
        <v>4.0570090219078807</v>
      </c>
    </row>
    <row r="86" spans="1:25" s="108" customFormat="1" ht="18.75" customHeight="1" thickBot="1" x14ac:dyDescent="0.25">
      <c r="A86" s="109">
        <v>20</v>
      </c>
      <c r="B86" s="138">
        <f t="shared" ref="B86:Y86" si="38">SUM(B87:B89)</f>
        <v>900.89700902190782</v>
      </c>
      <c r="C86" s="139">
        <f t="shared" si="38"/>
        <v>865.92700902190779</v>
      </c>
      <c r="D86" s="139">
        <f t="shared" si="38"/>
        <v>898.89700902190782</v>
      </c>
      <c r="E86" s="139">
        <f t="shared" si="38"/>
        <v>901.53700902190792</v>
      </c>
      <c r="F86" s="139">
        <f t="shared" si="38"/>
        <v>896.47700902190797</v>
      </c>
      <c r="G86" s="139">
        <f t="shared" si="38"/>
        <v>882.60700902190786</v>
      </c>
      <c r="H86" s="139">
        <f t="shared" si="38"/>
        <v>880.95700902190799</v>
      </c>
      <c r="I86" s="139">
        <f t="shared" si="38"/>
        <v>888.04700902190791</v>
      </c>
      <c r="J86" s="139">
        <f t="shared" si="38"/>
        <v>864.70700902190799</v>
      </c>
      <c r="K86" s="140">
        <f t="shared" si="38"/>
        <v>887.79700902190791</v>
      </c>
      <c r="L86" s="139">
        <f t="shared" si="38"/>
        <v>895.92700902190779</v>
      </c>
      <c r="M86" s="141">
        <f t="shared" si="38"/>
        <v>913.93700902190801</v>
      </c>
      <c r="N86" s="140">
        <f t="shared" si="38"/>
        <v>906.48700902190797</v>
      </c>
      <c r="O86" s="139">
        <f t="shared" si="38"/>
        <v>917.34700902190787</v>
      </c>
      <c r="P86" s="141">
        <f t="shared" si="38"/>
        <v>907.53700902190792</v>
      </c>
      <c r="Q86" s="142">
        <f t="shared" si="38"/>
        <v>908.56700902190789</v>
      </c>
      <c r="R86" s="139">
        <f t="shared" si="38"/>
        <v>931.4170090219078</v>
      </c>
      <c r="S86" s="142">
        <f t="shared" si="38"/>
        <v>884.10700902190786</v>
      </c>
      <c r="T86" s="139">
        <f t="shared" si="38"/>
        <v>890.1670090219078</v>
      </c>
      <c r="U86" s="139">
        <f t="shared" si="38"/>
        <v>904.23700902190797</v>
      </c>
      <c r="V86" s="139">
        <f t="shared" si="38"/>
        <v>890.89700902190782</v>
      </c>
      <c r="W86" s="139">
        <f t="shared" si="38"/>
        <v>899.34700902190787</v>
      </c>
      <c r="X86" s="139">
        <f t="shared" si="38"/>
        <v>893.447009021908</v>
      </c>
      <c r="Y86" s="143">
        <f t="shared" si="38"/>
        <v>896.93700902190801</v>
      </c>
    </row>
    <row r="87" spans="1:25" s="62" customFormat="1" ht="18.75" customHeight="1" outlineLevel="1" x14ac:dyDescent="0.2">
      <c r="A87" s="157" t="s">
        <v>8</v>
      </c>
      <c r="B87" s="70">
        <f>'декабрь (3 цк)'!B106</f>
        <v>850.03</v>
      </c>
      <c r="C87" s="70">
        <f>'декабрь (3 цк)'!C106</f>
        <v>815.06</v>
      </c>
      <c r="D87" s="70">
        <f>'декабрь (3 цк)'!D106</f>
        <v>848.03</v>
      </c>
      <c r="E87" s="70">
        <f>'декабрь (3 цк)'!E106</f>
        <v>850.67</v>
      </c>
      <c r="F87" s="70">
        <f>'декабрь (3 цк)'!F106</f>
        <v>845.61</v>
      </c>
      <c r="G87" s="70">
        <f>'декабрь (3 цк)'!G106</f>
        <v>831.74</v>
      </c>
      <c r="H87" s="70">
        <f>'декабрь (3 цк)'!H106</f>
        <v>830.09</v>
      </c>
      <c r="I87" s="70">
        <f>'декабрь (3 цк)'!I106</f>
        <v>837.18</v>
      </c>
      <c r="J87" s="70">
        <f>'декабрь (3 цк)'!J106</f>
        <v>813.84</v>
      </c>
      <c r="K87" s="70">
        <f>'декабрь (3 цк)'!K106</f>
        <v>836.93</v>
      </c>
      <c r="L87" s="70">
        <f>'декабрь (3 цк)'!L106</f>
        <v>845.06</v>
      </c>
      <c r="M87" s="70">
        <f>'декабрь (3 цк)'!M106</f>
        <v>863.07</v>
      </c>
      <c r="N87" s="70">
        <f>'декабрь (3 цк)'!N106</f>
        <v>855.62</v>
      </c>
      <c r="O87" s="70">
        <f>'декабрь (3 цк)'!O106</f>
        <v>866.48</v>
      </c>
      <c r="P87" s="70">
        <f>'декабрь (3 цк)'!P106</f>
        <v>856.67</v>
      </c>
      <c r="Q87" s="70">
        <f>'декабрь (3 цк)'!Q106</f>
        <v>857.7</v>
      </c>
      <c r="R87" s="70">
        <f>'декабрь (3 цк)'!R106</f>
        <v>880.55</v>
      </c>
      <c r="S87" s="70">
        <f>'декабрь (3 цк)'!S106</f>
        <v>833.24</v>
      </c>
      <c r="T87" s="70">
        <f>'декабрь (3 цк)'!T106</f>
        <v>839.3</v>
      </c>
      <c r="U87" s="70">
        <f>'декабрь (3 цк)'!U106</f>
        <v>853.37</v>
      </c>
      <c r="V87" s="70">
        <f>'декабрь (3 цк)'!V106</f>
        <v>840.03</v>
      </c>
      <c r="W87" s="70">
        <f>'декабрь (3 цк)'!W106</f>
        <v>848.48</v>
      </c>
      <c r="X87" s="70">
        <f>'декабрь (3 цк)'!X106</f>
        <v>842.58</v>
      </c>
      <c r="Y87" s="70">
        <f>'декабрь (3 цк)'!Y106</f>
        <v>846.07</v>
      </c>
    </row>
    <row r="88" spans="1:25" s="62" customFormat="1" ht="18.75" customHeight="1" outlineLevel="1" x14ac:dyDescent="0.2">
      <c r="A88" s="53" t="s">
        <v>9</v>
      </c>
      <c r="B88" s="76">
        <v>46.81</v>
      </c>
      <c r="C88" s="74">
        <v>46.81</v>
      </c>
      <c r="D88" s="74">
        <v>46.81</v>
      </c>
      <c r="E88" s="74">
        <v>46.81</v>
      </c>
      <c r="F88" s="74">
        <v>46.81</v>
      </c>
      <c r="G88" s="74">
        <v>46.81</v>
      </c>
      <c r="H88" s="74">
        <v>46.81</v>
      </c>
      <c r="I88" s="74">
        <v>46.81</v>
      </c>
      <c r="J88" s="74">
        <v>46.81</v>
      </c>
      <c r="K88" s="74">
        <v>46.81</v>
      </c>
      <c r="L88" s="74">
        <v>46.81</v>
      </c>
      <c r="M88" s="74">
        <v>46.81</v>
      </c>
      <c r="N88" s="74">
        <v>46.81</v>
      </c>
      <c r="O88" s="74">
        <v>46.81</v>
      </c>
      <c r="P88" s="74">
        <v>46.81</v>
      </c>
      <c r="Q88" s="74">
        <v>46.81</v>
      </c>
      <c r="R88" s="74">
        <v>46.81</v>
      </c>
      <c r="S88" s="74">
        <v>46.81</v>
      </c>
      <c r="T88" s="74">
        <v>46.81</v>
      </c>
      <c r="U88" s="74">
        <v>46.81</v>
      </c>
      <c r="V88" s="74">
        <v>46.81</v>
      </c>
      <c r="W88" s="74">
        <v>46.81</v>
      </c>
      <c r="X88" s="74">
        <v>46.81</v>
      </c>
      <c r="Y88" s="81">
        <v>46.81</v>
      </c>
    </row>
    <row r="89" spans="1:25" s="62" customFormat="1" ht="18.75" customHeight="1" outlineLevel="1" thickBot="1" x14ac:dyDescent="0.25">
      <c r="A89" s="158" t="s">
        <v>214</v>
      </c>
      <c r="B89" s="77">
        <f>B85</f>
        <v>4.0570090219078807</v>
      </c>
      <c r="C89" s="77">
        <f t="shared" ref="C89:Y89" si="39">C85</f>
        <v>4.0570090219078807</v>
      </c>
      <c r="D89" s="77">
        <f t="shared" si="39"/>
        <v>4.0570090219078807</v>
      </c>
      <c r="E89" s="77">
        <f t="shared" si="39"/>
        <v>4.0570090219078807</v>
      </c>
      <c r="F89" s="77">
        <f t="shared" si="39"/>
        <v>4.0570090219078807</v>
      </c>
      <c r="G89" s="77">
        <f t="shared" si="39"/>
        <v>4.0570090219078807</v>
      </c>
      <c r="H89" s="77">
        <f t="shared" si="39"/>
        <v>4.0570090219078807</v>
      </c>
      <c r="I89" s="77">
        <f t="shared" si="39"/>
        <v>4.0570090219078807</v>
      </c>
      <c r="J89" s="77">
        <f t="shared" si="39"/>
        <v>4.0570090219078807</v>
      </c>
      <c r="K89" s="77">
        <f t="shared" si="39"/>
        <v>4.0570090219078807</v>
      </c>
      <c r="L89" s="77">
        <f t="shared" si="39"/>
        <v>4.0570090219078807</v>
      </c>
      <c r="M89" s="77">
        <f t="shared" si="39"/>
        <v>4.0570090219078807</v>
      </c>
      <c r="N89" s="77">
        <f t="shared" si="39"/>
        <v>4.0570090219078807</v>
      </c>
      <c r="O89" s="77">
        <f t="shared" si="39"/>
        <v>4.0570090219078807</v>
      </c>
      <c r="P89" s="77">
        <f t="shared" si="39"/>
        <v>4.0570090219078807</v>
      </c>
      <c r="Q89" s="77">
        <f t="shared" si="39"/>
        <v>4.0570090219078807</v>
      </c>
      <c r="R89" s="77">
        <f t="shared" si="39"/>
        <v>4.0570090219078807</v>
      </c>
      <c r="S89" s="77">
        <f t="shared" si="39"/>
        <v>4.0570090219078807</v>
      </c>
      <c r="T89" s="77">
        <f t="shared" si="39"/>
        <v>4.0570090219078807</v>
      </c>
      <c r="U89" s="77">
        <f t="shared" si="39"/>
        <v>4.0570090219078807</v>
      </c>
      <c r="V89" s="77">
        <f t="shared" si="39"/>
        <v>4.0570090219078807</v>
      </c>
      <c r="W89" s="77">
        <f t="shared" si="39"/>
        <v>4.0570090219078807</v>
      </c>
      <c r="X89" s="77">
        <f t="shared" si="39"/>
        <v>4.0570090219078807</v>
      </c>
      <c r="Y89" s="77">
        <f t="shared" si="39"/>
        <v>4.0570090219078807</v>
      </c>
    </row>
    <row r="90" spans="1:25" s="108" customFormat="1" ht="18.75" customHeight="1" thickBot="1" x14ac:dyDescent="0.25">
      <c r="A90" s="100">
        <v>21</v>
      </c>
      <c r="B90" s="138">
        <f t="shared" ref="B90:Y90" si="40">SUM(B91:B93)</f>
        <v>848.00700902190795</v>
      </c>
      <c r="C90" s="139">
        <f t="shared" si="40"/>
        <v>828.12700902190784</v>
      </c>
      <c r="D90" s="139">
        <f t="shared" si="40"/>
        <v>855.447009021908</v>
      </c>
      <c r="E90" s="139">
        <f t="shared" si="40"/>
        <v>875.83700902190787</v>
      </c>
      <c r="F90" s="139">
        <f t="shared" si="40"/>
        <v>869.29700902190791</v>
      </c>
      <c r="G90" s="139">
        <f t="shared" si="40"/>
        <v>855.28700902190792</v>
      </c>
      <c r="H90" s="139">
        <f t="shared" si="40"/>
        <v>884.01700902190794</v>
      </c>
      <c r="I90" s="139">
        <f t="shared" si="40"/>
        <v>855.79700902190791</v>
      </c>
      <c r="J90" s="139">
        <f t="shared" si="40"/>
        <v>873.447009021908</v>
      </c>
      <c r="K90" s="140">
        <f t="shared" si="40"/>
        <v>840.60700902190786</v>
      </c>
      <c r="L90" s="139">
        <f t="shared" si="40"/>
        <v>857.87700902190784</v>
      </c>
      <c r="M90" s="141">
        <f t="shared" si="40"/>
        <v>853.92700902190779</v>
      </c>
      <c r="N90" s="140">
        <f t="shared" si="40"/>
        <v>867.93700902190801</v>
      </c>
      <c r="O90" s="139">
        <f t="shared" si="40"/>
        <v>873.11700902190785</v>
      </c>
      <c r="P90" s="141">
        <f t="shared" si="40"/>
        <v>877.49700902190796</v>
      </c>
      <c r="Q90" s="142">
        <f t="shared" si="40"/>
        <v>865.1670090219078</v>
      </c>
      <c r="R90" s="139">
        <f t="shared" si="40"/>
        <v>923.68700902190801</v>
      </c>
      <c r="S90" s="142">
        <f t="shared" si="40"/>
        <v>853.15700902190781</v>
      </c>
      <c r="T90" s="139">
        <f t="shared" si="40"/>
        <v>887.47700902190797</v>
      </c>
      <c r="U90" s="139">
        <f t="shared" si="40"/>
        <v>842.67700902190779</v>
      </c>
      <c r="V90" s="139">
        <f t="shared" si="40"/>
        <v>863.14700902190782</v>
      </c>
      <c r="W90" s="139">
        <f t="shared" si="40"/>
        <v>858.58700902190787</v>
      </c>
      <c r="X90" s="139">
        <f t="shared" si="40"/>
        <v>839.46700902190798</v>
      </c>
      <c r="Y90" s="143">
        <f t="shared" si="40"/>
        <v>838.77700902190793</v>
      </c>
    </row>
    <row r="91" spans="1:25" s="62" customFormat="1" ht="18.75" customHeight="1" outlineLevel="1" x14ac:dyDescent="0.2">
      <c r="A91" s="157" t="s">
        <v>8</v>
      </c>
      <c r="B91" s="70">
        <f>'декабрь (3 цк)'!B111</f>
        <v>797.14</v>
      </c>
      <c r="C91" s="70">
        <f>'декабрь (3 цк)'!C111</f>
        <v>777.26</v>
      </c>
      <c r="D91" s="70">
        <f>'декабрь (3 цк)'!D111</f>
        <v>804.58</v>
      </c>
      <c r="E91" s="70">
        <f>'декабрь (3 цк)'!E111</f>
        <v>824.97</v>
      </c>
      <c r="F91" s="70">
        <f>'декабрь (3 цк)'!F111</f>
        <v>818.43</v>
      </c>
      <c r="G91" s="70">
        <f>'декабрь (3 цк)'!G111</f>
        <v>804.42</v>
      </c>
      <c r="H91" s="70">
        <f>'декабрь (3 цк)'!H111</f>
        <v>833.15</v>
      </c>
      <c r="I91" s="70">
        <f>'декабрь (3 цк)'!I111</f>
        <v>804.93</v>
      </c>
      <c r="J91" s="70">
        <f>'декабрь (3 цк)'!J111</f>
        <v>822.58</v>
      </c>
      <c r="K91" s="70">
        <f>'декабрь (3 цк)'!K111</f>
        <v>789.74</v>
      </c>
      <c r="L91" s="70">
        <f>'декабрь (3 цк)'!L111</f>
        <v>807.01</v>
      </c>
      <c r="M91" s="70">
        <f>'декабрь (3 цк)'!M111</f>
        <v>803.06</v>
      </c>
      <c r="N91" s="70">
        <f>'декабрь (3 цк)'!N111</f>
        <v>817.07</v>
      </c>
      <c r="O91" s="70">
        <f>'декабрь (3 цк)'!O111</f>
        <v>822.25</v>
      </c>
      <c r="P91" s="70">
        <f>'декабрь (3 цк)'!P111</f>
        <v>826.63</v>
      </c>
      <c r="Q91" s="70">
        <f>'декабрь (3 цк)'!Q111</f>
        <v>814.3</v>
      </c>
      <c r="R91" s="70">
        <f>'декабрь (3 цк)'!R111</f>
        <v>872.82</v>
      </c>
      <c r="S91" s="70">
        <f>'декабрь (3 цк)'!S111</f>
        <v>802.29</v>
      </c>
      <c r="T91" s="70">
        <f>'декабрь (3 цк)'!T111</f>
        <v>836.61</v>
      </c>
      <c r="U91" s="70">
        <f>'декабрь (3 цк)'!U111</f>
        <v>791.81</v>
      </c>
      <c r="V91" s="70">
        <f>'декабрь (3 цк)'!V111</f>
        <v>812.28</v>
      </c>
      <c r="W91" s="70">
        <f>'декабрь (3 цк)'!W111</f>
        <v>807.72</v>
      </c>
      <c r="X91" s="70">
        <f>'декабрь (3 цк)'!X111</f>
        <v>788.6</v>
      </c>
      <c r="Y91" s="70">
        <f>'декабрь (3 цк)'!Y111</f>
        <v>787.91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thickBot="1" x14ac:dyDescent="0.25">
      <c r="A93" s="158" t="s">
        <v>214</v>
      </c>
      <c r="B93" s="77">
        <f>B89</f>
        <v>4.0570090219078807</v>
      </c>
      <c r="C93" s="77">
        <f t="shared" ref="C93:Y93" si="41">C89</f>
        <v>4.0570090219078807</v>
      </c>
      <c r="D93" s="77">
        <f t="shared" si="41"/>
        <v>4.0570090219078807</v>
      </c>
      <c r="E93" s="77">
        <f t="shared" si="41"/>
        <v>4.0570090219078807</v>
      </c>
      <c r="F93" s="77">
        <f t="shared" si="41"/>
        <v>4.0570090219078807</v>
      </c>
      <c r="G93" s="77">
        <f t="shared" si="41"/>
        <v>4.0570090219078807</v>
      </c>
      <c r="H93" s="77">
        <f t="shared" si="41"/>
        <v>4.0570090219078807</v>
      </c>
      <c r="I93" s="77">
        <f t="shared" si="41"/>
        <v>4.0570090219078807</v>
      </c>
      <c r="J93" s="77">
        <f t="shared" si="41"/>
        <v>4.0570090219078807</v>
      </c>
      <c r="K93" s="77">
        <f t="shared" si="41"/>
        <v>4.0570090219078807</v>
      </c>
      <c r="L93" s="77">
        <f t="shared" si="41"/>
        <v>4.0570090219078807</v>
      </c>
      <c r="M93" s="77">
        <f t="shared" si="41"/>
        <v>4.0570090219078807</v>
      </c>
      <c r="N93" s="77">
        <f t="shared" si="41"/>
        <v>4.0570090219078807</v>
      </c>
      <c r="O93" s="77">
        <f t="shared" si="41"/>
        <v>4.0570090219078807</v>
      </c>
      <c r="P93" s="77">
        <f t="shared" si="41"/>
        <v>4.0570090219078807</v>
      </c>
      <c r="Q93" s="77">
        <f t="shared" si="41"/>
        <v>4.0570090219078807</v>
      </c>
      <c r="R93" s="77">
        <f t="shared" si="41"/>
        <v>4.0570090219078807</v>
      </c>
      <c r="S93" s="77">
        <f t="shared" si="41"/>
        <v>4.0570090219078807</v>
      </c>
      <c r="T93" s="77">
        <f t="shared" si="41"/>
        <v>4.0570090219078807</v>
      </c>
      <c r="U93" s="77">
        <f t="shared" si="41"/>
        <v>4.0570090219078807</v>
      </c>
      <c r="V93" s="77">
        <f t="shared" si="41"/>
        <v>4.0570090219078807</v>
      </c>
      <c r="W93" s="77">
        <f t="shared" si="41"/>
        <v>4.0570090219078807</v>
      </c>
      <c r="X93" s="77">
        <f t="shared" si="41"/>
        <v>4.0570090219078807</v>
      </c>
      <c r="Y93" s="77">
        <f t="shared" si="41"/>
        <v>4.0570090219078807</v>
      </c>
    </row>
    <row r="94" spans="1:25" s="108" customFormat="1" ht="18.75" customHeight="1" thickBot="1" x14ac:dyDescent="0.25">
      <c r="A94" s="109">
        <v>22</v>
      </c>
      <c r="B94" s="138">
        <f t="shared" ref="B94:Y94" si="42">SUM(B95:B97)</f>
        <v>836.95700902190799</v>
      </c>
      <c r="C94" s="139">
        <f t="shared" si="42"/>
        <v>828.08700902190787</v>
      </c>
      <c r="D94" s="139">
        <f t="shared" si="42"/>
        <v>842.73700902190797</v>
      </c>
      <c r="E94" s="139">
        <f t="shared" si="42"/>
        <v>856.57700902190788</v>
      </c>
      <c r="F94" s="139">
        <f t="shared" si="42"/>
        <v>851.83700902190787</v>
      </c>
      <c r="G94" s="139">
        <f t="shared" si="42"/>
        <v>855.8070090219079</v>
      </c>
      <c r="H94" s="139">
        <f t="shared" si="42"/>
        <v>846.62700902190784</v>
      </c>
      <c r="I94" s="139">
        <f t="shared" si="42"/>
        <v>845.76700902190794</v>
      </c>
      <c r="J94" s="139">
        <f t="shared" si="42"/>
        <v>837.92700902190779</v>
      </c>
      <c r="K94" s="140">
        <f t="shared" si="42"/>
        <v>841.3070090219079</v>
      </c>
      <c r="L94" s="139">
        <f t="shared" si="42"/>
        <v>842.17700902190779</v>
      </c>
      <c r="M94" s="141">
        <f t="shared" si="42"/>
        <v>855.50700902190795</v>
      </c>
      <c r="N94" s="140">
        <f t="shared" si="42"/>
        <v>854.23700902190797</v>
      </c>
      <c r="O94" s="139">
        <f t="shared" si="42"/>
        <v>859.95700902190799</v>
      </c>
      <c r="P94" s="141">
        <f t="shared" si="42"/>
        <v>861.33700902190787</v>
      </c>
      <c r="Q94" s="142">
        <f t="shared" si="42"/>
        <v>864.60700902190786</v>
      </c>
      <c r="R94" s="139">
        <f t="shared" si="42"/>
        <v>867.97700902190797</v>
      </c>
      <c r="S94" s="142">
        <f t="shared" si="42"/>
        <v>852.197009021908</v>
      </c>
      <c r="T94" s="139">
        <f t="shared" si="42"/>
        <v>848.57700902190788</v>
      </c>
      <c r="U94" s="139">
        <f t="shared" si="42"/>
        <v>828.18700902190801</v>
      </c>
      <c r="V94" s="139">
        <f t="shared" si="42"/>
        <v>848.71700902190798</v>
      </c>
      <c r="W94" s="139">
        <f t="shared" si="42"/>
        <v>848.24700902190796</v>
      </c>
      <c r="X94" s="139">
        <f t="shared" si="42"/>
        <v>837.60700902190786</v>
      </c>
      <c r="Y94" s="143">
        <f t="shared" si="42"/>
        <v>829.51700902190794</v>
      </c>
    </row>
    <row r="95" spans="1:25" s="62" customFormat="1" ht="18.75" customHeight="1" outlineLevel="1" x14ac:dyDescent="0.2">
      <c r="A95" s="157" t="s">
        <v>8</v>
      </c>
      <c r="B95" s="70">
        <f>'декабрь (3 цк)'!B116</f>
        <v>786.09</v>
      </c>
      <c r="C95" s="70">
        <f>'декабрь (3 цк)'!C116</f>
        <v>777.22</v>
      </c>
      <c r="D95" s="70">
        <f>'декабрь (3 цк)'!D116</f>
        <v>791.87</v>
      </c>
      <c r="E95" s="70">
        <f>'декабрь (3 цк)'!E116</f>
        <v>805.71</v>
      </c>
      <c r="F95" s="70">
        <f>'декабрь (3 цк)'!F116</f>
        <v>800.97</v>
      </c>
      <c r="G95" s="70">
        <f>'декабрь (3 цк)'!G116</f>
        <v>804.94</v>
      </c>
      <c r="H95" s="70">
        <f>'декабрь (3 цк)'!H116</f>
        <v>795.76</v>
      </c>
      <c r="I95" s="70">
        <f>'декабрь (3 цк)'!I116</f>
        <v>794.9</v>
      </c>
      <c r="J95" s="70">
        <f>'декабрь (3 цк)'!J116</f>
        <v>787.06</v>
      </c>
      <c r="K95" s="70">
        <f>'декабрь (3 цк)'!K116</f>
        <v>790.44</v>
      </c>
      <c r="L95" s="70">
        <f>'декабрь (3 цк)'!L116</f>
        <v>791.31</v>
      </c>
      <c r="M95" s="70">
        <f>'декабрь (3 цк)'!M116</f>
        <v>804.64</v>
      </c>
      <c r="N95" s="70">
        <f>'декабрь (3 цк)'!N116</f>
        <v>803.37</v>
      </c>
      <c r="O95" s="70">
        <f>'декабрь (3 цк)'!O116</f>
        <v>809.09</v>
      </c>
      <c r="P95" s="70">
        <f>'декабрь (3 цк)'!P116</f>
        <v>810.47</v>
      </c>
      <c r="Q95" s="70">
        <f>'декабрь (3 цк)'!Q116</f>
        <v>813.74</v>
      </c>
      <c r="R95" s="70">
        <f>'декабрь (3 цк)'!R116</f>
        <v>817.11</v>
      </c>
      <c r="S95" s="70">
        <f>'декабрь (3 цк)'!S116</f>
        <v>801.33</v>
      </c>
      <c r="T95" s="70">
        <f>'декабрь (3 цк)'!T116</f>
        <v>797.71</v>
      </c>
      <c r="U95" s="70">
        <f>'декабрь (3 цк)'!U116</f>
        <v>777.32</v>
      </c>
      <c r="V95" s="70">
        <f>'декабрь (3 цк)'!V116</f>
        <v>797.85</v>
      </c>
      <c r="W95" s="70">
        <f>'декабрь (3 цк)'!W116</f>
        <v>797.38</v>
      </c>
      <c r="X95" s="70">
        <f>'декабрь (3 цк)'!X116</f>
        <v>786.74</v>
      </c>
      <c r="Y95" s="70">
        <f>'декабрь (3 цк)'!Y116</f>
        <v>778.65</v>
      </c>
    </row>
    <row r="96" spans="1:25" s="62" customFormat="1" ht="18.75" customHeight="1" outlineLevel="1" x14ac:dyDescent="0.2">
      <c r="A96" s="53" t="s">
        <v>9</v>
      </c>
      <c r="B96" s="76">
        <v>46.81</v>
      </c>
      <c r="C96" s="74">
        <v>46.81</v>
      </c>
      <c r="D96" s="74">
        <v>46.81</v>
      </c>
      <c r="E96" s="74">
        <v>46.81</v>
      </c>
      <c r="F96" s="74">
        <v>46.81</v>
      </c>
      <c r="G96" s="74">
        <v>46.81</v>
      </c>
      <c r="H96" s="74">
        <v>46.81</v>
      </c>
      <c r="I96" s="74">
        <v>46.81</v>
      </c>
      <c r="J96" s="74">
        <v>46.81</v>
      </c>
      <c r="K96" s="74">
        <v>46.81</v>
      </c>
      <c r="L96" s="74">
        <v>46.81</v>
      </c>
      <c r="M96" s="74">
        <v>46.81</v>
      </c>
      <c r="N96" s="74">
        <v>46.81</v>
      </c>
      <c r="O96" s="74">
        <v>46.81</v>
      </c>
      <c r="P96" s="74">
        <v>46.81</v>
      </c>
      <c r="Q96" s="74">
        <v>46.81</v>
      </c>
      <c r="R96" s="74">
        <v>46.81</v>
      </c>
      <c r="S96" s="74">
        <v>46.81</v>
      </c>
      <c r="T96" s="74">
        <v>46.81</v>
      </c>
      <c r="U96" s="74">
        <v>46.81</v>
      </c>
      <c r="V96" s="74">
        <v>46.81</v>
      </c>
      <c r="W96" s="74">
        <v>46.81</v>
      </c>
      <c r="X96" s="74">
        <v>46.81</v>
      </c>
      <c r="Y96" s="81">
        <v>46.81</v>
      </c>
    </row>
    <row r="97" spans="1:25" s="62" customFormat="1" ht="18.75" customHeight="1" outlineLevel="1" thickBot="1" x14ac:dyDescent="0.25">
      <c r="A97" s="158" t="s">
        <v>214</v>
      </c>
      <c r="B97" s="77">
        <f>B93</f>
        <v>4.0570090219078807</v>
      </c>
      <c r="C97" s="77">
        <f t="shared" ref="C97:Y97" si="43">C93</f>
        <v>4.0570090219078807</v>
      </c>
      <c r="D97" s="77">
        <f t="shared" si="43"/>
        <v>4.0570090219078807</v>
      </c>
      <c r="E97" s="77">
        <f t="shared" si="43"/>
        <v>4.0570090219078807</v>
      </c>
      <c r="F97" s="77">
        <f t="shared" si="43"/>
        <v>4.0570090219078807</v>
      </c>
      <c r="G97" s="77">
        <f t="shared" si="43"/>
        <v>4.0570090219078807</v>
      </c>
      <c r="H97" s="77">
        <f t="shared" si="43"/>
        <v>4.0570090219078807</v>
      </c>
      <c r="I97" s="77">
        <f t="shared" si="43"/>
        <v>4.0570090219078807</v>
      </c>
      <c r="J97" s="77">
        <f t="shared" si="43"/>
        <v>4.0570090219078807</v>
      </c>
      <c r="K97" s="77">
        <f t="shared" si="43"/>
        <v>4.0570090219078807</v>
      </c>
      <c r="L97" s="77">
        <f t="shared" si="43"/>
        <v>4.0570090219078807</v>
      </c>
      <c r="M97" s="77">
        <f t="shared" si="43"/>
        <v>4.0570090219078807</v>
      </c>
      <c r="N97" s="77">
        <f t="shared" si="43"/>
        <v>4.0570090219078807</v>
      </c>
      <c r="O97" s="77">
        <f t="shared" si="43"/>
        <v>4.0570090219078807</v>
      </c>
      <c r="P97" s="77">
        <f t="shared" si="43"/>
        <v>4.0570090219078807</v>
      </c>
      <c r="Q97" s="77">
        <f t="shared" si="43"/>
        <v>4.0570090219078807</v>
      </c>
      <c r="R97" s="77">
        <f t="shared" si="43"/>
        <v>4.0570090219078807</v>
      </c>
      <c r="S97" s="77">
        <f t="shared" si="43"/>
        <v>4.0570090219078807</v>
      </c>
      <c r="T97" s="77">
        <f t="shared" si="43"/>
        <v>4.0570090219078807</v>
      </c>
      <c r="U97" s="77">
        <f t="shared" si="43"/>
        <v>4.0570090219078807</v>
      </c>
      <c r="V97" s="77">
        <f t="shared" si="43"/>
        <v>4.0570090219078807</v>
      </c>
      <c r="W97" s="77">
        <f t="shared" si="43"/>
        <v>4.0570090219078807</v>
      </c>
      <c r="X97" s="77">
        <f t="shared" si="43"/>
        <v>4.0570090219078807</v>
      </c>
      <c r="Y97" s="77">
        <f t="shared" si="43"/>
        <v>4.0570090219078807</v>
      </c>
    </row>
    <row r="98" spans="1:25" s="108" customFormat="1" ht="18.75" customHeight="1" thickBot="1" x14ac:dyDescent="0.25">
      <c r="A98" s="100">
        <v>23</v>
      </c>
      <c r="B98" s="138">
        <f t="shared" ref="B98:Y98" si="44">SUM(B99:B101)</f>
        <v>910.06700902190789</v>
      </c>
      <c r="C98" s="139">
        <f t="shared" si="44"/>
        <v>901.87700902190784</v>
      </c>
      <c r="D98" s="139">
        <f t="shared" si="44"/>
        <v>926.08700902190787</v>
      </c>
      <c r="E98" s="139">
        <f t="shared" si="44"/>
        <v>933.87700902190784</v>
      </c>
      <c r="F98" s="139">
        <f t="shared" si="44"/>
        <v>918.68700902190801</v>
      </c>
      <c r="G98" s="139">
        <f t="shared" si="44"/>
        <v>921.0570090219079</v>
      </c>
      <c r="H98" s="139">
        <f t="shared" si="44"/>
        <v>908.82700902190788</v>
      </c>
      <c r="I98" s="139">
        <f t="shared" si="44"/>
        <v>901.51700902190794</v>
      </c>
      <c r="J98" s="139">
        <f t="shared" si="44"/>
        <v>902.35700902190786</v>
      </c>
      <c r="K98" s="140">
        <f t="shared" si="44"/>
        <v>912.11700902190785</v>
      </c>
      <c r="L98" s="139">
        <f t="shared" si="44"/>
        <v>910.76700902190794</v>
      </c>
      <c r="M98" s="141">
        <f t="shared" si="44"/>
        <v>921.13700902190783</v>
      </c>
      <c r="N98" s="140">
        <f t="shared" si="44"/>
        <v>916.29700902190791</v>
      </c>
      <c r="O98" s="139">
        <f t="shared" si="44"/>
        <v>916.81700902190789</v>
      </c>
      <c r="P98" s="141">
        <f t="shared" si="44"/>
        <v>914.68700902190801</v>
      </c>
      <c r="Q98" s="142">
        <f t="shared" si="44"/>
        <v>916.697009021908</v>
      </c>
      <c r="R98" s="139">
        <f t="shared" si="44"/>
        <v>918.74700902190796</v>
      </c>
      <c r="S98" s="142">
        <f t="shared" si="44"/>
        <v>909.59700902190787</v>
      </c>
      <c r="T98" s="139">
        <f t="shared" si="44"/>
        <v>899.04700902190791</v>
      </c>
      <c r="U98" s="139">
        <f t="shared" si="44"/>
        <v>886.29700902190791</v>
      </c>
      <c r="V98" s="139">
        <f t="shared" si="44"/>
        <v>907.95700902190799</v>
      </c>
      <c r="W98" s="139">
        <f t="shared" si="44"/>
        <v>904.48700902190797</v>
      </c>
      <c r="X98" s="139">
        <f t="shared" si="44"/>
        <v>896.36700902190785</v>
      </c>
      <c r="Y98" s="143">
        <f t="shared" si="44"/>
        <v>885.40700902190781</v>
      </c>
    </row>
    <row r="99" spans="1:25" s="62" customFormat="1" ht="18.75" customHeight="1" outlineLevel="1" x14ac:dyDescent="0.2">
      <c r="A99" s="157" t="s">
        <v>8</v>
      </c>
      <c r="B99" s="70">
        <f>'декабрь (3 цк)'!B121</f>
        <v>859.2</v>
      </c>
      <c r="C99" s="70">
        <f>'декабрь (3 цк)'!C121</f>
        <v>851.01</v>
      </c>
      <c r="D99" s="70">
        <f>'декабрь (3 цк)'!D121</f>
        <v>875.22</v>
      </c>
      <c r="E99" s="70">
        <f>'декабрь (3 цк)'!E121</f>
        <v>883.01</v>
      </c>
      <c r="F99" s="70">
        <f>'декабрь (3 цк)'!F121</f>
        <v>867.82</v>
      </c>
      <c r="G99" s="70">
        <f>'декабрь (3 цк)'!G121</f>
        <v>870.19</v>
      </c>
      <c r="H99" s="70">
        <f>'декабрь (3 цк)'!H121</f>
        <v>857.96</v>
      </c>
      <c r="I99" s="70">
        <f>'декабрь (3 цк)'!I121</f>
        <v>850.65</v>
      </c>
      <c r="J99" s="70">
        <f>'декабрь (3 цк)'!J121</f>
        <v>851.49</v>
      </c>
      <c r="K99" s="70">
        <f>'декабрь (3 цк)'!K121</f>
        <v>861.25</v>
      </c>
      <c r="L99" s="70">
        <f>'декабрь (3 цк)'!L121</f>
        <v>859.9</v>
      </c>
      <c r="M99" s="70">
        <f>'декабрь (3 цк)'!M121</f>
        <v>870.27</v>
      </c>
      <c r="N99" s="70">
        <f>'декабрь (3 цк)'!N121</f>
        <v>865.43</v>
      </c>
      <c r="O99" s="70">
        <f>'декабрь (3 цк)'!O121</f>
        <v>865.95</v>
      </c>
      <c r="P99" s="70">
        <f>'декабрь (3 цк)'!P121</f>
        <v>863.82</v>
      </c>
      <c r="Q99" s="70">
        <f>'декабрь (3 цк)'!Q121</f>
        <v>865.83</v>
      </c>
      <c r="R99" s="70">
        <f>'декабрь (3 цк)'!R121</f>
        <v>867.88</v>
      </c>
      <c r="S99" s="70">
        <f>'декабрь (3 цк)'!S121</f>
        <v>858.73</v>
      </c>
      <c r="T99" s="70">
        <f>'декабрь (3 цк)'!T121</f>
        <v>848.18</v>
      </c>
      <c r="U99" s="70">
        <f>'декабрь (3 цк)'!U121</f>
        <v>835.43</v>
      </c>
      <c r="V99" s="70">
        <f>'декабрь (3 цк)'!V121</f>
        <v>857.09</v>
      </c>
      <c r="W99" s="70">
        <f>'декабрь (3 цк)'!W121</f>
        <v>853.62</v>
      </c>
      <c r="X99" s="70">
        <f>'декабрь (3 цк)'!X121</f>
        <v>845.5</v>
      </c>
      <c r="Y99" s="70">
        <f>'декабрь (3 цк)'!Y121</f>
        <v>834.54</v>
      </c>
    </row>
    <row r="100" spans="1:25" s="62" customFormat="1" ht="18.75" customHeight="1" outlineLevel="1" x14ac:dyDescent="0.2">
      <c r="A100" s="53" t="s">
        <v>9</v>
      </c>
      <c r="B100" s="76">
        <v>46.81</v>
      </c>
      <c r="C100" s="74">
        <v>46.81</v>
      </c>
      <c r="D100" s="74">
        <v>46.81</v>
      </c>
      <c r="E100" s="74">
        <v>46.81</v>
      </c>
      <c r="F100" s="74">
        <v>46.81</v>
      </c>
      <c r="G100" s="74">
        <v>46.81</v>
      </c>
      <c r="H100" s="74">
        <v>46.81</v>
      </c>
      <c r="I100" s="74">
        <v>46.81</v>
      </c>
      <c r="J100" s="74">
        <v>46.81</v>
      </c>
      <c r="K100" s="74">
        <v>46.81</v>
      </c>
      <c r="L100" s="74">
        <v>46.81</v>
      </c>
      <c r="M100" s="74">
        <v>46.81</v>
      </c>
      <c r="N100" s="74">
        <v>46.81</v>
      </c>
      <c r="O100" s="74">
        <v>46.81</v>
      </c>
      <c r="P100" s="74">
        <v>46.81</v>
      </c>
      <c r="Q100" s="74">
        <v>46.81</v>
      </c>
      <c r="R100" s="74">
        <v>46.81</v>
      </c>
      <c r="S100" s="74">
        <v>46.81</v>
      </c>
      <c r="T100" s="74">
        <v>46.81</v>
      </c>
      <c r="U100" s="74">
        <v>46.81</v>
      </c>
      <c r="V100" s="74">
        <v>46.81</v>
      </c>
      <c r="W100" s="74">
        <v>46.81</v>
      </c>
      <c r="X100" s="74">
        <v>46.81</v>
      </c>
      <c r="Y100" s="81">
        <v>46.81</v>
      </c>
    </row>
    <row r="101" spans="1:25" s="62" customFormat="1" ht="18.75" customHeight="1" outlineLevel="1" thickBot="1" x14ac:dyDescent="0.25">
      <c r="A101" s="158" t="s">
        <v>214</v>
      </c>
      <c r="B101" s="77">
        <f>B97</f>
        <v>4.0570090219078807</v>
      </c>
      <c r="C101" s="77">
        <f t="shared" ref="C101:Y101" si="45">C97</f>
        <v>4.0570090219078807</v>
      </c>
      <c r="D101" s="77">
        <f t="shared" si="45"/>
        <v>4.0570090219078807</v>
      </c>
      <c r="E101" s="77">
        <f t="shared" si="45"/>
        <v>4.0570090219078807</v>
      </c>
      <c r="F101" s="77">
        <f t="shared" si="45"/>
        <v>4.0570090219078807</v>
      </c>
      <c r="G101" s="77">
        <f t="shared" si="45"/>
        <v>4.0570090219078807</v>
      </c>
      <c r="H101" s="77">
        <f t="shared" si="45"/>
        <v>4.0570090219078807</v>
      </c>
      <c r="I101" s="77">
        <f t="shared" si="45"/>
        <v>4.0570090219078807</v>
      </c>
      <c r="J101" s="77">
        <f t="shared" si="45"/>
        <v>4.0570090219078807</v>
      </c>
      <c r="K101" s="77">
        <f t="shared" si="45"/>
        <v>4.0570090219078807</v>
      </c>
      <c r="L101" s="77">
        <f t="shared" si="45"/>
        <v>4.0570090219078807</v>
      </c>
      <c r="M101" s="77">
        <f t="shared" si="45"/>
        <v>4.0570090219078807</v>
      </c>
      <c r="N101" s="77">
        <f t="shared" si="45"/>
        <v>4.0570090219078807</v>
      </c>
      <c r="O101" s="77">
        <f t="shared" si="45"/>
        <v>4.0570090219078807</v>
      </c>
      <c r="P101" s="77">
        <f t="shared" si="45"/>
        <v>4.0570090219078807</v>
      </c>
      <c r="Q101" s="77">
        <f t="shared" si="45"/>
        <v>4.0570090219078807</v>
      </c>
      <c r="R101" s="77">
        <f t="shared" si="45"/>
        <v>4.0570090219078807</v>
      </c>
      <c r="S101" s="77">
        <f t="shared" si="45"/>
        <v>4.0570090219078807</v>
      </c>
      <c r="T101" s="77">
        <f t="shared" si="45"/>
        <v>4.0570090219078807</v>
      </c>
      <c r="U101" s="77">
        <f t="shared" si="45"/>
        <v>4.0570090219078807</v>
      </c>
      <c r="V101" s="77">
        <f t="shared" si="45"/>
        <v>4.0570090219078807</v>
      </c>
      <c r="W101" s="77">
        <f t="shared" si="45"/>
        <v>4.0570090219078807</v>
      </c>
      <c r="X101" s="77">
        <f t="shared" si="45"/>
        <v>4.0570090219078807</v>
      </c>
      <c r="Y101" s="77">
        <f t="shared" si="45"/>
        <v>4.0570090219078807</v>
      </c>
    </row>
    <row r="102" spans="1:25" s="108" customFormat="1" ht="18.75" customHeight="1" thickBot="1" x14ac:dyDescent="0.25">
      <c r="A102" s="111">
        <v>24</v>
      </c>
      <c r="B102" s="138">
        <f t="shared" ref="B102:Y102" si="46">SUM(B103:B105)</f>
        <v>893.13700902190783</v>
      </c>
      <c r="C102" s="139">
        <f t="shared" si="46"/>
        <v>891.75700902190795</v>
      </c>
      <c r="D102" s="139">
        <f t="shared" si="46"/>
        <v>891.75700902190795</v>
      </c>
      <c r="E102" s="139">
        <f t="shared" si="46"/>
        <v>921.07700902190788</v>
      </c>
      <c r="F102" s="139">
        <f t="shared" si="46"/>
        <v>920.22700902190797</v>
      </c>
      <c r="G102" s="139">
        <f t="shared" si="46"/>
        <v>924.38700902190783</v>
      </c>
      <c r="H102" s="139">
        <f t="shared" si="46"/>
        <v>905.87700902190784</v>
      </c>
      <c r="I102" s="139">
        <f t="shared" si="46"/>
        <v>905.74700902190796</v>
      </c>
      <c r="J102" s="139">
        <f t="shared" si="46"/>
        <v>895.33700902190787</v>
      </c>
      <c r="K102" s="140">
        <f t="shared" si="46"/>
        <v>893.92700902190779</v>
      </c>
      <c r="L102" s="139">
        <f t="shared" si="46"/>
        <v>900.11700902190785</v>
      </c>
      <c r="M102" s="141">
        <f t="shared" si="46"/>
        <v>910.98700902190797</v>
      </c>
      <c r="N102" s="140">
        <f t="shared" si="46"/>
        <v>923.73700902190797</v>
      </c>
      <c r="O102" s="139">
        <f t="shared" si="46"/>
        <v>930.61700902190785</v>
      </c>
      <c r="P102" s="141">
        <f t="shared" si="46"/>
        <v>915.08700902190787</v>
      </c>
      <c r="Q102" s="142">
        <f t="shared" si="46"/>
        <v>932.83700902190787</v>
      </c>
      <c r="R102" s="139">
        <f t="shared" si="46"/>
        <v>939.72700902190797</v>
      </c>
      <c r="S102" s="142">
        <f t="shared" si="46"/>
        <v>894.37700902190784</v>
      </c>
      <c r="T102" s="139">
        <f t="shared" si="46"/>
        <v>898.6670090219078</v>
      </c>
      <c r="U102" s="139">
        <f t="shared" si="46"/>
        <v>887.62700902190784</v>
      </c>
      <c r="V102" s="139">
        <f t="shared" si="46"/>
        <v>906.1670090219078</v>
      </c>
      <c r="W102" s="139">
        <f t="shared" si="46"/>
        <v>912.39700902190782</v>
      </c>
      <c r="X102" s="139">
        <f t="shared" si="46"/>
        <v>896.35700902190786</v>
      </c>
      <c r="Y102" s="143">
        <f t="shared" si="46"/>
        <v>886.99700902190796</v>
      </c>
    </row>
    <row r="103" spans="1:25" s="62" customFormat="1" ht="18.75" customHeight="1" outlineLevel="1" x14ac:dyDescent="0.2">
      <c r="A103" s="157" t="s">
        <v>8</v>
      </c>
      <c r="B103" s="70">
        <f>'декабрь (3 цк)'!B126</f>
        <v>842.27</v>
      </c>
      <c r="C103" s="70">
        <f>'декабрь (3 цк)'!C126</f>
        <v>840.89</v>
      </c>
      <c r="D103" s="70">
        <f>'декабрь (3 цк)'!D126</f>
        <v>840.89</v>
      </c>
      <c r="E103" s="70">
        <f>'декабрь (3 цк)'!E126</f>
        <v>870.21</v>
      </c>
      <c r="F103" s="70">
        <f>'декабрь (3 цк)'!F126</f>
        <v>869.36</v>
      </c>
      <c r="G103" s="70">
        <f>'декабрь (3 цк)'!G126</f>
        <v>873.52</v>
      </c>
      <c r="H103" s="70">
        <f>'декабрь (3 цк)'!H126</f>
        <v>855.01</v>
      </c>
      <c r="I103" s="70">
        <f>'декабрь (3 цк)'!I126</f>
        <v>854.88</v>
      </c>
      <c r="J103" s="70">
        <f>'декабрь (3 цк)'!J126</f>
        <v>844.47</v>
      </c>
      <c r="K103" s="70">
        <f>'декабрь (3 цк)'!K126</f>
        <v>843.06</v>
      </c>
      <c r="L103" s="70">
        <f>'декабрь (3 цк)'!L126</f>
        <v>849.25</v>
      </c>
      <c r="M103" s="70">
        <f>'декабрь (3 цк)'!M126</f>
        <v>860.12</v>
      </c>
      <c r="N103" s="70">
        <f>'декабрь (3 цк)'!N126</f>
        <v>872.87</v>
      </c>
      <c r="O103" s="70">
        <f>'декабрь (3 цк)'!O126</f>
        <v>879.75</v>
      </c>
      <c r="P103" s="70">
        <f>'декабрь (3 цк)'!P126</f>
        <v>864.22</v>
      </c>
      <c r="Q103" s="70">
        <f>'декабрь (3 цк)'!Q126</f>
        <v>881.97</v>
      </c>
      <c r="R103" s="70">
        <f>'декабрь (3 цк)'!R126</f>
        <v>888.86</v>
      </c>
      <c r="S103" s="70">
        <f>'декабрь (3 цк)'!S126</f>
        <v>843.51</v>
      </c>
      <c r="T103" s="70">
        <f>'декабрь (3 цк)'!T126</f>
        <v>847.8</v>
      </c>
      <c r="U103" s="70">
        <f>'декабрь (3 цк)'!U126</f>
        <v>836.76</v>
      </c>
      <c r="V103" s="70">
        <f>'декабрь (3 цк)'!V126</f>
        <v>855.3</v>
      </c>
      <c r="W103" s="70">
        <f>'декабрь (3 цк)'!W126</f>
        <v>861.53</v>
      </c>
      <c r="X103" s="70">
        <f>'декабрь (3 цк)'!X126</f>
        <v>845.49</v>
      </c>
      <c r="Y103" s="70">
        <f>'декабрь (3 цк)'!Y126</f>
        <v>836.13</v>
      </c>
    </row>
    <row r="104" spans="1:25" s="62" customFormat="1" ht="18.75" customHeight="1" outlineLevel="1" x14ac:dyDescent="0.2">
      <c r="A104" s="53" t="s">
        <v>9</v>
      </c>
      <c r="B104" s="76">
        <v>46.81</v>
      </c>
      <c r="C104" s="74">
        <v>46.81</v>
      </c>
      <c r="D104" s="74">
        <v>46.81</v>
      </c>
      <c r="E104" s="74">
        <v>46.81</v>
      </c>
      <c r="F104" s="74">
        <v>46.81</v>
      </c>
      <c r="G104" s="74">
        <v>46.81</v>
      </c>
      <c r="H104" s="74">
        <v>46.81</v>
      </c>
      <c r="I104" s="74">
        <v>46.81</v>
      </c>
      <c r="J104" s="74">
        <v>46.81</v>
      </c>
      <c r="K104" s="74">
        <v>46.81</v>
      </c>
      <c r="L104" s="74">
        <v>46.81</v>
      </c>
      <c r="M104" s="74">
        <v>46.81</v>
      </c>
      <c r="N104" s="74">
        <v>46.81</v>
      </c>
      <c r="O104" s="74">
        <v>46.81</v>
      </c>
      <c r="P104" s="74">
        <v>46.81</v>
      </c>
      <c r="Q104" s="74">
        <v>46.81</v>
      </c>
      <c r="R104" s="74">
        <v>46.81</v>
      </c>
      <c r="S104" s="74">
        <v>46.81</v>
      </c>
      <c r="T104" s="74">
        <v>46.81</v>
      </c>
      <c r="U104" s="74">
        <v>46.81</v>
      </c>
      <c r="V104" s="74">
        <v>46.81</v>
      </c>
      <c r="W104" s="74">
        <v>46.81</v>
      </c>
      <c r="X104" s="74">
        <v>46.81</v>
      </c>
      <c r="Y104" s="81">
        <v>46.81</v>
      </c>
    </row>
    <row r="105" spans="1:25" s="62" customFormat="1" ht="18.75" customHeight="1" outlineLevel="1" thickBot="1" x14ac:dyDescent="0.25">
      <c r="A105" s="158" t="s">
        <v>214</v>
      </c>
      <c r="B105" s="77">
        <f>B101</f>
        <v>4.0570090219078807</v>
      </c>
      <c r="C105" s="77">
        <f t="shared" ref="C105:Y105" si="47">C101</f>
        <v>4.0570090219078807</v>
      </c>
      <c r="D105" s="77">
        <f t="shared" si="47"/>
        <v>4.0570090219078807</v>
      </c>
      <c r="E105" s="77">
        <f t="shared" si="47"/>
        <v>4.0570090219078807</v>
      </c>
      <c r="F105" s="77">
        <f t="shared" si="47"/>
        <v>4.0570090219078807</v>
      </c>
      <c r="G105" s="77">
        <f t="shared" si="47"/>
        <v>4.0570090219078807</v>
      </c>
      <c r="H105" s="77">
        <f t="shared" si="47"/>
        <v>4.0570090219078807</v>
      </c>
      <c r="I105" s="77">
        <f t="shared" si="47"/>
        <v>4.0570090219078807</v>
      </c>
      <c r="J105" s="77">
        <f t="shared" si="47"/>
        <v>4.0570090219078807</v>
      </c>
      <c r="K105" s="77">
        <f t="shared" si="47"/>
        <v>4.0570090219078807</v>
      </c>
      <c r="L105" s="77">
        <f t="shared" si="47"/>
        <v>4.0570090219078807</v>
      </c>
      <c r="M105" s="77">
        <f t="shared" si="47"/>
        <v>4.0570090219078807</v>
      </c>
      <c r="N105" s="77">
        <f t="shared" si="47"/>
        <v>4.0570090219078807</v>
      </c>
      <c r="O105" s="77">
        <f t="shared" si="47"/>
        <v>4.0570090219078807</v>
      </c>
      <c r="P105" s="77">
        <f t="shared" si="47"/>
        <v>4.0570090219078807</v>
      </c>
      <c r="Q105" s="77">
        <f t="shared" si="47"/>
        <v>4.0570090219078807</v>
      </c>
      <c r="R105" s="77">
        <f t="shared" si="47"/>
        <v>4.0570090219078807</v>
      </c>
      <c r="S105" s="77">
        <f t="shared" si="47"/>
        <v>4.0570090219078807</v>
      </c>
      <c r="T105" s="77">
        <f t="shared" si="47"/>
        <v>4.0570090219078807</v>
      </c>
      <c r="U105" s="77">
        <f t="shared" si="47"/>
        <v>4.0570090219078807</v>
      </c>
      <c r="V105" s="77">
        <f t="shared" si="47"/>
        <v>4.0570090219078807</v>
      </c>
      <c r="W105" s="77">
        <f t="shared" si="47"/>
        <v>4.0570090219078807</v>
      </c>
      <c r="X105" s="77">
        <f t="shared" si="47"/>
        <v>4.0570090219078807</v>
      </c>
      <c r="Y105" s="77">
        <f t="shared" si="47"/>
        <v>4.0570090219078807</v>
      </c>
    </row>
    <row r="106" spans="1:25" s="108" customFormat="1" ht="18.75" customHeight="1" thickBot="1" x14ac:dyDescent="0.25">
      <c r="A106" s="109">
        <v>25</v>
      </c>
      <c r="B106" s="138">
        <f t="shared" ref="B106:Y106" si="48">SUM(B107:B109)</f>
        <v>814.5570090219079</v>
      </c>
      <c r="C106" s="139">
        <f t="shared" si="48"/>
        <v>811.81700902190789</v>
      </c>
      <c r="D106" s="139">
        <f t="shared" si="48"/>
        <v>827.947009021908</v>
      </c>
      <c r="E106" s="139">
        <f t="shared" si="48"/>
        <v>836.70700902190799</v>
      </c>
      <c r="F106" s="139">
        <f t="shared" si="48"/>
        <v>823.09700902190787</v>
      </c>
      <c r="G106" s="139">
        <f t="shared" si="48"/>
        <v>832.21700902190798</v>
      </c>
      <c r="H106" s="139">
        <f t="shared" si="48"/>
        <v>819.93700902190801</v>
      </c>
      <c r="I106" s="139">
        <f t="shared" si="48"/>
        <v>819.947009021908</v>
      </c>
      <c r="J106" s="139">
        <f t="shared" si="48"/>
        <v>811.90700902190781</v>
      </c>
      <c r="K106" s="140">
        <f t="shared" si="48"/>
        <v>817.46700902190798</v>
      </c>
      <c r="L106" s="139">
        <f t="shared" si="48"/>
        <v>823.50700902190795</v>
      </c>
      <c r="M106" s="141">
        <f t="shared" si="48"/>
        <v>828.87700902190784</v>
      </c>
      <c r="N106" s="140">
        <f t="shared" si="48"/>
        <v>828.93700902190801</v>
      </c>
      <c r="O106" s="139">
        <f t="shared" si="48"/>
        <v>834.5570090219079</v>
      </c>
      <c r="P106" s="141">
        <f t="shared" si="48"/>
        <v>823.45700902190799</v>
      </c>
      <c r="Q106" s="142">
        <f t="shared" si="48"/>
        <v>828.10700902190786</v>
      </c>
      <c r="R106" s="139">
        <f t="shared" si="48"/>
        <v>835.697009021908</v>
      </c>
      <c r="S106" s="142">
        <f t="shared" si="48"/>
        <v>819.74700902190796</v>
      </c>
      <c r="T106" s="139">
        <f t="shared" si="48"/>
        <v>815.14700902190782</v>
      </c>
      <c r="U106" s="139">
        <f t="shared" si="48"/>
        <v>823.697009021908</v>
      </c>
      <c r="V106" s="139">
        <f t="shared" si="48"/>
        <v>812.00700902190795</v>
      </c>
      <c r="W106" s="139">
        <f t="shared" si="48"/>
        <v>816.93700902190801</v>
      </c>
      <c r="X106" s="139">
        <f t="shared" si="48"/>
        <v>803.52700902190793</v>
      </c>
      <c r="Y106" s="143">
        <f t="shared" si="48"/>
        <v>803.447009021908</v>
      </c>
    </row>
    <row r="107" spans="1:25" s="62" customFormat="1" ht="18.75" customHeight="1" outlineLevel="1" x14ac:dyDescent="0.2">
      <c r="A107" s="157" t="s">
        <v>8</v>
      </c>
      <c r="B107" s="70">
        <f>'декабрь (3 цк)'!B131</f>
        <v>763.69</v>
      </c>
      <c r="C107" s="70">
        <f>'декабрь (3 цк)'!C131</f>
        <v>760.95</v>
      </c>
      <c r="D107" s="70">
        <f>'декабрь (3 цк)'!D131</f>
        <v>777.08</v>
      </c>
      <c r="E107" s="70">
        <f>'декабрь (3 цк)'!E131</f>
        <v>785.84</v>
      </c>
      <c r="F107" s="70">
        <f>'декабрь (3 цк)'!F131</f>
        <v>772.23</v>
      </c>
      <c r="G107" s="70">
        <f>'декабрь (3 цк)'!G131</f>
        <v>781.35</v>
      </c>
      <c r="H107" s="70">
        <f>'декабрь (3 цк)'!H131</f>
        <v>769.07</v>
      </c>
      <c r="I107" s="70">
        <f>'декабрь (3 цк)'!I131</f>
        <v>769.08</v>
      </c>
      <c r="J107" s="70">
        <f>'декабрь (3 цк)'!J131</f>
        <v>761.04</v>
      </c>
      <c r="K107" s="70">
        <f>'декабрь (3 цк)'!K131</f>
        <v>766.6</v>
      </c>
      <c r="L107" s="70">
        <f>'декабрь (3 цк)'!L131</f>
        <v>772.64</v>
      </c>
      <c r="M107" s="70">
        <f>'декабрь (3 цк)'!M131</f>
        <v>778.01</v>
      </c>
      <c r="N107" s="70">
        <f>'декабрь (3 цк)'!N131</f>
        <v>778.07</v>
      </c>
      <c r="O107" s="70">
        <f>'декабрь (3 цк)'!O131</f>
        <v>783.69</v>
      </c>
      <c r="P107" s="70">
        <f>'декабрь (3 цк)'!P131</f>
        <v>772.59</v>
      </c>
      <c r="Q107" s="70">
        <f>'декабрь (3 цк)'!Q131</f>
        <v>777.24</v>
      </c>
      <c r="R107" s="70">
        <f>'декабрь (3 цк)'!R131</f>
        <v>784.83</v>
      </c>
      <c r="S107" s="70">
        <f>'декабрь (3 цк)'!S131</f>
        <v>768.88</v>
      </c>
      <c r="T107" s="70">
        <f>'декабрь (3 цк)'!T131</f>
        <v>764.28</v>
      </c>
      <c r="U107" s="70">
        <f>'декабрь (3 цк)'!U131</f>
        <v>772.83</v>
      </c>
      <c r="V107" s="70">
        <f>'декабрь (3 цк)'!V131</f>
        <v>761.14</v>
      </c>
      <c r="W107" s="70">
        <f>'декабрь (3 цк)'!W131</f>
        <v>766.07</v>
      </c>
      <c r="X107" s="70">
        <f>'декабрь (3 цк)'!X131</f>
        <v>752.66</v>
      </c>
      <c r="Y107" s="70">
        <f>'декабрь (3 цк)'!Y131</f>
        <v>752.58</v>
      </c>
    </row>
    <row r="108" spans="1:25" s="62" customFormat="1" ht="18.75" customHeight="1" outlineLevel="1" x14ac:dyDescent="0.2">
      <c r="A108" s="53" t="s">
        <v>9</v>
      </c>
      <c r="B108" s="76">
        <v>46.81</v>
      </c>
      <c r="C108" s="74">
        <v>46.81</v>
      </c>
      <c r="D108" s="74">
        <v>46.81</v>
      </c>
      <c r="E108" s="74">
        <v>46.81</v>
      </c>
      <c r="F108" s="74">
        <v>46.81</v>
      </c>
      <c r="G108" s="74">
        <v>46.81</v>
      </c>
      <c r="H108" s="74">
        <v>46.81</v>
      </c>
      <c r="I108" s="74">
        <v>46.81</v>
      </c>
      <c r="J108" s="74">
        <v>46.81</v>
      </c>
      <c r="K108" s="74">
        <v>46.81</v>
      </c>
      <c r="L108" s="74">
        <v>46.81</v>
      </c>
      <c r="M108" s="74">
        <v>46.81</v>
      </c>
      <c r="N108" s="74">
        <v>46.81</v>
      </c>
      <c r="O108" s="74">
        <v>46.81</v>
      </c>
      <c r="P108" s="74">
        <v>46.81</v>
      </c>
      <c r="Q108" s="74">
        <v>46.81</v>
      </c>
      <c r="R108" s="74">
        <v>46.81</v>
      </c>
      <c r="S108" s="74">
        <v>46.81</v>
      </c>
      <c r="T108" s="74">
        <v>46.81</v>
      </c>
      <c r="U108" s="74">
        <v>46.81</v>
      </c>
      <c r="V108" s="74">
        <v>46.81</v>
      </c>
      <c r="W108" s="74">
        <v>46.81</v>
      </c>
      <c r="X108" s="74">
        <v>46.81</v>
      </c>
      <c r="Y108" s="81">
        <v>46.81</v>
      </c>
    </row>
    <row r="109" spans="1:25" s="62" customFormat="1" ht="18.75" customHeight="1" outlineLevel="1" thickBot="1" x14ac:dyDescent="0.25">
      <c r="A109" s="158" t="s">
        <v>214</v>
      </c>
      <c r="B109" s="77">
        <f>B105</f>
        <v>4.0570090219078807</v>
      </c>
      <c r="C109" s="77">
        <f t="shared" ref="C109:Y109" si="49">C105</f>
        <v>4.0570090219078807</v>
      </c>
      <c r="D109" s="77">
        <f t="shared" si="49"/>
        <v>4.0570090219078807</v>
      </c>
      <c r="E109" s="77">
        <f t="shared" si="49"/>
        <v>4.0570090219078807</v>
      </c>
      <c r="F109" s="77">
        <f t="shared" si="49"/>
        <v>4.0570090219078807</v>
      </c>
      <c r="G109" s="77">
        <f t="shared" si="49"/>
        <v>4.0570090219078807</v>
      </c>
      <c r="H109" s="77">
        <f t="shared" si="49"/>
        <v>4.0570090219078807</v>
      </c>
      <c r="I109" s="77">
        <f t="shared" si="49"/>
        <v>4.0570090219078807</v>
      </c>
      <c r="J109" s="77">
        <f t="shared" si="49"/>
        <v>4.0570090219078807</v>
      </c>
      <c r="K109" s="77">
        <f t="shared" si="49"/>
        <v>4.0570090219078807</v>
      </c>
      <c r="L109" s="77">
        <f t="shared" si="49"/>
        <v>4.0570090219078807</v>
      </c>
      <c r="M109" s="77">
        <f t="shared" si="49"/>
        <v>4.0570090219078807</v>
      </c>
      <c r="N109" s="77">
        <f t="shared" si="49"/>
        <v>4.0570090219078807</v>
      </c>
      <c r="O109" s="77">
        <f t="shared" si="49"/>
        <v>4.0570090219078807</v>
      </c>
      <c r="P109" s="77">
        <f t="shared" si="49"/>
        <v>4.0570090219078807</v>
      </c>
      <c r="Q109" s="77">
        <f t="shared" si="49"/>
        <v>4.0570090219078807</v>
      </c>
      <c r="R109" s="77">
        <f t="shared" si="49"/>
        <v>4.0570090219078807</v>
      </c>
      <c r="S109" s="77">
        <f t="shared" si="49"/>
        <v>4.0570090219078807</v>
      </c>
      <c r="T109" s="77">
        <f t="shared" si="49"/>
        <v>4.0570090219078807</v>
      </c>
      <c r="U109" s="77">
        <f t="shared" si="49"/>
        <v>4.0570090219078807</v>
      </c>
      <c r="V109" s="77">
        <f t="shared" si="49"/>
        <v>4.0570090219078807</v>
      </c>
      <c r="W109" s="77">
        <f t="shared" si="49"/>
        <v>4.0570090219078807</v>
      </c>
      <c r="X109" s="77">
        <f t="shared" si="49"/>
        <v>4.0570090219078807</v>
      </c>
      <c r="Y109" s="77">
        <f t="shared" si="49"/>
        <v>4.0570090219078807</v>
      </c>
    </row>
    <row r="110" spans="1:25" s="108" customFormat="1" ht="18.75" customHeight="1" thickBot="1" x14ac:dyDescent="0.25">
      <c r="A110" s="110">
        <v>26</v>
      </c>
      <c r="B110" s="138">
        <f t="shared" ref="B110:Y110" si="50">SUM(B111:B113)</f>
        <v>858.73700902190797</v>
      </c>
      <c r="C110" s="139">
        <f t="shared" si="50"/>
        <v>846.4170090219078</v>
      </c>
      <c r="D110" s="139">
        <f t="shared" si="50"/>
        <v>856.97700902190797</v>
      </c>
      <c r="E110" s="139">
        <f t="shared" si="50"/>
        <v>885.73700902190797</v>
      </c>
      <c r="F110" s="139">
        <f t="shared" si="50"/>
        <v>869.95700902190799</v>
      </c>
      <c r="G110" s="139">
        <f t="shared" si="50"/>
        <v>881.6670090219078</v>
      </c>
      <c r="H110" s="139">
        <f t="shared" si="50"/>
        <v>864.10700902190786</v>
      </c>
      <c r="I110" s="139">
        <f t="shared" si="50"/>
        <v>849.60700902190786</v>
      </c>
      <c r="J110" s="139">
        <f t="shared" si="50"/>
        <v>848.3070090219079</v>
      </c>
      <c r="K110" s="140">
        <f t="shared" si="50"/>
        <v>854.67700902190779</v>
      </c>
      <c r="L110" s="139">
        <f t="shared" si="50"/>
        <v>864.8070090219079</v>
      </c>
      <c r="M110" s="141">
        <f t="shared" si="50"/>
        <v>866.67700902190779</v>
      </c>
      <c r="N110" s="140">
        <f t="shared" si="50"/>
        <v>871.78700902190792</v>
      </c>
      <c r="O110" s="139">
        <f t="shared" si="50"/>
        <v>883.08700902190787</v>
      </c>
      <c r="P110" s="141">
        <f t="shared" si="50"/>
        <v>872.88700902190783</v>
      </c>
      <c r="Q110" s="142">
        <f t="shared" si="50"/>
        <v>883.62700902190784</v>
      </c>
      <c r="R110" s="139">
        <f t="shared" si="50"/>
        <v>50.867009021907883</v>
      </c>
      <c r="S110" s="142">
        <f t="shared" si="50"/>
        <v>851.95700902190799</v>
      </c>
      <c r="T110" s="139">
        <f t="shared" si="50"/>
        <v>854.58700902190787</v>
      </c>
      <c r="U110" s="139">
        <f t="shared" si="50"/>
        <v>837.90700902190781</v>
      </c>
      <c r="V110" s="139">
        <f t="shared" si="50"/>
        <v>857.07700902190788</v>
      </c>
      <c r="W110" s="139">
        <f t="shared" si="50"/>
        <v>856.56700902190789</v>
      </c>
      <c r="X110" s="139">
        <f t="shared" si="50"/>
        <v>851.8070090219079</v>
      </c>
      <c r="Y110" s="143">
        <f t="shared" si="50"/>
        <v>835.90700902190781</v>
      </c>
    </row>
    <row r="111" spans="1:25" s="62" customFormat="1" ht="18.75" customHeight="1" outlineLevel="1" x14ac:dyDescent="0.2">
      <c r="A111" s="56" t="s">
        <v>8</v>
      </c>
      <c r="B111" s="70">
        <f>'декабрь (3 цк)'!B136</f>
        <v>807.87</v>
      </c>
      <c r="C111" s="70">
        <f>'декабрь (3 цк)'!C136</f>
        <v>795.55</v>
      </c>
      <c r="D111" s="70">
        <f>'декабрь (3 цк)'!D136</f>
        <v>806.11</v>
      </c>
      <c r="E111" s="70">
        <f>'декабрь (3 цк)'!E136</f>
        <v>834.87</v>
      </c>
      <c r="F111" s="70">
        <f>'декабрь (3 цк)'!F136</f>
        <v>819.09</v>
      </c>
      <c r="G111" s="70">
        <f>'декабрь (3 цк)'!G136</f>
        <v>830.8</v>
      </c>
      <c r="H111" s="70">
        <f>'декабрь (3 цк)'!H136</f>
        <v>813.24</v>
      </c>
      <c r="I111" s="70">
        <f>'декабрь (3 цк)'!I136</f>
        <v>798.74</v>
      </c>
      <c r="J111" s="70">
        <f>'декабрь (3 цк)'!J136</f>
        <v>797.44</v>
      </c>
      <c r="K111" s="70">
        <f>'декабрь (3 цк)'!K136</f>
        <v>803.81</v>
      </c>
      <c r="L111" s="70">
        <f>'декабрь (3 цк)'!L136</f>
        <v>813.94</v>
      </c>
      <c r="M111" s="70">
        <f>'декабрь (3 цк)'!M136</f>
        <v>815.81</v>
      </c>
      <c r="N111" s="70">
        <f>'декабрь (3 цк)'!N136</f>
        <v>820.92</v>
      </c>
      <c r="O111" s="70">
        <f>'декабрь (3 цк)'!O136</f>
        <v>832.22</v>
      </c>
      <c r="P111" s="70">
        <f>'декабрь (3 цк)'!P136</f>
        <v>822.02</v>
      </c>
      <c r="Q111" s="70">
        <f>'декабрь (3 цк)'!Q136</f>
        <v>832.76</v>
      </c>
      <c r="R111" s="70" t="str">
        <f>'декабрь (3 цк)'!R136</f>
        <v>828</v>
      </c>
      <c r="S111" s="70">
        <f>'декабрь (3 цк)'!S136</f>
        <v>801.09</v>
      </c>
      <c r="T111" s="70">
        <f>'декабрь (3 цк)'!T136</f>
        <v>803.72</v>
      </c>
      <c r="U111" s="70">
        <f>'декабрь (3 цк)'!U136</f>
        <v>787.04</v>
      </c>
      <c r="V111" s="70">
        <f>'декабрь (3 цк)'!V136</f>
        <v>806.21</v>
      </c>
      <c r="W111" s="70">
        <f>'декабрь (3 цк)'!W136</f>
        <v>805.7</v>
      </c>
      <c r="X111" s="70">
        <f>'декабрь (3 цк)'!X136</f>
        <v>800.94</v>
      </c>
      <c r="Y111" s="70">
        <f>'декабрь (3 цк)'!Y136</f>
        <v>785.04</v>
      </c>
    </row>
    <row r="112" spans="1:25" s="62" customFormat="1" ht="18.75" customHeight="1" outlineLevel="1" x14ac:dyDescent="0.2">
      <c r="A112" s="57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thickBot="1" x14ac:dyDescent="0.25">
      <c r="A113" s="147" t="s">
        <v>214</v>
      </c>
      <c r="B113" s="77">
        <f>B109</f>
        <v>4.0570090219078807</v>
      </c>
      <c r="C113" s="77">
        <f t="shared" ref="C113:Y113" si="51">C109</f>
        <v>4.0570090219078807</v>
      </c>
      <c r="D113" s="77">
        <f t="shared" si="51"/>
        <v>4.0570090219078807</v>
      </c>
      <c r="E113" s="77">
        <f t="shared" si="51"/>
        <v>4.0570090219078807</v>
      </c>
      <c r="F113" s="77">
        <f t="shared" si="51"/>
        <v>4.0570090219078807</v>
      </c>
      <c r="G113" s="77">
        <f t="shared" si="51"/>
        <v>4.0570090219078807</v>
      </c>
      <c r="H113" s="77">
        <f t="shared" si="51"/>
        <v>4.0570090219078807</v>
      </c>
      <c r="I113" s="77">
        <f t="shared" si="51"/>
        <v>4.0570090219078807</v>
      </c>
      <c r="J113" s="77">
        <f t="shared" si="51"/>
        <v>4.0570090219078807</v>
      </c>
      <c r="K113" s="77">
        <f t="shared" si="51"/>
        <v>4.0570090219078807</v>
      </c>
      <c r="L113" s="77">
        <f t="shared" si="51"/>
        <v>4.0570090219078807</v>
      </c>
      <c r="M113" s="77">
        <f t="shared" si="51"/>
        <v>4.0570090219078807</v>
      </c>
      <c r="N113" s="77">
        <f t="shared" si="51"/>
        <v>4.0570090219078807</v>
      </c>
      <c r="O113" s="77">
        <f t="shared" si="51"/>
        <v>4.0570090219078807</v>
      </c>
      <c r="P113" s="77">
        <f t="shared" si="51"/>
        <v>4.0570090219078807</v>
      </c>
      <c r="Q113" s="77">
        <f t="shared" si="51"/>
        <v>4.0570090219078807</v>
      </c>
      <c r="R113" s="77">
        <f t="shared" si="51"/>
        <v>4.0570090219078807</v>
      </c>
      <c r="S113" s="77">
        <f t="shared" si="51"/>
        <v>4.0570090219078807</v>
      </c>
      <c r="T113" s="77">
        <f t="shared" si="51"/>
        <v>4.0570090219078807</v>
      </c>
      <c r="U113" s="77">
        <f t="shared" si="51"/>
        <v>4.0570090219078807</v>
      </c>
      <c r="V113" s="77">
        <f t="shared" si="51"/>
        <v>4.0570090219078807</v>
      </c>
      <c r="W113" s="77">
        <f t="shared" si="51"/>
        <v>4.0570090219078807</v>
      </c>
      <c r="X113" s="77">
        <f t="shared" si="51"/>
        <v>4.0570090219078807</v>
      </c>
      <c r="Y113" s="77">
        <f t="shared" si="51"/>
        <v>4.0570090219078807</v>
      </c>
    </row>
    <row r="114" spans="1:25" s="108" customFormat="1" ht="18.75" customHeight="1" thickBot="1" x14ac:dyDescent="0.25">
      <c r="A114" s="112">
        <v>27</v>
      </c>
      <c r="B114" s="138">
        <f t="shared" ref="B114:Y114" si="52">SUM(B115:B117)</f>
        <v>875.71700902190798</v>
      </c>
      <c r="C114" s="139">
        <f t="shared" si="52"/>
        <v>859.09700902190787</v>
      </c>
      <c r="D114" s="139">
        <f t="shared" si="52"/>
        <v>867.67700902190779</v>
      </c>
      <c r="E114" s="139">
        <f t="shared" si="52"/>
        <v>859.15700902190781</v>
      </c>
      <c r="F114" s="139">
        <f t="shared" si="52"/>
        <v>868.88700902190783</v>
      </c>
      <c r="G114" s="139">
        <f t="shared" si="52"/>
        <v>876.85700902190786</v>
      </c>
      <c r="H114" s="139">
        <f t="shared" si="52"/>
        <v>861.07700902190788</v>
      </c>
      <c r="I114" s="139">
        <f t="shared" si="52"/>
        <v>853.58700902190787</v>
      </c>
      <c r="J114" s="139">
        <f t="shared" si="52"/>
        <v>841.3070090219079</v>
      </c>
      <c r="K114" s="140">
        <f t="shared" si="52"/>
        <v>849.37700902190784</v>
      </c>
      <c r="L114" s="139">
        <f t="shared" si="52"/>
        <v>851.40700902190781</v>
      </c>
      <c r="M114" s="141">
        <f t="shared" si="52"/>
        <v>864.4170090219078</v>
      </c>
      <c r="N114" s="140">
        <f t="shared" si="52"/>
        <v>864.85700902190786</v>
      </c>
      <c r="O114" s="139">
        <f t="shared" si="52"/>
        <v>918.60700902190786</v>
      </c>
      <c r="P114" s="141">
        <f t="shared" si="52"/>
        <v>894.947009021908</v>
      </c>
      <c r="Q114" s="142">
        <f t="shared" si="52"/>
        <v>911.50700902190795</v>
      </c>
      <c r="R114" s="139">
        <f t="shared" si="52"/>
        <v>915.25700902190795</v>
      </c>
      <c r="S114" s="142">
        <f t="shared" si="52"/>
        <v>886.46700902190798</v>
      </c>
      <c r="T114" s="139">
        <f t="shared" si="52"/>
        <v>890.52700902190793</v>
      </c>
      <c r="U114" s="139">
        <f t="shared" si="52"/>
        <v>888.52700902190793</v>
      </c>
      <c r="V114" s="139">
        <f t="shared" si="52"/>
        <v>885.25700902190795</v>
      </c>
      <c r="W114" s="139">
        <f t="shared" si="52"/>
        <v>876.52700902190793</v>
      </c>
      <c r="X114" s="139">
        <f t="shared" si="52"/>
        <v>882.07700902190788</v>
      </c>
      <c r="Y114" s="143">
        <f t="shared" si="52"/>
        <v>884.76700902190794</v>
      </c>
    </row>
    <row r="115" spans="1:25" s="62" customFormat="1" ht="18.75" customHeight="1" outlineLevel="1" x14ac:dyDescent="0.2">
      <c r="A115" s="56" t="s">
        <v>8</v>
      </c>
      <c r="B115" s="70">
        <f>'декабрь (3 цк)'!B141</f>
        <v>824.85</v>
      </c>
      <c r="C115" s="70">
        <f>'декабрь (3 цк)'!C141</f>
        <v>808.23</v>
      </c>
      <c r="D115" s="70">
        <f>'декабрь (3 цк)'!D141</f>
        <v>816.81</v>
      </c>
      <c r="E115" s="70">
        <f>'декабрь (3 цк)'!E141</f>
        <v>808.29</v>
      </c>
      <c r="F115" s="70">
        <f>'декабрь (3 цк)'!F141</f>
        <v>818.02</v>
      </c>
      <c r="G115" s="70">
        <f>'декабрь (3 цк)'!G141</f>
        <v>825.99</v>
      </c>
      <c r="H115" s="70">
        <f>'декабрь (3 цк)'!H141</f>
        <v>810.21</v>
      </c>
      <c r="I115" s="70">
        <f>'декабрь (3 цк)'!I141</f>
        <v>802.72</v>
      </c>
      <c r="J115" s="70">
        <f>'декабрь (3 цк)'!J141</f>
        <v>790.44</v>
      </c>
      <c r="K115" s="70">
        <f>'декабрь (3 цк)'!K141</f>
        <v>798.51</v>
      </c>
      <c r="L115" s="70">
        <f>'декабрь (3 цк)'!L141</f>
        <v>800.54</v>
      </c>
      <c r="M115" s="70">
        <f>'декабрь (3 цк)'!M141</f>
        <v>813.55</v>
      </c>
      <c r="N115" s="70">
        <f>'декабрь (3 цк)'!N141</f>
        <v>813.99</v>
      </c>
      <c r="O115" s="70">
        <f>'декабрь (3 цк)'!O141</f>
        <v>867.74</v>
      </c>
      <c r="P115" s="70">
        <f>'декабрь (3 цк)'!P141</f>
        <v>844.08</v>
      </c>
      <c r="Q115" s="70">
        <f>'декабрь (3 цк)'!Q141</f>
        <v>860.64</v>
      </c>
      <c r="R115" s="70">
        <f>'декабрь (3 цк)'!R141</f>
        <v>864.39</v>
      </c>
      <c r="S115" s="70">
        <f>'декабрь (3 цк)'!S141</f>
        <v>835.6</v>
      </c>
      <c r="T115" s="70">
        <f>'декабрь (3 цк)'!T141</f>
        <v>839.66</v>
      </c>
      <c r="U115" s="70">
        <f>'декабрь (3 цк)'!U141</f>
        <v>837.66</v>
      </c>
      <c r="V115" s="70">
        <f>'декабрь (3 цк)'!V141</f>
        <v>834.39</v>
      </c>
      <c r="W115" s="70">
        <f>'декабрь (3 цк)'!W141</f>
        <v>825.66</v>
      </c>
      <c r="X115" s="70">
        <f>'декабрь (3 цк)'!X141</f>
        <v>831.21</v>
      </c>
      <c r="Y115" s="70">
        <f>'декабрь (3 цк)'!Y141</f>
        <v>833.9</v>
      </c>
    </row>
    <row r="116" spans="1:25" s="62" customFormat="1" ht="18.75" customHeight="1" outlineLevel="1" x14ac:dyDescent="0.2">
      <c r="A116" s="57" t="s">
        <v>9</v>
      </c>
      <c r="B116" s="76">
        <v>46.81</v>
      </c>
      <c r="C116" s="74">
        <v>46.81</v>
      </c>
      <c r="D116" s="74">
        <v>46.81</v>
      </c>
      <c r="E116" s="74">
        <v>46.81</v>
      </c>
      <c r="F116" s="74">
        <v>46.81</v>
      </c>
      <c r="G116" s="74">
        <v>46.81</v>
      </c>
      <c r="H116" s="74">
        <v>46.81</v>
      </c>
      <c r="I116" s="74">
        <v>46.81</v>
      </c>
      <c r="J116" s="74">
        <v>46.81</v>
      </c>
      <c r="K116" s="74">
        <v>46.81</v>
      </c>
      <c r="L116" s="74">
        <v>46.81</v>
      </c>
      <c r="M116" s="74">
        <v>46.81</v>
      </c>
      <c r="N116" s="74">
        <v>46.81</v>
      </c>
      <c r="O116" s="74">
        <v>46.81</v>
      </c>
      <c r="P116" s="74">
        <v>46.81</v>
      </c>
      <c r="Q116" s="74">
        <v>46.81</v>
      </c>
      <c r="R116" s="74">
        <v>46.81</v>
      </c>
      <c r="S116" s="74">
        <v>46.81</v>
      </c>
      <c r="T116" s="74">
        <v>46.81</v>
      </c>
      <c r="U116" s="74">
        <v>46.81</v>
      </c>
      <c r="V116" s="74">
        <v>46.81</v>
      </c>
      <c r="W116" s="74">
        <v>46.81</v>
      </c>
      <c r="X116" s="74">
        <v>46.81</v>
      </c>
      <c r="Y116" s="81">
        <v>46.81</v>
      </c>
    </row>
    <row r="117" spans="1:25" s="62" customFormat="1" ht="18.75" customHeight="1" outlineLevel="1" thickBot="1" x14ac:dyDescent="0.25">
      <c r="A117" s="147" t="s">
        <v>214</v>
      </c>
      <c r="B117" s="77">
        <f>B113</f>
        <v>4.0570090219078807</v>
      </c>
      <c r="C117" s="77">
        <f t="shared" ref="C117:Y117" si="53">C113</f>
        <v>4.0570090219078807</v>
      </c>
      <c r="D117" s="77">
        <f t="shared" si="53"/>
        <v>4.0570090219078807</v>
      </c>
      <c r="E117" s="77">
        <f t="shared" si="53"/>
        <v>4.0570090219078807</v>
      </c>
      <c r="F117" s="77">
        <f t="shared" si="53"/>
        <v>4.0570090219078807</v>
      </c>
      <c r="G117" s="77">
        <f t="shared" si="53"/>
        <v>4.0570090219078807</v>
      </c>
      <c r="H117" s="77">
        <f t="shared" si="53"/>
        <v>4.0570090219078807</v>
      </c>
      <c r="I117" s="77">
        <f t="shared" si="53"/>
        <v>4.0570090219078807</v>
      </c>
      <c r="J117" s="77">
        <f t="shared" si="53"/>
        <v>4.0570090219078807</v>
      </c>
      <c r="K117" s="77">
        <f t="shared" si="53"/>
        <v>4.0570090219078807</v>
      </c>
      <c r="L117" s="77">
        <f t="shared" si="53"/>
        <v>4.0570090219078807</v>
      </c>
      <c r="M117" s="77">
        <f t="shared" si="53"/>
        <v>4.0570090219078807</v>
      </c>
      <c r="N117" s="77">
        <f t="shared" si="53"/>
        <v>4.0570090219078807</v>
      </c>
      <c r="O117" s="77">
        <f t="shared" si="53"/>
        <v>4.0570090219078807</v>
      </c>
      <c r="P117" s="77">
        <f t="shared" si="53"/>
        <v>4.0570090219078807</v>
      </c>
      <c r="Q117" s="77">
        <f t="shared" si="53"/>
        <v>4.0570090219078807</v>
      </c>
      <c r="R117" s="77">
        <f t="shared" si="53"/>
        <v>4.0570090219078807</v>
      </c>
      <c r="S117" s="77">
        <f t="shared" si="53"/>
        <v>4.0570090219078807</v>
      </c>
      <c r="T117" s="77">
        <f t="shared" si="53"/>
        <v>4.0570090219078807</v>
      </c>
      <c r="U117" s="77">
        <f t="shared" si="53"/>
        <v>4.0570090219078807</v>
      </c>
      <c r="V117" s="77">
        <f t="shared" si="53"/>
        <v>4.0570090219078807</v>
      </c>
      <c r="W117" s="77">
        <f t="shared" si="53"/>
        <v>4.0570090219078807</v>
      </c>
      <c r="X117" s="77">
        <f t="shared" si="53"/>
        <v>4.0570090219078807</v>
      </c>
      <c r="Y117" s="77">
        <f t="shared" si="53"/>
        <v>4.0570090219078807</v>
      </c>
    </row>
    <row r="118" spans="1:25" s="108" customFormat="1" ht="18.75" customHeight="1" thickBot="1" x14ac:dyDescent="0.25">
      <c r="A118" s="111">
        <v>28</v>
      </c>
      <c r="B118" s="138">
        <f t="shared" ref="B118:Y118" si="54">SUM(B119:B121)</f>
        <v>908.04700902190791</v>
      </c>
      <c r="C118" s="139">
        <f t="shared" si="54"/>
        <v>893.42700902190779</v>
      </c>
      <c r="D118" s="139">
        <f t="shared" si="54"/>
        <v>909.06700902190789</v>
      </c>
      <c r="E118" s="139">
        <f t="shared" si="54"/>
        <v>936.49700902190796</v>
      </c>
      <c r="F118" s="139">
        <f t="shared" si="54"/>
        <v>940.15700902190781</v>
      </c>
      <c r="G118" s="139">
        <f t="shared" si="54"/>
        <v>944.97700902190797</v>
      </c>
      <c r="H118" s="139">
        <f t="shared" si="54"/>
        <v>933.25700902190795</v>
      </c>
      <c r="I118" s="139">
        <f t="shared" si="54"/>
        <v>921.02700902190793</v>
      </c>
      <c r="J118" s="139">
        <f t="shared" si="54"/>
        <v>922.78700902190792</v>
      </c>
      <c r="K118" s="140">
        <f t="shared" si="54"/>
        <v>924.46700902190798</v>
      </c>
      <c r="L118" s="139">
        <f t="shared" si="54"/>
        <v>922.73700902190797</v>
      </c>
      <c r="M118" s="141">
        <f t="shared" si="54"/>
        <v>929.0570090219079</v>
      </c>
      <c r="N118" s="140">
        <f t="shared" si="54"/>
        <v>934.07700902190788</v>
      </c>
      <c r="O118" s="139">
        <f t="shared" si="54"/>
        <v>945.89700902190782</v>
      </c>
      <c r="P118" s="141">
        <f t="shared" si="54"/>
        <v>933.88700902190783</v>
      </c>
      <c r="Q118" s="142">
        <f t="shared" si="54"/>
        <v>940.37700902190784</v>
      </c>
      <c r="R118" s="139">
        <f t="shared" si="54"/>
        <v>947.65700902190781</v>
      </c>
      <c r="S118" s="142">
        <f t="shared" si="54"/>
        <v>924.98700902190797</v>
      </c>
      <c r="T118" s="139">
        <f t="shared" si="54"/>
        <v>928.03700902190792</v>
      </c>
      <c r="U118" s="139">
        <f t="shared" si="54"/>
        <v>909.26700902190794</v>
      </c>
      <c r="V118" s="139">
        <f t="shared" si="54"/>
        <v>918.54700902190791</v>
      </c>
      <c r="W118" s="139">
        <f t="shared" si="54"/>
        <v>925.75700902190795</v>
      </c>
      <c r="X118" s="139">
        <f t="shared" si="54"/>
        <v>917.10700902190786</v>
      </c>
      <c r="Y118" s="143">
        <f t="shared" si="54"/>
        <v>881.4170090219078</v>
      </c>
    </row>
    <row r="119" spans="1:25" s="62" customFormat="1" ht="18.75" customHeight="1" outlineLevel="1" x14ac:dyDescent="0.2">
      <c r="A119" s="157" t="s">
        <v>8</v>
      </c>
      <c r="B119" s="70">
        <f>'декабрь (3 цк)'!B146</f>
        <v>857.18</v>
      </c>
      <c r="C119" s="70">
        <f>'декабрь (3 цк)'!C146</f>
        <v>842.56</v>
      </c>
      <c r="D119" s="70">
        <f>'декабрь (3 цк)'!D146</f>
        <v>858.2</v>
      </c>
      <c r="E119" s="70">
        <f>'декабрь (3 цк)'!E146</f>
        <v>885.63</v>
      </c>
      <c r="F119" s="70">
        <f>'декабрь (3 цк)'!F146</f>
        <v>889.29</v>
      </c>
      <c r="G119" s="70">
        <f>'декабрь (3 цк)'!G146</f>
        <v>894.11</v>
      </c>
      <c r="H119" s="70">
        <f>'декабрь (3 цк)'!H146</f>
        <v>882.39</v>
      </c>
      <c r="I119" s="70">
        <f>'декабрь (3 цк)'!I146</f>
        <v>870.16</v>
      </c>
      <c r="J119" s="70">
        <f>'декабрь (3 цк)'!J146</f>
        <v>871.92</v>
      </c>
      <c r="K119" s="70">
        <f>'декабрь (3 цк)'!K146</f>
        <v>873.6</v>
      </c>
      <c r="L119" s="70">
        <f>'декабрь (3 цк)'!L146</f>
        <v>871.87</v>
      </c>
      <c r="M119" s="70">
        <f>'декабрь (3 цк)'!M146</f>
        <v>878.19</v>
      </c>
      <c r="N119" s="70">
        <f>'декабрь (3 цк)'!N146</f>
        <v>883.21</v>
      </c>
      <c r="O119" s="70">
        <f>'декабрь (3 цк)'!O146</f>
        <v>895.03</v>
      </c>
      <c r="P119" s="70">
        <f>'декабрь (3 цк)'!P146</f>
        <v>883.02</v>
      </c>
      <c r="Q119" s="70">
        <f>'декабрь (3 цк)'!Q146</f>
        <v>889.51</v>
      </c>
      <c r="R119" s="70">
        <f>'декабрь (3 цк)'!R146</f>
        <v>896.79</v>
      </c>
      <c r="S119" s="70">
        <f>'декабрь (3 цк)'!S146</f>
        <v>874.12</v>
      </c>
      <c r="T119" s="70">
        <f>'декабрь (3 цк)'!T146</f>
        <v>877.17</v>
      </c>
      <c r="U119" s="70">
        <f>'декабрь (3 цк)'!U146</f>
        <v>858.4</v>
      </c>
      <c r="V119" s="70">
        <f>'декабрь (3 цк)'!V146</f>
        <v>867.68</v>
      </c>
      <c r="W119" s="70">
        <f>'декабрь (3 цк)'!W146</f>
        <v>874.89</v>
      </c>
      <c r="X119" s="70">
        <f>'декабрь (3 цк)'!X146</f>
        <v>866.24</v>
      </c>
      <c r="Y119" s="70">
        <f>'декабрь (3 цк)'!Y146</f>
        <v>830.55</v>
      </c>
    </row>
    <row r="120" spans="1:25" s="62" customFormat="1" ht="18.75" customHeight="1" outlineLevel="1" x14ac:dyDescent="0.2">
      <c r="A120" s="53" t="s">
        <v>9</v>
      </c>
      <c r="B120" s="76">
        <v>46.81</v>
      </c>
      <c r="C120" s="74">
        <v>46.81</v>
      </c>
      <c r="D120" s="74">
        <v>46.81</v>
      </c>
      <c r="E120" s="74">
        <v>46.81</v>
      </c>
      <c r="F120" s="74">
        <v>46.81</v>
      </c>
      <c r="G120" s="74">
        <v>46.81</v>
      </c>
      <c r="H120" s="74">
        <v>46.81</v>
      </c>
      <c r="I120" s="74">
        <v>46.81</v>
      </c>
      <c r="J120" s="74">
        <v>46.81</v>
      </c>
      <c r="K120" s="74">
        <v>46.81</v>
      </c>
      <c r="L120" s="74">
        <v>46.81</v>
      </c>
      <c r="M120" s="74">
        <v>46.81</v>
      </c>
      <c r="N120" s="74">
        <v>46.81</v>
      </c>
      <c r="O120" s="74">
        <v>46.81</v>
      </c>
      <c r="P120" s="74">
        <v>46.81</v>
      </c>
      <c r="Q120" s="74">
        <v>46.81</v>
      </c>
      <c r="R120" s="74">
        <v>46.81</v>
      </c>
      <c r="S120" s="74">
        <v>46.81</v>
      </c>
      <c r="T120" s="74">
        <v>46.81</v>
      </c>
      <c r="U120" s="74">
        <v>46.81</v>
      </c>
      <c r="V120" s="74">
        <v>46.81</v>
      </c>
      <c r="W120" s="74">
        <v>46.81</v>
      </c>
      <c r="X120" s="74">
        <v>46.81</v>
      </c>
      <c r="Y120" s="81">
        <v>46.81</v>
      </c>
    </row>
    <row r="121" spans="1:25" s="62" customFormat="1" ht="18.75" customHeight="1" outlineLevel="1" thickBot="1" x14ac:dyDescent="0.25">
      <c r="A121" s="158" t="s">
        <v>214</v>
      </c>
      <c r="B121" s="77">
        <f>B117</f>
        <v>4.0570090219078807</v>
      </c>
      <c r="C121" s="77">
        <f t="shared" ref="C121:Y121" si="55">C117</f>
        <v>4.0570090219078807</v>
      </c>
      <c r="D121" s="77">
        <f t="shared" si="55"/>
        <v>4.0570090219078807</v>
      </c>
      <c r="E121" s="77">
        <f t="shared" si="55"/>
        <v>4.0570090219078807</v>
      </c>
      <c r="F121" s="77">
        <f t="shared" si="55"/>
        <v>4.0570090219078807</v>
      </c>
      <c r="G121" s="77">
        <f t="shared" si="55"/>
        <v>4.0570090219078807</v>
      </c>
      <c r="H121" s="77">
        <f t="shared" si="55"/>
        <v>4.0570090219078807</v>
      </c>
      <c r="I121" s="77">
        <f t="shared" si="55"/>
        <v>4.0570090219078807</v>
      </c>
      <c r="J121" s="77">
        <f t="shared" si="55"/>
        <v>4.0570090219078807</v>
      </c>
      <c r="K121" s="77">
        <f t="shared" si="55"/>
        <v>4.0570090219078807</v>
      </c>
      <c r="L121" s="77">
        <f t="shared" si="55"/>
        <v>4.0570090219078807</v>
      </c>
      <c r="M121" s="77">
        <f t="shared" si="55"/>
        <v>4.0570090219078807</v>
      </c>
      <c r="N121" s="77">
        <f t="shared" si="55"/>
        <v>4.0570090219078807</v>
      </c>
      <c r="O121" s="77">
        <f t="shared" si="55"/>
        <v>4.0570090219078807</v>
      </c>
      <c r="P121" s="77">
        <f t="shared" si="55"/>
        <v>4.0570090219078807</v>
      </c>
      <c r="Q121" s="77">
        <f t="shared" si="55"/>
        <v>4.0570090219078807</v>
      </c>
      <c r="R121" s="77">
        <f t="shared" si="55"/>
        <v>4.0570090219078807</v>
      </c>
      <c r="S121" s="77">
        <f t="shared" si="55"/>
        <v>4.0570090219078807</v>
      </c>
      <c r="T121" s="77">
        <f t="shared" si="55"/>
        <v>4.0570090219078807</v>
      </c>
      <c r="U121" s="77">
        <f t="shared" si="55"/>
        <v>4.0570090219078807</v>
      </c>
      <c r="V121" s="77">
        <f t="shared" si="55"/>
        <v>4.0570090219078807</v>
      </c>
      <c r="W121" s="77">
        <f t="shared" si="55"/>
        <v>4.0570090219078807</v>
      </c>
      <c r="X121" s="77">
        <f t="shared" si="55"/>
        <v>4.0570090219078807</v>
      </c>
      <c r="Y121" s="77">
        <f t="shared" si="55"/>
        <v>4.0570090219078807</v>
      </c>
    </row>
    <row r="122" spans="1:25" s="108" customFormat="1" ht="18.75" customHeight="1" thickBot="1" x14ac:dyDescent="0.25">
      <c r="A122" s="109">
        <v>29</v>
      </c>
      <c r="B122" s="138">
        <f t="shared" ref="B122:Y122" si="56">SUM(B123:B125)</f>
        <v>873.13700902190783</v>
      </c>
      <c r="C122" s="139">
        <f t="shared" si="56"/>
        <v>864.65700902190781</v>
      </c>
      <c r="D122" s="139">
        <f t="shared" si="56"/>
        <v>870.28700902190792</v>
      </c>
      <c r="E122" s="139">
        <f t="shared" si="56"/>
        <v>872.47700902190797</v>
      </c>
      <c r="F122" s="139">
        <f t="shared" si="56"/>
        <v>898.10700902190786</v>
      </c>
      <c r="G122" s="139">
        <f t="shared" si="56"/>
        <v>899.4170090219078</v>
      </c>
      <c r="H122" s="139">
        <f t="shared" si="56"/>
        <v>880.89700902190782</v>
      </c>
      <c r="I122" s="139">
        <f t="shared" si="56"/>
        <v>884.58700902190787</v>
      </c>
      <c r="J122" s="139">
        <f t="shared" si="56"/>
        <v>856.6670090219078</v>
      </c>
      <c r="K122" s="140">
        <f t="shared" si="56"/>
        <v>850.73700902190797</v>
      </c>
      <c r="L122" s="139">
        <f t="shared" si="56"/>
        <v>849.89700902190782</v>
      </c>
      <c r="M122" s="141">
        <f t="shared" si="56"/>
        <v>880.77700902190793</v>
      </c>
      <c r="N122" s="140">
        <f t="shared" si="56"/>
        <v>890.99700902190796</v>
      </c>
      <c r="O122" s="139">
        <f t="shared" si="56"/>
        <v>904.13700902190783</v>
      </c>
      <c r="P122" s="141">
        <f t="shared" si="56"/>
        <v>895.947009021908</v>
      </c>
      <c r="Q122" s="142">
        <f t="shared" si="56"/>
        <v>900.54700902190791</v>
      </c>
      <c r="R122" s="139">
        <f t="shared" si="56"/>
        <v>903.90700902190781</v>
      </c>
      <c r="S122" s="142">
        <f t="shared" si="56"/>
        <v>891.85700902190786</v>
      </c>
      <c r="T122" s="139">
        <f t="shared" si="56"/>
        <v>889.45700902190799</v>
      </c>
      <c r="U122" s="139">
        <f t="shared" si="56"/>
        <v>874.93700902190801</v>
      </c>
      <c r="V122" s="139">
        <f t="shared" si="56"/>
        <v>881.56700902190789</v>
      </c>
      <c r="W122" s="139">
        <f t="shared" si="56"/>
        <v>886.43700902190801</v>
      </c>
      <c r="X122" s="139">
        <f t="shared" si="56"/>
        <v>880.54700902190791</v>
      </c>
      <c r="Y122" s="143">
        <f t="shared" si="56"/>
        <v>858.64700902190782</v>
      </c>
    </row>
    <row r="123" spans="1:25" s="62" customFormat="1" ht="18.75" customHeight="1" outlineLevel="1" x14ac:dyDescent="0.2">
      <c r="A123" s="157" t="s">
        <v>8</v>
      </c>
      <c r="B123" s="70">
        <f>'декабрь (3 цк)'!B151</f>
        <v>822.27</v>
      </c>
      <c r="C123" s="70">
        <f>'декабрь (3 цк)'!C151</f>
        <v>813.79</v>
      </c>
      <c r="D123" s="70">
        <f>'декабрь (3 цк)'!D151</f>
        <v>819.42</v>
      </c>
      <c r="E123" s="70">
        <f>'декабрь (3 цк)'!E151</f>
        <v>821.61</v>
      </c>
      <c r="F123" s="70">
        <f>'декабрь (3 цк)'!F151</f>
        <v>847.24</v>
      </c>
      <c r="G123" s="70">
        <f>'декабрь (3 цк)'!G151</f>
        <v>848.55</v>
      </c>
      <c r="H123" s="70">
        <f>'декабрь (3 цк)'!H151</f>
        <v>830.03</v>
      </c>
      <c r="I123" s="70">
        <f>'декабрь (3 цк)'!I151</f>
        <v>833.72</v>
      </c>
      <c r="J123" s="70">
        <f>'декабрь (3 цк)'!J151</f>
        <v>805.8</v>
      </c>
      <c r="K123" s="70">
        <f>'декабрь (3 цк)'!K151</f>
        <v>799.87</v>
      </c>
      <c r="L123" s="70">
        <f>'декабрь (3 цк)'!L151</f>
        <v>799.03</v>
      </c>
      <c r="M123" s="70">
        <f>'декабрь (3 цк)'!M151</f>
        <v>829.91</v>
      </c>
      <c r="N123" s="70">
        <f>'декабрь (3 цк)'!N151</f>
        <v>840.13</v>
      </c>
      <c r="O123" s="70">
        <f>'декабрь (3 цк)'!O151</f>
        <v>853.27</v>
      </c>
      <c r="P123" s="70">
        <f>'декабрь (3 цк)'!P151</f>
        <v>845.08</v>
      </c>
      <c r="Q123" s="70">
        <f>'декабрь (3 цк)'!Q151</f>
        <v>849.68</v>
      </c>
      <c r="R123" s="70">
        <f>'декабрь (3 цк)'!R151</f>
        <v>853.04</v>
      </c>
      <c r="S123" s="70">
        <f>'декабрь (3 цк)'!S151</f>
        <v>840.99</v>
      </c>
      <c r="T123" s="70">
        <f>'декабрь (3 цк)'!T151</f>
        <v>838.59</v>
      </c>
      <c r="U123" s="70">
        <f>'декабрь (3 цк)'!U151</f>
        <v>824.07</v>
      </c>
      <c r="V123" s="70">
        <f>'декабрь (3 цк)'!V151</f>
        <v>830.7</v>
      </c>
      <c r="W123" s="70">
        <f>'декабрь (3 цк)'!W151</f>
        <v>835.57</v>
      </c>
      <c r="X123" s="70">
        <f>'декабрь (3 цк)'!X151</f>
        <v>829.68</v>
      </c>
      <c r="Y123" s="70">
        <f>'декабрь (3 цк)'!Y151</f>
        <v>807.78</v>
      </c>
    </row>
    <row r="124" spans="1:25" s="62" customFormat="1" ht="18.75" customHeight="1" outlineLevel="1" x14ac:dyDescent="0.2">
      <c r="A124" s="53" t="s">
        <v>9</v>
      </c>
      <c r="B124" s="76">
        <v>46.81</v>
      </c>
      <c r="C124" s="74">
        <v>46.81</v>
      </c>
      <c r="D124" s="74">
        <v>46.81</v>
      </c>
      <c r="E124" s="74">
        <v>46.81</v>
      </c>
      <c r="F124" s="74">
        <v>46.81</v>
      </c>
      <c r="G124" s="74">
        <v>46.81</v>
      </c>
      <c r="H124" s="74">
        <v>46.81</v>
      </c>
      <c r="I124" s="74">
        <v>46.81</v>
      </c>
      <c r="J124" s="74">
        <v>46.81</v>
      </c>
      <c r="K124" s="74">
        <v>46.81</v>
      </c>
      <c r="L124" s="74">
        <v>46.81</v>
      </c>
      <c r="M124" s="74">
        <v>46.81</v>
      </c>
      <c r="N124" s="74">
        <v>46.81</v>
      </c>
      <c r="O124" s="74">
        <v>46.81</v>
      </c>
      <c r="P124" s="74">
        <v>46.81</v>
      </c>
      <c r="Q124" s="74">
        <v>46.81</v>
      </c>
      <c r="R124" s="74">
        <v>46.81</v>
      </c>
      <c r="S124" s="74">
        <v>46.81</v>
      </c>
      <c r="T124" s="74">
        <v>46.81</v>
      </c>
      <c r="U124" s="74">
        <v>46.81</v>
      </c>
      <c r="V124" s="74">
        <v>46.81</v>
      </c>
      <c r="W124" s="74">
        <v>46.81</v>
      </c>
      <c r="X124" s="74">
        <v>46.81</v>
      </c>
      <c r="Y124" s="81">
        <v>46.81</v>
      </c>
    </row>
    <row r="125" spans="1:25" s="62" customFormat="1" ht="18.75" customHeight="1" outlineLevel="1" thickBot="1" x14ac:dyDescent="0.25">
      <c r="A125" s="158" t="s">
        <v>214</v>
      </c>
      <c r="B125" s="77">
        <f>B121</f>
        <v>4.0570090219078807</v>
      </c>
      <c r="C125" s="77">
        <f t="shared" ref="C125:Y125" si="57">C121</f>
        <v>4.0570090219078807</v>
      </c>
      <c r="D125" s="77">
        <f t="shared" si="57"/>
        <v>4.0570090219078807</v>
      </c>
      <c r="E125" s="77">
        <f t="shared" si="57"/>
        <v>4.0570090219078807</v>
      </c>
      <c r="F125" s="77">
        <f t="shared" si="57"/>
        <v>4.0570090219078807</v>
      </c>
      <c r="G125" s="77">
        <f t="shared" si="57"/>
        <v>4.0570090219078807</v>
      </c>
      <c r="H125" s="77">
        <f t="shared" si="57"/>
        <v>4.0570090219078807</v>
      </c>
      <c r="I125" s="77">
        <f t="shared" si="57"/>
        <v>4.0570090219078807</v>
      </c>
      <c r="J125" s="77">
        <f t="shared" si="57"/>
        <v>4.0570090219078807</v>
      </c>
      <c r="K125" s="77">
        <f t="shared" si="57"/>
        <v>4.0570090219078807</v>
      </c>
      <c r="L125" s="77">
        <f t="shared" si="57"/>
        <v>4.0570090219078807</v>
      </c>
      <c r="M125" s="77">
        <f t="shared" si="57"/>
        <v>4.0570090219078807</v>
      </c>
      <c r="N125" s="77">
        <f t="shared" si="57"/>
        <v>4.0570090219078807</v>
      </c>
      <c r="O125" s="77">
        <f t="shared" si="57"/>
        <v>4.0570090219078807</v>
      </c>
      <c r="P125" s="77">
        <f t="shared" si="57"/>
        <v>4.0570090219078807</v>
      </c>
      <c r="Q125" s="77">
        <f t="shared" si="57"/>
        <v>4.0570090219078807</v>
      </c>
      <c r="R125" s="77">
        <f t="shared" si="57"/>
        <v>4.0570090219078807</v>
      </c>
      <c r="S125" s="77">
        <f t="shared" si="57"/>
        <v>4.0570090219078807</v>
      </c>
      <c r="T125" s="77">
        <f t="shared" si="57"/>
        <v>4.0570090219078807</v>
      </c>
      <c r="U125" s="77">
        <f t="shared" si="57"/>
        <v>4.0570090219078807</v>
      </c>
      <c r="V125" s="77">
        <f t="shared" si="57"/>
        <v>4.0570090219078807</v>
      </c>
      <c r="W125" s="77">
        <f t="shared" si="57"/>
        <v>4.0570090219078807</v>
      </c>
      <c r="X125" s="77">
        <f t="shared" si="57"/>
        <v>4.0570090219078807</v>
      </c>
      <c r="Y125" s="77">
        <f t="shared" si="57"/>
        <v>4.0570090219078807</v>
      </c>
    </row>
    <row r="126" spans="1:25" s="108" customFormat="1" ht="18.75" customHeight="1" thickBot="1" x14ac:dyDescent="0.25">
      <c r="A126" s="110">
        <v>30</v>
      </c>
      <c r="B126" s="138">
        <f t="shared" ref="B126:Y126" si="58">SUM(B127:B129)</f>
        <v>878.8070090219079</v>
      </c>
      <c r="C126" s="139">
        <f t="shared" si="58"/>
        <v>868.4170090219078</v>
      </c>
      <c r="D126" s="139">
        <f t="shared" si="58"/>
        <v>880.98700902190797</v>
      </c>
      <c r="E126" s="139">
        <f t="shared" si="58"/>
        <v>880.49700902190796</v>
      </c>
      <c r="F126" s="139">
        <f t="shared" si="58"/>
        <v>895.697009021908</v>
      </c>
      <c r="G126" s="139">
        <f t="shared" si="58"/>
        <v>877.4170090219078</v>
      </c>
      <c r="H126" s="139">
        <f t="shared" si="58"/>
        <v>877.32700902190788</v>
      </c>
      <c r="I126" s="139">
        <f t="shared" si="58"/>
        <v>864.12700902190784</v>
      </c>
      <c r="J126" s="139">
        <f t="shared" si="58"/>
        <v>855.62700902190784</v>
      </c>
      <c r="K126" s="140">
        <f t="shared" si="58"/>
        <v>865.77700902190793</v>
      </c>
      <c r="L126" s="139">
        <f t="shared" si="58"/>
        <v>867.6670090219078</v>
      </c>
      <c r="M126" s="141">
        <f t="shared" si="58"/>
        <v>878.38700902190783</v>
      </c>
      <c r="N126" s="140">
        <f t="shared" si="58"/>
        <v>882.45700902190799</v>
      </c>
      <c r="O126" s="139">
        <f t="shared" si="58"/>
        <v>897.14700902190782</v>
      </c>
      <c r="P126" s="141">
        <f t="shared" si="58"/>
        <v>888.90700902190781</v>
      </c>
      <c r="Q126" s="142">
        <f t="shared" si="58"/>
        <v>892.98700902190797</v>
      </c>
      <c r="R126" s="139">
        <f t="shared" si="58"/>
        <v>893.38700902190783</v>
      </c>
      <c r="S126" s="142">
        <f t="shared" si="58"/>
        <v>883.8070090219079</v>
      </c>
      <c r="T126" s="139">
        <f t="shared" si="58"/>
        <v>878.77700902190793</v>
      </c>
      <c r="U126" s="139">
        <f t="shared" si="58"/>
        <v>869.34700902190787</v>
      </c>
      <c r="V126" s="139">
        <f t="shared" si="58"/>
        <v>877.99700902190796</v>
      </c>
      <c r="W126" s="139">
        <f t="shared" si="58"/>
        <v>885.76700902190794</v>
      </c>
      <c r="X126" s="139">
        <f t="shared" si="58"/>
        <v>875.08700902190787</v>
      </c>
      <c r="Y126" s="143">
        <f t="shared" si="58"/>
        <v>853.18700902190801</v>
      </c>
    </row>
    <row r="127" spans="1:25" s="62" customFormat="1" ht="18.75" customHeight="1" outlineLevel="1" x14ac:dyDescent="0.2">
      <c r="A127" s="56" t="s">
        <v>8</v>
      </c>
      <c r="B127" s="70">
        <f>'декабрь (3 цк)'!B156</f>
        <v>827.94</v>
      </c>
      <c r="C127" s="70">
        <f>'декабрь (3 цк)'!C156</f>
        <v>817.55</v>
      </c>
      <c r="D127" s="70">
        <f>'декабрь (3 цк)'!D156</f>
        <v>830.12</v>
      </c>
      <c r="E127" s="70">
        <f>'декабрь (3 цк)'!E156</f>
        <v>829.63</v>
      </c>
      <c r="F127" s="70">
        <f>'декабрь (3 цк)'!F156</f>
        <v>844.83</v>
      </c>
      <c r="G127" s="70">
        <f>'декабрь (3 цк)'!G156</f>
        <v>826.55</v>
      </c>
      <c r="H127" s="70">
        <f>'декабрь (3 цк)'!H156</f>
        <v>826.46</v>
      </c>
      <c r="I127" s="70">
        <f>'декабрь (3 цк)'!I156</f>
        <v>813.26</v>
      </c>
      <c r="J127" s="70">
        <f>'декабрь (3 цк)'!J156</f>
        <v>804.76</v>
      </c>
      <c r="K127" s="70">
        <f>'декабрь (3 цк)'!K156</f>
        <v>814.91</v>
      </c>
      <c r="L127" s="70">
        <f>'декабрь (3 цк)'!L156</f>
        <v>816.8</v>
      </c>
      <c r="M127" s="70">
        <f>'декабрь (3 цк)'!M156</f>
        <v>827.52</v>
      </c>
      <c r="N127" s="70">
        <f>'декабрь (3 цк)'!N156</f>
        <v>831.59</v>
      </c>
      <c r="O127" s="70">
        <f>'декабрь (3 цк)'!O156</f>
        <v>846.28</v>
      </c>
      <c r="P127" s="70">
        <f>'декабрь (3 цк)'!P156</f>
        <v>838.04</v>
      </c>
      <c r="Q127" s="70">
        <f>'декабрь (3 цк)'!Q156</f>
        <v>842.12</v>
      </c>
      <c r="R127" s="70">
        <f>'декабрь (3 цк)'!R156</f>
        <v>842.52</v>
      </c>
      <c r="S127" s="70">
        <f>'декабрь (3 цк)'!S156</f>
        <v>832.94</v>
      </c>
      <c r="T127" s="70">
        <f>'декабрь (3 цк)'!T156</f>
        <v>827.91</v>
      </c>
      <c r="U127" s="70">
        <f>'декабрь (3 цк)'!U156</f>
        <v>818.48</v>
      </c>
      <c r="V127" s="70">
        <f>'декабрь (3 цк)'!V156</f>
        <v>827.13</v>
      </c>
      <c r="W127" s="70">
        <f>'декабрь (3 цк)'!W156</f>
        <v>834.9</v>
      </c>
      <c r="X127" s="70">
        <f>'декабрь (3 цк)'!X156</f>
        <v>824.22</v>
      </c>
      <c r="Y127" s="70">
        <f>'декабрь (3 цк)'!Y156</f>
        <v>802.32</v>
      </c>
    </row>
    <row r="128" spans="1:25" s="62" customFormat="1" ht="18.75" customHeight="1" outlineLevel="1" x14ac:dyDescent="0.2">
      <c r="A128" s="57" t="s">
        <v>9</v>
      </c>
      <c r="B128" s="76">
        <v>46.81</v>
      </c>
      <c r="C128" s="74">
        <v>46.81</v>
      </c>
      <c r="D128" s="74">
        <v>46.81</v>
      </c>
      <c r="E128" s="74">
        <v>46.81</v>
      </c>
      <c r="F128" s="74">
        <v>46.81</v>
      </c>
      <c r="G128" s="74">
        <v>46.81</v>
      </c>
      <c r="H128" s="74">
        <v>46.81</v>
      </c>
      <c r="I128" s="74">
        <v>46.81</v>
      </c>
      <c r="J128" s="74">
        <v>46.81</v>
      </c>
      <c r="K128" s="74">
        <v>46.81</v>
      </c>
      <c r="L128" s="74">
        <v>46.81</v>
      </c>
      <c r="M128" s="74">
        <v>46.81</v>
      </c>
      <c r="N128" s="74">
        <v>46.81</v>
      </c>
      <c r="O128" s="74">
        <v>46.81</v>
      </c>
      <c r="P128" s="74">
        <v>46.81</v>
      </c>
      <c r="Q128" s="74">
        <v>46.81</v>
      </c>
      <c r="R128" s="74">
        <v>46.81</v>
      </c>
      <c r="S128" s="74">
        <v>46.81</v>
      </c>
      <c r="T128" s="74">
        <v>46.81</v>
      </c>
      <c r="U128" s="74">
        <v>46.81</v>
      </c>
      <c r="V128" s="74">
        <v>46.81</v>
      </c>
      <c r="W128" s="74">
        <v>46.81</v>
      </c>
      <c r="X128" s="74">
        <v>46.81</v>
      </c>
      <c r="Y128" s="81">
        <v>46.81</v>
      </c>
    </row>
    <row r="129" spans="1:25" s="62" customFormat="1" ht="18.75" customHeight="1" outlineLevel="1" thickBot="1" x14ac:dyDescent="0.25">
      <c r="A129" s="147" t="s">
        <v>214</v>
      </c>
      <c r="B129" s="77">
        <f>B125</f>
        <v>4.0570090219078807</v>
      </c>
      <c r="C129" s="77">
        <f t="shared" ref="C129:Y129" si="59">C125</f>
        <v>4.0570090219078807</v>
      </c>
      <c r="D129" s="77">
        <f t="shared" si="59"/>
        <v>4.0570090219078807</v>
      </c>
      <c r="E129" s="77">
        <f t="shared" si="59"/>
        <v>4.0570090219078807</v>
      </c>
      <c r="F129" s="77">
        <f t="shared" si="59"/>
        <v>4.0570090219078807</v>
      </c>
      <c r="G129" s="77">
        <f t="shared" si="59"/>
        <v>4.0570090219078807</v>
      </c>
      <c r="H129" s="77">
        <f t="shared" si="59"/>
        <v>4.0570090219078807</v>
      </c>
      <c r="I129" s="77">
        <f t="shared" si="59"/>
        <v>4.0570090219078807</v>
      </c>
      <c r="J129" s="77">
        <f t="shared" si="59"/>
        <v>4.0570090219078807</v>
      </c>
      <c r="K129" s="77">
        <f t="shared" si="59"/>
        <v>4.0570090219078807</v>
      </c>
      <c r="L129" s="77">
        <f t="shared" si="59"/>
        <v>4.0570090219078807</v>
      </c>
      <c r="M129" s="77">
        <f t="shared" si="59"/>
        <v>4.0570090219078807</v>
      </c>
      <c r="N129" s="77">
        <f t="shared" si="59"/>
        <v>4.0570090219078807</v>
      </c>
      <c r="O129" s="77">
        <f t="shared" si="59"/>
        <v>4.0570090219078807</v>
      </c>
      <c r="P129" s="77">
        <f t="shared" si="59"/>
        <v>4.0570090219078807</v>
      </c>
      <c r="Q129" s="77">
        <f t="shared" si="59"/>
        <v>4.0570090219078807</v>
      </c>
      <c r="R129" s="77">
        <f t="shared" si="59"/>
        <v>4.0570090219078807</v>
      </c>
      <c r="S129" s="77">
        <f t="shared" si="59"/>
        <v>4.0570090219078807</v>
      </c>
      <c r="T129" s="77">
        <f t="shared" si="59"/>
        <v>4.0570090219078807</v>
      </c>
      <c r="U129" s="77">
        <f t="shared" si="59"/>
        <v>4.0570090219078807</v>
      </c>
      <c r="V129" s="77">
        <f t="shared" si="59"/>
        <v>4.0570090219078807</v>
      </c>
      <c r="W129" s="77">
        <f t="shared" si="59"/>
        <v>4.0570090219078807</v>
      </c>
      <c r="X129" s="77">
        <f t="shared" si="59"/>
        <v>4.0570090219078807</v>
      </c>
      <c r="Y129" s="77">
        <f t="shared" si="59"/>
        <v>4.0570090219078807</v>
      </c>
    </row>
    <row r="130" spans="1:25" s="108" customFormat="1" ht="18.75" customHeight="1" thickBot="1" x14ac:dyDescent="0.25">
      <c r="A130" s="112">
        <v>31</v>
      </c>
      <c r="B130" s="138">
        <f t="shared" ref="B130:Y130" si="60">SUM(B131:B133)</f>
        <v>929.02700902190793</v>
      </c>
      <c r="C130" s="139">
        <f t="shared" si="60"/>
        <v>925.96700902190798</v>
      </c>
      <c r="D130" s="139">
        <f t="shared" si="60"/>
        <v>932.83700902190787</v>
      </c>
      <c r="E130" s="139">
        <f t="shared" si="60"/>
        <v>937.27700902190793</v>
      </c>
      <c r="F130" s="139">
        <f t="shared" si="60"/>
        <v>938.15700902190781</v>
      </c>
      <c r="G130" s="139">
        <f t="shared" si="60"/>
        <v>934.40700902190781</v>
      </c>
      <c r="H130" s="139">
        <f t="shared" si="60"/>
        <v>925.87700902190784</v>
      </c>
      <c r="I130" s="139">
        <f t="shared" si="60"/>
        <v>934.40700902190781</v>
      </c>
      <c r="J130" s="139">
        <f t="shared" si="60"/>
        <v>919.36700902190785</v>
      </c>
      <c r="K130" s="140">
        <f t="shared" si="60"/>
        <v>50.867009021907883</v>
      </c>
      <c r="L130" s="139">
        <f t="shared" si="60"/>
        <v>922.34700902190787</v>
      </c>
      <c r="M130" s="141">
        <f t="shared" si="60"/>
        <v>930.54700902190791</v>
      </c>
      <c r="N130" s="140">
        <f t="shared" si="60"/>
        <v>947.59700902190787</v>
      </c>
      <c r="O130" s="139">
        <f t="shared" si="60"/>
        <v>953.64700902190782</v>
      </c>
      <c r="P130" s="141">
        <f t="shared" si="60"/>
        <v>947.77700902190793</v>
      </c>
      <c r="Q130" s="142">
        <f t="shared" si="60"/>
        <v>958.97700902190797</v>
      </c>
      <c r="R130" s="139">
        <f t="shared" si="60"/>
        <v>971.29700902190791</v>
      </c>
      <c r="S130" s="142">
        <f t="shared" si="60"/>
        <v>941.13700902190783</v>
      </c>
      <c r="T130" s="139">
        <f t="shared" si="60"/>
        <v>942.79700902190791</v>
      </c>
      <c r="U130" s="139">
        <f t="shared" si="60"/>
        <v>929.98700902190797</v>
      </c>
      <c r="V130" s="139">
        <f t="shared" si="60"/>
        <v>940.88700902190783</v>
      </c>
      <c r="W130" s="139">
        <f t="shared" si="60"/>
        <v>950.34700902190787</v>
      </c>
      <c r="X130" s="139">
        <f t="shared" si="60"/>
        <v>932.38700902190783</v>
      </c>
      <c r="Y130" s="143">
        <f t="shared" si="60"/>
        <v>928.50700902190795</v>
      </c>
    </row>
    <row r="131" spans="1:25" s="62" customFormat="1" ht="18.75" customHeight="1" outlineLevel="1" x14ac:dyDescent="0.2">
      <c r="A131" s="157" t="s">
        <v>8</v>
      </c>
      <c r="B131" s="70">
        <f>'декабрь (3 цк)'!B161</f>
        <v>878.16</v>
      </c>
      <c r="C131" s="70">
        <f>'декабрь (3 цк)'!C161</f>
        <v>875.1</v>
      </c>
      <c r="D131" s="70">
        <f>'декабрь (3 цк)'!D161</f>
        <v>881.97</v>
      </c>
      <c r="E131" s="70">
        <f>'декабрь (3 цк)'!E161</f>
        <v>886.41</v>
      </c>
      <c r="F131" s="70">
        <f>'декабрь (3 цк)'!F161</f>
        <v>887.29</v>
      </c>
      <c r="G131" s="70">
        <f>'декабрь (3 цк)'!G161</f>
        <v>883.54</v>
      </c>
      <c r="H131" s="70">
        <f>'декабрь (3 цк)'!H161</f>
        <v>875.01</v>
      </c>
      <c r="I131" s="70">
        <f>'декабрь (3 цк)'!I161</f>
        <v>883.54</v>
      </c>
      <c r="J131" s="70">
        <f>'декабрь (3 цк)'!J161</f>
        <v>868.5</v>
      </c>
      <c r="K131" s="70" t="str">
        <f>'декабрь (3 цк)'!K161</f>
        <v>869</v>
      </c>
      <c r="L131" s="70">
        <f>'декабрь (3 цк)'!L161</f>
        <v>871.48</v>
      </c>
      <c r="M131" s="70">
        <f>'декабрь (3 цк)'!M161</f>
        <v>879.68</v>
      </c>
      <c r="N131" s="70">
        <f>'декабрь (3 цк)'!N161</f>
        <v>896.73</v>
      </c>
      <c r="O131" s="70">
        <f>'декабрь (3 цк)'!O161</f>
        <v>902.78</v>
      </c>
      <c r="P131" s="70">
        <f>'декабрь (3 цк)'!P161</f>
        <v>896.91</v>
      </c>
      <c r="Q131" s="70">
        <f>'декабрь (3 цк)'!Q161</f>
        <v>908.11</v>
      </c>
      <c r="R131" s="70">
        <f>'декабрь (3 цк)'!R161</f>
        <v>920.43</v>
      </c>
      <c r="S131" s="70">
        <f>'декабрь (3 цк)'!S161</f>
        <v>890.27</v>
      </c>
      <c r="T131" s="70">
        <f>'декабрь (3 цк)'!T161</f>
        <v>891.93</v>
      </c>
      <c r="U131" s="70">
        <f>'декабрь (3 цк)'!U161</f>
        <v>879.12</v>
      </c>
      <c r="V131" s="70">
        <f>'декабрь (3 цк)'!V161</f>
        <v>890.02</v>
      </c>
      <c r="W131" s="70">
        <f>'декабрь (3 цк)'!W161</f>
        <v>899.48</v>
      </c>
      <c r="X131" s="70">
        <f>'декабрь (3 цк)'!X161</f>
        <v>881.52</v>
      </c>
      <c r="Y131" s="70">
        <f>'декабрь (3 цк)'!Y161</f>
        <v>877.64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thickBot="1" x14ac:dyDescent="0.25">
      <c r="A133" s="158" t="s">
        <v>214</v>
      </c>
      <c r="B133" s="77">
        <f>B129</f>
        <v>4.0570090219078807</v>
      </c>
      <c r="C133" s="77">
        <f t="shared" ref="C133:Y133" si="61">C129</f>
        <v>4.0570090219078807</v>
      </c>
      <c r="D133" s="77">
        <f t="shared" si="61"/>
        <v>4.0570090219078807</v>
      </c>
      <c r="E133" s="77">
        <f t="shared" si="61"/>
        <v>4.0570090219078807</v>
      </c>
      <c r="F133" s="77">
        <f t="shared" si="61"/>
        <v>4.0570090219078807</v>
      </c>
      <c r="G133" s="77">
        <f t="shared" si="61"/>
        <v>4.0570090219078807</v>
      </c>
      <c r="H133" s="77">
        <f t="shared" si="61"/>
        <v>4.0570090219078807</v>
      </c>
      <c r="I133" s="77">
        <f t="shared" si="61"/>
        <v>4.0570090219078807</v>
      </c>
      <c r="J133" s="77">
        <f t="shared" si="61"/>
        <v>4.0570090219078807</v>
      </c>
      <c r="K133" s="77">
        <f t="shared" si="61"/>
        <v>4.0570090219078807</v>
      </c>
      <c r="L133" s="77">
        <f t="shared" si="61"/>
        <v>4.0570090219078807</v>
      </c>
      <c r="M133" s="77">
        <f t="shared" si="61"/>
        <v>4.0570090219078807</v>
      </c>
      <c r="N133" s="77">
        <f t="shared" si="61"/>
        <v>4.0570090219078807</v>
      </c>
      <c r="O133" s="77">
        <f t="shared" si="61"/>
        <v>4.0570090219078807</v>
      </c>
      <c r="P133" s="77">
        <f t="shared" si="61"/>
        <v>4.0570090219078807</v>
      </c>
      <c r="Q133" s="77">
        <f t="shared" si="61"/>
        <v>4.0570090219078807</v>
      </c>
      <c r="R133" s="77">
        <f t="shared" si="61"/>
        <v>4.0570090219078807</v>
      </c>
      <c r="S133" s="77">
        <f t="shared" si="61"/>
        <v>4.0570090219078807</v>
      </c>
      <c r="T133" s="77">
        <f t="shared" si="61"/>
        <v>4.0570090219078807</v>
      </c>
      <c r="U133" s="77">
        <f t="shared" si="61"/>
        <v>4.0570090219078807</v>
      </c>
      <c r="V133" s="77">
        <f t="shared" si="61"/>
        <v>4.0570090219078807</v>
      </c>
      <c r="W133" s="77">
        <f t="shared" si="61"/>
        <v>4.0570090219078807</v>
      </c>
      <c r="X133" s="77">
        <f t="shared" si="61"/>
        <v>4.0570090219078807</v>
      </c>
      <c r="Y133" s="77">
        <f t="shared" si="61"/>
        <v>4.0570090219078807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66" t="s">
        <v>46</v>
      </c>
      <c r="B135" s="468" t="s">
        <v>87</v>
      </c>
      <c r="C135" s="469"/>
      <c r="D135" s="469"/>
      <c r="E135" s="469"/>
      <c r="F135" s="469"/>
      <c r="G135" s="469"/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469"/>
      <c r="U135" s="469"/>
      <c r="V135" s="469"/>
      <c r="W135" s="469"/>
      <c r="X135" s="469"/>
      <c r="Y135" s="470"/>
    </row>
    <row r="136" spans="1:25" s="62" customFormat="1" ht="39" customHeight="1" thickBot="1" x14ac:dyDescent="0.25">
      <c r="A136" s="467"/>
      <c r="B136" s="164" t="s">
        <v>45</v>
      </c>
      <c r="C136" s="165" t="s">
        <v>44</v>
      </c>
      <c r="D136" s="166" t="s">
        <v>43</v>
      </c>
      <c r="E136" s="165" t="s">
        <v>42</v>
      </c>
      <c r="F136" s="165" t="s">
        <v>41</v>
      </c>
      <c r="G136" s="165" t="s">
        <v>40</v>
      </c>
      <c r="H136" s="165" t="s">
        <v>39</v>
      </c>
      <c r="I136" s="165" t="s">
        <v>38</v>
      </c>
      <c r="J136" s="165" t="s">
        <v>37</v>
      </c>
      <c r="K136" s="167" t="s">
        <v>36</v>
      </c>
      <c r="L136" s="165" t="s">
        <v>35</v>
      </c>
      <c r="M136" s="168" t="s">
        <v>34</v>
      </c>
      <c r="N136" s="167" t="s">
        <v>33</v>
      </c>
      <c r="O136" s="165" t="s">
        <v>32</v>
      </c>
      <c r="P136" s="168" t="s">
        <v>31</v>
      </c>
      <c r="Q136" s="166" t="s">
        <v>30</v>
      </c>
      <c r="R136" s="165" t="s">
        <v>29</v>
      </c>
      <c r="S136" s="166" t="s">
        <v>28</v>
      </c>
      <c r="T136" s="165" t="s">
        <v>27</v>
      </c>
      <c r="U136" s="166" t="s">
        <v>26</v>
      </c>
      <c r="V136" s="165" t="s">
        <v>25</v>
      </c>
      <c r="W136" s="166" t="s">
        <v>24</v>
      </c>
      <c r="X136" s="165" t="s">
        <v>23</v>
      </c>
      <c r="Y136" s="169" t="s">
        <v>22</v>
      </c>
    </row>
    <row r="137" spans="1:25" s="108" customFormat="1" ht="18.75" customHeight="1" thickBot="1" x14ac:dyDescent="0.25">
      <c r="A137" s="113">
        <v>1</v>
      </c>
      <c r="B137" s="101">
        <f t="shared" ref="B137:Y137" si="62">SUM(B138:B140)</f>
        <v>898.1870090219079</v>
      </c>
      <c r="C137" s="102">
        <f t="shared" si="62"/>
        <v>869.69700902190789</v>
      </c>
      <c r="D137" s="102">
        <f t="shared" si="62"/>
        <v>842.53700902190792</v>
      </c>
      <c r="E137" s="103">
        <f t="shared" si="62"/>
        <v>823.19700902190789</v>
      </c>
      <c r="F137" s="103">
        <f t="shared" si="62"/>
        <v>836.31700902190789</v>
      </c>
      <c r="G137" s="103">
        <f t="shared" si="62"/>
        <v>880.79700902190791</v>
      </c>
      <c r="H137" s="103">
        <f t="shared" si="62"/>
        <v>889.61700902190785</v>
      </c>
      <c r="I137" s="103">
        <f t="shared" si="62"/>
        <v>868.79700902190791</v>
      </c>
      <c r="J137" s="103">
        <f t="shared" si="62"/>
        <v>886.97700902190786</v>
      </c>
      <c r="K137" s="104">
        <f t="shared" si="62"/>
        <v>886.0570090219079</v>
      </c>
      <c r="L137" s="103">
        <f t="shared" si="62"/>
        <v>896.91700902190792</v>
      </c>
      <c r="M137" s="105">
        <f t="shared" si="62"/>
        <v>899.51700902190794</v>
      </c>
      <c r="N137" s="104">
        <f t="shared" si="62"/>
        <v>896.24700902190796</v>
      </c>
      <c r="O137" s="103">
        <f t="shared" si="62"/>
        <v>894.39700902190793</v>
      </c>
      <c r="P137" s="105">
        <f t="shared" si="62"/>
        <v>891.61700902190785</v>
      </c>
      <c r="Q137" s="106">
        <f t="shared" si="62"/>
        <v>914.22700902190786</v>
      </c>
      <c r="R137" s="103">
        <f t="shared" si="62"/>
        <v>918.49700902190796</v>
      </c>
      <c r="S137" s="106">
        <f t="shared" si="62"/>
        <v>900.57700902190788</v>
      </c>
      <c r="T137" s="103">
        <f t="shared" si="62"/>
        <v>904.4370090219079</v>
      </c>
      <c r="U137" s="102">
        <f t="shared" si="62"/>
        <v>896.11700902190785</v>
      </c>
      <c r="V137" s="102">
        <f t="shared" si="62"/>
        <v>903.70700902190788</v>
      </c>
      <c r="W137" s="102">
        <f t="shared" si="62"/>
        <v>898.23700902190785</v>
      </c>
      <c r="X137" s="102">
        <f t="shared" si="62"/>
        <v>892.78700902190792</v>
      </c>
      <c r="Y137" s="107">
        <f t="shared" si="62"/>
        <v>891.31700902190789</v>
      </c>
    </row>
    <row r="138" spans="1:25" s="67" customFormat="1" ht="18.75" customHeight="1" outlineLevel="1" x14ac:dyDescent="0.2">
      <c r="A138" s="56" t="s">
        <v>8</v>
      </c>
      <c r="B138" s="70">
        <f>'декабрь (3 цк)'!B169</f>
        <v>822.88</v>
      </c>
      <c r="C138" s="70">
        <f>'декабрь (3 цк)'!C169</f>
        <v>794.39</v>
      </c>
      <c r="D138" s="70">
        <f>'декабрь (3 цк)'!D169</f>
        <v>767.23</v>
      </c>
      <c r="E138" s="70">
        <f>'декабрь (3 цк)'!E169</f>
        <v>747.89</v>
      </c>
      <c r="F138" s="70">
        <f>'декабрь (3 цк)'!F169</f>
        <v>761.01</v>
      </c>
      <c r="G138" s="70">
        <f>'декабрь (3 цк)'!G169</f>
        <v>805.49</v>
      </c>
      <c r="H138" s="70">
        <f>'декабрь (3 цк)'!H169</f>
        <v>814.31</v>
      </c>
      <c r="I138" s="70">
        <f>'декабрь (3 цк)'!I169</f>
        <v>793.49</v>
      </c>
      <c r="J138" s="70">
        <f>'декабрь (3 цк)'!J169</f>
        <v>811.67</v>
      </c>
      <c r="K138" s="70">
        <f>'декабрь (3 цк)'!K169</f>
        <v>810.75</v>
      </c>
      <c r="L138" s="70">
        <f>'декабрь (3 цк)'!L169</f>
        <v>821.61</v>
      </c>
      <c r="M138" s="70">
        <f>'декабрь (3 цк)'!M169</f>
        <v>824.21</v>
      </c>
      <c r="N138" s="70">
        <f>'декабрь (3 цк)'!N169</f>
        <v>820.94</v>
      </c>
      <c r="O138" s="70">
        <f>'декабрь (3 цк)'!O169</f>
        <v>819.09</v>
      </c>
      <c r="P138" s="70">
        <f>'декабрь (3 цк)'!P169</f>
        <v>816.31</v>
      </c>
      <c r="Q138" s="70">
        <f>'декабрь (3 цк)'!Q169</f>
        <v>838.92</v>
      </c>
      <c r="R138" s="70">
        <f>'декабрь (3 цк)'!R169</f>
        <v>843.19</v>
      </c>
      <c r="S138" s="70">
        <f>'декабрь (3 цк)'!S169</f>
        <v>825.27</v>
      </c>
      <c r="T138" s="70">
        <f>'декабрь (3 цк)'!T169</f>
        <v>829.13</v>
      </c>
      <c r="U138" s="70">
        <f>'декабрь (3 цк)'!U169</f>
        <v>820.81</v>
      </c>
      <c r="V138" s="70">
        <f>'декабрь (3 цк)'!V169</f>
        <v>828.4</v>
      </c>
      <c r="W138" s="70">
        <f>'декабрь (3 цк)'!W169</f>
        <v>822.93</v>
      </c>
      <c r="X138" s="70">
        <f>'декабрь (3 цк)'!X169</f>
        <v>817.48</v>
      </c>
      <c r="Y138" s="70">
        <f>'декабрь (3 цк)'!Y169</f>
        <v>816.01</v>
      </c>
    </row>
    <row r="139" spans="1:25" s="67" customFormat="1" ht="18.75" customHeight="1" outlineLevel="1" x14ac:dyDescent="0.2">
      <c r="A139" s="57" t="s">
        <v>9</v>
      </c>
      <c r="B139" s="76">
        <v>71.25</v>
      </c>
      <c r="C139" s="74">
        <v>71.25</v>
      </c>
      <c r="D139" s="74">
        <v>71.25</v>
      </c>
      <c r="E139" s="74">
        <v>71.25</v>
      </c>
      <c r="F139" s="74">
        <v>71.25</v>
      </c>
      <c r="G139" s="74">
        <v>71.25</v>
      </c>
      <c r="H139" s="74">
        <v>71.25</v>
      </c>
      <c r="I139" s="74">
        <v>71.25</v>
      </c>
      <c r="J139" s="74">
        <v>71.25</v>
      </c>
      <c r="K139" s="74">
        <v>71.25</v>
      </c>
      <c r="L139" s="74">
        <v>71.25</v>
      </c>
      <c r="M139" s="74">
        <v>71.25</v>
      </c>
      <c r="N139" s="74">
        <v>71.25</v>
      </c>
      <c r="O139" s="74">
        <v>71.25</v>
      </c>
      <c r="P139" s="74">
        <v>71.25</v>
      </c>
      <c r="Q139" s="74">
        <v>71.25</v>
      </c>
      <c r="R139" s="74">
        <v>71.25</v>
      </c>
      <c r="S139" s="74">
        <v>71.25</v>
      </c>
      <c r="T139" s="74">
        <v>71.25</v>
      </c>
      <c r="U139" s="74">
        <v>71.25</v>
      </c>
      <c r="V139" s="74">
        <v>71.25</v>
      </c>
      <c r="W139" s="74">
        <v>71.25</v>
      </c>
      <c r="X139" s="74">
        <v>71.25</v>
      </c>
      <c r="Y139" s="81">
        <v>71.25</v>
      </c>
    </row>
    <row r="140" spans="1:25" s="67" customFormat="1" ht="18.75" customHeight="1" outlineLevel="1" thickBot="1" x14ac:dyDescent="0.25">
      <c r="A140" s="147" t="s">
        <v>214</v>
      </c>
      <c r="B140" s="77">
        <f>B133</f>
        <v>4.0570090219078807</v>
      </c>
      <c r="C140" s="77">
        <f t="shared" ref="C140:Y140" si="63">C133</f>
        <v>4.0570090219078807</v>
      </c>
      <c r="D140" s="77">
        <f t="shared" si="63"/>
        <v>4.0570090219078807</v>
      </c>
      <c r="E140" s="77">
        <f t="shared" si="63"/>
        <v>4.0570090219078807</v>
      </c>
      <c r="F140" s="77">
        <f t="shared" si="63"/>
        <v>4.0570090219078807</v>
      </c>
      <c r="G140" s="77">
        <f t="shared" si="63"/>
        <v>4.0570090219078807</v>
      </c>
      <c r="H140" s="77">
        <f t="shared" si="63"/>
        <v>4.0570090219078807</v>
      </c>
      <c r="I140" s="77">
        <f t="shared" si="63"/>
        <v>4.0570090219078807</v>
      </c>
      <c r="J140" s="77">
        <f t="shared" si="63"/>
        <v>4.0570090219078807</v>
      </c>
      <c r="K140" s="77">
        <f t="shared" si="63"/>
        <v>4.0570090219078807</v>
      </c>
      <c r="L140" s="77">
        <f t="shared" si="63"/>
        <v>4.0570090219078807</v>
      </c>
      <c r="M140" s="77">
        <f t="shared" si="63"/>
        <v>4.0570090219078807</v>
      </c>
      <c r="N140" s="77">
        <f t="shared" si="63"/>
        <v>4.0570090219078807</v>
      </c>
      <c r="O140" s="77">
        <f t="shared" si="63"/>
        <v>4.0570090219078807</v>
      </c>
      <c r="P140" s="77">
        <f t="shared" si="63"/>
        <v>4.0570090219078807</v>
      </c>
      <c r="Q140" s="77">
        <f t="shared" si="63"/>
        <v>4.0570090219078807</v>
      </c>
      <c r="R140" s="77">
        <f t="shared" si="63"/>
        <v>4.0570090219078807</v>
      </c>
      <c r="S140" s="77">
        <f t="shared" si="63"/>
        <v>4.0570090219078807</v>
      </c>
      <c r="T140" s="77">
        <f t="shared" si="63"/>
        <v>4.0570090219078807</v>
      </c>
      <c r="U140" s="77">
        <f t="shared" si="63"/>
        <v>4.0570090219078807</v>
      </c>
      <c r="V140" s="77">
        <f t="shared" si="63"/>
        <v>4.0570090219078807</v>
      </c>
      <c r="W140" s="77">
        <f t="shared" si="63"/>
        <v>4.0570090219078807</v>
      </c>
      <c r="X140" s="77">
        <f t="shared" si="63"/>
        <v>4.0570090219078807</v>
      </c>
      <c r="Y140" s="77">
        <f t="shared" si="63"/>
        <v>4.0570090219078807</v>
      </c>
    </row>
    <row r="141" spans="1:25" s="62" customFormat="1" ht="18.75" customHeight="1" thickBot="1" x14ac:dyDescent="0.25">
      <c r="A141" s="112">
        <v>2</v>
      </c>
      <c r="B141" s="101">
        <f t="shared" ref="B141:Y141" si="64">SUM(B142:B144)</f>
        <v>826.90700902190792</v>
      </c>
      <c r="C141" s="102">
        <f t="shared" si="64"/>
        <v>810.78700902190792</v>
      </c>
      <c r="D141" s="102">
        <f t="shared" si="64"/>
        <v>803.82700902190788</v>
      </c>
      <c r="E141" s="103">
        <f t="shared" si="64"/>
        <v>816.88700902190794</v>
      </c>
      <c r="F141" s="103">
        <f t="shared" si="64"/>
        <v>827.86700902190785</v>
      </c>
      <c r="G141" s="103">
        <f t="shared" si="64"/>
        <v>830.29700902190791</v>
      </c>
      <c r="H141" s="103">
        <f t="shared" si="64"/>
        <v>822.09700902190787</v>
      </c>
      <c r="I141" s="103">
        <f t="shared" si="64"/>
        <v>819.77700902190793</v>
      </c>
      <c r="J141" s="103">
        <f t="shared" si="64"/>
        <v>820.15700902190792</v>
      </c>
      <c r="K141" s="104">
        <f t="shared" si="64"/>
        <v>818.44700902190789</v>
      </c>
      <c r="L141" s="103">
        <f t="shared" si="64"/>
        <v>829.78700902190792</v>
      </c>
      <c r="M141" s="105">
        <f t="shared" si="64"/>
        <v>833.21700902190787</v>
      </c>
      <c r="N141" s="104">
        <f t="shared" si="64"/>
        <v>834.82700902190788</v>
      </c>
      <c r="O141" s="103">
        <f t="shared" si="64"/>
        <v>841.50700902190795</v>
      </c>
      <c r="P141" s="105">
        <f t="shared" si="64"/>
        <v>833.81700902190789</v>
      </c>
      <c r="Q141" s="106">
        <f t="shared" si="64"/>
        <v>840.78700902190792</v>
      </c>
      <c r="R141" s="103">
        <f t="shared" si="64"/>
        <v>75.307009021907874</v>
      </c>
      <c r="S141" s="106">
        <f t="shared" si="64"/>
        <v>829.6870090219079</v>
      </c>
      <c r="T141" s="103">
        <f t="shared" si="64"/>
        <v>831.49700902190796</v>
      </c>
      <c r="U141" s="102">
        <f t="shared" si="64"/>
        <v>827.76700902190794</v>
      </c>
      <c r="V141" s="102">
        <f t="shared" si="64"/>
        <v>829.23700902190785</v>
      </c>
      <c r="W141" s="102">
        <f t="shared" si="64"/>
        <v>824.91700902190792</v>
      </c>
      <c r="X141" s="102">
        <f t="shared" si="64"/>
        <v>822.63700902190794</v>
      </c>
      <c r="Y141" s="107">
        <f t="shared" si="64"/>
        <v>817.91700902190792</v>
      </c>
    </row>
    <row r="142" spans="1:25" s="62" customFormat="1" ht="18.75" customHeight="1" outlineLevel="1" x14ac:dyDescent="0.2">
      <c r="A142" s="56" t="s">
        <v>8</v>
      </c>
      <c r="B142" s="70">
        <f>'декабрь (3 цк)'!B174</f>
        <v>751.6</v>
      </c>
      <c r="C142" s="70">
        <f>'декабрь (3 цк)'!C174</f>
        <v>735.48</v>
      </c>
      <c r="D142" s="70">
        <f>'декабрь (3 цк)'!D174</f>
        <v>728.52</v>
      </c>
      <c r="E142" s="70">
        <f>'декабрь (3 цк)'!E174</f>
        <v>741.58</v>
      </c>
      <c r="F142" s="70">
        <f>'декабрь (3 цк)'!F174</f>
        <v>752.56</v>
      </c>
      <c r="G142" s="70">
        <f>'декабрь (3 цк)'!G174</f>
        <v>754.99</v>
      </c>
      <c r="H142" s="70">
        <f>'декабрь (3 цк)'!H174</f>
        <v>746.79</v>
      </c>
      <c r="I142" s="70">
        <f>'декабрь (3 цк)'!I174</f>
        <v>744.47</v>
      </c>
      <c r="J142" s="70">
        <f>'декабрь (3 цк)'!J174</f>
        <v>744.85</v>
      </c>
      <c r="K142" s="70">
        <f>'декабрь (3 цк)'!K174</f>
        <v>743.14</v>
      </c>
      <c r="L142" s="70">
        <f>'декабрь (3 цк)'!L174</f>
        <v>754.48</v>
      </c>
      <c r="M142" s="70">
        <f>'декабрь (3 цк)'!M174</f>
        <v>757.91</v>
      </c>
      <c r="N142" s="70">
        <f>'декабрь (3 цк)'!N174</f>
        <v>759.52</v>
      </c>
      <c r="O142" s="70">
        <f>'декабрь (3 цк)'!O174</f>
        <v>766.2</v>
      </c>
      <c r="P142" s="70">
        <f>'декабрь (3 цк)'!P174</f>
        <v>758.51</v>
      </c>
      <c r="Q142" s="70">
        <f>'декабрь (3 цк)'!Q174</f>
        <v>765.48</v>
      </c>
      <c r="R142" s="70" t="str">
        <f>'декабрь (3 цк)'!R174</f>
        <v>768</v>
      </c>
      <c r="S142" s="70">
        <f>'декабрь (3 цк)'!S174</f>
        <v>754.38</v>
      </c>
      <c r="T142" s="70">
        <f>'декабрь (3 цк)'!T174</f>
        <v>756.19</v>
      </c>
      <c r="U142" s="70">
        <f>'декабрь (3 цк)'!U174</f>
        <v>752.46</v>
      </c>
      <c r="V142" s="70">
        <f>'декабрь (3 цк)'!V174</f>
        <v>753.93</v>
      </c>
      <c r="W142" s="70">
        <f>'декабрь (3 цк)'!W174</f>
        <v>749.61</v>
      </c>
      <c r="X142" s="70">
        <f>'декабрь (3 цк)'!X174</f>
        <v>747.33</v>
      </c>
      <c r="Y142" s="70">
        <f>'декабрь (3 цк)'!Y174</f>
        <v>742.61</v>
      </c>
    </row>
    <row r="143" spans="1:25" s="62" customFormat="1" ht="18.75" customHeight="1" outlineLevel="1" x14ac:dyDescent="0.2">
      <c r="A143" s="57" t="s">
        <v>9</v>
      </c>
      <c r="B143" s="76">
        <v>71.25</v>
      </c>
      <c r="C143" s="74">
        <v>71.25</v>
      </c>
      <c r="D143" s="74">
        <v>71.25</v>
      </c>
      <c r="E143" s="74">
        <v>71.25</v>
      </c>
      <c r="F143" s="74">
        <v>71.25</v>
      </c>
      <c r="G143" s="74">
        <v>71.25</v>
      </c>
      <c r="H143" s="74">
        <v>71.25</v>
      </c>
      <c r="I143" s="74">
        <v>71.25</v>
      </c>
      <c r="J143" s="74">
        <v>71.25</v>
      </c>
      <c r="K143" s="74">
        <v>71.25</v>
      </c>
      <c r="L143" s="74">
        <v>71.25</v>
      </c>
      <c r="M143" s="74">
        <v>71.25</v>
      </c>
      <c r="N143" s="74">
        <v>71.25</v>
      </c>
      <c r="O143" s="74">
        <v>71.25</v>
      </c>
      <c r="P143" s="74">
        <v>71.25</v>
      </c>
      <c r="Q143" s="74">
        <v>71.25</v>
      </c>
      <c r="R143" s="74">
        <v>71.25</v>
      </c>
      <c r="S143" s="74">
        <v>71.25</v>
      </c>
      <c r="T143" s="74">
        <v>71.25</v>
      </c>
      <c r="U143" s="74">
        <v>71.25</v>
      </c>
      <c r="V143" s="74">
        <v>71.25</v>
      </c>
      <c r="W143" s="74">
        <v>71.25</v>
      </c>
      <c r="X143" s="74">
        <v>71.25</v>
      </c>
      <c r="Y143" s="81">
        <v>71.25</v>
      </c>
    </row>
    <row r="144" spans="1:25" s="62" customFormat="1" ht="18.75" customHeight="1" outlineLevel="1" thickBot="1" x14ac:dyDescent="0.25">
      <c r="A144" s="147" t="s">
        <v>214</v>
      </c>
      <c r="B144" s="77">
        <f>B140</f>
        <v>4.0570090219078807</v>
      </c>
      <c r="C144" s="77">
        <f t="shared" ref="C144:Y144" si="65">C140</f>
        <v>4.0570090219078807</v>
      </c>
      <c r="D144" s="77">
        <f t="shared" si="65"/>
        <v>4.0570090219078807</v>
      </c>
      <c r="E144" s="77">
        <f t="shared" si="65"/>
        <v>4.0570090219078807</v>
      </c>
      <c r="F144" s="77">
        <f t="shared" si="65"/>
        <v>4.0570090219078807</v>
      </c>
      <c r="G144" s="77">
        <f t="shared" si="65"/>
        <v>4.0570090219078807</v>
      </c>
      <c r="H144" s="77">
        <f t="shared" si="65"/>
        <v>4.0570090219078807</v>
      </c>
      <c r="I144" s="77">
        <f t="shared" si="65"/>
        <v>4.0570090219078807</v>
      </c>
      <c r="J144" s="77">
        <f t="shared" si="65"/>
        <v>4.0570090219078807</v>
      </c>
      <c r="K144" s="77">
        <f t="shared" si="65"/>
        <v>4.0570090219078807</v>
      </c>
      <c r="L144" s="77">
        <f t="shared" si="65"/>
        <v>4.0570090219078807</v>
      </c>
      <c r="M144" s="77">
        <f t="shared" si="65"/>
        <v>4.0570090219078807</v>
      </c>
      <c r="N144" s="77">
        <f t="shared" si="65"/>
        <v>4.0570090219078807</v>
      </c>
      <c r="O144" s="77">
        <f t="shared" si="65"/>
        <v>4.0570090219078807</v>
      </c>
      <c r="P144" s="77">
        <f t="shared" si="65"/>
        <v>4.0570090219078807</v>
      </c>
      <c r="Q144" s="77">
        <f t="shared" si="65"/>
        <v>4.0570090219078807</v>
      </c>
      <c r="R144" s="77">
        <f t="shared" si="65"/>
        <v>4.0570090219078807</v>
      </c>
      <c r="S144" s="77">
        <f t="shared" si="65"/>
        <v>4.0570090219078807</v>
      </c>
      <c r="T144" s="77">
        <f t="shared" si="65"/>
        <v>4.0570090219078807</v>
      </c>
      <c r="U144" s="77">
        <f t="shared" si="65"/>
        <v>4.0570090219078807</v>
      </c>
      <c r="V144" s="77">
        <f t="shared" si="65"/>
        <v>4.0570090219078807</v>
      </c>
      <c r="W144" s="77">
        <f t="shared" si="65"/>
        <v>4.0570090219078807</v>
      </c>
      <c r="X144" s="77">
        <f t="shared" si="65"/>
        <v>4.0570090219078807</v>
      </c>
      <c r="Y144" s="77">
        <f t="shared" si="65"/>
        <v>4.0570090219078807</v>
      </c>
    </row>
    <row r="145" spans="1:25" s="62" customFormat="1" ht="18.75" customHeight="1" thickBot="1" x14ac:dyDescent="0.25">
      <c r="A145" s="109">
        <v>3</v>
      </c>
      <c r="B145" s="101">
        <f t="shared" ref="B145:Y145" si="66">SUM(B146:B148)</f>
        <v>741.09700902190787</v>
      </c>
      <c r="C145" s="102">
        <f t="shared" si="66"/>
        <v>728.08700902190787</v>
      </c>
      <c r="D145" s="102">
        <f t="shared" si="66"/>
        <v>728.36700902190785</v>
      </c>
      <c r="E145" s="103">
        <f t="shared" si="66"/>
        <v>734.63700902190794</v>
      </c>
      <c r="F145" s="103">
        <f t="shared" si="66"/>
        <v>731.1870090219079</v>
      </c>
      <c r="G145" s="103">
        <f t="shared" si="66"/>
        <v>731.60700902190786</v>
      </c>
      <c r="H145" s="103">
        <f t="shared" si="66"/>
        <v>730.48700902190785</v>
      </c>
      <c r="I145" s="103">
        <f t="shared" si="66"/>
        <v>725.84700902190787</v>
      </c>
      <c r="J145" s="103">
        <f t="shared" si="66"/>
        <v>727.23700902190785</v>
      </c>
      <c r="K145" s="104">
        <f t="shared" si="66"/>
        <v>728.54700902190791</v>
      </c>
      <c r="L145" s="103">
        <f t="shared" si="66"/>
        <v>730.79700902190791</v>
      </c>
      <c r="M145" s="105">
        <f t="shared" si="66"/>
        <v>732.22700902190786</v>
      </c>
      <c r="N145" s="104">
        <f t="shared" si="66"/>
        <v>739.20700902190788</v>
      </c>
      <c r="O145" s="103">
        <f t="shared" si="66"/>
        <v>742.58700902190787</v>
      </c>
      <c r="P145" s="105">
        <f t="shared" si="66"/>
        <v>739.96700902190787</v>
      </c>
      <c r="Q145" s="106">
        <f t="shared" si="66"/>
        <v>742.32700902190788</v>
      </c>
      <c r="R145" s="103">
        <f t="shared" si="66"/>
        <v>745.39700902190793</v>
      </c>
      <c r="S145" s="106">
        <f t="shared" si="66"/>
        <v>735.99700902190796</v>
      </c>
      <c r="T145" s="103">
        <f t="shared" si="66"/>
        <v>740.22700902190786</v>
      </c>
      <c r="U145" s="102">
        <f t="shared" si="66"/>
        <v>735.54700902190791</v>
      </c>
      <c r="V145" s="102">
        <f t="shared" si="66"/>
        <v>738.57700902190788</v>
      </c>
      <c r="W145" s="102">
        <f t="shared" si="66"/>
        <v>740.16700902190792</v>
      </c>
      <c r="X145" s="102">
        <f t="shared" si="66"/>
        <v>739.64700902190793</v>
      </c>
      <c r="Y145" s="107">
        <f t="shared" si="66"/>
        <v>732.59700902190787</v>
      </c>
    </row>
    <row r="146" spans="1:25" s="62" customFormat="1" ht="18.75" customHeight="1" outlineLevel="1" x14ac:dyDescent="0.2">
      <c r="A146" s="56" t="s">
        <v>8</v>
      </c>
      <c r="B146" s="70">
        <f>'декабрь (3 цк)'!B179</f>
        <v>665.79</v>
      </c>
      <c r="C146" s="70">
        <f>'декабрь (3 цк)'!C179</f>
        <v>652.78</v>
      </c>
      <c r="D146" s="70">
        <f>'декабрь (3 цк)'!D179</f>
        <v>653.05999999999995</v>
      </c>
      <c r="E146" s="70">
        <f>'декабрь (3 цк)'!E179</f>
        <v>659.33</v>
      </c>
      <c r="F146" s="70">
        <f>'декабрь (3 цк)'!F179</f>
        <v>655.88</v>
      </c>
      <c r="G146" s="70">
        <f>'декабрь (3 цк)'!G179</f>
        <v>656.3</v>
      </c>
      <c r="H146" s="70">
        <f>'декабрь (3 цк)'!H179</f>
        <v>655.17999999999995</v>
      </c>
      <c r="I146" s="70">
        <f>'декабрь (3 цк)'!I179</f>
        <v>650.54</v>
      </c>
      <c r="J146" s="70">
        <f>'декабрь (3 цк)'!J179</f>
        <v>651.92999999999995</v>
      </c>
      <c r="K146" s="70">
        <f>'декабрь (3 цк)'!K179</f>
        <v>653.24</v>
      </c>
      <c r="L146" s="70">
        <f>'декабрь (3 цк)'!L179</f>
        <v>655.49</v>
      </c>
      <c r="M146" s="70">
        <f>'декабрь (3 цк)'!M179</f>
        <v>656.92</v>
      </c>
      <c r="N146" s="70">
        <f>'декабрь (3 цк)'!N179</f>
        <v>663.9</v>
      </c>
      <c r="O146" s="70">
        <f>'декабрь (3 цк)'!O179</f>
        <v>667.28</v>
      </c>
      <c r="P146" s="70">
        <f>'декабрь (3 цк)'!P179</f>
        <v>664.66</v>
      </c>
      <c r="Q146" s="70">
        <f>'декабрь (3 цк)'!Q179</f>
        <v>667.02</v>
      </c>
      <c r="R146" s="70">
        <f>'декабрь (3 цк)'!R179</f>
        <v>670.09</v>
      </c>
      <c r="S146" s="70">
        <f>'декабрь (3 цк)'!S179</f>
        <v>660.69</v>
      </c>
      <c r="T146" s="70">
        <f>'декабрь (3 цк)'!T179</f>
        <v>664.92</v>
      </c>
      <c r="U146" s="70">
        <f>'декабрь (3 цк)'!U179</f>
        <v>660.24</v>
      </c>
      <c r="V146" s="70">
        <f>'декабрь (3 цк)'!V179</f>
        <v>663.27</v>
      </c>
      <c r="W146" s="70">
        <f>'декабрь (3 цк)'!W179</f>
        <v>664.86</v>
      </c>
      <c r="X146" s="70">
        <f>'декабрь (3 цк)'!X179</f>
        <v>664.34</v>
      </c>
      <c r="Y146" s="70">
        <f>'декабрь (3 цк)'!Y179</f>
        <v>657.29</v>
      </c>
    </row>
    <row r="147" spans="1:25" s="62" customFormat="1" ht="18.75" customHeight="1" outlineLevel="1" x14ac:dyDescent="0.2">
      <c r="A147" s="57" t="s">
        <v>9</v>
      </c>
      <c r="B147" s="76">
        <v>71.25</v>
      </c>
      <c r="C147" s="74">
        <v>71.25</v>
      </c>
      <c r="D147" s="74">
        <v>71.25</v>
      </c>
      <c r="E147" s="74">
        <v>71.25</v>
      </c>
      <c r="F147" s="74">
        <v>71.25</v>
      </c>
      <c r="G147" s="74">
        <v>71.25</v>
      </c>
      <c r="H147" s="74">
        <v>71.25</v>
      </c>
      <c r="I147" s="74">
        <v>71.25</v>
      </c>
      <c r="J147" s="74">
        <v>71.25</v>
      </c>
      <c r="K147" s="74">
        <v>71.25</v>
      </c>
      <c r="L147" s="74">
        <v>71.25</v>
      </c>
      <c r="M147" s="74">
        <v>71.25</v>
      </c>
      <c r="N147" s="74">
        <v>71.25</v>
      </c>
      <c r="O147" s="74">
        <v>71.25</v>
      </c>
      <c r="P147" s="74">
        <v>71.25</v>
      </c>
      <c r="Q147" s="74">
        <v>71.25</v>
      </c>
      <c r="R147" s="74">
        <v>71.25</v>
      </c>
      <c r="S147" s="74">
        <v>71.25</v>
      </c>
      <c r="T147" s="74">
        <v>71.25</v>
      </c>
      <c r="U147" s="74">
        <v>71.25</v>
      </c>
      <c r="V147" s="74">
        <v>71.25</v>
      </c>
      <c r="W147" s="74">
        <v>71.25</v>
      </c>
      <c r="X147" s="74">
        <v>71.25</v>
      </c>
      <c r="Y147" s="81">
        <v>71.25</v>
      </c>
    </row>
    <row r="148" spans="1:25" s="62" customFormat="1" ht="18.75" customHeight="1" outlineLevel="1" thickBot="1" x14ac:dyDescent="0.25">
      <c r="A148" s="147" t="s">
        <v>214</v>
      </c>
      <c r="B148" s="77">
        <f>B144</f>
        <v>4.0570090219078807</v>
      </c>
      <c r="C148" s="77">
        <f t="shared" ref="C148:Y148" si="67">C144</f>
        <v>4.0570090219078807</v>
      </c>
      <c r="D148" s="77">
        <f t="shared" si="67"/>
        <v>4.0570090219078807</v>
      </c>
      <c r="E148" s="77">
        <f t="shared" si="67"/>
        <v>4.0570090219078807</v>
      </c>
      <c r="F148" s="77">
        <f t="shared" si="67"/>
        <v>4.0570090219078807</v>
      </c>
      <c r="G148" s="77">
        <f t="shared" si="67"/>
        <v>4.0570090219078807</v>
      </c>
      <c r="H148" s="77">
        <f t="shared" si="67"/>
        <v>4.0570090219078807</v>
      </c>
      <c r="I148" s="77">
        <f t="shared" si="67"/>
        <v>4.0570090219078807</v>
      </c>
      <c r="J148" s="77">
        <f t="shared" si="67"/>
        <v>4.0570090219078807</v>
      </c>
      <c r="K148" s="77">
        <f t="shared" si="67"/>
        <v>4.0570090219078807</v>
      </c>
      <c r="L148" s="77">
        <f t="shared" si="67"/>
        <v>4.0570090219078807</v>
      </c>
      <c r="M148" s="77">
        <f t="shared" si="67"/>
        <v>4.0570090219078807</v>
      </c>
      <c r="N148" s="77">
        <f t="shared" si="67"/>
        <v>4.0570090219078807</v>
      </c>
      <c r="O148" s="77">
        <f t="shared" si="67"/>
        <v>4.0570090219078807</v>
      </c>
      <c r="P148" s="77">
        <f t="shared" si="67"/>
        <v>4.0570090219078807</v>
      </c>
      <c r="Q148" s="77">
        <f t="shared" si="67"/>
        <v>4.0570090219078807</v>
      </c>
      <c r="R148" s="77">
        <f t="shared" si="67"/>
        <v>4.0570090219078807</v>
      </c>
      <c r="S148" s="77">
        <f t="shared" si="67"/>
        <v>4.0570090219078807</v>
      </c>
      <c r="T148" s="77">
        <f t="shared" si="67"/>
        <v>4.0570090219078807</v>
      </c>
      <c r="U148" s="77">
        <f t="shared" si="67"/>
        <v>4.0570090219078807</v>
      </c>
      <c r="V148" s="77">
        <f t="shared" si="67"/>
        <v>4.0570090219078807</v>
      </c>
      <c r="W148" s="77">
        <f t="shared" si="67"/>
        <v>4.0570090219078807</v>
      </c>
      <c r="X148" s="77">
        <f t="shared" si="67"/>
        <v>4.0570090219078807</v>
      </c>
      <c r="Y148" s="77">
        <f t="shared" si="67"/>
        <v>4.0570090219078807</v>
      </c>
    </row>
    <row r="149" spans="1:25" s="62" customFormat="1" ht="18.75" customHeight="1" thickBot="1" x14ac:dyDescent="0.25">
      <c r="A149" s="130">
        <v>4</v>
      </c>
      <c r="B149" s="101">
        <f t="shared" ref="B149:Y149" si="68">SUM(B150:B152)</f>
        <v>651.86700902190785</v>
      </c>
      <c r="C149" s="102">
        <f t="shared" si="68"/>
        <v>657.4370090219079</v>
      </c>
      <c r="D149" s="102">
        <f t="shared" si="68"/>
        <v>664.77700902190793</v>
      </c>
      <c r="E149" s="103">
        <f t="shared" si="68"/>
        <v>654.69700902190789</v>
      </c>
      <c r="F149" s="103">
        <f t="shared" si="68"/>
        <v>667.76700902190794</v>
      </c>
      <c r="G149" s="103">
        <f t="shared" si="68"/>
        <v>665.03700902190792</v>
      </c>
      <c r="H149" s="103">
        <f t="shared" si="68"/>
        <v>664.13700902190794</v>
      </c>
      <c r="I149" s="103">
        <f t="shared" si="68"/>
        <v>659.35700902190786</v>
      </c>
      <c r="J149" s="103">
        <f t="shared" si="68"/>
        <v>661.51700902190794</v>
      </c>
      <c r="K149" s="104">
        <f t="shared" si="68"/>
        <v>662.16700902190792</v>
      </c>
      <c r="L149" s="103">
        <f t="shared" si="68"/>
        <v>665.44700902190789</v>
      </c>
      <c r="M149" s="105">
        <f t="shared" si="68"/>
        <v>667.8070090219079</v>
      </c>
      <c r="N149" s="104">
        <f t="shared" si="68"/>
        <v>668.94700902190789</v>
      </c>
      <c r="O149" s="103">
        <f t="shared" si="68"/>
        <v>672.73700902190785</v>
      </c>
      <c r="P149" s="105">
        <f t="shared" si="68"/>
        <v>668.9370090219079</v>
      </c>
      <c r="Q149" s="106">
        <f t="shared" si="68"/>
        <v>75.307009021907874</v>
      </c>
      <c r="R149" s="103">
        <f t="shared" si="68"/>
        <v>677.44700902190789</v>
      </c>
      <c r="S149" s="106">
        <f t="shared" si="68"/>
        <v>666.85700902190786</v>
      </c>
      <c r="T149" s="103">
        <f t="shared" si="68"/>
        <v>671.85700902190786</v>
      </c>
      <c r="U149" s="102">
        <f t="shared" si="68"/>
        <v>671.54700902190791</v>
      </c>
      <c r="V149" s="102">
        <f t="shared" si="68"/>
        <v>649.95700902190788</v>
      </c>
      <c r="W149" s="102">
        <f t="shared" si="68"/>
        <v>647.95700902190788</v>
      </c>
      <c r="X149" s="102">
        <f t="shared" si="68"/>
        <v>645.04700902190791</v>
      </c>
      <c r="Y149" s="107">
        <f t="shared" si="68"/>
        <v>645.22700902190786</v>
      </c>
    </row>
    <row r="150" spans="1:25" s="62" customFormat="1" ht="18.75" customHeight="1" outlineLevel="1" x14ac:dyDescent="0.2">
      <c r="A150" s="58" t="s">
        <v>8</v>
      </c>
      <c r="B150" s="70">
        <f>'декабрь (3 цк)'!B184</f>
        <v>576.55999999999995</v>
      </c>
      <c r="C150" s="70">
        <f>'декабрь (3 цк)'!C184</f>
        <v>582.13</v>
      </c>
      <c r="D150" s="70">
        <f>'декабрь (3 цк)'!D184</f>
        <v>589.47</v>
      </c>
      <c r="E150" s="70">
        <f>'декабрь (3 цк)'!E184</f>
        <v>579.39</v>
      </c>
      <c r="F150" s="70">
        <f>'декабрь (3 цк)'!F184</f>
        <v>592.46</v>
      </c>
      <c r="G150" s="70">
        <f>'декабрь (3 цк)'!G184</f>
        <v>589.73</v>
      </c>
      <c r="H150" s="70">
        <f>'декабрь (3 цк)'!H184</f>
        <v>588.83000000000004</v>
      </c>
      <c r="I150" s="70">
        <f>'декабрь (3 цк)'!I184</f>
        <v>584.04999999999995</v>
      </c>
      <c r="J150" s="70">
        <f>'декабрь (3 цк)'!J184</f>
        <v>586.21</v>
      </c>
      <c r="K150" s="70">
        <f>'декабрь (3 цк)'!K184</f>
        <v>586.86</v>
      </c>
      <c r="L150" s="70">
        <f>'декабрь (3 цк)'!L184</f>
        <v>590.14</v>
      </c>
      <c r="M150" s="70">
        <f>'декабрь (3 цк)'!M184</f>
        <v>592.5</v>
      </c>
      <c r="N150" s="70">
        <f>'декабрь (3 цк)'!N184</f>
        <v>593.64</v>
      </c>
      <c r="O150" s="70">
        <f>'декабрь (3 цк)'!O184</f>
        <v>597.42999999999995</v>
      </c>
      <c r="P150" s="70">
        <f>'декабрь (3 цк)'!P184</f>
        <v>593.63</v>
      </c>
      <c r="Q150" s="70" t="str">
        <f>'декабрь (3 цк)'!Q184</f>
        <v>599</v>
      </c>
      <c r="R150" s="70">
        <f>'декабрь (3 цк)'!R184</f>
        <v>602.14</v>
      </c>
      <c r="S150" s="70">
        <f>'декабрь (3 цк)'!S184</f>
        <v>591.54999999999995</v>
      </c>
      <c r="T150" s="70">
        <f>'декабрь (3 цк)'!T184</f>
        <v>596.54999999999995</v>
      </c>
      <c r="U150" s="70">
        <f>'декабрь (3 цк)'!U184</f>
        <v>596.24</v>
      </c>
      <c r="V150" s="70">
        <f>'декабрь (3 цк)'!V184</f>
        <v>574.65</v>
      </c>
      <c r="W150" s="70">
        <f>'декабрь (3 цк)'!W184</f>
        <v>572.65</v>
      </c>
      <c r="X150" s="70">
        <f>'декабрь (3 цк)'!X184</f>
        <v>569.74</v>
      </c>
      <c r="Y150" s="70">
        <f>'декабрь (3 цк)'!Y184</f>
        <v>569.91999999999996</v>
      </c>
    </row>
    <row r="151" spans="1:25" s="62" customFormat="1" ht="18.75" customHeight="1" outlineLevel="1" x14ac:dyDescent="0.2">
      <c r="A151" s="57" t="s">
        <v>9</v>
      </c>
      <c r="B151" s="76">
        <v>71.25</v>
      </c>
      <c r="C151" s="74">
        <v>71.25</v>
      </c>
      <c r="D151" s="74">
        <v>71.25</v>
      </c>
      <c r="E151" s="74">
        <v>71.25</v>
      </c>
      <c r="F151" s="74">
        <v>71.25</v>
      </c>
      <c r="G151" s="74">
        <v>71.25</v>
      </c>
      <c r="H151" s="74">
        <v>71.25</v>
      </c>
      <c r="I151" s="74">
        <v>71.25</v>
      </c>
      <c r="J151" s="74">
        <v>71.25</v>
      </c>
      <c r="K151" s="74">
        <v>71.25</v>
      </c>
      <c r="L151" s="74">
        <v>71.25</v>
      </c>
      <c r="M151" s="74">
        <v>71.25</v>
      </c>
      <c r="N151" s="74">
        <v>71.25</v>
      </c>
      <c r="O151" s="74">
        <v>71.25</v>
      </c>
      <c r="P151" s="74">
        <v>71.25</v>
      </c>
      <c r="Q151" s="74">
        <v>71.25</v>
      </c>
      <c r="R151" s="74">
        <v>71.25</v>
      </c>
      <c r="S151" s="74">
        <v>71.25</v>
      </c>
      <c r="T151" s="74">
        <v>71.25</v>
      </c>
      <c r="U151" s="74">
        <v>71.25</v>
      </c>
      <c r="V151" s="74">
        <v>71.25</v>
      </c>
      <c r="W151" s="74">
        <v>71.25</v>
      </c>
      <c r="X151" s="74">
        <v>71.25</v>
      </c>
      <c r="Y151" s="81">
        <v>71.25</v>
      </c>
    </row>
    <row r="152" spans="1:25" s="62" customFormat="1" ht="18.75" customHeight="1" outlineLevel="1" thickBot="1" x14ac:dyDescent="0.25">
      <c r="A152" s="147" t="s">
        <v>214</v>
      </c>
      <c r="B152" s="77">
        <f>B148</f>
        <v>4.0570090219078807</v>
      </c>
      <c r="C152" s="77">
        <f t="shared" ref="C152:Y152" si="69">C148</f>
        <v>4.0570090219078807</v>
      </c>
      <c r="D152" s="77">
        <f t="shared" si="69"/>
        <v>4.0570090219078807</v>
      </c>
      <c r="E152" s="77">
        <f t="shared" si="69"/>
        <v>4.0570090219078807</v>
      </c>
      <c r="F152" s="77">
        <f t="shared" si="69"/>
        <v>4.0570090219078807</v>
      </c>
      <c r="G152" s="77">
        <f t="shared" si="69"/>
        <v>4.0570090219078807</v>
      </c>
      <c r="H152" s="77">
        <f t="shared" si="69"/>
        <v>4.0570090219078807</v>
      </c>
      <c r="I152" s="77">
        <f t="shared" si="69"/>
        <v>4.0570090219078807</v>
      </c>
      <c r="J152" s="77">
        <f t="shared" si="69"/>
        <v>4.0570090219078807</v>
      </c>
      <c r="K152" s="77">
        <f t="shared" si="69"/>
        <v>4.0570090219078807</v>
      </c>
      <c r="L152" s="77">
        <f t="shared" si="69"/>
        <v>4.0570090219078807</v>
      </c>
      <c r="M152" s="77">
        <f t="shared" si="69"/>
        <v>4.0570090219078807</v>
      </c>
      <c r="N152" s="77">
        <f t="shared" si="69"/>
        <v>4.0570090219078807</v>
      </c>
      <c r="O152" s="77">
        <f t="shared" si="69"/>
        <v>4.0570090219078807</v>
      </c>
      <c r="P152" s="77">
        <f t="shared" si="69"/>
        <v>4.0570090219078807</v>
      </c>
      <c r="Q152" s="77">
        <f t="shared" si="69"/>
        <v>4.0570090219078807</v>
      </c>
      <c r="R152" s="77">
        <f t="shared" si="69"/>
        <v>4.0570090219078807</v>
      </c>
      <c r="S152" s="77">
        <f t="shared" si="69"/>
        <v>4.0570090219078807</v>
      </c>
      <c r="T152" s="77">
        <f t="shared" si="69"/>
        <v>4.0570090219078807</v>
      </c>
      <c r="U152" s="77">
        <f t="shared" si="69"/>
        <v>4.0570090219078807</v>
      </c>
      <c r="V152" s="77">
        <f t="shared" si="69"/>
        <v>4.0570090219078807</v>
      </c>
      <c r="W152" s="77">
        <f t="shared" si="69"/>
        <v>4.0570090219078807</v>
      </c>
      <c r="X152" s="77">
        <f t="shared" si="69"/>
        <v>4.0570090219078807</v>
      </c>
      <c r="Y152" s="77">
        <f t="shared" si="69"/>
        <v>4.0570090219078807</v>
      </c>
    </row>
    <row r="153" spans="1:25" s="62" customFormat="1" ht="18.75" customHeight="1" thickBot="1" x14ac:dyDescent="0.25">
      <c r="A153" s="109">
        <v>5</v>
      </c>
      <c r="B153" s="101">
        <f t="shared" ref="B153:Y153" si="70">SUM(B154:B156)</f>
        <v>748.23700902190785</v>
      </c>
      <c r="C153" s="102">
        <f t="shared" si="70"/>
        <v>756.19700902190789</v>
      </c>
      <c r="D153" s="102">
        <f t="shared" si="70"/>
        <v>766.17700902190791</v>
      </c>
      <c r="E153" s="103">
        <f t="shared" si="70"/>
        <v>773.16700902190792</v>
      </c>
      <c r="F153" s="103">
        <f t="shared" si="70"/>
        <v>758.90700902190792</v>
      </c>
      <c r="G153" s="103">
        <f t="shared" si="70"/>
        <v>762.98700902190785</v>
      </c>
      <c r="H153" s="103">
        <f t="shared" si="70"/>
        <v>762.04700902190791</v>
      </c>
      <c r="I153" s="103">
        <f t="shared" si="70"/>
        <v>767.75700902190795</v>
      </c>
      <c r="J153" s="103">
        <f t="shared" si="70"/>
        <v>783.12700902190795</v>
      </c>
      <c r="K153" s="104">
        <f t="shared" si="70"/>
        <v>767.06700902190789</v>
      </c>
      <c r="L153" s="103">
        <f t="shared" si="70"/>
        <v>781.76700902190794</v>
      </c>
      <c r="M153" s="105">
        <f t="shared" si="70"/>
        <v>789.52700902190793</v>
      </c>
      <c r="N153" s="104">
        <f t="shared" si="70"/>
        <v>759.06700902190789</v>
      </c>
      <c r="O153" s="103">
        <f t="shared" si="70"/>
        <v>788.54700902190791</v>
      </c>
      <c r="P153" s="105">
        <f t="shared" si="70"/>
        <v>750.84700902190787</v>
      </c>
      <c r="Q153" s="106">
        <f t="shared" si="70"/>
        <v>764.21700902190787</v>
      </c>
      <c r="R153" s="103">
        <f t="shared" si="70"/>
        <v>770.50700902190795</v>
      </c>
      <c r="S153" s="106">
        <f t="shared" si="70"/>
        <v>759.37700902190795</v>
      </c>
      <c r="T153" s="103">
        <f t="shared" si="70"/>
        <v>757.16700902190792</v>
      </c>
      <c r="U153" s="102">
        <f t="shared" si="70"/>
        <v>762.09700902190787</v>
      </c>
      <c r="V153" s="102">
        <f t="shared" si="70"/>
        <v>771.12700902190795</v>
      </c>
      <c r="W153" s="102">
        <f t="shared" si="70"/>
        <v>741.99700902190796</v>
      </c>
      <c r="X153" s="102">
        <f t="shared" si="70"/>
        <v>767.92700902190791</v>
      </c>
      <c r="Y153" s="107">
        <f t="shared" si="70"/>
        <v>751.63700902190794</v>
      </c>
    </row>
    <row r="154" spans="1:25" s="62" customFormat="1" ht="18.75" customHeight="1" outlineLevel="1" x14ac:dyDescent="0.2">
      <c r="A154" s="56" t="s">
        <v>8</v>
      </c>
      <c r="B154" s="70">
        <f>'декабрь (3 цк)'!B189</f>
        <v>672.93</v>
      </c>
      <c r="C154" s="70">
        <f>'декабрь (3 цк)'!C189</f>
        <v>680.89</v>
      </c>
      <c r="D154" s="70">
        <f>'декабрь (3 цк)'!D189</f>
        <v>690.87</v>
      </c>
      <c r="E154" s="70">
        <f>'декабрь (3 цк)'!E189</f>
        <v>697.86</v>
      </c>
      <c r="F154" s="70">
        <f>'декабрь (3 цк)'!F189</f>
        <v>683.6</v>
      </c>
      <c r="G154" s="70">
        <f>'декабрь (3 цк)'!G189</f>
        <v>687.68</v>
      </c>
      <c r="H154" s="70">
        <f>'декабрь (3 цк)'!H189</f>
        <v>686.74</v>
      </c>
      <c r="I154" s="70">
        <f>'декабрь (3 цк)'!I189</f>
        <v>692.45</v>
      </c>
      <c r="J154" s="70">
        <f>'декабрь (3 цк)'!J189</f>
        <v>707.82</v>
      </c>
      <c r="K154" s="70">
        <f>'декабрь (3 цк)'!K189</f>
        <v>691.76</v>
      </c>
      <c r="L154" s="70">
        <f>'декабрь (3 цк)'!L189</f>
        <v>706.46</v>
      </c>
      <c r="M154" s="70">
        <f>'декабрь (3 цк)'!M189</f>
        <v>714.22</v>
      </c>
      <c r="N154" s="70">
        <f>'декабрь (3 цк)'!N189</f>
        <v>683.76</v>
      </c>
      <c r="O154" s="70">
        <f>'декабрь (3 цк)'!O189</f>
        <v>713.24</v>
      </c>
      <c r="P154" s="70">
        <f>'декабрь (3 цк)'!P189</f>
        <v>675.54</v>
      </c>
      <c r="Q154" s="70">
        <f>'декабрь (3 цк)'!Q189</f>
        <v>688.91</v>
      </c>
      <c r="R154" s="70">
        <f>'декабрь (3 цк)'!R189</f>
        <v>695.2</v>
      </c>
      <c r="S154" s="70">
        <f>'декабрь (3 цк)'!S189</f>
        <v>684.07</v>
      </c>
      <c r="T154" s="70">
        <f>'декабрь (3 цк)'!T189</f>
        <v>681.86</v>
      </c>
      <c r="U154" s="70">
        <f>'декабрь (3 цк)'!U189</f>
        <v>686.79</v>
      </c>
      <c r="V154" s="70">
        <f>'декабрь (3 цк)'!V189</f>
        <v>695.82</v>
      </c>
      <c r="W154" s="70">
        <f>'декабрь (3 цк)'!W189</f>
        <v>666.69</v>
      </c>
      <c r="X154" s="70">
        <f>'декабрь (3 цк)'!X189</f>
        <v>692.62</v>
      </c>
      <c r="Y154" s="70">
        <f>'декабрь (3 цк)'!Y189</f>
        <v>676.33</v>
      </c>
    </row>
    <row r="155" spans="1:25" s="62" customFormat="1" ht="18.75" customHeight="1" outlineLevel="1" x14ac:dyDescent="0.2">
      <c r="A155" s="57" t="s">
        <v>9</v>
      </c>
      <c r="B155" s="76">
        <v>71.25</v>
      </c>
      <c r="C155" s="74">
        <v>71.25</v>
      </c>
      <c r="D155" s="74">
        <v>71.25</v>
      </c>
      <c r="E155" s="74">
        <v>71.25</v>
      </c>
      <c r="F155" s="74">
        <v>71.25</v>
      </c>
      <c r="G155" s="74">
        <v>71.25</v>
      </c>
      <c r="H155" s="74">
        <v>71.25</v>
      </c>
      <c r="I155" s="74">
        <v>71.25</v>
      </c>
      <c r="J155" s="74">
        <v>71.25</v>
      </c>
      <c r="K155" s="74">
        <v>71.25</v>
      </c>
      <c r="L155" s="74">
        <v>71.25</v>
      </c>
      <c r="M155" s="74">
        <v>71.25</v>
      </c>
      <c r="N155" s="74">
        <v>71.25</v>
      </c>
      <c r="O155" s="74">
        <v>71.25</v>
      </c>
      <c r="P155" s="74">
        <v>71.25</v>
      </c>
      <c r="Q155" s="74">
        <v>71.25</v>
      </c>
      <c r="R155" s="74">
        <v>71.25</v>
      </c>
      <c r="S155" s="74">
        <v>71.25</v>
      </c>
      <c r="T155" s="74">
        <v>71.25</v>
      </c>
      <c r="U155" s="74">
        <v>71.25</v>
      </c>
      <c r="V155" s="74">
        <v>71.25</v>
      </c>
      <c r="W155" s="74">
        <v>71.25</v>
      </c>
      <c r="X155" s="74">
        <v>71.25</v>
      </c>
      <c r="Y155" s="81">
        <v>71.25</v>
      </c>
    </row>
    <row r="156" spans="1:25" s="62" customFormat="1" ht="18.75" customHeight="1" outlineLevel="1" thickBot="1" x14ac:dyDescent="0.25">
      <c r="A156" s="147" t="s">
        <v>214</v>
      </c>
      <c r="B156" s="77">
        <f>B152</f>
        <v>4.0570090219078807</v>
      </c>
      <c r="C156" s="77">
        <f t="shared" ref="C156:Y156" si="71">C152</f>
        <v>4.0570090219078807</v>
      </c>
      <c r="D156" s="77">
        <f t="shared" si="71"/>
        <v>4.0570090219078807</v>
      </c>
      <c r="E156" s="77">
        <f t="shared" si="71"/>
        <v>4.0570090219078807</v>
      </c>
      <c r="F156" s="77">
        <f t="shared" si="71"/>
        <v>4.0570090219078807</v>
      </c>
      <c r="G156" s="77">
        <f t="shared" si="71"/>
        <v>4.0570090219078807</v>
      </c>
      <c r="H156" s="77">
        <f t="shared" si="71"/>
        <v>4.0570090219078807</v>
      </c>
      <c r="I156" s="77">
        <f t="shared" si="71"/>
        <v>4.0570090219078807</v>
      </c>
      <c r="J156" s="77">
        <f t="shared" si="71"/>
        <v>4.0570090219078807</v>
      </c>
      <c r="K156" s="77">
        <f t="shared" si="71"/>
        <v>4.0570090219078807</v>
      </c>
      <c r="L156" s="77">
        <f t="shared" si="71"/>
        <v>4.0570090219078807</v>
      </c>
      <c r="M156" s="77">
        <f t="shared" si="71"/>
        <v>4.0570090219078807</v>
      </c>
      <c r="N156" s="77">
        <f t="shared" si="71"/>
        <v>4.0570090219078807</v>
      </c>
      <c r="O156" s="77">
        <f t="shared" si="71"/>
        <v>4.0570090219078807</v>
      </c>
      <c r="P156" s="77">
        <f t="shared" si="71"/>
        <v>4.0570090219078807</v>
      </c>
      <c r="Q156" s="77">
        <f t="shared" si="71"/>
        <v>4.0570090219078807</v>
      </c>
      <c r="R156" s="77">
        <f t="shared" si="71"/>
        <v>4.0570090219078807</v>
      </c>
      <c r="S156" s="77">
        <f t="shared" si="71"/>
        <v>4.0570090219078807</v>
      </c>
      <c r="T156" s="77">
        <f t="shared" si="71"/>
        <v>4.0570090219078807</v>
      </c>
      <c r="U156" s="77">
        <f t="shared" si="71"/>
        <v>4.0570090219078807</v>
      </c>
      <c r="V156" s="77">
        <f t="shared" si="71"/>
        <v>4.0570090219078807</v>
      </c>
      <c r="W156" s="77">
        <f t="shared" si="71"/>
        <v>4.0570090219078807</v>
      </c>
      <c r="X156" s="77">
        <f t="shared" si="71"/>
        <v>4.0570090219078807</v>
      </c>
      <c r="Y156" s="77">
        <f t="shared" si="71"/>
        <v>4.0570090219078807</v>
      </c>
    </row>
    <row r="157" spans="1:25" s="62" customFormat="1" ht="18.75" customHeight="1" thickBot="1" x14ac:dyDescent="0.25">
      <c r="A157" s="112">
        <v>6</v>
      </c>
      <c r="B157" s="101">
        <f t="shared" ref="B157:Y157" si="72">SUM(B158:B160)</f>
        <v>772.85700902190786</v>
      </c>
      <c r="C157" s="102">
        <f t="shared" si="72"/>
        <v>770.27700902190793</v>
      </c>
      <c r="D157" s="102">
        <f t="shared" si="72"/>
        <v>778.88700902190794</v>
      </c>
      <c r="E157" s="103">
        <f t="shared" si="72"/>
        <v>790.78700902190792</v>
      </c>
      <c r="F157" s="103">
        <f t="shared" si="72"/>
        <v>781.39700902190793</v>
      </c>
      <c r="G157" s="103">
        <f t="shared" si="72"/>
        <v>783.20700902190788</v>
      </c>
      <c r="H157" s="103">
        <f t="shared" si="72"/>
        <v>772.44700902190789</v>
      </c>
      <c r="I157" s="103">
        <f t="shared" si="72"/>
        <v>766.96700902190787</v>
      </c>
      <c r="J157" s="103">
        <f t="shared" si="72"/>
        <v>764.81700902190789</v>
      </c>
      <c r="K157" s="104">
        <f t="shared" si="72"/>
        <v>777.71700902190787</v>
      </c>
      <c r="L157" s="103">
        <f t="shared" si="72"/>
        <v>782.38700902190794</v>
      </c>
      <c r="M157" s="105">
        <f t="shared" si="72"/>
        <v>776.91700902190792</v>
      </c>
      <c r="N157" s="104">
        <f t="shared" si="72"/>
        <v>783.67700902190791</v>
      </c>
      <c r="O157" s="103">
        <f t="shared" si="72"/>
        <v>782.8070090219079</v>
      </c>
      <c r="P157" s="105">
        <f t="shared" si="72"/>
        <v>778.15700902190792</v>
      </c>
      <c r="Q157" s="106">
        <f t="shared" si="72"/>
        <v>779.52700902190793</v>
      </c>
      <c r="R157" s="103">
        <f t="shared" si="72"/>
        <v>785.28700902190792</v>
      </c>
      <c r="S157" s="106">
        <f t="shared" si="72"/>
        <v>779.34700902190787</v>
      </c>
      <c r="T157" s="103">
        <f t="shared" si="72"/>
        <v>804.73700902190785</v>
      </c>
      <c r="U157" s="102">
        <f t="shared" si="72"/>
        <v>778.26700902190794</v>
      </c>
      <c r="V157" s="102">
        <f t="shared" si="72"/>
        <v>785.74700902190796</v>
      </c>
      <c r="W157" s="102">
        <f t="shared" si="72"/>
        <v>788.54700902190791</v>
      </c>
      <c r="X157" s="102">
        <f t="shared" si="72"/>
        <v>775.39700902190793</v>
      </c>
      <c r="Y157" s="107">
        <f t="shared" si="72"/>
        <v>778.63700902190794</v>
      </c>
    </row>
    <row r="158" spans="1:25" s="62" customFormat="1" ht="18.75" customHeight="1" outlineLevel="1" x14ac:dyDescent="0.2">
      <c r="A158" s="56" t="s">
        <v>8</v>
      </c>
      <c r="B158" s="70">
        <f>'декабрь (3 цк)'!B194</f>
        <v>697.55</v>
      </c>
      <c r="C158" s="70">
        <f>'декабрь (3 цк)'!C194</f>
        <v>694.97</v>
      </c>
      <c r="D158" s="70">
        <f>'декабрь (3 цк)'!D194</f>
        <v>703.58</v>
      </c>
      <c r="E158" s="70">
        <f>'декабрь (3 цк)'!E194</f>
        <v>715.48</v>
      </c>
      <c r="F158" s="70">
        <f>'декабрь (3 цк)'!F194</f>
        <v>706.09</v>
      </c>
      <c r="G158" s="70">
        <f>'декабрь (3 цк)'!G194</f>
        <v>707.9</v>
      </c>
      <c r="H158" s="70">
        <f>'декабрь (3 цк)'!H194</f>
        <v>697.14</v>
      </c>
      <c r="I158" s="70">
        <f>'декабрь (3 цк)'!I194</f>
        <v>691.66</v>
      </c>
      <c r="J158" s="70">
        <f>'декабрь (3 цк)'!J194</f>
        <v>689.51</v>
      </c>
      <c r="K158" s="70">
        <f>'декабрь (3 цк)'!K194</f>
        <v>702.41</v>
      </c>
      <c r="L158" s="70">
        <f>'декабрь (3 цк)'!L194</f>
        <v>707.08</v>
      </c>
      <c r="M158" s="70">
        <f>'декабрь (3 цк)'!M194</f>
        <v>701.61</v>
      </c>
      <c r="N158" s="70">
        <f>'декабрь (3 цк)'!N194</f>
        <v>708.37</v>
      </c>
      <c r="O158" s="70">
        <f>'декабрь (3 цк)'!O194</f>
        <v>707.5</v>
      </c>
      <c r="P158" s="70">
        <f>'декабрь (3 цк)'!P194</f>
        <v>702.85</v>
      </c>
      <c r="Q158" s="70">
        <f>'декабрь (3 цк)'!Q194</f>
        <v>704.22</v>
      </c>
      <c r="R158" s="70">
        <f>'декабрь (3 цк)'!R194</f>
        <v>709.98</v>
      </c>
      <c r="S158" s="70">
        <f>'декабрь (3 цк)'!S194</f>
        <v>704.04</v>
      </c>
      <c r="T158" s="70">
        <f>'декабрь (3 цк)'!T194</f>
        <v>729.43</v>
      </c>
      <c r="U158" s="70">
        <f>'декабрь (3 цк)'!U194</f>
        <v>702.96</v>
      </c>
      <c r="V158" s="70">
        <f>'декабрь (3 цк)'!V194</f>
        <v>710.44</v>
      </c>
      <c r="W158" s="70">
        <f>'декабрь (3 цк)'!W194</f>
        <v>713.24</v>
      </c>
      <c r="X158" s="70">
        <f>'декабрь (3 цк)'!X194</f>
        <v>700.09</v>
      </c>
      <c r="Y158" s="70">
        <f>'декабрь (3 цк)'!Y194</f>
        <v>703.33</v>
      </c>
    </row>
    <row r="159" spans="1:25" s="62" customFormat="1" ht="18.75" customHeight="1" outlineLevel="1" x14ac:dyDescent="0.2">
      <c r="A159" s="57" t="s">
        <v>9</v>
      </c>
      <c r="B159" s="76">
        <v>71.25</v>
      </c>
      <c r="C159" s="74">
        <v>71.25</v>
      </c>
      <c r="D159" s="74">
        <v>71.25</v>
      </c>
      <c r="E159" s="74">
        <v>71.25</v>
      </c>
      <c r="F159" s="74">
        <v>71.25</v>
      </c>
      <c r="G159" s="74">
        <v>71.25</v>
      </c>
      <c r="H159" s="74">
        <v>71.25</v>
      </c>
      <c r="I159" s="74">
        <v>71.25</v>
      </c>
      <c r="J159" s="74">
        <v>71.25</v>
      </c>
      <c r="K159" s="74">
        <v>71.25</v>
      </c>
      <c r="L159" s="74">
        <v>71.25</v>
      </c>
      <c r="M159" s="74">
        <v>71.25</v>
      </c>
      <c r="N159" s="74">
        <v>71.25</v>
      </c>
      <c r="O159" s="74">
        <v>71.25</v>
      </c>
      <c r="P159" s="74">
        <v>71.25</v>
      </c>
      <c r="Q159" s="74">
        <v>71.25</v>
      </c>
      <c r="R159" s="74">
        <v>71.25</v>
      </c>
      <c r="S159" s="74">
        <v>71.25</v>
      </c>
      <c r="T159" s="74">
        <v>71.25</v>
      </c>
      <c r="U159" s="74">
        <v>71.25</v>
      </c>
      <c r="V159" s="74">
        <v>71.25</v>
      </c>
      <c r="W159" s="74">
        <v>71.25</v>
      </c>
      <c r="X159" s="74">
        <v>71.25</v>
      </c>
      <c r="Y159" s="81">
        <v>71.25</v>
      </c>
    </row>
    <row r="160" spans="1:25" s="62" customFormat="1" ht="18.75" customHeight="1" outlineLevel="1" thickBot="1" x14ac:dyDescent="0.25">
      <c r="A160" s="147" t="s">
        <v>214</v>
      </c>
      <c r="B160" s="77">
        <f>B156</f>
        <v>4.0570090219078807</v>
      </c>
      <c r="C160" s="77">
        <f t="shared" ref="C160:Y160" si="73">C156</f>
        <v>4.0570090219078807</v>
      </c>
      <c r="D160" s="77">
        <f t="shared" si="73"/>
        <v>4.0570090219078807</v>
      </c>
      <c r="E160" s="77">
        <f t="shared" si="73"/>
        <v>4.0570090219078807</v>
      </c>
      <c r="F160" s="77">
        <f t="shared" si="73"/>
        <v>4.0570090219078807</v>
      </c>
      <c r="G160" s="77">
        <f t="shared" si="73"/>
        <v>4.0570090219078807</v>
      </c>
      <c r="H160" s="77">
        <f t="shared" si="73"/>
        <v>4.0570090219078807</v>
      </c>
      <c r="I160" s="77">
        <f t="shared" si="73"/>
        <v>4.0570090219078807</v>
      </c>
      <c r="J160" s="77">
        <f t="shared" si="73"/>
        <v>4.0570090219078807</v>
      </c>
      <c r="K160" s="77">
        <f t="shared" si="73"/>
        <v>4.0570090219078807</v>
      </c>
      <c r="L160" s="77">
        <f t="shared" si="73"/>
        <v>4.0570090219078807</v>
      </c>
      <c r="M160" s="77">
        <f t="shared" si="73"/>
        <v>4.0570090219078807</v>
      </c>
      <c r="N160" s="77">
        <f t="shared" si="73"/>
        <v>4.0570090219078807</v>
      </c>
      <c r="O160" s="77">
        <f t="shared" si="73"/>
        <v>4.0570090219078807</v>
      </c>
      <c r="P160" s="77">
        <f t="shared" si="73"/>
        <v>4.0570090219078807</v>
      </c>
      <c r="Q160" s="77">
        <f t="shared" si="73"/>
        <v>4.0570090219078807</v>
      </c>
      <c r="R160" s="77">
        <f t="shared" si="73"/>
        <v>4.0570090219078807</v>
      </c>
      <c r="S160" s="77">
        <f t="shared" si="73"/>
        <v>4.0570090219078807</v>
      </c>
      <c r="T160" s="77">
        <f t="shared" si="73"/>
        <v>4.0570090219078807</v>
      </c>
      <c r="U160" s="77">
        <f t="shared" si="73"/>
        <v>4.0570090219078807</v>
      </c>
      <c r="V160" s="77">
        <f t="shared" si="73"/>
        <v>4.0570090219078807</v>
      </c>
      <c r="W160" s="77">
        <f t="shared" si="73"/>
        <v>4.0570090219078807</v>
      </c>
      <c r="X160" s="77">
        <f t="shared" si="73"/>
        <v>4.0570090219078807</v>
      </c>
      <c r="Y160" s="77">
        <f t="shared" si="73"/>
        <v>4.0570090219078807</v>
      </c>
    </row>
    <row r="161" spans="1:25" s="62" customFormat="1" ht="18.75" customHeight="1" thickBot="1" x14ac:dyDescent="0.25">
      <c r="A161" s="109">
        <v>7</v>
      </c>
      <c r="B161" s="101">
        <f t="shared" ref="B161:Y161" si="74">SUM(B162:B164)</f>
        <v>792.22700902190786</v>
      </c>
      <c r="C161" s="102">
        <f t="shared" si="74"/>
        <v>779.92700902190791</v>
      </c>
      <c r="D161" s="102">
        <f t="shared" si="74"/>
        <v>792.14700902190793</v>
      </c>
      <c r="E161" s="103">
        <f t="shared" si="74"/>
        <v>800.12700902190795</v>
      </c>
      <c r="F161" s="103">
        <f t="shared" si="74"/>
        <v>793.40700902190792</v>
      </c>
      <c r="G161" s="103">
        <f t="shared" si="74"/>
        <v>784.72700902190786</v>
      </c>
      <c r="H161" s="103">
        <f t="shared" si="74"/>
        <v>782.38700902190794</v>
      </c>
      <c r="I161" s="103">
        <f t="shared" si="74"/>
        <v>782.32700902190788</v>
      </c>
      <c r="J161" s="103">
        <f t="shared" si="74"/>
        <v>791.0570090219079</v>
      </c>
      <c r="K161" s="104">
        <f t="shared" si="74"/>
        <v>790.24700902190796</v>
      </c>
      <c r="L161" s="103">
        <f t="shared" si="74"/>
        <v>792.6870090219079</v>
      </c>
      <c r="M161" s="105">
        <f t="shared" si="74"/>
        <v>781.48700902190785</v>
      </c>
      <c r="N161" s="104">
        <f t="shared" si="74"/>
        <v>784.34700902190787</v>
      </c>
      <c r="O161" s="103">
        <f t="shared" si="74"/>
        <v>850.33700902190787</v>
      </c>
      <c r="P161" s="105">
        <f t="shared" si="74"/>
        <v>780.65700902190792</v>
      </c>
      <c r="Q161" s="106">
        <f t="shared" si="74"/>
        <v>788.53700902190792</v>
      </c>
      <c r="R161" s="103">
        <f t="shared" si="74"/>
        <v>787.95700902190788</v>
      </c>
      <c r="S161" s="106">
        <f t="shared" si="74"/>
        <v>858.95700902190788</v>
      </c>
      <c r="T161" s="103">
        <f t="shared" si="74"/>
        <v>787.56700902190789</v>
      </c>
      <c r="U161" s="102">
        <f t="shared" si="74"/>
        <v>779.56700902190789</v>
      </c>
      <c r="V161" s="102">
        <f t="shared" si="74"/>
        <v>781.39700902190793</v>
      </c>
      <c r="W161" s="102">
        <f t="shared" si="74"/>
        <v>786.92700902190791</v>
      </c>
      <c r="X161" s="102">
        <f t="shared" si="74"/>
        <v>774.79700902190791</v>
      </c>
      <c r="Y161" s="107">
        <f t="shared" si="74"/>
        <v>781.64700902190793</v>
      </c>
    </row>
    <row r="162" spans="1:25" s="62" customFormat="1" ht="18.75" customHeight="1" outlineLevel="1" x14ac:dyDescent="0.2">
      <c r="A162" s="56" t="s">
        <v>8</v>
      </c>
      <c r="B162" s="70">
        <f>'декабрь (3 цк)'!B199</f>
        <v>716.92</v>
      </c>
      <c r="C162" s="70">
        <f>'декабрь (3 цк)'!C199</f>
        <v>704.62</v>
      </c>
      <c r="D162" s="70">
        <f>'декабрь (3 цк)'!D199</f>
        <v>716.84</v>
      </c>
      <c r="E162" s="70">
        <f>'декабрь (3 цк)'!E199</f>
        <v>724.82</v>
      </c>
      <c r="F162" s="70">
        <f>'декабрь (3 цк)'!F199</f>
        <v>718.1</v>
      </c>
      <c r="G162" s="70">
        <f>'декабрь (3 цк)'!G199</f>
        <v>709.42</v>
      </c>
      <c r="H162" s="70">
        <f>'декабрь (3 цк)'!H199</f>
        <v>707.08</v>
      </c>
      <c r="I162" s="70">
        <f>'декабрь (3 цк)'!I199</f>
        <v>707.02</v>
      </c>
      <c r="J162" s="70">
        <f>'декабрь (3 цк)'!J199</f>
        <v>715.75</v>
      </c>
      <c r="K162" s="70">
        <f>'декабрь (3 цк)'!K199</f>
        <v>714.94</v>
      </c>
      <c r="L162" s="70">
        <f>'декабрь (3 цк)'!L199</f>
        <v>717.38</v>
      </c>
      <c r="M162" s="70">
        <f>'декабрь (3 цк)'!M199</f>
        <v>706.18</v>
      </c>
      <c r="N162" s="70">
        <f>'декабрь (3 цк)'!N199</f>
        <v>709.04</v>
      </c>
      <c r="O162" s="70">
        <f>'декабрь (3 цк)'!O199</f>
        <v>775.03</v>
      </c>
      <c r="P162" s="70">
        <f>'декабрь (3 цк)'!P199</f>
        <v>705.35</v>
      </c>
      <c r="Q162" s="70">
        <f>'декабрь (3 цк)'!Q199</f>
        <v>713.23</v>
      </c>
      <c r="R162" s="70">
        <f>'декабрь (3 цк)'!R199</f>
        <v>712.65</v>
      </c>
      <c r="S162" s="70">
        <f>'декабрь (3 цк)'!S199</f>
        <v>783.65</v>
      </c>
      <c r="T162" s="70">
        <f>'декабрь (3 цк)'!T199</f>
        <v>712.26</v>
      </c>
      <c r="U162" s="70">
        <f>'декабрь (3 цк)'!U199</f>
        <v>704.26</v>
      </c>
      <c r="V162" s="70">
        <f>'декабрь (3 цк)'!V199</f>
        <v>706.09</v>
      </c>
      <c r="W162" s="70">
        <f>'декабрь (3 цк)'!W199</f>
        <v>711.62</v>
      </c>
      <c r="X162" s="70">
        <f>'декабрь (3 цк)'!X199</f>
        <v>699.49</v>
      </c>
      <c r="Y162" s="70">
        <f>'декабрь (3 цк)'!Y199</f>
        <v>706.34</v>
      </c>
    </row>
    <row r="163" spans="1:25" s="62" customFormat="1" ht="18.75" customHeight="1" outlineLevel="1" x14ac:dyDescent="0.2">
      <c r="A163" s="57" t="s">
        <v>9</v>
      </c>
      <c r="B163" s="76">
        <v>71.25</v>
      </c>
      <c r="C163" s="74">
        <v>71.25</v>
      </c>
      <c r="D163" s="74">
        <v>71.25</v>
      </c>
      <c r="E163" s="74">
        <v>71.25</v>
      </c>
      <c r="F163" s="74">
        <v>71.25</v>
      </c>
      <c r="G163" s="74">
        <v>71.25</v>
      </c>
      <c r="H163" s="74">
        <v>71.25</v>
      </c>
      <c r="I163" s="74">
        <v>71.25</v>
      </c>
      <c r="J163" s="74">
        <v>71.25</v>
      </c>
      <c r="K163" s="74">
        <v>71.25</v>
      </c>
      <c r="L163" s="74">
        <v>71.25</v>
      </c>
      <c r="M163" s="74">
        <v>71.25</v>
      </c>
      <c r="N163" s="74">
        <v>71.25</v>
      </c>
      <c r="O163" s="74">
        <v>71.25</v>
      </c>
      <c r="P163" s="74">
        <v>71.25</v>
      </c>
      <c r="Q163" s="74">
        <v>71.25</v>
      </c>
      <c r="R163" s="74">
        <v>71.25</v>
      </c>
      <c r="S163" s="74">
        <v>71.25</v>
      </c>
      <c r="T163" s="74">
        <v>71.25</v>
      </c>
      <c r="U163" s="74">
        <v>71.25</v>
      </c>
      <c r="V163" s="74">
        <v>71.25</v>
      </c>
      <c r="W163" s="74">
        <v>71.25</v>
      </c>
      <c r="X163" s="74">
        <v>71.25</v>
      </c>
      <c r="Y163" s="81">
        <v>71.25</v>
      </c>
    </row>
    <row r="164" spans="1:25" s="62" customFormat="1" ht="18.75" customHeight="1" outlineLevel="1" thickBot="1" x14ac:dyDescent="0.25">
      <c r="A164" s="147" t="s">
        <v>214</v>
      </c>
      <c r="B164" s="77">
        <f>B160</f>
        <v>4.0570090219078807</v>
      </c>
      <c r="C164" s="77">
        <f t="shared" ref="C164:Y164" si="75">C160</f>
        <v>4.0570090219078807</v>
      </c>
      <c r="D164" s="77">
        <f t="shared" si="75"/>
        <v>4.0570090219078807</v>
      </c>
      <c r="E164" s="77">
        <f t="shared" si="75"/>
        <v>4.0570090219078807</v>
      </c>
      <c r="F164" s="77">
        <f t="shared" si="75"/>
        <v>4.0570090219078807</v>
      </c>
      <c r="G164" s="77">
        <f t="shared" si="75"/>
        <v>4.0570090219078807</v>
      </c>
      <c r="H164" s="77">
        <f t="shared" si="75"/>
        <v>4.0570090219078807</v>
      </c>
      <c r="I164" s="77">
        <f t="shared" si="75"/>
        <v>4.0570090219078807</v>
      </c>
      <c r="J164" s="77">
        <f t="shared" si="75"/>
        <v>4.0570090219078807</v>
      </c>
      <c r="K164" s="77">
        <f t="shared" si="75"/>
        <v>4.0570090219078807</v>
      </c>
      <c r="L164" s="77">
        <f t="shared" si="75"/>
        <v>4.0570090219078807</v>
      </c>
      <c r="M164" s="77">
        <f t="shared" si="75"/>
        <v>4.0570090219078807</v>
      </c>
      <c r="N164" s="77">
        <f t="shared" si="75"/>
        <v>4.0570090219078807</v>
      </c>
      <c r="O164" s="77">
        <f t="shared" si="75"/>
        <v>4.0570090219078807</v>
      </c>
      <c r="P164" s="77">
        <f t="shared" si="75"/>
        <v>4.0570090219078807</v>
      </c>
      <c r="Q164" s="77">
        <f t="shared" si="75"/>
        <v>4.0570090219078807</v>
      </c>
      <c r="R164" s="77">
        <f t="shared" si="75"/>
        <v>4.0570090219078807</v>
      </c>
      <c r="S164" s="77">
        <f t="shared" si="75"/>
        <v>4.0570090219078807</v>
      </c>
      <c r="T164" s="77">
        <f t="shared" si="75"/>
        <v>4.0570090219078807</v>
      </c>
      <c r="U164" s="77">
        <f t="shared" si="75"/>
        <v>4.0570090219078807</v>
      </c>
      <c r="V164" s="77">
        <f t="shared" si="75"/>
        <v>4.0570090219078807</v>
      </c>
      <c r="W164" s="77">
        <f t="shared" si="75"/>
        <v>4.0570090219078807</v>
      </c>
      <c r="X164" s="77">
        <f t="shared" si="75"/>
        <v>4.0570090219078807</v>
      </c>
      <c r="Y164" s="77">
        <f t="shared" si="75"/>
        <v>4.0570090219078807</v>
      </c>
    </row>
    <row r="165" spans="1:25" s="62" customFormat="1" ht="18.75" customHeight="1" thickBot="1" x14ac:dyDescent="0.25">
      <c r="A165" s="112">
        <v>8</v>
      </c>
      <c r="B165" s="101">
        <f t="shared" ref="B165:Y165" si="76">SUM(B166:B168)</f>
        <v>767.36700902190785</v>
      </c>
      <c r="C165" s="102">
        <f t="shared" si="76"/>
        <v>776.27700902190793</v>
      </c>
      <c r="D165" s="102">
        <f t="shared" si="76"/>
        <v>780.13700902190794</v>
      </c>
      <c r="E165" s="103">
        <f t="shared" si="76"/>
        <v>582.32700902190788</v>
      </c>
      <c r="F165" s="103">
        <f t="shared" si="76"/>
        <v>75.307009021907874</v>
      </c>
      <c r="G165" s="103">
        <f t="shared" si="76"/>
        <v>783.57700902190788</v>
      </c>
      <c r="H165" s="103">
        <f t="shared" si="76"/>
        <v>776.98700902190785</v>
      </c>
      <c r="I165" s="103">
        <f t="shared" si="76"/>
        <v>777.44700902190789</v>
      </c>
      <c r="J165" s="103">
        <f t="shared" si="76"/>
        <v>771.60700902190786</v>
      </c>
      <c r="K165" s="104">
        <f t="shared" si="76"/>
        <v>775.63700902190794</v>
      </c>
      <c r="L165" s="103">
        <f t="shared" si="76"/>
        <v>777.96700902190787</v>
      </c>
      <c r="M165" s="105">
        <f t="shared" si="76"/>
        <v>787.66700902190792</v>
      </c>
      <c r="N165" s="104">
        <f t="shared" si="76"/>
        <v>787.06700902190789</v>
      </c>
      <c r="O165" s="103">
        <f t="shared" si="76"/>
        <v>789.56700902190789</v>
      </c>
      <c r="P165" s="105">
        <f t="shared" si="76"/>
        <v>787.36700902190785</v>
      </c>
      <c r="Q165" s="106">
        <f t="shared" si="76"/>
        <v>795.83700902190787</v>
      </c>
      <c r="R165" s="103">
        <f t="shared" si="76"/>
        <v>795.47700902190786</v>
      </c>
      <c r="S165" s="106">
        <f t="shared" si="76"/>
        <v>788.31700902190789</v>
      </c>
      <c r="T165" s="103">
        <f t="shared" si="76"/>
        <v>779.90700902190792</v>
      </c>
      <c r="U165" s="102">
        <f t="shared" si="76"/>
        <v>774.84700902190787</v>
      </c>
      <c r="V165" s="102">
        <f t="shared" si="76"/>
        <v>772.61700902190785</v>
      </c>
      <c r="W165" s="102">
        <f t="shared" si="76"/>
        <v>784.11700902190785</v>
      </c>
      <c r="X165" s="102">
        <f t="shared" si="76"/>
        <v>791.10700902190786</v>
      </c>
      <c r="Y165" s="107">
        <f t="shared" si="76"/>
        <v>784.84700902190787</v>
      </c>
    </row>
    <row r="166" spans="1:25" s="62" customFormat="1" ht="18.75" customHeight="1" outlineLevel="1" x14ac:dyDescent="0.2">
      <c r="A166" s="56" t="s">
        <v>8</v>
      </c>
      <c r="B166" s="70">
        <f>'декабрь (3 цк)'!B204</f>
        <v>692.06</v>
      </c>
      <c r="C166" s="70">
        <f>'декабрь (3 цк)'!C204</f>
        <v>700.97</v>
      </c>
      <c r="D166" s="70">
        <f>'декабрь (3 цк)'!D204</f>
        <v>704.83</v>
      </c>
      <c r="E166" s="70">
        <f>'декабрь (3 цк)'!E204</f>
        <v>507.02</v>
      </c>
      <c r="F166" s="70" t="str">
        <f>'декабрь (3 цк)'!F204</f>
        <v>710</v>
      </c>
      <c r="G166" s="70">
        <f>'декабрь (3 цк)'!G204</f>
        <v>708.27</v>
      </c>
      <c r="H166" s="70">
        <f>'декабрь (3 цк)'!H204</f>
        <v>701.68</v>
      </c>
      <c r="I166" s="70">
        <f>'декабрь (3 цк)'!I204</f>
        <v>702.14</v>
      </c>
      <c r="J166" s="70">
        <f>'декабрь (3 цк)'!J204</f>
        <v>696.3</v>
      </c>
      <c r="K166" s="70">
        <f>'декабрь (3 цк)'!K204</f>
        <v>700.33</v>
      </c>
      <c r="L166" s="70">
        <f>'декабрь (3 цк)'!L204</f>
        <v>702.66</v>
      </c>
      <c r="M166" s="70">
        <f>'декабрь (3 цк)'!M204</f>
        <v>712.36</v>
      </c>
      <c r="N166" s="70">
        <f>'декабрь (3 цк)'!N204</f>
        <v>711.76</v>
      </c>
      <c r="O166" s="70">
        <f>'декабрь (3 цк)'!O204</f>
        <v>714.26</v>
      </c>
      <c r="P166" s="70">
        <f>'декабрь (3 цк)'!P204</f>
        <v>712.06</v>
      </c>
      <c r="Q166" s="70">
        <f>'декабрь (3 цк)'!Q204</f>
        <v>720.53</v>
      </c>
      <c r="R166" s="70">
        <f>'декабрь (3 цк)'!R204</f>
        <v>720.17</v>
      </c>
      <c r="S166" s="70">
        <f>'декабрь (3 цк)'!S204</f>
        <v>713.01</v>
      </c>
      <c r="T166" s="70">
        <f>'декабрь (3 цк)'!T204</f>
        <v>704.6</v>
      </c>
      <c r="U166" s="70">
        <f>'декабрь (3 цк)'!U204</f>
        <v>699.54</v>
      </c>
      <c r="V166" s="70">
        <f>'декабрь (3 цк)'!V204</f>
        <v>697.31</v>
      </c>
      <c r="W166" s="70">
        <f>'декабрь (3 цк)'!W204</f>
        <v>708.81</v>
      </c>
      <c r="X166" s="70">
        <f>'декабрь (3 цк)'!X204</f>
        <v>715.8</v>
      </c>
      <c r="Y166" s="70">
        <f>'декабрь (3 цк)'!Y204</f>
        <v>709.54</v>
      </c>
    </row>
    <row r="167" spans="1:25" s="62" customFormat="1" ht="18.75" customHeight="1" outlineLevel="1" x14ac:dyDescent="0.2">
      <c r="A167" s="57" t="s">
        <v>9</v>
      </c>
      <c r="B167" s="76">
        <v>71.25</v>
      </c>
      <c r="C167" s="74">
        <v>71.25</v>
      </c>
      <c r="D167" s="74">
        <v>71.25</v>
      </c>
      <c r="E167" s="74">
        <v>71.25</v>
      </c>
      <c r="F167" s="74">
        <v>71.25</v>
      </c>
      <c r="G167" s="74">
        <v>71.25</v>
      </c>
      <c r="H167" s="74">
        <v>71.25</v>
      </c>
      <c r="I167" s="74">
        <v>71.25</v>
      </c>
      <c r="J167" s="74">
        <v>71.25</v>
      </c>
      <c r="K167" s="74">
        <v>71.25</v>
      </c>
      <c r="L167" s="74">
        <v>71.25</v>
      </c>
      <c r="M167" s="74">
        <v>71.25</v>
      </c>
      <c r="N167" s="74">
        <v>71.25</v>
      </c>
      <c r="O167" s="74">
        <v>71.25</v>
      </c>
      <c r="P167" s="74">
        <v>71.25</v>
      </c>
      <c r="Q167" s="74">
        <v>71.25</v>
      </c>
      <c r="R167" s="74">
        <v>71.25</v>
      </c>
      <c r="S167" s="74">
        <v>71.25</v>
      </c>
      <c r="T167" s="74">
        <v>71.25</v>
      </c>
      <c r="U167" s="74">
        <v>71.25</v>
      </c>
      <c r="V167" s="74">
        <v>71.25</v>
      </c>
      <c r="W167" s="74">
        <v>71.25</v>
      </c>
      <c r="X167" s="74">
        <v>71.25</v>
      </c>
      <c r="Y167" s="81">
        <v>71.25</v>
      </c>
    </row>
    <row r="168" spans="1:25" s="62" customFormat="1" ht="18.75" customHeight="1" outlineLevel="1" thickBot="1" x14ac:dyDescent="0.25">
      <c r="A168" s="147" t="s">
        <v>214</v>
      </c>
      <c r="B168" s="77">
        <f>B164</f>
        <v>4.0570090219078807</v>
      </c>
      <c r="C168" s="77">
        <f t="shared" ref="C168:X168" si="77">C164</f>
        <v>4.0570090219078807</v>
      </c>
      <c r="D168" s="77">
        <f t="shared" si="77"/>
        <v>4.0570090219078807</v>
      </c>
      <c r="E168" s="77">
        <f t="shared" si="77"/>
        <v>4.0570090219078807</v>
      </c>
      <c r="F168" s="77">
        <f t="shared" si="77"/>
        <v>4.0570090219078807</v>
      </c>
      <c r="G168" s="77">
        <f t="shared" si="77"/>
        <v>4.0570090219078807</v>
      </c>
      <c r="H168" s="77">
        <f t="shared" si="77"/>
        <v>4.0570090219078807</v>
      </c>
      <c r="I168" s="77">
        <f t="shared" si="77"/>
        <v>4.0570090219078807</v>
      </c>
      <c r="J168" s="77">
        <f t="shared" si="77"/>
        <v>4.0570090219078807</v>
      </c>
      <c r="K168" s="77">
        <f t="shared" si="77"/>
        <v>4.0570090219078807</v>
      </c>
      <c r="L168" s="77">
        <f t="shared" si="77"/>
        <v>4.0570090219078807</v>
      </c>
      <c r="M168" s="77">
        <f t="shared" si="77"/>
        <v>4.0570090219078807</v>
      </c>
      <c r="N168" s="77">
        <f t="shared" si="77"/>
        <v>4.0570090219078807</v>
      </c>
      <c r="O168" s="77">
        <f t="shared" si="77"/>
        <v>4.0570090219078807</v>
      </c>
      <c r="P168" s="77">
        <f t="shared" si="77"/>
        <v>4.0570090219078807</v>
      </c>
      <c r="Q168" s="77">
        <f t="shared" si="77"/>
        <v>4.0570090219078807</v>
      </c>
      <c r="R168" s="77">
        <f t="shared" si="77"/>
        <v>4.0570090219078807</v>
      </c>
      <c r="S168" s="77">
        <f t="shared" si="77"/>
        <v>4.0570090219078807</v>
      </c>
      <c r="T168" s="77">
        <f t="shared" si="77"/>
        <v>4.0570090219078807</v>
      </c>
      <c r="U168" s="77">
        <f t="shared" si="77"/>
        <v>4.0570090219078807</v>
      </c>
      <c r="V168" s="77">
        <f t="shared" si="77"/>
        <v>4.0570090219078807</v>
      </c>
      <c r="W168" s="77">
        <f t="shared" si="77"/>
        <v>4.0570090219078807</v>
      </c>
      <c r="X168" s="77">
        <f t="shared" si="77"/>
        <v>4.0570090219078807</v>
      </c>
      <c r="Y168" s="77">
        <f>Y164</f>
        <v>4.0570090219078807</v>
      </c>
    </row>
    <row r="169" spans="1:25" s="62" customFormat="1" ht="18.75" customHeight="1" thickBot="1" x14ac:dyDescent="0.25">
      <c r="A169" s="109">
        <v>9</v>
      </c>
      <c r="B169" s="101">
        <f t="shared" ref="B169:Y169" si="78">SUM(B170:B172)</f>
        <v>862.67700902190791</v>
      </c>
      <c r="C169" s="102">
        <f t="shared" si="78"/>
        <v>848.45700902190788</v>
      </c>
      <c r="D169" s="102">
        <f t="shared" si="78"/>
        <v>875.42700902190791</v>
      </c>
      <c r="E169" s="103">
        <f t="shared" si="78"/>
        <v>888.58700902190787</v>
      </c>
      <c r="F169" s="103">
        <f t="shared" si="78"/>
        <v>858.72700902190786</v>
      </c>
      <c r="G169" s="103">
        <f t="shared" si="78"/>
        <v>866.78700902190792</v>
      </c>
      <c r="H169" s="103">
        <f t="shared" si="78"/>
        <v>865.75700902190795</v>
      </c>
      <c r="I169" s="103">
        <f t="shared" si="78"/>
        <v>854.84700902190787</v>
      </c>
      <c r="J169" s="103">
        <f t="shared" si="78"/>
        <v>870.42700902190791</v>
      </c>
      <c r="K169" s="104">
        <f t="shared" si="78"/>
        <v>866.85700902190786</v>
      </c>
      <c r="L169" s="103">
        <f t="shared" si="78"/>
        <v>901.86700902190785</v>
      </c>
      <c r="M169" s="105">
        <f t="shared" si="78"/>
        <v>904.46700902190787</v>
      </c>
      <c r="N169" s="104">
        <f t="shared" si="78"/>
        <v>855.81700902190789</v>
      </c>
      <c r="O169" s="103">
        <f t="shared" si="78"/>
        <v>889.8070090219079</v>
      </c>
      <c r="P169" s="105">
        <f t="shared" si="78"/>
        <v>870.76700902190794</v>
      </c>
      <c r="Q169" s="106">
        <f t="shared" si="78"/>
        <v>882.91700902190792</v>
      </c>
      <c r="R169" s="103">
        <f t="shared" si="78"/>
        <v>947.92700902190791</v>
      </c>
      <c r="S169" s="106">
        <f t="shared" si="78"/>
        <v>913.89700902190793</v>
      </c>
      <c r="T169" s="103">
        <f t="shared" si="78"/>
        <v>903.08700902190787</v>
      </c>
      <c r="U169" s="102">
        <f t="shared" si="78"/>
        <v>915.13700902190794</v>
      </c>
      <c r="V169" s="102">
        <f t="shared" si="78"/>
        <v>886.72700902190786</v>
      </c>
      <c r="W169" s="102">
        <f t="shared" si="78"/>
        <v>860.79700902190791</v>
      </c>
      <c r="X169" s="102">
        <f t="shared" si="78"/>
        <v>864.21700902190787</v>
      </c>
      <c r="Y169" s="107">
        <f t="shared" si="78"/>
        <v>847.92700902190791</v>
      </c>
    </row>
    <row r="170" spans="1:25" s="62" customFormat="1" ht="18.75" customHeight="1" outlineLevel="1" x14ac:dyDescent="0.2">
      <c r="A170" s="56" t="s">
        <v>8</v>
      </c>
      <c r="B170" s="70">
        <f>'декабрь (3 цк)'!B209</f>
        <v>787.37</v>
      </c>
      <c r="C170" s="70">
        <f>'декабрь (3 цк)'!C209</f>
        <v>773.15</v>
      </c>
      <c r="D170" s="70">
        <f>'декабрь (3 цк)'!D209</f>
        <v>800.12</v>
      </c>
      <c r="E170" s="70">
        <f>'декабрь (3 цк)'!E209</f>
        <v>813.28</v>
      </c>
      <c r="F170" s="70">
        <f>'декабрь (3 цк)'!F209</f>
        <v>783.42</v>
      </c>
      <c r="G170" s="70">
        <f>'декабрь (3 цк)'!G209</f>
        <v>791.48</v>
      </c>
      <c r="H170" s="70">
        <f>'декабрь (3 цк)'!H209</f>
        <v>790.45</v>
      </c>
      <c r="I170" s="70">
        <f>'декабрь (3 цк)'!I209</f>
        <v>779.54</v>
      </c>
      <c r="J170" s="70">
        <f>'декабрь (3 цк)'!J209</f>
        <v>795.12</v>
      </c>
      <c r="K170" s="70">
        <f>'декабрь (3 цк)'!K209</f>
        <v>791.55</v>
      </c>
      <c r="L170" s="70">
        <f>'декабрь (3 цк)'!L209</f>
        <v>826.56</v>
      </c>
      <c r="M170" s="70">
        <f>'декабрь (3 цк)'!M209</f>
        <v>829.16</v>
      </c>
      <c r="N170" s="70">
        <f>'декабрь (3 цк)'!N209</f>
        <v>780.51</v>
      </c>
      <c r="O170" s="70">
        <f>'декабрь (3 цк)'!O209</f>
        <v>814.5</v>
      </c>
      <c r="P170" s="70">
        <f>'декабрь (3 цк)'!P209</f>
        <v>795.46</v>
      </c>
      <c r="Q170" s="70">
        <f>'декабрь (3 цк)'!Q209</f>
        <v>807.61</v>
      </c>
      <c r="R170" s="70">
        <f>'декабрь (3 цк)'!R209</f>
        <v>872.62</v>
      </c>
      <c r="S170" s="70">
        <f>'декабрь (3 цк)'!S209</f>
        <v>838.59</v>
      </c>
      <c r="T170" s="70">
        <f>'декабрь (3 цк)'!T209</f>
        <v>827.78</v>
      </c>
      <c r="U170" s="70">
        <f>'декабрь (3 цк)'!U209</f>
        <v>839.83</v>
      </c>
      <c r="V170" s="70">
        <f>'декабрь (3 цк)'!V209</f>
        <v>811.42</v>
      </c>
      <c r="W170" s="70">
        <f>'декабрь (3 цк)'!W209</f>
        <v>785.49</v>
      </c>
      <c r="X170" s="70">
        <f>'декабрь (3 цк)'!X209</f>
        <v>788.91</v>
      </c>
      <c r="Y170" s="70">
        <f>'декабрь (3 цк)'!Y209</f>
        <v>772.62</v>
      </c>
    </row>
    <row r="171" spans="1:25" s="62" customFormat="1" ht="18.75" customHeight="1" outlineLevel="1" x14ac:dyDescent="0.2">
      <c r="A171" s="57" t="s">
        <v>9</v>
      </c>
      <c r="B171" s="76">
        <v>71.25</v>
      </c>
      <c r="C171" s="74">
        <v>71.25</v>
      </c>
      <c r="D171" s="74">
        <v>71.25</v>
      </c>
      <c r="E171" s="74">
        <v>71.25</v>
      </c>
      <c r="F171" s="74">
        <v>71.25</v>
      </c>
      <c r="G171" s="74">
        <v>71.25</v>
      </c>
      <c r="H171" s="74">
        <v>71.25</v>
      </c>
      <c r="I171" s="74">
        <v>71.25</v>
      </c>
      <c r="J171" s="74">
        <v>71.25</v>
      </c>
      <c r="K171" s="74">
        <v>71.25</v>
      </c>
      <c r="L171" s="74">
        <v>71.25</v>
      </c>
      <c r="M171" s="74">
        <v>71.25</v>
      </c>
      <c r="N171" s="74">
        <v>71.25</v>
      </c>
      <c r="O171" s="74">
        <v>71.25</v>
      </c>
      <c r="P171" s="74">
        <v>71.25</v>
      </c>
      <c r="Q171" s="74">
        <v>71.25</v>
      </c>
      <c r="R171" s="74">
        <v>71.25</v>
      </c>
      <c r="S171" s="74">
        <v>71.25</v>
      </c>
      <c r="T171" s="74">
        <v>71.25</v>
      </c>
      <c r="U171" s="74">
        <v>71.25</v>
      </c>
      <c r="V171" s="74">
        <v>71.25</v>
      </c>
      <c r="W171" s="74">
        <v>71.25</v>
      </c>
      <c r="X171" s="74">
        <v>71.25</v>
      </c>
      <c r="Y171" s="81">
        <v>71.25</v>
      </c>
    </row>
    <row r="172" spans="1:25" s="62" customFormat="1" ht="18.75" customHeight="1" outlineLevel="1" thickBot="1" x14ac:dyDescent="0.25">
      <c r="A172" s="147" t="s">
        <v>214</v>
      </c>
      <c r="B172" s="77">
        <f>B168</f>
        <v>4.0570090219078807</v>
      </c>
      <c r="C172" s="77">
        <f t="shared" ref="C172:Y172" si="79">C168</f>
        <v>4.0570090219078807</v>
      </c>
      <c r="D172" s="77">
        <f t="shared" si="79"/>
        <v>4.0570090219078807</v>
      </c>
      <c r="E172" s="77">
        <f t="shared" si="79"/>
        <v>4.0570090219078807</v>
      </c>
      <c r="F172" s="77">
        <f t="shared" si="79"/>
        <v>4.0570090219078807</v>
      </c>
      <c r="G172" s="77">
        <f t="shared" si="79"/>
        <v>4.0570090219078807</v>
      </c>
      <c r="H172" s="77">
        <f t="shared" si="79"/>
        <v>4.0570090219078807</v>
      </c>
      <c r="I172" s="77">
        <f t="shared" si="79"/>
        <v>4.0570090219078807</v>
      </c>
      <c r="J172" s="77">
        <f t="shared" si="79"/>
        <v>4.0570090219078807</v>
      </c>
      <c r="K172" s="77">
        <f t="shared" si="79"/>
        <v>4.0570090219078807</v>
      </c>
      <c r="L172" s="77">
        <f t="shared" si="79"/>
        <v>4.0570090219078807</v>
      </c>
      <c r="M172" s="77">
        <f t="shared" si="79"/>
        <v>4.0570090219078807</v>
      </c>
      <c r="N172" s="77">
        <f t="shared" si="79"/>
        <v>4.0570090219078807</v>
      </c>
      <c r="O172" s="77">
        <f t="shared" si="79"/>
        <v>4.0570090219078807</v>
      </c>
      <c r="P172" s="77">
        <f t="shared" si="79"/>
        <v>4.0570090219078807</v>
      </c>
      <c r="Q172" s="77">
        <f t="shared" si="79"/>
        <v>4.0570090219078807</v>
      </c>
      <c r="R172" s="77">
        <f t="shared" si="79"/>
        <v>4.0570090219078807</v>
      </c>
      <c r="S172" s="77">
        <f t="shared" si="79"/>
        <v>4.0570090219078807</v>
      </c>
      <c r="T172" s="77">
        <f t="shared" si="79"/>
        <v>4.0570090219078807</v>
      </c>
      <c r="U172" s="77">
        <f t="shared" si="79"/>
        <v>4.0570090219078807</v>
      </c>
      <c r="V172" s="77">
        <f t="shared" si="79"/>
        <v>4.0570090219078807</v>
      </c>
      <c r="W172" s="77">
        <f t="shared" si="79"/>
        <v>4.0570090219078807</v>
      </c>
      <c r="X172" s="77">
        <f t="shared" si="79"/>
        <v>4.0570090219078807</v>
      </c>
      <c r="Y172" s="77">
        <f t="shared" si="79"/>
        <v>4.0570090219078807</v>
      </c>
    </row>
    <row r="173" spans="1:25" s="62" customFormat="1" ht="18.75" customHeight="1" thickBot="1" x14ac:dyDescent="0.25">
      <c r="A173" s="112">
        <v>10</v>
      </c>
      <c r="B173" s="101">
        <f t="shared" ref="B173:Y173" si="80">SUM(B174:B176)</f>
        <v>819.57700902190788</v>
      </c>
      <c r="C173" s="102">
        <f t="shared" si="80"/>
        <v>800.44700902190789</v>
      </c>
      <c r="D173" s="102">
        <f t="shared" si="80"/>
        <v>752.91700902190792</v>
      </c>
      <c r="E173" s="103">
        <f t="shared" si="80"/>
        <v>798.72700902190786</v>
      </c>
      <c r="F173" s="103">
        <f t="shared" si="80"/>
        <v>807.88700902190794</v>
      </c>
      <c r="G173" s="103">
        <f t="shared" si="80"/>
        <v>816.02700902190793</v>
      </c>
      <c r="H173" s="103">
        <f t="shared" si="80"/>
        <v>808.06700902190789</v>
      </c>
      <c r="I173" s="103">
        <f t="shared" si="80"/>
        <v>800.96700902190787</v>
      </c>
      <c r="J173" s="103">
        <f t="shared" si="80"/>
        <v>803.75700902190795</v>
      </c>
      <c r="K173" s="104">
        <f t="shared" si="80"/>
        <v>805.00700902190795</v>
      </c>
      <c r="L173" s="103">
        <f t="shared" si="80"/>
        <v>814.22700902190786</v>
      </c>
      <c r="M173" s="105">
        <f t="shared" si="80"/>
        <v>819.44700902190789</v>
      </c>
      <c r="N173" s="104">
        <f t="shared" si="80"/>
        <v>820.22700902190786</v>
      </c>
      <c r="O173" s="103">
        <f t="shared" si="80"/>
        <v>829.49700902190796</v>
      </c>
      <c r="P173" s="105">
        <f t="shared" si="80"/>
        <v>815.34700902190787</v>
      </c>
      <c r="Q173" s="106">
        <f t="shared" si="80"/>
        <v>822.67700902190791</v>
      </c>
      <c r="R173" s="103">
        <f t="shared" si="80"/>
        <v>829.0570090219079</v>
      </c>
      <c r="S173" s="106">
        <f t="shared" si="80"/>
        <v>820.10700902190786</v>
      </c>
      <c r="T173" s="103">
        <f t="shared" si="80"/>
        <v>817.74700902190796</v>
      </c>
      <c r="U173" s="102">
        <f t="shared" si="80"/>
        <v>819.39700902190793</v>
      </c>
      <c r="V173" s="102">
        <f t="shared" si="80"/>
        <v>825.60700902190786</v>
      </c>
      <c r="W173" s="102">
        <f t="shared" si="80"/>
        <v>826.47700902190786</v>
      </c>
      <c r="X173" s="102">
        <f t="shared" si="80"/>
        <v>814.50700902190795</v>
      </c>
      <c r="Y173" s="107">
        <f t="shared" si="80"/>
        <v>796.77700902190793</v>
      </c>
    </row>
    <row r="174" spans="1:25" s="62" customFormat="1" ht="18.75" customHeight="1" outlineLevel="1" x14ac:dyDescent="0.2">
      <c r="A174" s="56" t="s">
        <v>8</v>
      </c>
      <c r="B174" s="70">
        <f>'декабрь (3 цк)'!B214</f>
        <v>744.27</v>
      </c>
      <c r="C174" s="70">
        <f>'декабрь (3 цк)'!C214</f>
        <v>725.14</v>
      </c>
      <c r="D174" s="70">
        <f>'декабрь (3 цк)'!D214</f>
        <v>677.61</v>
      </c>
      <c r="E174" s="70">
        <f>'декабрь (3 цк)'!E214</f>
        <v>723.42</v>
      </c>
      <c r="F174" s="70">
        <f>'декабрь (3 цк)'!F214</f>
        <v>732.58</v>
      </c>
      <c r="G174" s="70">
        <f>'декабрь (3 цк)'!G214</f>
        <v>740.72</v>
      </c>
      <c r="H174" s="70">
        <f>'декабрь (3 цк)'!H214</f>
        <v>732.76</v>
      </c>
      <c r="I174" s="70">
        <f>'декабрь (3 цк)'!I214</f>
        <v>725.66</v>
      </c>
      <c r="J174" s="70">
        <f>'декабрь (3 цк)'!J214</f>
        <v>728.45</v>
      </c>
      <c r="K174" s="70">
        <f>'декабрь (3 цк)'!K214</f>
        <v>729.7</v>
      </c>
      <c r="L174" s="70">
        <f>'декабрь (3 цк)'!L214</f>
        <v>738.92</v>
      </c>
      <c r="M174" s="70">
        <f>'декабрь (3 цк)'!M214</f>
        <v>744.14</v>
      </c>
      <c r="N174" s="70">
        <f>'декабрь (3 цк)'!N214</f>
        <v>744.92</v>
      </c>
      <c r="O174" s="70">
        <f>'декабрь (3 цк)'!O214</f>
        <v>754.19</v>
      </c>
      <c r="P174" s="70">
        <f>'декабрь (3 цк)'!P214</f>
        <v>740.04</v>
      </c>
      <c r="Q174" s="70">
        <f>'декабрь (3 цк)'!Q214</f>
        <v>747.37</v>
      </c>
      <c r="R174" s="70">
        <f>'декабрь (3 цк)'!R214</f>
        <v>753.75</v>
      </c>
      <c r="S174" s="70">
        <f>'декабрь (3 цк)'!S214</f>
        <v>744.8</v>
      </c>
      <c r="T174" s="70">
        <f>'декабрь (3 цк)'!T214</f>
        <v>742.44</v>
      </c>
      <c r="U174" s="70">
        <f>'декабрь (3 цк)'!U214</f>
        <v>744.09</v>
      </c>
      <c r="V174" s="70">
        <f>'декабрь (3 цк)'!V214</f>
        <v>750.3</v>
      </c>
      <c r="W174" s="70">
        <f>'декабрь (3 цк)'!W214</f>
        <v>751.17</v>
      </c>
      <c r="X174" s="70">
        <f>'декабрь (3 цк)'!X214</f>
        <v>739.2</v>
      </c>
      <c r="Y174" s="70">
        <f>'декабрь (3 цк)'!Y214</f>
        <v>721.47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thickBot="1" x14ac:dyDescent="0.25">
      <c r="A176" s="147" t="s">
        <v>214</v>
      </c>
      <c r="B176" s="77">
        <f>B172</f>
        <v>4.0570090219078807</v>
      </c>
      <c r="C176" s="77">
        <f t="shared" ref="C176:Y176" si="81">C172</f>
        <v>4.0570090219078807</v>
      </c>
      <c r="D176" s="77">
        <f t="shared" si="81"/>
        <v>4.0570090219078807</v>
      </c>
      <c r="E176" s="77">
        <f t="shared" si="81"/>
        <v>4.0570090219078807</v>
      </c>
      <c r="F176" s="77">
        <f t="shared" si="81"/>
        <v>4.0570090219078807</v>
      </c>
      <c r="G176" s="77">
        <f t="shared" si="81"/>
        <v>4.0570090219078807</v>
      </c>
      <c r="H176" s="77">
        <f t="shared" si="81"/>
        <v>4.0570090219078807</v>
      </c>
      <c r="I176" s="77">
        <f t="shared" si="81"/>
        <v>4.0570090219078807</v>
      </c>
      <c r="J176" s="77">
        <f t="shared" si="81"/>
        <v>4.0570090219078807</v>
      </c>
      <c r="K176" s="77">
        <f t="shared" si="81"/>
        <v>4.0570090219078807</v>
      </c>
      <c r="L176" s="77">
        <f t="shared" si="81"/>
        <v>4.0570090219078807</v>
      </c>
      <c r="M176" s="77">
        <f t="shared" si="81"/>
        <v>4.0570090219078807</v>
      </c>
      <c r="N176" s="77">
        <f t="shared" si="81"/>
        <v>4.0570090219078807</v>
      </c>
      <c r="O176" s="77">
        <f t="shared" si="81"/>
        <v>4.0570090219078807</v>
      </c>
      <c r="P176" s="77">
        <f t="shared" si="81"/>
        <v>4.0570090219078807</v>
      </c>
      <c r="Q176" s="77">
        <f t="shared" si="81"/>
        <v>4.0570090219078807</v>
      </c>
      <c r="R176" s="77">
        <f t="shared" si="81"/>
        <v>4.0570090219078807</v>
      </c>
      <c r="S176" s="77">
        <f t="shared" si="81"/>
        <v>4.0570090219078807</v>
      </c>
      <c r="T176" s="77">
        <f t="shared" si="81"/>
        <v>4.0570090219078807</v>
      </c>
      <c r="U176" s="77">
        <f t="shared" si="81"/>
        <v>4.0570090219078807</v>
      </c>
      <c r="V176" s="77">
        <f t="shared" si="81"/>
        <v>4.0570090219078807</v>
      </c>
      <c r="W176" s="77">
        <f t="shared" si="81"/>
        <v>4.0570090219078807</v>
      </c>
      <c r="X176" s="77">
        <f t="shared" si="81"/>
        <v>4.0570090219078807</v>
      </c>
      <c r="Y176" s="77">
        <f t="shared" si="81"/>
        <v>4.0570090219078807</v>
      </c>
    </row>
    <row r="177" spans="1:25" s="62" customFormat="1" ht="18.75" customHeight="1" thickBot="1" x14ac:dyDescent="0.25">
      <c r="A177" s="109">
        <v>11</v>
      </c>
      <c r="B177" s="101">
        <f t="shared" ref="B177:Y177" si="82">SUM(B178:B180)</f>
        <v>671.06700902190789</v>
      </c>
      <c r="C177" s="102">
        <f t="shared" si="82"/>
        <v>565.84700902190787</v>
      </c>
      <c r="D177" s="102">
        <f t="shared" si="82"/>
        <v>571.11700902190785</v>
      </c>
      <c r="E177" s="103">
        <f t="shared" si="82"/>
        <v>577.51700902190794</v>
      </c>
      <c r="F177" s="103">
        <f t="shared" si="82"/>
        <v>826.73700902190785</v>
      </c>
      <c r="G177" s="103">
        <f t="shared" si="82"/>
        <v>821.5570090219079</v>
      </c>
      <c r="H177" s="103">
        <f t="shared" si="82"/>
        <v>818.47700902190786</v>
      </c>
      <c r="I177" s="103">
        <f t="shared" si="82"/>
        <v>811.22700902190786</v>
      </c>
      <c r="J177" s="103">
        <f t="shared" si="82"/>
        <v>814.12700902190795</v>
      </c>
      <c r="K177" s="104">
        <f t="shared" si="82"/>
        <v>821.10700902190786</v>
      </c>
      <c r="L177" s="103">
        <f t="shared" si="82"/>
        <v>824.52700902190793</v>
      </c>
      <c r="M177" s="105">
        <f t="shared" si="82"/>
        <v>825.81700902190789</v>
      </c>
      <c r="N177" s="104">
        <f t="shared" si="82"/>
        <v>830.94700902190789</v>
      </c>
      <c r="O177" s="103">
        <f t="shared" si="82"/>
        <v>837.9370090219079</v>
      </c>
      <c r="P177" s="105">
        <f t="shared" si="82"/>
        <v>738.9370090219079</v>
      </c>
      <c r="Q177" s="106">
        <f t="shared" si="82"/>
        <v>816.45700902190788</v>
      </c>
      <c r="R177" s="103">
        <f t="shared" si="82"/>
        <v>830.39700902190793</v>
      </c>
      <c r="S177" s="106">
        <f t="shared" si="82"/>
        <v>815.66700902190792</v>
      </c>
      <c r="T177" s="103">
        <f t="shared" si="82"/>
        <v>831.41700902190792</v>
      </c>
      <c r="U177" s="102">
        <f t="shared" si="82"/>
        <v>813.79700902190791</v>
      </c>
      <c r="V177" s="102">
        <f t="shared" si="82"/>
        <v>809.97700902190786</v>
      </c>
      <c r="W177" s="102">
        <f t="shared" si="82"/>
        <v>811.53700902190792</v>
      </c>
      <c r="X177" s="102">
        <f t="shared" si="82"/>
        <v>808.14700902190793</v>
      </c>
      <c r="Y177" s="107">
        <f t="shared" si="82"/>
        <v>709.67700902190791</v>
      </c>
    </row>
    <row r="178" spans="1:25" s="62" customFormat="1" ht="18.75" customHeight="1" outlineLevel="1" x14ac:dyDescent="0.2">
      <c r="A178" s="56" t="s">
        <v>8</v>
      </c>
      <c r="B178" s="70">
        <f>'декабрь (3 цк)'!B219</f>
        <v>595.76</v>
      </c>
      <c r="C178" s="70">
        <f>'декабрь (3 цк)'!C219</f>
        <v>490.54</v>
      </c>
      <c r="D178" s="70">
        <f>'декабрь (3 цк)'!D219</f>
        <v>495.81</v>
      </c>
      <c r="E178" s="70">
        <f>'декабрь (3 цк)'!E219</f>
        <v>502.21</v>
      </c>
      <c r="F178" s="70">
        <f>'декабрь (3 цк)'!F219</f>
        <v>751.43</v>
      </c>
      <c r="G178" s="70">
        <f>'декабрь (3 цк)'!G219</f>
        <v>746.25</v>
      </c>
      <c r="H178" s="70">
        <f>'декабрь (3 цк)'!H219</f>
        <v>743.17</v>
      </c>
      <c r="I178" s="70">
        <f>'декабрь (3 цк)'!I219</f>
        <v>735.92</v>
      </c>
      <c r="J178" s="70">
        <f>'декабрь (3 цк)'!J219</f>
        <v>738.82</v>
      </c>
      <c r="K178" s="70">
        <f>'декабрь (3 цк)'!K219</f>
        <v>745.8</v>
      </c>
      <c r="L178" s="70">
        <f>'декабрь (3 цк)'!L219</f>
        <v>749.22</v>
      </c>
      <c r="M178" s="70">
        <f>'декабрь (3 цк)'!M219</f>
        <v>750.51</v>
      </c>
      <c r="N178" s="70">
        <f>'декабрь (3 цк)'!N219</f>
        <v>755.64</v>
      </c>
      <c r="O178" s="70">
        <f>'декабрь (3 цк)'!O219</f>
        <v>762.63</v>
      </c>
      <c r="P178" s="70">
        <f>'декабрь (3 цк)'!P219</f>
        <v>663.63</v>
      </c>
      <c r="Q178" s="70">
        <f>'декабрь (3 цк)'!Q219</f>
        <v>741.15</v>
      </c>
      <c r="R178" s="70">
        <f>'декабрь (3 цк)'!R219</f>
        <v>755.09</v>
      </c>
      <c r="S178" s="70">
        <f>'декабрь (3 цк)'!S219</f>
        <v>740.36</v>
      </c>
      <c r="T178" s="70">
        <f>'декабрь (3 цк)'!T219</f>
        <v>756.11</v>
      </c>
      <c r="U178" s="70">
        <f>'декабрь (3 цк)'!U219</f>
        <v>738.49</v>
      </c>
      <c r="V178" s="70">
        <f>'декабрь (3 цк)'!V219</f>
        <v>734.67</v>
      </c>
      <c r="W178" s="70">
        <f>'декабрь (3 цк)'!W219</f>
        <v>736.23</v>
      </c>
      <c r="X178" s="70">
        <f>'декабрь (3 цк)'!X219</f>
        <v>732.84</v>
      </c>
      <c r="Y178" s="70">
        <f>'декабрь (3 цк)'!Y219</f>
        <v>634.37</v>
      </c>
    </row>
    <row r="179" spans="1:25" s="62" customFormat="1" ht="18.75" customHeight="1" outlineLevel="1" x14ac:dyDescent="0.2">
      <c r="A179" s="57" t="s">
        <v>9</v>
      </c>
      <c r="B179" s="76">
        <v>71.25</v>
      </c>
      <c r="C179" s="74">
        <v>71.25</v>
      </c>
      <c r="D179" s="74">
        <v>71.25</v>
      </c>
      <c r="E179" s="74">
        <v>71.25</v>
      </c>
      <c r="F179" s="74">
        <v>71.25</v>
      </c>
      <c r="G179" s="74">
        <v>71.25</v>
      </c>
      <c r="H179" s="74">
        <v>71.25</v>
      </c>
      <c r="I179" s="74">
        <v>71.25</v>
      </c>
      <c r="J179" s="74">
        <v>71.25</v>
      </c>
      <c r="K179" s="74">
        <v>71.25</v>
      </c>
      <c r="L179" s="74">
        <v>71.25</v>
      </c>
      <c r="M179" s="74">
        <v>71.25</v>
      </c>
      <c r="N179" s="74">
        <v>71.25</v>
      </c>
      <c r="O179" s="74">
        <v>71.25</v>
      </c>
      <c r="P179" s="74">
        <v>71.25</v>
      </c>
      <c r="Q179" s="74">
        <v>71.25</v>
      </c>
      <c r="R179" s="74">
        <v>71.25</v>
      </c>
      <c r="S179" s="74">
        <v>71.25</v>
      </c>
      <c r="T179" s="74">
        <v>71.25</v>
      </c>
      <c r="U179" s="74">
        <v>71.25</v>
      </c>
      <c r="V179" s="74">
        <v>71.25</v>
      </c>
      <c r="W179" s="74">
        <v>71.25</v>
      </c>
      <c r="X179" s="74">
        <v>71.25</v>
      </c>
      <c r="Y179" s="81">
        <v>71.25</v>
      </c>
    </row>
    <row r="180" spans="1:25" s="62" customFormat="1" ht="18.75" customHeight="1" outlineLevel="1" thickBot="1" x14ac:dyDescent="0.25">
      <c r="A180" s="147" t="s">
        <v>214</v>
      </c>
      <c r="B180" s="77">
        <f>B176</f>
        <v>4.0570090219078807</v>
      </c>
      <c r="C180" s="77">
        <f t="shared" ref="C180:Y180" si="83">C176</f>
        <v>4.0570090219078807</v>
      </c>
      <c r="D180" s="77">
        <f t="shared" si="83"/>
        <v>4.0570090219078807</v>
      </c>
      <c r="E180" s="77">
        <f t="shared" si="83"/>
        <v>4.0570090219078807</v>
      </c>
      <c r="F180" s="77">
        <f t="shared" si="83"/>
        <v>4.0570090219078807</v>
      </c>
      <c r="G180" s="77">
        <f t="shared" si="83"/>
        <v>4.0570090219078807</v>
      </c>
      <c r="H180" s="77">
        <f t="shared" si="83"/>
        <v>4.0570090219078807</v>
      </c>
      <c r="I180" s="77">
        <f t="shared" si="83"/>
        <v>4.0570090219078807</v>
      </c>
      <c r="J180" s="77">
        <f t="shared" si="83"/>
        <v>4.0570090219078807</v>
      </c>
      <c r="K180" s="77">
        <f t="shared" si="83"/>
        <v>4.0570090219078807</v>
      </c>
      <c r="L180" s="77">
        <f t="shared" si="83"/>
        <v>4.0570090219078807</v>
      </c>
      <c r="M180" s="77">
        <f t="shared" si="83"/>
        <v>4.0570090219078807</v>
      </c>
      <c r="N180" s="77">
        <f t="shared" si="83"/>
        <v>4.0570090219078807</v>
      </c>
      <c r="O180" s="77">
        <f t="shared" si="83"/>
        <v>4.0570090219078807</v>
      </c>
      <c r="P180" s="77">
        <f t="shared" si="83"/>
        <v>4.0570090219078807</v>
      </c>
      <c r="Q180" s="77">
        <f t="shared" si="83"/>
        <v>4.0570090219078807</v>
      </c>
      <c r="R180" s="77">
        <f t="shared" si="83"/>
        <v>4.0570090219078807</v>
      </c>
      <c r="S180" s="77">
        <f t="shared" si="83"/>
        <v>4.0570090219078807</v>
      </c>
      <c r="T180" s="77">
        <f t="shared" si="83"/>
        <v>4.0570090219078807</v>
      </c>
      <c r="U180" s="77">
        <f t="shared" si="83"/>
        <v>4.0570090219078807</v>
      </c>
      <c r="V180" s="77">
        <f t="shared" si="83"/>
        <v>4.0570090219078807</v>
      </c>
      <c r="W180" s="77">
        <f t="shared" si="83"/>
        <v>4.0570090219078807</v>
      </c>
      <c r="X180" s="77">
        <f t="shared" si="83"/>
        <v>4.0570090219078807</v>
      </c>
      <c r="Y180" s="77">
        <f t="shared" si="83"/>
        <v>4.0570090219078807</v>
      </c>
    </row>
    <row r="181" spans="1:25" s="62" customFormat="1" ht="18.75" customHeight="1" thickBot="1" x14ac:dyDescent="0.25">
      <c r="A181" s="112">
        <v>12</v>
      </c>
      <c r="B181" s="101">
        <f t="shared" ref="B181:Y181" si="84">SUM(B182:B184)</f>
        <v>680.29700902190791</v>
      </c>
      <c r="C181" s="102">
        <f t="shared" si="84"/>
        <v>677.60700902190786</v>
      </c>
      <c r="D181" s="102">
        <f t="shared" si="84"/>
        <v>603.77700902190793</v>
      </c>
      <c r="E181" s="103">
        <f t="shared" si="84"/>
        <v>688.94700902190789</v>
      </c>
      <c r="F181" s="103">
        <f t="shared" si="84"/>
        <v>760.82700902190788</v>
      </c>
      <c r="G181" s="103">
        <f t="shared" si="84"/>
        <v>757.47700902190786</v>
      </c>
      <c r="H181" s="103">
        <f t="shared" si="84"/>
        <v>749.45700902190788</v>
      </c>
      <c r="I181" s="103">
        <f t="shared" si="84"/>
        <v>744.57700902190788</v>
      </c>
      <c r="J181" s="103">
        <f t="shared" si="84"/>
        <v>744.83700902190787</v>
      </c>
      <c r="K181" s="104">
        <f t="shared" si="84"/>
        <v>751.42700902190791</v>
      </c>
      <c r="L181" s="103">
        <f t="shared" si="84"/>
        <v>756.95700902190788</v>
      </c>
      <c r="M181" s="105">
        <f t="shared" si="84"/>
        <v>756.96700902190787</v>
      </c>
      <c r="N181" s="104">
        <f t="shared" si="84"/>
        <v>751.95700902190788</v>
      </c>
      <c r="O181" s="103">
        <f t="shared" si="84"/>
        <v>759.38700902190794</v>
      </c>
      <c r="P181" s="105">
        <f t="shared" si="84"/>
        <v>754.78700902190792</v>
      </c>
      <c r="Q181" s="106">
        <f t="shared" si="84"/>
        <v>75.307009021907874</v>
      </c>
      <c r="R181" s="103">
        <f t="shared" si="84"/>
        <v>759.87700902190795</v>
      </c>
      <c r="S181" s="106">
        <f t="shared" si="84"/>
        <v>751.97700902190786</v>
      </c>
      <c r="T181" s="103">
        <f t="shared" si="84"/>
        <v>748.77700902190793</v>
      </c>
      <c r="U181" s="102">
        <f t="shared" si="84"/>
        <v>741.92700902190791</v>
      </c>
      <c r="V181" s="102">
        <f t="shared" si="84"/>
        <v>756.19700902190789</v>
      </c>
      <c r="W181" s="102">
        <f t="shared" si="84"/>
        <v>718.37700902190795</v>
      </c>
      <c r="X181" s="102">
        <f t="shared" si="84"/>
        <v>731.23700902190785</v>
      </c>
      <c r="Y181" s="107">
        <f t="shared" si="84"/>
        <v>742.66700902190792</v>
      </c>
    </row>
    <row r="182" spans="1:25" s="62" customFormat="1" ht="18.75" customHeight="1" outlineLevel="1" x14ac:dyDescent="0.2">
      <c r="A182" s="56" t="s">
        <v>8</v>
      </c>
      <c r="B182" s="70">
        <f>'декабрь (3 цк)'!B224</f>
        <v>604.99</v>
      </c>
      <c r="C182" s="70">
        <f>'декабрь (3 цк)'!C224</f>
        <v>602.29999999999995</v>
      </c>
      <c r="D182" s="70">
        <f>'декабрь (3 цк)'!D224</f>
        <v>528.47</v>
      </c>
      <c r="E182" s="70">
        <f>'декабрь (3 цк)'!E224</f>
        <v>613.64</v>
      </c>
      <c r="F182" s="70">
        <f>'декабрь (3 цк)'!F224</f>
        <v>685.52</v>
      </c>
      <c r="G182" s="70">
        <f>'декабрь (3 цк)'!G224</f>
        <v>682.17</v>
      </c>
      <c r="H182" s="70">
        <f>'декабрь (3 цк)'!H224</f>
        <v>674.15</v>
      </c>
      <c r="I182" s="70">
        <f>'декабрь (3 цк)'!I224</f>
        <v>669.27</v>
      </c>
      <c r="J182" s="70">
        <f>'декабрь (3 цк)'!J224</f>
        <v>669.53</v>
      </c>
      <c r="K182" s="70">
        <f>'декабрь (3 цк)'!K224</f>
        <v>676.12</v>
      </c>
      <c r="L182" s="70">
        <f>'декабрь (3 цк)'!L224</f>
        <v>681.65</v>
      </c>
      <c r="M182" s="70">
        <f>'декабрь (3 цк)'!M224</f>
        <v>681.66</v>
      </c>
      <c r="N182" s="70">
        <f>'декабрь (3 цк)'!N224</f>
        <v>676.65</v>
      </c>
      <c r="O182" s="70">
        <f>'декабрь (3 цк)'!O224</f>
        <v>684.08</v>
      </c>
      <c r="P182" s="70">
        <f>'декабрь (3 цк)'!P224</f>
        <v>679.48</v>
      </c>
      <c r="Q182" s="70" t="str">
        <f>'декабрь (3 цк)'!Q224</f>
        <v>687</v>
      </c>
      <c r="R182" s="70">
        <f>'декабрь (3 цк)'!R224</f>
        <v>684.57</v>
      </c>
      <c r="S182" s="70">
        <f>'декабрь (3 цк)'!S224</f>
        <v>676.67</v>
      </c>
      <c r="T182" s="70">
        <f>'декабрь (3 цк)'!T224</f>
        <v>673.47</v>
      </c>
      <c r="U182" s="70">
        <f>'декабрь (3 цк)'!U224</f>
        <v>666.62</v>
      </c>
      <c r="V182" s="70">
        <f>'декабрь (3 цк)'!V224</f>
        <v>680.89</v>
      </c>
      <c r="W182" s="70">
        <f>'декабрь (3 цк)'!W224</f>
        <v>643.07000000000005</v>
      </c>
      <c r="X182" s="70">
        <f>'декабрь (3 цк)'!X224</f>
        <v>655.93</v>
      </c>
      <c r="Y182" s="70">
        <f>'декабрь (3 цк)'!Y224</f>
        <v>667.36</v>
      </c>
    </row>
    <row r="183" spans="1:25" s="62" customFormat="1" ht="18.75" customHeight="1" outlineLevel="1" x14ac:dyDescent="0.2">
      <c r="A183" s="57" t="s">
        <v>9</v>
      </c>
      <c r="B183" s="76">
        <v>71.25</v>
      </c>
      <c r="C183" s="74">
        <v>71.25</v>
      </c>
      <c r="D183" s="74">
        <v>71.25</v>
      </c>
      <c r="E183" s="74">
        <v>71.25</v>
      </c>
      <c r="F183" s="74">
        <v>71.25</v>
      </c>
      <c r="G183" s="74">
        <v>71.25</v>
      </c>
      <c r="H183" s="74">
        <v>71.25</v>
      </c>
      <c r="I183" s="74">
        <v>71.25</v>
      </c>
      <c r="J183" s="74">
        <v>71.25</v>
      </c>
      <c r="K183" s="74">
        <v>71.25</v>
      </c>
      <c r="L183" s="74">
        <v>71.25</v>
      </c>
      <c r="M183" s="74">
        <v>71.25</v>
      </c>
      <c r="N183" s="74">
        <v>71.25</v>
      </c>
      <c r="O183" s="74">
        <v>71.25</v>
      </c>
      <c r="P183" s="74">
        <v>71.25</v>
      </c>
      <c r="Q183" s="74">
        <v>71.25</v>
      </c>
      <c r="R183" s="74">
        <v>71.25</v>
      </c>
      <c r="S183" s="74">
        <v>71.25</v>
      </c>
      <c r="T183" s="74">
        <v>71.25</v>
      </c>
      <c r="U183" s="74">
        <v>71.25</v>
      </c>
      <c r="V183" s="74">
        <v>71.25</v>
      </c>
      <c r="W183" s="74">
        <v>71.25</v>
      </c>
      <c r="X183" s="74">
        <v>71.25</v>
      </c>
      <c r="Y183" s="81">
        <v>71.25</v>
      </c>
    </row>
    <row r="184" spans="1:25" s="62" customFormat="1" ht="18.75" customHeight="1" outlineLevel="1" thickBot="1" x14ac:dyDescent="0.25">
      <c r="A184" s="147" t="s">
        <v>214</v>
      </c>
      <c r="B184" s="77">
        <f>B180</f>
        <v>4.0570090219078807</v>
      </c>
      <c r="C184" s="77">
        <f t="shared" ref="C184:Y184" si="85">C180</f>
        <v>4.0570090219078807</v>
      </c>
      <c r="D184" s="77">
        <f t="shared" si="85"/>
        <v>4.0570090219078807</v>
      </c>
      <c r="E184" s="77">
        <f t="shared" si="85"/>
        <v>4.0570090219078807</v>
      </c>
      <c r="F184" s="77">
        <f t="shared" si="85"/>
        <v>4.0570090219078807</v>
      </c>
      <c r="G184" s="77">
        <f t="shared" si="85"/>
        <v>4.0570090219078807</v>
      </c>
      <c r="H184" s="77">
        <f t="shared" si="85"/>
        <v>4.0570090219078807</v>
      </c>
      <c r="I184" s="77">
        <f t="shared" si="85"/>
        <v>4.0570090219078807</v>
      </c>
      <c r="J184" s="77">
        <f t="shared" si="85"/>
        <v>4.0570090219078807</v>
      </c>
      <c r="K184" s="77">
        <f t="shared" si="85"/>
        <v>4.0570090219078807</v>
      </c>
      <c r="L184" s="77">
        <f t="shared" si="85"/>
        <v>4.0570090219078807</v>
      </c>
      <c r="M184" s="77">
        <f t="shared" si="85"/>
        <v>4.0570090219078807</v>
      </c>
      <c r="N184" s="77">
        <f t="shared" si="85"/>
        <v>4.0570090219078807</v>
      </c>
      <c r="O184" s="77">
        <f t="shared" si="85"/>
        <v>4.0570090219078807</v>
      </c>
      <c r="P184" s="77">
        <f t="shared" si="85"/>
        <v>4.0570090219078807</v>
      </c>
      <c r="Q184" s="77">
        <f t="shared" si="85"/>
        <v>4.0570090219078807</v>
      </c>
      <c r="R184" s="77">
        <f t="shared" si="85"/>
        <v>4.0570090219078807</v>
      </c>
      <c r="S184" s="77">
        <f t="shared" si="85"/>
        <v>4.0570090219078807</v>
      </c>
      <c r="T184" s="77">
        <f t="shared" si="85"/>
        <v>4.0570090219078807</v>
      </c>
      <c r="U184" s="77">
        <f t="shared" si="85"/>
        <v>4.0570090219078807</v>
      </c>
      <c r="V184" s="77">
        <f t="shared" si="85"/>
        <v>4.0570090219078807</v>
      </c>
      <c r="W184" s="77">
        <f t="shared" si="85"/>
        <v>4.0570090219078807</v>
      </c>
      <c r="X184" s="77">
        <f t="shared" si="85"/>
        <v>4.0570090219078807</v>
      </c>
      <c r="Y184" s="77">
        <f t="shared" si="85"/>
        <v>4.0570090219078807</v>
      </c>
    </row>
    <row r="185" spans="1:25" s="62" customFormat="1" ht="18.75" customHeight="1" thickBot="1" x14ac:dyDescent="0.25">
      <c r="A185" s="109">
        <v>13</v>
      </c>
      <c r="B185" s="101">
        <f t="shared" ref="B185:Y185" si="86">SUM(B186:B188)</f>
        <v>767.88700902190794</v>
      </c>
      <c r="C185" s="102">
        <f t="shared" si="86"/>
        <v>785.54700902190791</v>
      </c>
      <c r="D185" s="102">
        <f t="shared" si="86"/>
        <v>736.36700902190785</v>
      </c>
      <c r="E185" s="103">
        <f t="shared" si="86"/>
        <v>808.72700902190786</v>
      </c>
      <c r="F185" s="103">
        <f t="shared" si="86"/>
        <v>801.52700902190793</v>
      </c>
      <c r="G185" s="103">
        <f t="shared" si="86"/>
        <v>797.64700902190793</v>
      </c>
      <c r="H185" s="103">
        <f t="shared" si="86"/>
        <v>798.12700902190795</v>
      </c>
      <c r="I185" s="103">
        <f t="shared" si="86"/>
        <v>785.65700902190792</v>
      </c>
      <c r="J185" s="103">
        <f t="shared" si="86"/>
        <v>787.08700902190787</v>
      </c>
      <c r="K185" s="104">
        <f t="shared" si="86"/>
        <v>795.33700902190787</v>
      </c>
      <c r="L185" s="103">
        <f t="shared" si="86"/>
        <v>800.40700902190792</v>
      </c>
      <c r="M185" s="105">
        <f t="shared" si="86"/>
        <v>801.76700902190794</v>
      </c>
      <c r="N185" s="104">
        <f t="shared" si="86"/>
        <v>809.09700902190787</v>
      </c>
      <c r="O185" s="103">
        <f t="shared" si="86"/>
        <v>817.85700902190786</v>
      </c>
      <c r="P185" s="105">
        <f t="shared" si="86"/>
        <v>806.46700902190787</v>
      </c>
      <c r="Q185" s="106">
        <f t="shared" si="86"/>
        <v>810.82700902190788</v>
      </c>
      <c r="R185" s="103">
        <f t="shared" si="86"/>
        <v>812.23700902190785</v>
      </c>
      <c r="S185" s="106">
        <f t="shared" si="86"/>
        <v>798.77700902190793</v>
      </c>
      <c r="T185" s="103">
        <f t="shared" si="86"/>
        <v>812.4370090219079</v>
      </c>
      <c r="U185" s="102">
        <f t="shared" si="86"/>
        <v>801.06700902190789</v>
      </c>
      <c r="V185" s="102">
        <f t="shared" si="86"/>
        <v>806.17700902190791</v>
      </c>
      <c r="W185" s="102">
        <f t="shared" si="86"/>
        <v>804.26700902190794</v>
      </c>
      <c r="X185" s="102">
        <f t="shared" si="86"/>
        <v>804.34700902190787</v>
      </c>
      <c r="Y185" s="107">
        <f t="shared" si="86"/>
        <v>801.04700902190791</v>
      </c>
    </row>
    <row r="186" spans="1:25" s="62" customFormat="1" ht="18.75" customHeight="1" outlineLevel="1" x14ac:dyDescent="0.2">
      <c r="A186" s="56" t="s">
        <v>8</v>
      </c>
      <c r="B186" s="70">
        <f>'декабрь (3 цк)'!B229</f>
        <v>692.58</v>
      </c>
      <c r="C186" s="70">
        <f>'декабрь (3 цк)'!C229</f>
        <v>710.24</v>
      </c>
      <c r="D186" s="70">
        <f>'декабрь (3 цк)'!D229</f>
        <v>661.06</v>
      </c>
      <c r="E186" s="70">
        <f>'декабрь (3 цк)'!E229</f>
        <v>733.42</v>
      </c>
      <c r="F186" s="70">
        <f>'декабрь (3 цк)'!F229</f>
        <v>726.22</v>
      </c>
      <c r="G186" s="70">
        <f>'декабрь (3 цк)'!G229</f>
        <v>722.34</v>
      </c>
      <c r="H186" s="70">
        <f>'декабрь (3 цк)'!H229</f>
        <v>722.82</v>
      </c>
      <c r="I186" s="70">
        <f>'декабрь (3 цк)'!I229</f>
        <v>710.35</v>
      </c>
      <c r="J186" s="70">
        <f>'декабрь (3 цк)'!J229</f>
        <v>711.78</v>
      </c>
      <c r="K186" s="70">
        <f>'декабрь (3 цк)'!K229</f>
        <v>720.03</v>
      </c>
      <c r="L186" s="70">
        <f>'декабрь (3 цк)'!L229</f>
        <v>725.1</v>
      </c>
      <c r="M186" s="70">
        <f>'декабрь (3 цк)'!M229</f>
        <v>726.46</v>
      </c>
      <c r="N186" s="70">
        <f>'декабрь (3 цк)'!N229</f>
        <v>733.79</v>
      </c>
      <c r="O186" s="70">
        <f>'декабрь (3 цк)'!O229</f>
        <v>742.55</v>
      </c>
      <c r="P186" s="70">
        <f>'декабрь (3 цк)'!P229</f>
        <v>731.16</v>
      </c>
      <c r="Q186" s="70">
        <f>'декабрь (3 цк)'!Q229</f>
        <v>735.52</v>
      </c>
      <c r="R186" s="70">
        <f>'декабрь (3 цк)'!R229</f>
        <v>736.93</v>
      </c>
      <c r="S186" s="70">
        <f>'декабрь (3 цк)'!S229</f>
        <v>723.47</v>
      </c>
      <c r="T186" s="70">
        <f>'декабрь (3 цк)'!T229</f>
        <v>737.13</v>
      </c>
      <c r="U186" s="70">
        <f>'декабрь (3 цк)'!U229</f>
        <v>725.76</v>
      </c>
      <c r="V186" s="70">
        <f>'декабрь (3 цк)'!V229</f>
        <v>730.87</v>
      </c>
      <c r="W186" s="70">
        <f>'декабрь (3 цк)'!W229</f>
        <v>728.96</v>
      </c>
      <c r="X186" s="70">
        <f>'декабрь (3 цк)'!X229</f>
        <v>729.04</v>
      </c>
      <c r="Y186" s="70">
        <f>'декабрь (3 цк)'!Y229</f>
        <v>725.74</v>
      </c>
    </row>
    <row r="187" spans="1:25" s="62" customFormat="1" ht="18.75" customHeight="1" outlineLevel="1" x14ac:dyDescent="0.2">
      <c r="A187" s="57" t="s">
        <v>9</v>
      </c>
      <c r="B187" s="76">
        <v>71.25</v>
      </c>
      <c r="C187" s="74">
        <v>71.25</v>
      </c>
      <c r="D187" s="74">
        <v>71.25</v>
      </c>
      <c r="E187" s="74">
        <v>71.25</v>
      </c>
      <c r="F187" s="74">
        <v>71.25</v>
      </c>
      <c r="G187" s="74">
        <v>71.25</v>
      </c>
      <c r="H187" s="74">
        <v>71.25</v>
      </c>
      <c r="I187" s="74">
        <v>71.25</v>
      </c>
      <c r="J187" s="74">
        <v>71.25</v>
      </c>
      <c r="K187" s="74">
        <v>71.25</v>
      </c>
      <c r="L187" s="74">
        <v>71.25</v>
      </c>
      <c r="M187" s="74">
        <v>71.25</v>
      </c>
      <c r="N187" s="74">
        <v>71.25</v>
      </c>
      <c r="O187" s="74">
        <v>71.25</v>
      </c>
      <c r="P187" s="74">
        <v>71.25</v>
      </c>
      <c r="Q187" s="74">
        <v>71.25</v>
      </c>
      <c r="R187" s="74">
        <v>71.25</v>
      </c>
      <c r="S187" s="74">
        <v>71.25</v>
      </c>
      <c r="T187" s="74">
        <v>71.25</v>
      </c>
      <c r="U187" s="74">
        <v>71.25</v>
      </c>
      <c r="V187" s="74">
        <v>71.25</v>
      </c>
      <c r="W187" s="74">
        <v>71.25</v>
      </c>
      <c r="X187" s="74">
        <v>71.25</v>
      </c>
      <c r="Y187" s="81">
        <v>71.25</v>
      </c>
    </row>
    <row r="188" spans="1:25" s="62" customFormat="1" ht="18.75" customHeight="1" outlineLevel="1" thickBot="1" x14ac:dyDescent="0.25">
      <c r="A188" s="147" t="s">
        <v>214</v>
      </c>
      <c r="B188" s="77">
        <f>B184</f>
        <v>4.0570090219078807</v>
      </c>
      <c r="C188" s="77">
        <f t="shared" ref="C188:Y188" si="87">C184</f>
        <v>4.0570090219078807</v>
      </c>
      <c r="D188" s="77">
        <f t="shared" si="87"/>
        <v>4.0570090219078807</v>
      </c>
      <c r="E188" s="77">
        <f t="shared" si="87"/>
        <v>4.0570090219078807</v>
      </c>
      <c r="F188" s="77">
        <f t="shared" si="87"/>
        <v>4.0570090219078807</v>
      </c>
      <c r="G188" s="77">
        <f t="shared" si="87"/>
        <v>4.0570090219078807</v>
      </c>
      <c r="H188" s="77">
        <f t="shared" si="87"/>
        <v>4.0570090219078807</v>
      </c>
      <c r="I188" s="77">
        <f t="shared" si="87"/>
        <v>4.0570090219078807</v>
      </c>
      <c r="J188" s="77">
        <f t="shared" si="87"/>
        <v>4.0570090219078807</v>
      </c>
      <c r="K188" s="77">
        <f t="shared" si="87"/>
        <v>4.0570090219078807</v>
      </c>
      <c r="L188" s="77">
        <f t="shared" si="87"/>
        <v>4.0570090219078807</v>
      </c>
      <c r="M188" s="77">
        <f t="shared" si="87"/>
        <v>4.0570090219078807</v>
      </c>
      <c r="N188" s="77">
        <f t="shared" si="87"/>
        <v>4.0570090219078807</v>
      </c>
      <c r="O188" s="77">
        <f t="shared" si="87"/>
        <v>4.0570090219078807</v>
      </c>
      <c r="P188" s="77">
        <f t="shared" si="87"/>
        <v>4.0570090219078807</v>
      </c>
      <c r="Q188" s="77">
        <f t="shared" si="87"/>
        <v>4.0570090219078807</v>
      </c>
      <c r="R188" s="77">
        <f t="shared" si="87"/>
        <v>4.0570090219078807</v>
      </c>
      <c r="S188" s="77">
        <f t="shared" si="87"/>
        <v>4.0570090219078807</v>
      </c>
      <c r="T188" s="77">
        <f t="shared" si="87"/>
        <v>4.0570090219078807</v>
      </c>
      <c r="U188" s="77">
        <f t="shared" si="87"/>
        <v>4.0570090219078807</v>
      </c>
      <c r="V188" s="77">
        <f t="shared" si="87"/>
        <v>4.0570090219078807</v>
      </c>
      <c r="W188" s="77">
        <f t="shared" si="87"/>
        <v>4.0570090219078807</v>
      </c>
      <c r="X188" s="77">
        <f t="shared" si="87"/>
        <v>4.0570090219078807</v>
      </c>
      <c r="Y188" s="77">
        <f t="shared" si="87"/>
        <v>4.0570090219078807</v>
      </c>
    </row>
    <row r="189" spans="1:25" s="62" customFormat="1" ht="18.75" customHeight="1" thickBot="1" x14ac:dyDescent="0.25">
      <c r="A189" s="112">
        <v>14</v>
      </c>
      <c r="B189" s="101">
        <f t="shared" ref="B189:Y189" si="88">SUM(B190:B192)</f>
        <v>847.9370090219079</v>
      </c>
      <c r="C189" s="102">
        <f t="shared" si="88"/>
        <v>831.31700902190789</v>
      </c>
      <c r="D189" s="102">
        <f t="shared" si="88"/>
        <v>842.09700902190787</v>
      </c>
      <c r="E189" s="103">
        <f t="shared" si="88"/>
        <v>866.57700902190788</v>
      </c>
      <c r="F189" s="103">
        <f t="shared" si="88"/>
        <v>859.54700902190791</v>
      </c>
      <c r="G189" s="103">
        <f t="shared" si="88"/>
        <v>868.06700902190789</v>
      </c>
      <c r="H189" s="103">
        <f t="shared" si="88"/>
        <v>859.61700902190785</v>
      </c>
      <c r="I189" s="103">
        <f t="shared" si="88"/>
        <v>853.1870090219079</v>
      </c>
      <c r="J189" s="103">
        <f t="shared" si="88"/>
        <v>842.77700902190793</v>
      </c>
      <c r="K189" s="104">
        <f t="shared" si="88"/>
        <v>852.59700902190787</v>
      </c>
      <c r="L189" s="103">
        <f t="shared" si="88"/>
        <v>857.20700902190788</v>
      </c>
      <c r="M189" s="105">
        <f t="shared" si="88"/>
        <v>865.33700902190787</v>
      </c>
      <c r="N189" s="104">
        <f t="shared" si="88"/>
        <v>875.90700902190792</v>
      </c>
      <c r="O189" s="103">
        <f t="shared" si="88"/>
        <v>870.49700902190796</v>
      </c>
      <c r="P189" s="105">
        <f t="shared" si="88"/>
        <v>871.32700902190788</v>
      </c>
      <c r="Q189" s="106">
        <f t="shared" si="88"/>
        <v>872.47700902190786</v>
      </c>
      <c r="R189" s="103">
        <f t="shared" si="88"/>
        <v>876.96700902190787</v>
      </c>
      <c r="S189" s="106">
        <f t="shared" si="88"/>
        <v>866.08700902190787</v>
      </c>
      <c r="T189" s="103">
        <f t="shared" si="88"/>
        <v>863.6870090219079</v>
      </c>
      <c r="U189" s="102">
        <f t="shared" si="88"/>
        <v>851.75700902190795</v>
      </c>
      <c r="V189" s="102">
        <f t="shared" si="88"/>
        <v>858.23700902190785</v>
      </c>
      <c r="W189" s="102">
        <f t="shared" si="88"/>
        <v>859.8070090219079</v>
      </c>
      <c r="X189" s="102">
        <f t="shared" si="88"/>
        <v>849.88700902190794</v>
      </c>
      <c r="Y189" s="107">
        <f t="shared" si="88"/>
        <v>846.8070090219079</v>
      </c>
    </row>
    <row r="190" spans="1:25" s="62" customFormat="1" ht="18.75" customHeight="1" outlineLevel="1" x14ac:dyDescent="0.2">
      <c r="A190" s="56" t="s">
        <v>8</v>
      </c>
      <c r="B190" s="70">
        <f>'декабрь (3 цк)'!B234</f>
        <v>772.63</v>
      </c>
      <c r="C190" s="70">
        <f>'декабрь (3 цк)'!C234</f>
        <v>756.01</v>
      </c>
      <c r="D190" s="70">
        <f>'декабрь (3 цк)'!D234</f>
        <v>766.79</v>
      </c>
      <c r="E190" s="70">
        <f>'декабрь (3 цк)'!E234</f>
        <v>791.27</v>
      </c>
      <c r="F190" s="70">
        <f>'декабрь (3 цк)'!F234</f>
        <v>784.24</v>
      </c>
      <c r="G190" s="70">
        <f>'декабрь (3 цк)'!G234</f>
        <v>792.76</v>
      </c>
      <c r="H190" s="70">
        <f>'декабрь (3 цк)'!H234</f>
        <v>784.31</v>
      </c>
      <c r="I190" s="70">
        <f>'декабрь (3 цк)'!I234</f>
        <v>777.88</v>
      </c>
      <c r="J190" s="70">
        <f>'декабрь (3 цк)'!J234</f>
        <v>767.47</v>
      </c>
      <c r="K190" s="70">
        <f>'декабрь (3 цк)'!K234</f>
        <v>777.29</v>
      </c>
      <c r="L190" s="70">
        <f>'декабрь (3 цк)'!L234</f>
        <v>781.9</v>
      </c>
      <c r="M190" s="70">
        <f>'декабрь (3 цк)'!M234</f>
        <v>790.03</v>
      </c>
      <c r="N190" s="70">
        <f>'декабрь (3 цк)'!N234</f>
        <v>800.6</v>
      </c>
      <c r="O190" s="70">
        <f>'декабрь (3 цк)'!O234</f>
        <v>795.19</v>
      </c>
      <c r="P190" s="70">
        <f>'декабрь (3 цк)'!P234</f>
        <v>796.02</v>
      </c>
      <c r="Q190" s="70">
        <f>'декабрь (3 цк)'!Q234</f>
        <v>797.17</v>
      </c>
      <c r="R190" s="70">
        <f>'декабрь (3 цк)'!R234</f>
        <v>801.66</v>
      </c>
      <c r="S190" s="70">
        <f>'декабрь (3 цк)'!S234</f>
        <v>790.78</v>
      </c>
      <c r="T190" s="70">
        <f>'декабрь (3 цк)'!T234</f>
        <v>788.38</v>
      </c>
      <c r="U190" s="70">
        <f>'декабрь (3 цк)'!U234</f>
        <v>776.45</v>
      </c>
      <c r="V190" s="70">
        <f>'декабрь (3 цк)'!V234</f>
        <v>782.93</v>
      </c>
      <c r="W190" s="70">
        <f>'декабрь (3 цк)'!W234</f>
        <v>784.5</v>
      </c>
      <c r="X190" s="70">
        <f>'декабрь (3 цк)'!X234</f>
        <v>774.58</v>
      </c>
      <c r="Y190" s="70">
        <f>'декабрь (3 цк)'!Y234</f>
        <v>771.5</v>
      </c>
    </row>
    <row r="191" spans="1:25" s="62" customFormat="1" ht="18.75" customHeight="1" outlineLevel="1" x14ac:dyDescent="0.2">
      <c r="A191" s="57" t="s">
        <v>9</v>
      </c>
      <c r="B191" s="76">
        <v>71.25</v>
      </c>
      <c r="C191" s="74">
        <v>71.25</v>
      </c>
      <c r="D191" s="74">
        <v>71.25</v>
      </c>
      <c r="E191" s="74">
        <v>71.25</v>
      </c>
      <c r="F191" s="74">
        <v>71.25</v>
      </c>
      <c r="G191" s="74">
        <v>71.25</v>
      </c>
      <c r="H191" s="74">
        <v>71.25</v>
      </c>
      <c r="I191" s="74">
        <v>71.25</v>
      </c>
      <c r="J191" s="74">
        <v>71.25</v>
      </c>
      <c r="K191" s="74">
        <v>71.25</v>
      </c>
      <c r="L191" s="74">
        <v>71.25</v>
      </c>
      <c r="M191" s="74">
        <v>71.25</v>
      </c>
      <c r="N191" s="74">
        <v>71.25</v>
      </c>
      <c r="O191" s="74">
        <v>71.25</v>
      </c>
      <c r="P191" s="74">
        <v>71.25</v>
      </c>
      <c r="Q191" s="74">
        <v>71.25</v>
      </c>
      <c r="R191" s="74">
        <v>71.25</v>
      </c>
      <c r="S191" s="74">
        <v>71.25</v>
      </c>
      <c r="T191" s="74">
        <v>71.25</v>
      </c>
      <c r="U191" s="74">
        <v>71.25</v>
      </c>
      <c r="V191" s="74">
        <v>71.25</v>
      </c>
      <c r="W191" s="74">
        <v>71.25</v>
      </c>
      <c r="X191" s="74">
        <v>71.25</v>
      </c>
      <c r="Y191" s="81">
        <v>71.25</v>
      </c>
    </row>
    <row r="192" spans="1:25" s="62" customFormat="1" ht="18.75" customHeight="1" outlineLevel="1" thickBot="1" x14ac:dyDescent="0.25">
      <c r="A192" s="147" t="s">
        <v>214</v>
      </c>
      <c r="B192" s="77">
        <f>B188</f>
        <v>4.0570090219078807</v>
      </c>
      <c r="C192" s="77">
        <f t="shared" ref="C192:Y192" si="89">C188</f>
        <v>4.0570090219078807</v>
      </c>
      <c r="D192" s="77">
        <f t="shared" si="89"/>
        <v>4.0570090219078807</v>
      </c>
      <c r="E192" s="77">
        <f t="shared" si="89"/>
        <v>4.0570090219078807</v>
      </c>
      <c r="F192" s="77">
        <f t="shared" si="89"/>
        <v>4.0570090219078807</v>
      </c>
      <c r="G192" s="77">
        <f t="shared" si="89"/>
        <v>4.0570090219078807</v>
      </c>
      <c r="H192" s="77">
        <f t="shared" si="89"/>
        <v>4.0570090219078807</v>
      </c>
      <c r="I192" s="77">
        <f t="shared" si="89"/>
        <v>4.0570090219078807</v>
      </c>
      <c r="J192" s="77">
        <f t="shared" si="89"/>
        <v>4.0570090219078807</v>
      </c>
      <c r="K192" s="77">
        <f t="shared" si="89"/>
        <v>4.0570090219078807</v>
      </c>
      <c r="L192" s="77">
        <f t="shared" si="89"/>
        <v>4.0570090219078807</v>
      </c>
      <c r="M192" s="77">
        <f t="shared" si="89"/>
        <v>4.0570090219078807</v>
      </c>
      <c r="N192" s="77">
        <f t="shared" si="89"/>
        <v>4.0570090219078807</v>
      </c>
      <c r="O192" s="77">
        <f t="shared" si="89"/>
        <v>4.0570090219078807</v>
      </c>
      <c r="P192" s="77">
        <f t="shared" si="89"/>
        <v>4.0570090219078807</v>
      </c>
      <c r="Q192" s="77">
        <f t="shared" si="89"/>
        <v>4.0570090219078807</v>
      </c>
      <c r="R192" s="77">
        <f t="shared" si="89"/>
        <v>4.0570090219078807</v>
      </c>
      <c r="S192" s="77">
        <f t="shared" si="89"/>
        <v>4.0570090219078807</v>
      </c>
      <c r="T192" s="77">
        <f t="shared" si="89"/>
        <v>4.0570090219078807</v>
      </c>
      <c r="U192" s="77">
        <f t="shared" si="89"/>
        <v>4.0570090219078807</v>
      </c>
      <c r="V192" s="77">
        <f t="shared" si="89"/>
        <v>4.0570090219078807</v>
      </c>
      <c r="W192" s="77">
        <f t="shared" si="89"/>
        <v>4.0570090219078807</v>
      </c>
      <c r="X192" s="77">
        <f t="shared" si="89"/>
        <v>4.0570090219078807</v>
      </c>
      <c r="Y192" s="77">
        <f t="shared" si="89"/>
        <v>4.0570090219078807</v>
      </c>
    </row>
    <row r="193" spans="1:25" s="62" customFormat="1" ht="18.75" customHeight="1" thickBot="1" x14ac:dyDescent="0.25">
      <c r="A193" s="109">
        <v>15</v>
      </c>
      <c r="B193" s="101">
        <f t="shared" ref="B193:Y193" si="90">SUM(B194:B196)</f>
        <v>879.73700902190785</v>
      </c>
      <c r="C193" s="102">
        <f t="shared" si="90"/>
        <v>871.70700902190788</v>
      </c>
      <c r="D193" s="102">
        <f t="shared" si="90"/>
        <v>883.73700902190785</v>
      </c>
      <c r="E193" s="103">
        <f t="shared" si="90"/>
        <v>901.44700902190789</v>
      </c>
      <c r="F193" s="103">
        <f t="shared" si="90"/>
        <v>895.60700902190786</v>
      </c>
      <c r="G193" s="103">
        <f t="shared" si="90"/>
        <v>892.20700902190788</v>
      </c>
      <c r="H193" s="103">
        <f t="shared" si="90"/>
        <v>888.38700902190794</v>
      </c>
      <c r="I193" s="103">
        <f t="shared" si="90"/>
        <v>887.17700902190791</v>
      </c>
      <c r="J193" s="103">
        <f t="shared" si="90"/>
        <v>895.85700902190786</v>
      </c>
      <c r="K193" s="104">
        <f t="shared" si="90"/>
        <v>903.97700902190786</v>
      </c>
      <c r="L193" s="103">
        <f t="shared" si="90"/>
        <v>901.66700902190792</v>
      </c>
      <c r="M193" s="105">
        <f t="shared" si="90"/>
        <v>911.56700902190789</v>
      </c>
      <c r="N193" s="104">
        <f t="shared" si="90"/>
        <v>879.94700902190789</v>
      </c>
      <c r="O193" s="103">
        <f t="shared" si="90"/>
        <v>893.24700902190796</v>
      </c>
      <c r="P193" s="105">
        <f t="shared" si="90"/>
        <v>889.94700902190789</v>
      </c>
      <c r="Q193" s="106">
        <f t="shared" si="90"/>
        <v>907.23700902190785</v>
      </c>
      <c r="R193" s="103">
        <f t="shared" si="90"/>
        <v>906.21700902190787</v>
      </c>
      <c r="S193" s="106">
        <f t="shared" si="90"/>
        <v>897.17700902190791</v>
      </c>
      <c r="T193" s="103">
        <f t="shared" si="90"/>
        <v>905.52700902190793</v>
      </c>
      <c r="U193" s="102">
        <f t="shared" si="90"/>
        <v>877.96700902190787</v>
      </c>
      <c r="V193" s="102">
        <f t="shared" si="90"/>
        <v>893.51700902190794</v>
      </c>
      <c r="W193" s="102">
        <f t="shared" si="90"/>
        <v>894.6870090219079</v>
      </c>
      <c r="X193" s="102">
        <f t="shared" si="90"/>
        <v>887.49700902190796</v>
      </c>
      <c r="Y193" s="107">
        <f t="shared" si="90"/>
        <v>881.59700902190787</v>
      </c>
    </row>
    <row r="194" spans="1:25" s="62" customFormat="1" ht="18.75" customHeight="1" outlineLevel="1" x14ac:dyDescent="0.2">
      <c r="A194" s="56" t="s">
        <v>8</v>
      </c>
      <c r="B194" s="70">
        <f>'декабрь (3 цк)'!B239</f>
        <v>804.43</v>
      </c>
      <c r="C194" s="70">
        <f>'декабрь (3 цк)'!C239</f>
        <v>796.4</v>
      </c>
      <c r="D194" s="70">
        <f>'декабрь (3 цк)'!D239</f>
        <v>808.43</v>
      </c>
      <c r="E194" s="70">
        <f>'декабрь (3 цк)'!E239</f>
        <v>826.14</v>
      </c>
      <c r="F194" s="70">
        <f>'декабрь (3 цк)'!F239</f>
        <v>820.3</v>
      </c>
      <c r="G194" s="70">
        <f>'декабрь (3 цк)'!G239</f>
        <v>816.9</v>
      </c>
      <c r="H194" s="70">
        <f>'декабрь (3 цк)'!H239</f>
        <v>813.08</v>
      </c>
      <c r="I194" s="70">
        <f>'декабрь (3 цк)'!I239</f>
        <v>811.87</v>
      </c>
      <c r="J194" s="70">
        <f>'декабрь (3 цк)'!J239</f>
        <v>820.55</v>
      </c>
      <c r="K194" s="70">
        <f>'декабрь (3 цк)'!K239</f>
        <v>828.67</v>
      </c>
      <c r="L194" s="70">
        <f>'декабрь (3 цк)'!L239</f>
        <v>826.36</v>
      </c>
      <c r="M194" s="70">
        <f>'декабрь (3 цк)'!M239</f>
        <v>836.26</v>
      </c>
      <c r="N194" s="70">
        <f>'декабрь (3 цк)'!N239</f>
        <v>804.64</v>
      </c>
      <c r="O194" s="70">
        <f>'декабрь (3 цк)'!O239</f>
        <v>817.94</v>
      </c>
      <c r="P194" s="70">
        <f>'декабрь (3 цк)'!P239</f>
        <v>814.64</v>
      </c>
      <c r="Q194" s="70">
        <f>'декабрь (3 цк)'!Q239</f>
        <v>831.93</v>
      </c>
      <c r="R194" s="70">
        <f>'декабрь (3 цк)'!R239</f>
        <v>830.91</v>
      </c>
      <c r="S194" s="70">
        <f>'декабрь (3 цк)'!S239</f>
        <v>821.87</v>
      </c>
      <c r="T194" s="70">
        <f>'декабрь (3 цк)'!T239</f>
        <v>830.22</v>
      </c>
      <c r="U194" s="70">
        <f>'декабрь (3 цк)'!U239</f>
        <v>802.66</v>
      </c>
      <c r="V194" s="70">
        <f>'декабрь (3 цк)'!V239</f>
        <v>818.21</v>
      </c>
      <c r="W194" s="70">
        <f>'декабрь (3 цк)'!W239</f>
        <v>819.38</v>
      </c>
      <c r="X194" s="70">
        <f>'декабрь (3 цк)'!X239</f>
        <v>812.19</v>
      </c>
      <c r="Y194" s="70">
        <f>'декабрь (3 цк)'!Y239</f>
        <v>806.29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thickBot="1" x14ac:dyDescent="0.25">
      <c r="A196" s="147" t="s">
        <v>214</v>
      </c>
      <c r="B196" s="77">
        <f>B192</f>
        <v>4.0570090219078807</v>
      </c>
      <c r="C196" s="77">
        <f t="shared" ref="C196:Y196" si="91">C192</f>
        <v>4.0570090219078807</v>
      </c>
      <c r="D196" s="77">
        <f t="shared" si="91"/>
        <v>4.0570090219078807</v>
      </c>
      <c r="E196" s="77">
        <f t="shared" si="91"/>
        <v>4.0570090219078807</v>
      </c>
      <c r="F196" s="77">
        <f t="shared" si="91"/>
        <v>4.0570090219078807</v>
      </c>
      <c r="G196" s="77">
        <f t="shared" si="91"/>
        <v>4.0570090219078807</v>
      </c>
      <c r="H196" s="77">
        <f t="shared" si="91"/>
        <v>4.0570090219078807</v>
      </c>
      <c r="I196" s="77">
        <f t="shared" si="91"/>
        <v>4.0570090219078807</v>
      </c>
      <c r="J196" s="77">
        <f t="shared" si="91"/>
        <v>4.0570090219078807</v>
      </c>
      <c r="K196" s="77">
        <f t="shared" si="91"/>
        <v>4.0570090219078807</v>
      </c>
      <c r="L196" s="77">
        <f t="shared" si="91"/>
        <v>4.0570090219078807</v>
      </c>
      <c r="M196" s="77">
        <f t="shared" si="91"/>
        <v>4.0570090219078807</v>
      </c>
      <c r="N196" s="77">
        <f t="shared" si="91"/>
        <v>4.0570090219078807</v>
      </c>
      <c r="O196" s="77">
        <f t="shared" si="91"/>
        <v>4.0570090219078807</v>
      </c>
      <c r="P196" s="77">
        <f t="shared" si="91"/>
        <v>4.0570090219078807</v>
      </c>
      <c r="Q196" s="77">
        <f t="shared" si="91"/>
        <v>4.0570090219078807</v>
      </c>
      <c r="R196" s="77">
        <f t="shared" si="91"/>
        <v>4.0570090219078807</v>
      </c>
      <c r="S196" s="77">
        <f t="shared" si="91"/>
        <v>4.0570090219078807</v>
      </c>
      <c r="T196" s="77">
        <f t="shared" si="91"/>
        <v>4.0570090219078807</v>
      </c>
      <c r="U196" s="77">
        <f t="shared" si="91"/>
        <v>4.0570090219078807</v>
      </c>
      <c r="V196" s="77">
        <f t="shared" si="91"/>
        <v>4.0570090219078807</v>
      </c>
      <c r="W196" s="77">
        <f t="shared" si="91"/>
        <v>4.0570090219078807</v>
      </c>
      <c r="X196" s="77">
        <f t="shared" si="91"/>
        <v>4.0570090219078807</v>
      </c>
      <c r="Y196" s="77">
        <f t="shared" si="91"/>
        <v>4.0570090219078807</v>
      </c>
    </row>
    <row r="197" spans="1:25" s="62" customFormat="1" ht="18.75" customHeight="1" thickBot="1" x14ac:dyDescent="0.25">
      <c r="A197" s="112">
        <v>16</v>
      </c>
      <c r="B197" s="101">
        <f t="shared" ref="B197:Y197" si="92">SUM(B198:B200)</f>
        <v>877.14700902190793</v>
      </c>
      <c r="C197" s="102">
        <f t="shared" si="92"/>
        <v>870.89700902190793</v>
      </c>
      <c r="D197" s="102">
        <f t="shared" si="92"/>
        <v>888.60700902190786</v>
      </c>
      <c r="E197" s="103">
        <f t="shared" si="92"/>
        <v>900.50700902190795</v>
      </c>
      <c r="F197" s="103">
        <f t="shared" si="92"/>
        <v>881.89700902190793</v>
      </c>
      <c r="G197" s="103">
        <f t="shared" si="92"/>
        <v>877.10700902190786</v>
      </c>
      <c r="H197" s="103">
        <f t="shared" si="92"/>
        <v>879.98700902190785</v>
      </c>
      <c r="I197" s="103">
        <f t="shared" si="92"/>
        <v>882.97700902190786</v>
      </c>
      <c r="J197" s="103">
        <f t="shared" si="92"/>
        <v>874.09700902190787</v>
      </c>
      <c r="K197" s="104">
        <f t="shared" si="92"/>
        <v>892.90700902190792</v>
      </c>
      <c r="L197" s="103">
        <f t="shared" si="92"/>
        <v>890.0570090219079</v>
      </c>
      <c r="M197" s="105">
        <f t="shared" si="92"/>
        <v>893.25700902190795</v>
      </c>
      <c r="N197" s="104">
        <f t="shared" si="92"/>
        <v>884.26700902190794</v>
      </c>
      <c r="O197" s="103">
        <f t="shared" si="92"/>
        <v>890.19700902190789</v>
      </c>
      <c r="P197" s="105">
        <f t="shared" si="92"/>
        <v>887.22700902190786</v>
      </c>
      <c r="Q197" s="106">
        <f t="shared" si="92"/>
        <v>897.99700902190796</v>
      </c>
      <c r="R197" s="103">
        <f t="shared" si="92"/>
        <v>901.1870090219079</v>
      </c>
      <c r="S197" s="106">
        <f t="shared" si="92"/>
        <v>893.06700902190789</v>
      </c>
      <c r="T197" s="103">
        <f t="shared" si="92"/>
        <v>887.81700902190789</v>
      </c>
      <c r="U197" s="102">
        <f t="shared" si="92"/>
        <v>867.01700902190794</v>
      </c>
      <c r="V197" s="102">
        <f t="shared" si="92"/>
        <v>890.15700902190792</v>
      </c>
      <c r="W197" s="102">
        <f t="shared" si="92"/>
        <v>875.51700902190794</v>
      </c>
      <c r="X197" s="102">
        <f t="shared" si="92"/>
        <v>873.8070090219079</v>
      </c>
      <c r="Y197" s="107">
        <f t="shared" si="92"/>
        <v>873.86700902190785</v>
      </c>
    </row>
    <row r="198" spans="1:25" s="62" customFormat="1" ht="18.75" customHeight="1" outlineLevel="1" x14ac:dyDescent="0.2">
      <c r="A198" s="160" t="s">
        <v>8</v>
      </c>
      <c r="B198" s="70">
        <f>'декабрь (3 цк)'!B244</f>
        <v>801.84</v>
      </c>
      <c r="C198" s="70">
        <f>'декабрь (3 цк)'!C244</f>
        <v>795.59</v>
      </c>
      <c r="D198" s="70">
        <f>'декабрь (3 цк)'!D244</f>
        <v>813.3</v>
      </c>
      <c r="E198" s="70">
        <f>'декабрь (3 цк)'!E244</f>
        <v>825.2</v>
      </c>
      <c r="F198" s="70">
        <f>'декабрь (3 цк)'!F244</f>
        <v>806.59</v>
      </c>
      <c r="G198" s="70">
        <f>'декабрь (3 цк)'!G244</f>
        <v>801.8</v>
      </c>
      <c r="H198" s="70">
        <f>'декабрь (3 цк)'!H244</f>
        <v>804.68</v>
      </c>
      <c r="I198" s="70">
        <f>'декабрь (3 цк)'!I244</f>
        <v>807.67</v>
      </c>
      <c r="J198" s="70">
        <f>'декабрь (3 цк)'!J244</f>
        <v>798.79</v>
      </c>
      <c r="K198" s="70">
        <f>'декабрь (3 цк)'!K244</f>
        <v>817.6</v>
      </c>
      <c r="L198" s="70">
        <f>'декабрь (3 цк)'!L244</f>
        <v>814.75</v>
      </c>
      <c r="M198" s="70">
        <f>'декабрь (3 цк)'!M244</f>
        <v>817.95</v>
      </c>
      <c r="N198" s="70">
        <f>'декабрь (3 цк)'!N244</f>
        <v>808.96</v>
      </c>
      <c r="O198" s="70">
        <f>'декабрь (3 цк)'!O244</f>
        <v>814.89</v>
      </c>
      <c r="P198" s="70">
        <f>'декабрь (3 цк)'!P244</f>
        <v>811.92</v>
      </c>
      <c r="Q198" s="70">
        <f>'декабрь (3 цк)'!Q244</f>
        <v>822.69</v>
      </c>
      <c r="R198" s="70">
        <f>'декабрь (3 цк)'!R244</f>
        <v>825.88</v>
      </c>
      <c r="S198" s="70">
        <f>'декабрь (3 цк)'!S244</f>
        <v>817.76</v>
      </c>
      <c r="T198" s="70">
        <f>'декабрь (3 цк)'!T244</f>
        <v>812.51</v>
      </c>
      <c r="U198" s="70">
        <f>'декабрь (3 цк)'!U244</f>
        <v>791.71</v>
      </c>
      <c r="V198" s="70">
        <f>'декабрь (3 цк)'!V244</f>
        <v>814.85</v>
      </c>
      <c r="W198" s="70">
        <f>'декабрь (3 цк)'!W244</f>
        <v>800.21</v>
      </c>
      <c r="X198" s="70">
        <f>'декабрь (3 цк)'!X244</f>
        <v>798.5</v>
      </c>
      <c r="Y198" s="70">
        <f>'декабрь (3 цк)'!Y244</f>
        <v>798.56</v>
      </c>
    </row>
    <row r="199" spans="1:25" s="62" customFormat="1" ht="18.75" customHeight="1" outlineLevel="1" x14ac:dyDescent="0.2">
      <c r="A199" s="53" t="s">
        <v>9</v>
      </c>
      <c r="B199" s="76">
        <v>71.25</v>
      </c>
      <c r="C199" s="74">
        <v>71.25</v>
      </c>
      <c r="D199" s="74">
        <v>71.25</v>
      </c>
      <c r="E199" s="74">
        <v>71.25</v>
      </c>
      <c r="F199" s="74">
        <v>71.25</v>
      </c>
      <c r="G199" s="74">
        <v>71.25</v>
      </c>
      <c r="H199" s="74">
        <v>71.25</v>
      </c>
      <c r="I199" s="74">
        <v>71.25</v>
      </c>
      <c r="J199" s="74">
        <v>71.25</v>
      </c>
      <c r="K199" s="74">
        <v>71.25</v>
      </c>
      <c r="L199" s="74">
        <v>71.25</v>
      </c>
      <c r="M199" s="74">
        <v>71.25</v>
      </c>
      <c r="N199" s="74">
        <v>71.25</v>
      </c>
      <c r="O199" s="74">
        <v>71.25</v>
      </c>
      <c r="P199" s="74">
        <v>71.25</v>
      </c>
      <c r="Q199" s="74">
        <v>71.25</v>
      </c>
      <c r="R199" s="74">
        <v>71.25</v>
      </c>
      <c r="S199" s="74">
        <v>71.25</v>
      </c>
      <c r="T199" s="74">
        <v>71.25</v>
      </c>
      <c r="U199" s="74">
        <v>71.25</v>
      </c>
      <c r="V199" s="74">
        <v>71.25</v>
      </c>
      <c r="W199" s="74">
        <v>71.25</v>
      </c>
      <c r="X199" s="74">
        <v>71.25</v>
      </c>
      <c r="Y199" s="81">
        <v>71.25</v>
      </c>
    </row>
    <row r="200" spans="1:25" s="62" customFormat="1" ht="18.75" customHeight="1" outlineLevel="1" thickBot="1" x14ac:dyDescent="0.25">
      <c r="A200" s="161" t="s">
        <v>214</v>
      </c>
      <c r="B200" s="77">
        <f>B196</f>
        <v>4.0570090219078807</v>
      </c>
      <c r="C200" s="77">
        <f t="shared" ref="C200:Y200" si="93">C196</f>
        <v>4.0570090219078807</v>
      </c>
      <c r="D200" s="77">
        <f t="shared" si="93"/>
        <v>4.0570090219078807</v>
      </c>
      <c r="E200" s="77">
        <f t="shared" si="93"/>
        <v>4.0570090219078807</v>
      </c>
      <c r="F200" s="77">
        <f t="shared" si="93"/>
        <v>4.0570090219078807</v>
      </c>
      <c r="G200" s="77">
        <f t="shared" si="93"/>
        <v>4.0570090219078807</v>
      </c>
      <c r="H200" s="77">
        <f t="shared" si="93"/>
        <v>4.0570090219078807</v>
      </c>
      <c r="I200" s="77">
        <f t="shared" si="93"/>
        <v>4.0570090219078807</v>
      </c>
      <c r="J200" s="77">
        <f t="shared" si="93"/>
        <v>4.0570090219078807</v>
      </c>
      <c r="K200" s="77">
        <f t="shared" si="93"/>
        <v>4.0570090219078807</v>
      </c>
      <c r="L200" s="77">
        <f t="shared" si="93"/>
        <v>4.0570090219078807</v>
      </c>
      <c r="M200" s="77">
        <f t="shared" si="93"/>
        <v>4.0570090219078807</v>
      </c>
      <c r="N200" s="77">
        <f t="shared" si="93"/>
        <v>4.0570090219078807</v>
      </c>
      <c r="O200" s="77">
        <f t="shared" si="93"/>
        <v>4.0570090219078807</v>
      </c>
      <c r="P200" s="77">
        <f t="shared" si="93"/>
        <v>4.0570090219078807</v>
      </c>
      <c r="Q200" s="77">
        <f t="shared" si="93"/>
        <v>4.0570090219078807</v>
      </c>
      <c r="R200" s="77">
        <f t="shared" si="93"/>
        <v>4.0570090219078807</v>
      </c>
      <c r="S200" s="77">
        <f t="shared" si="93"/>
        <v>4.0570090219078807</v>
      </c>
      <c r="T200" s="77">
        <f t="shared" si="93"/>
        <v>4.0570090219078807</v>
      </c>
      <c r="U200" s="77">
        <f t="shared" si="93"/>
        <v>4.0570090219078807</v>
      </c>
      <c r="V200" s="77">
        <f t="shared" si="93"/>
        <v>4.0570090219078807</v>
      </c>
      <c r="W200" s="77">
        <f t="shared" si="93"/>
        <v>4.0570090219078807</v>
      </c>
      <c r="X200" s="77">
        <f t="shared" si="93"/>
        <v>4.0570090219078807</v>
      </c>
      <c r="Y200" s="77">
        <f t="shared" si="93"/>
        <v>4.0570090219078807</v>
      </c>
    </row>
    <row r="201" spans="1:25" s="62" customFormat="1" ht="18.75" customHeight="1" thickBot="1" x14ac:dyDescent="0.25">
      <c r="A201" s="109">
        <v>17</v>
      </c>
      <c r="B201" s="101">
        <f t="shared" ref="B201:Y201" si="94">SUM(B202:B204)</f>
        <v>878.79700902190791</v>
      </c>
      <c r="C201" s="102">
        <f t="shared" si="94"/>
        <v>866.85700902190786</v>
      </c>
      <c r="D201" s="102">
        <f t="shared" si="94"/>
        <v>878.82700902190788</v>
      </c>
      <c r="E201" s="103">
        <f t="shared" si="94"/>
        <v>886.62700902190795</v>
      </c>
      <c r="F201" s="103">
        <f t="shared" si="94"/>
        <v>886.28700902190792</v>
      </c>
      <c r="G201" s="103">
        <f t="shared" si="94"/>
        <v>889.34700902190787</v>
      </c>
      <c r="H201" s="103">
        <f t="shared" si="94"/>
        <v>886.48700902190785</v>
      </c>
      <c r="I201" s="103">
        <f t="shared" si="94"/>
        <v>879.33700902190787</v>
      </c>
      <c r="J201" s="103">
        <f t="shared" si="94"/>
        <v>877.26700902190794</v>
      </c>
      <c r="K201" s="104">
        <f t="shared" si="94"/>
        <v>876.78700902190792</v>
      </c>
      <c r="L201" s="103">
        <f t="shared" si="94"/>
        <v>888.22700902190786</v>
      </c>
      <c r="M201" s="105">
        <f t="shared" si="94"/>
        <v>899.98700902190785</v>
      </c>
      <c r="N201" s="104">
        <f t="shared" si="94"/>
        <v>891.72700902190786</v>
      </c>
      <c r="O201" s="103">
        <f t="shared" si="94"/>
        <v>900.92700902190791</v>
      </c>
      <c r="P201" s="105">
        <f t="shared" si="94"/>
        <v>892.04700902190791</v>
      </c>
      <c r="Q201" s="106">
        <f t="shared" si="94"/>
        <v>908.60700902190786</v>
      </c>
      <c r="R201" s="103">
        <f t="shared" si="94"/>
        <v>903.31700902190789</v>
      </c>
      <c r="S201" s="106">
        <f t="shared" si="94"/>
        <v>882.17700902190791</v>
      </c>
      <c r="T201" s="103">
        <f t="shared" si="94"/>
        <v>887.87700902190795</v>
      </c>
      <c r="U201" s="102">
        <f t="shared" si="94"/>
        <v>870.46700902190787</v>
      </c>
      <c r="V201" s="102">
        <f t="shared" si="94"/>
        <v>887.75700902190795</v>
      </c>
      <c r="W201" s="102">
        <f t="shared" si="94"/>
        <v>880.90700902190792</v>
      </c>
      <c r="X201" s="102">
        <f t="shared" si="94"/>
        <v>873.25700902190795</v>
      </c>
      <c r="Y201" s="107">
        <f t="shared" si="94"/>
        <v>868.90700902190792</v>
      </c>
    </row>
    <row r="202" spans="1:25" s="62" customFormat="1" ht="18.75" customHeight="1" outlineLevel="1" x14ac:dyDescent="0.2">
      <c r="A202" s="160" t="s">
        <v>8</v>
      </c>
      <c r="B202" s="70">
        <f>'декабрь (3 цк)'!B249</f>
        <v>803.49</v>
      </c>
      <c r="C202" s="70">
        <f>'декабрь (3 цк)'!C249</f>
        <v>791.55</v>
      </c>
      <c r="D202" s="70">
        <f>'декабрь (3 цк)'!D249</f>
        <v>803.52</v>
      </c>
      <c r="E202" s="70">
        <f>'декабрь (3 цк)'!E249</f>
        <v>811.32</v>
      </c>
      <c r="F202" s="70">
        <f>'декабрь (3 цк)'!F249</f>
        <v>810.98</v>
      </c>
      <c r="G202" s="70">
        <f>'декабрь (3 цк)'!G249</f>
        <v>814.04</v>
      </c>
      <c r="H202" s="70">
        <f>'декабрь (3 цк)'!H249</f>
        <v>811.18</v>
      </c>
      <c r="I202" s="70">
        <f>'декабрь (3 цк)'!I249</f>
        <v>804.03</v>
      </c>
      <c r="J202" s="70">
        <f>'декабрь (3 цк)'!J249</f>
        <v>801.96</v>
      </c>
      <c r="K202" s="70">
        <f>'декабрь (3 цк)'!K249</f>
        <v>801.48</v>
      </c>
      <c r="L202" s="70">
        <f>'декабрь (3 цк)'!L249</f>
        <v>812.92</v>
      </c>
      <c r="M202" s="70">
        <f>'декабрь (3 цк)'!M249</f>
        <v>824.68</v>
      </c>
      <c r="N202" s="70">
        <f>'декабрь (3 цк)'!N249</f>
        <v>816.42</v>
      </c>
      <c r="O202" s="70">
        <f>'декабрь (3 цк)'!O249</f>
        <v>825.62</v>
      </c>
      <c r="P202" s="70">
        <f>'декабрь (3 цк)'!P249</f>
        <v>816.74</v>
      </c>
      <c r="Q202" s="70">
        <f>'декабрь (3 цк)'!Q249</f>
        <v>833.3</v>
      </c>
      <c r="R202" s="70">
        <f>'декабрь (3 цк)'!R249</f>
        <v>828.01</v>
      </c>
      <c r="S202" s="70">
        <f>'декабрь (3 цк)'!S249</f>
        <v>806.87</v>
      </c>
      <c r="T202" s="70">
        <f>'декабрь (3 цк)'!T249</f>
        <v>812.57</v>
      </c>
      <c r="U202" s="70">
        <f>'декабрь (3 цк)'!U249</f>
        <v>795.16</v>
      </c>
      <c r="V202" s="70">
        <f>'декабрь (3 цк)'!V249</f>
        <v>812.45</v>
      </c>
      <c r="W202" s="70">
        <f>'декабрь (3 цк)'!W249</f>
        <v>805.6</v>
      </c>
      <c r="X202" s="70">
        <f>'декабрь (3 цк)'!X249</f>
        <v>797.95</v>
      </c>
      <c r="Y202" s="70">
        <f>'декабрь (3 цк)'!Y249</f>
        <v>793.6</v>
      </c>
    </row>
    <row r="203" spans="1:25" s="62" customFormat="1" ht="18.75" customHeight="1" outlineLevel="1" x14ac:dyDescent="0.2">
      <c r="A203" s="53" t="s">
        <v>9</v>
      </c>
      <c r="B203" s="76">
        <v>71.25</v>
      </c>
      <c r="C203" s="74">
        <v>71.25</v>
      </c>
      <c r="D203" s="74">
        <v>71.25</v>
      </c>
      <c r="E203" s="74">
        <v>71.25</v>
      </c>
      <c r="F203" s="74">
        <v>71.25</v>
      </c>
      <c r="G203" s="74">
        <v>71.25</v>
      </c>
      <c r="H203" s="74">
        <v>71.25</v>
      </c>
      <c r="I203" s="74">
        <v>71.25</v>
      </c>
      <c r="J203" s="74">
        <v>71.25</v>
      </c>
      <c r="K203" s="74">
        <v>71.25</v>
      </c>
      <c r="L203" s="74">
        <v>71.25</v>
      </c>
      <c r="M203" s="74">
        <v>71.25</v>
      </c>
      <c r="N203" s="74">
        <v>71.25</v>
      </c>
      <c r="O203" s="74">
        <v>71.25</v>
      </c>
      <c r="P203" s="74">
        <v>71.25</v>
      </c>
      <c r="Q203" s="74">
        <v>71.25</v>
      </c>
      <c r="R203" s="74">
        <v>71.25</v>
      </c>
      <c r="S203" s="74">
        <v>71.25</v>
      </c>
      <c r="T203" s="74">
        <v>71.25</v>
      </c>
      <c r="U203" s="74">
        <v>71.25</v>
      </c>
      <c r="V203" s="74">
        <v>71.25</v>
      </c>
      <c r="W203" s="74">
        <v>71.25</v>
      </c>
      <c r="X203" s="74">
        <v>71.25</v>
      </c>
      <c r="Y203" s="81">
        <v>71.25</v>
      </c>
    </row>
    <row r="204" spans="1:25" s="62" customFormat="1" ht="18.75" customHeight="1" outlineLevel="1" thickBot="1" x14ac:dyDescent="0.25">
      <c r="A204" s="161" t="s">
        <v>214</v>
      </c>
      <c r="B204" s="77">
        <f>B200</f>
        <v>4.0570090219078807</v>
      </c>
      <c r="C204" s="77">
        <f t="shared" ref="C204:Y204" si="95">C200</f>
        <v>4.0570090219078807</v>
      </c>
      <c r="D204" s="77">
        <f t="shared" si="95"/>
        <v>4.0570090219078807</v>
      </c>
      <c r="E204" s="77">
        <f t="shared" si="95"/>
        <v>4.0570090219078807</v>
      </c>
      <c r="F204" s="77">
        <f t="shared" si="95"/>
        <v>4.0570090219078807</v>
      </c>
      <c r="G204" s="77">
        <f t="shared" si="95"/>
        <v>4.0570090219078807</v>
      </c>
      <c r="H204" s="77">
        <f t="shared" si="95"/>
        <v>4.0570090219078807</v>
      </c>
      <c r="I204" s="77">
        <f t="shared" si="95"/>
        <v>4.0570090219078807</v>
      </c>
      <c r="J204" s="77">
        <f t="shared" si="95"/>
        <v>4.0570090219078807</v>
      </c>
      <c r="K204" s="77">
        <f t="shared" si="95"/>
        <v>4.0570090219078807</v>
      </c>
      <c r="L204" s="77">
        <f t="shared" si="95"/>
        <v>4.0570090219078807</v>
      </c>
      <c r="M204" s="77">
        <f t="shared" si="95"/>
        <v>4.0570090219078807</v>
      </c>
      <c r="N204" s="77">
        <f t="shared" si="95"/>
        <v>4.0570090219078807</v>
      </c>
      <c r="O204" s="77">
        <f t="shared" si="95"/>
        <v>4.0570090219078807</v>
      </c>
      <c r="P204" s="77">
        <f t="shared" si="95"/>
        <v>4.0570090219078807</v>
      </c>
      <c r="Q204" s="77">
        <f t="shared" si="95"/>
        <v>4.0570090219078807</v>
      </c>
      <c r="R204" s="77">
        <f t="shared" si="95"/>
        <v>4.0570090219078807</v>
      </c>
      <c r="S204" s="77">
        <f t="shared" si="95"/>
        <v>4.0570090219078807</v>
      </c>
      <c r="T204" s="77">
        <f t="shared" si="95"/>
        <v>4.0570090219078807</v>
      </c>
      <c r="U204" s="77">
        <f t="shared" si="95"/>
        <v>4.0570090219078807</v>
      </c>
      <c r="V204" s="77">
        <f t="shared" si="95"/>
        <v>4.0570090219078807</v>
      </c>
      <c r="W204" s="77">
        <f t="shared" si="95"/>
        <v>4.0570090219078807</v>
      </c>
      <c r="X204" s="77">
        <f t="shared" si="95"/>
        <v>4.0570090219078807</v>
      </c>
      <c r="Y204" s="77">
        <f t="shared" si="95"/>
        <v>4.0570090219078807</v>
      </c>
    </row>
    <row r="205" spans="1:25" s="62" customFormat="1" ht="18.75" customHeight="1" thickBot="1" x14ac:dyDescent="0.25">
      <c r="A205" s="110">
        <v>18</v>
      </c>
      <c r="B205" s="101">
        <f t="shared" ref="B205:Y205" si="96">SUM(B206:B208)</f>
        <v>839.62700902190795</v>
      </c>
      <c r="C205" s="102">
        <f t="shared" si="96"/>
        <v>831.39700902190793</v>
      </c>
      <c r="D205" s="102">
        <f t="shared" si="96"/>
        <v>845.14700902190793</v>
      </c>
      <c r="E205" s="103">
        <f t="shared" si="96"/>
        <v>873.50700902190795</v>
      </c>
      <c r="F205" s="103">
        <f t="shared" si="96"/>
        <v>844.92700902190791</v>
      </c>
      <c r="G205" s="103">
        <f t="shared" si="96"/>
        <v>846.13700902190794</v>
      </c>
      <c r="H205" s="103">
        <f t="shared" si="96"/>
        <v>836.4370090219079</v>
      </c>
      <c r="I205" s="103">
        <f t="shared" si="96"/>
        <v>827.62700902190795</v>
      </c>
      <c r="J205" s="103">
        <f t="shared" si="96"/>
        <v>832.81700902190789</v>
      </c>
      <c r="K205" s="104">
        <f t="shared" si="96"/>
        <v>839.03700902190792</v>
      </c>
      <c r="L205" s="103">
        <f t="shared" si="96"/>
        <v>844.96700902190787</v>
      </c>
      <c r="M205" s="105">
        <f t="shared" si="96"/>
        <v>849.42700902190791</v>
      </c>
      <c r="N205" s="104">
        <f t="shared" si="96"/>
        <v>846.04700902190791</v>
      </c>
      <c r="O205" s="103">
        <f t="shared" si="96"/>
        <v>854.94700902190789</v>
      </c>
      <c r="P205" s="105">
        <f t="shared" si="96"/>
        <v>835.61700902190785</v>
      </c>
      <c r="Q205" s="106">
        <f t="shared" si="96"/>
        <v>869.46700902190787</v>
      </c>
      <c r="R205" s="103">
        <f t="shared" si="96"/>
        <v>901.1870090219079</v>
      </c>
      <c r="S205" s="106">
        <f t="shared" si="96"/>
        <v>909.72700902190786</v>
      </c>
      <c r="T205" s="103">
        <f t="shared" si="96"/>
        <v>867.87700902190795</v>
      </c>
      <c r="U205" s="102">
        <f t="shared" si="96"/>
        <v>920.42700902190791</v>
      </c>
      <c r="V205" s="102">
        <f t="shared" si="96"/>
        <v>987.91700902190792</v>
      </c>
      <c r="W205" s="102">
        <f t="shared" si="96"/>
        <v>882.00700902190795</v>
      </c>
      <c r="X205" s="102">
        <f t="shared" si="96"/>
        <v>830.86700902190785</v>
      </c>
      <c r="Y205" s="107">
        <f t="shared" si="96"/>
        <v>832.87700902190795</v>
      </c>
    </row>
    <row r="206" spans="1:25" s="62" customFormat="1" ht="18.75" customHeight="1" outlineLevel="1" x14ac:dyDescent="0.2">
      <c r="A206" s="56" t="s">
        <v>8</v>
      </c>
      <c r="B206" s="70">
        <f>'декабрь (3 цк)'!B254</f>
        <v>764.32</v>
      </c>
      <c r="C206" s="70">
        <f>'декабрь (3 цк)'!C254</f>
        <v>756.09</v>
      </c>
      <c r="D206" s="70">
        <f>'декабрь (3 цк)'!D254</f>
        <v>769.84</v>
      </c>
      <c r="E206" s="70">
        <f>'декабрь (3 цк)'!E254</f>
        <v>798.2</v>
      </c>
      <c r="F206" s="70">
        <f>'декабрь (3 цк)'!F254</f>
        <v>769.62</v>
      </c>
      <c r="G206" s="70">
        <f>'декабрь (3 цк)'!G254</f>
        <v>770.83</v>
      </c>
      <c r="H206" s="70">
        <f>'декабрь (3 цк)'!H254</f>
        <v>761.13</v>
      </c>
      <c r="I206" s="70">
        <f>'декабрь (3 цк)'!I254</f>
        <v>752.32</v>
      </c>
      <c r="J206" s="70">
        <f>'декабрь (3 цк)'!J254</f>
        <v>757.51</v>
      </c>
      <c r="K206" s="70">
        <f>'декабрь (3 цк)'!K254</f>
        <v>763.73</v>
      </c>
      <c r="L206" s="70">
        <f>'декабрь (3 цк)'!L254</f>
        <v>769.66</v>
      </c>
      <c r="M206" s="70">
        <f>'декабрь (3 цк)'!M254</f>
        <v>774.12</v>
      </c>
      <c r="N206" s="70">
        <f>'декабрь (3 цк)'!N254</f>
        <v>770.74</v>
      </c>
      <c r="O206" s="70">
        <f>'декабрь (3 цк)'!O254</f>
        <v>779.64</v>
      </c>
      <c r="P206" s="70">
        <f>'декабрь (3 цк)'!P254</f>
        <v>760.31</v>
      </c>
      <c r="Q206" s="70">
        <f>'декабрь (3 цк)'!Q254</f>
        <v>794.16</v>
      </c>
      <c r="R206" s="70">
        <f>'декабрь (3 цк)'!R254</f>
        <v>825.88</v>
      </c>
      <c r="S206" s="70">
        <f>'декабрь (3 цк)'!S254</f>
        <v>834.42</v>
      </c>
      <c r="T206" s="70">
        <f>'декабрь (3 цк)'!T254</f>
        <v>792.57</v>
      </c>
      <c r="U206" s="70">
        <f>'декабрь (3 цк)'!U254</f>
        <v>845.12</v>
      </c>
      <c r="V206" s="70">
        <f>'декабрь (3 цк)'!V254</f>
        <v>912.61</v>
      </c>
      <c r="W206" s="70">
        <f>'декабрь (3 цк)'!W254</f>
        <v>806.7</v>
      </c>
      <c r="X206" s="70">
        <f>'декабрь (3 цк)'!X254</f>
        <v>755.56</v>
      </c>
      <c r="Y206" s="70">
        <f>'декабрь (3 цк)'!Y254</f>
        <v>757.57</v>
      </c>
    </row>
    <row r="207" spans="1:25" s="62" customFormat="1" ht="18.75" customHeight="1" outlineLevel="1" x14ac:dyDescent="0.2">
      <c r="A207" s="57" t="s">
        <v>9</v>
      </c>
      <c r="B207" s="76">
        <v>71.25</v>
      </c>
      <c r="C207" s="74">
        <v>71.25</v>
      </c>
      <c r="D207" s="74">
        <v>71.25</v>
      </c>
      <c r="E207" s="74">
        <v>71.25</v>
      </c>
      <c r="F207" s="74">
        <v>71.25</v>
      </c>
      <c r="G207" s="74">
        <v>71.25</v>
      </c>
      <c r="H207" s="74">
        <v>71.25</v>
      </c>
      <c r="I207" s="74">
        <v>71.25</v>
      </c>
      <c r="J207" s="74">
        <v>71.25</v>
      </c>
      <c r="K207" s="74">
        <v>71.25</v>
      </c>
      <c r="L207" s="74">
        <v>71.25</v>
      </c>
      <c r="M207" s="74">
        <v>71.25</v>
      </c>
      <c r="N207" s="74">
        <v>71.25</v>
      </c>
      <c r="O207" s="74">
        <v>71.25</v>
      </c>
      <c r="P207" s="74">
        <v>71.25</v>
      </c>
      <c r="Q207" s="74">
        <v>71.25</v>
      </c>
      <c r="R207" s="74">
        <v>71.25</v>
      </c>
      <c r="S207" s="74">
        <v>71.25</v>
      </c>
      <c r="T207" s="74">
        <v>71.25</v>
      </c>
      <c r="U207" s="74">
        <v>71.25</v>
      </c>
      <c r="V207" s="74">
        <v>71.25</v>
      </c>
      <c r="W207" s="74">
        <v>71.25</v>
      </c>
      <c r="X207" s="74">
        <v>71.25</v>
      </c>
      <c r="Y207" s="81">
        <v>71.25</v>
      </c>
    </row>
    <row r="208" spans="1:25" s="62" customFormat="1" ht="18.75" customHeight="1" outlineLevel="1" thickBot="1" x14ac:dyDescent="0.25">
      <c r="A208" s="147" t="s">
        <v>214</v>
      </c>
      <c r="B208" s="77">
        <f>B204</f>
        <v>4.0570090219078807</v>
      </c>
      <c r="C208" s="77">
        <f t="shared" ref="C208:Y208" si="97">C204</f>
        <v>4.0570090219078807</v>
      </c>
      <c r="D208" s="77">
        <f t="shared" si="97"/>
        <v>4.0570090219078807</v>
      </c>
      <c r="E208" s="77">
        <f t="shared" si="97"/>
        <v>4.0570090219078807</v>
      </c>
      <c r="F208" s="77">
        <f t="shared" si="97"/>
        <v>4.0570090219078807</v>
      </c>
      <c r="G208" s="77">
        <f t="shared" si="97"/>
        <v>4.0570090219078807</v>
      </c>
      <c r="H208" s="77">
        <f t="shared" si="97"/>
        <v>4.0570090219078807</v>
      </c>
      <c r="I208" s="77">
        <f t="shared" si="97"/>
        <v>4.0570090219078807</v>
      </c>
      <c r="J208" s="77">
        <f t="shared" si="97"/>
        <v>4.0570090219078807</v>
      </c>
      <c r="K208" s="77">
        <f t="shared" si="97"/>
        <v>4.0570090219078807</v>
      </c>
      <c r="L208" s="77">
        <f t="shared" si="97"/>
        <v>4.0570090219078807</v>
      </c>
      <c r="M208" s="77">
        <f t="shared" si="97"/>
        <v>4.0570090219078807</v>
      </c>
      <c r="N208" s="77">
        <f t="shared" si="97"/>
        <v>4.0570090219078807</v>
      </c>
      <c r="O208" s="77">
        <f t="shared" si="97"/>
        <v>4.0570090219078807</v>
      </c>
      <c r="P208" s="77">
        <f t="shared" si="97"/>
        <v>4.0570090219078807</v>
      </c>
      <c r="Q208" s="77">
        <f t="shared" si="97"/>
        <v>4.0570090219078807</v>
      </c>
      <c r="R208" s="77">
        <f t="shared" si="97"/>
        <v>4.0570090219078807</v>
      </c>
      <c r="S208" s="77">
        <f t="shared" si="97"/>
        <v>4.0570090219078807</v>
      </c>
      <c r="T208" s="77">
        <f t="shared" si="97"/>
        <v>4.0570090219078807</v>
      </c>
      <c r="U208" s="77">
        <f t="shared" si="97"/>
        <v>4.0570090219078807</v>
      </c>
      <c r="V208" s="77">
        <f t="shared" si="97"/>
        <v>4.0570090219078807</v>
      </c>
      <c r="W208" s="77">
        <f t="shared" si="97"/>
        <v>4.0570090219078807</v>
      </c>
      <c r="X208" s="77">
        <f t="shared" si="97"/>
        <v>4.0570090219078807</v>
      </c>
      <c r="Y208" s="77">
        <f t="shared" si="97"/>
        <v>4.0570090219078807</v>
      </c>
    </row>
    <row r="209" spans="1:25" s="62" customFormat="1" ht="18.75" customHeight="1" thickBot="1" x14ac:dyDescent="0.25">
      <c r="A209" s="112">
        <v>19</v>
      </c>
      <c r="B209" s="101">
        <f t="shared" ref="B209:Y209" si="98">SUM(B210:B212)</f>
        <v>862.67700902190791</v>
      </c>
      <c r="C209" s="102">
        <f t="shared" si="98"/>
        <v>848.45700902190788</v>
      </c>
      <c r="D209" s="102">
        <f t="shared" si="98"/>
        <v>875.42700902190791</v>
      </c>
      <c r="E209" s="103">
        <f t="shared" si="98"/>
        <v>888.58700902190787</v>
      </c>
      <c r="F209" s="103">
        <f t="shared" si="98"/>
        <v>858.72700902190786</v>
      </c>
      <c r="G209" s="103">
        <f t="shared" si="98"/>
        <v>866.78700902190792</v>
      </c>
      <c r="H209" s="103">
        <f t="shared" si="98"/>
        <v>865.75700902190795</v>
      </c>
      <c r="I209" s="103">
        <f t="shared" si="98"/>
        <v>854.84700902190787</v>
      </c>
      <c r="J209" s="103">
        <f t="shared" si="98"/>
        <v>870.42700902190791</v>
      </c>
      <c r="K209" s="104">
        <f t="shared" si="98"/>
        <v>866.85700902190786</v>
      </c>
      <c r="L209" s="103">
        <f t="shared" si="98"/>
        <v>901.86700902190785</v>
      </c>
      <c r="M209" s="105">
        <f t="shared" si="98"/>
        <v>904.46700902190787</v>
      </c>
      <c r="N209" s="104">
        <f t="shared" si="98"/>
        <v>855.81700902190789</v>
      </c>
      <c r="O209" s="103">
        <f t="shared" si="98"/>
        <v>889.8070090219079</v>
      </c>
      <c r="P209" s="105">
        <f t="shared" si="98"/>
        <v>870.76700902190794</v>
      </c>
      <c r="Q209" s="106">
        <f t="shared" si="98"/>
        <v>882.91700902190792</v>
      </c>
      <c r="R209" s="103">
        <f t="shared" si="98"/>
        <v>947.92700902190791</v>
      </c>
      <c r="S209" s="106">
        <f t="shared" si="98"/>
        <v>913.89700902190793</v>
      </c>
      <c r="T209" s="103">
        <f t="shared" si="98"/>
        <v>903.08700902190787</v>
      </c>
      <c r="U209" s="102">
        <f t="shared" si="98"/>
        <v>915.13700902190794</v>
      </c>
      <c r="V209" s="102">
        <f t="shared" si="98"/>
        <v>886.72700902190786</v>
      </c>
      <c r="W209" s="102">
        <f t="shared" si="98"/>
        <v>860.79700902190791</v>
      </c>
      <c r="X209" s="102">
        <f t="shared" si="98"/>
        <v>864.21700902190787</v>
      </c>
      <c r="Y209" s="107">
        <f t="shared" si="98"/>
        <v>847.92700902190791</v>
      </c>
    </row>
    <row r="210" spans="1:25" s="62" customFormat="1" ht="18.75" customHeight="1" outlineLevel="1" x14ac:dyDescent="0.2">
      <c r="A210" s="160" t="s">
        <v>8</v>
      </c>
      <c r="B210" s="70">
        <f>'декабрь (3 цк)'!B259</f>
        <v>787.37</v>
      </c>
      <c r="C210" s="70">
        <f>'декабрь (3 цк)'!C259</f>
        <v>773.15</v>
      </c>
      <c r="D210" s="70">
        <f>'декабрь (3 цк)'!D259</f>
        <v>800.12</v>
      </c>
      <c r="E210" s="70">
        <f>'декабрь (3 цк)'!E259</f>
        <v>813.28</v>
      </c>
      <c r="F210" s="70">
        <f>'декабрь (3 цк)'!F259</f>
        <v>783.42</v>
      </c>
      <c r="G210" s="70">
        <f>'декабрь (3 цк)'!G259</f>
        <v>791.48</v>
      </c>
      <c r="H210" s="70">
        <f>'декабрь (3 цк)'!H259</f>
        <v>790.45</v>
      </c>
      <c r="I210" s="70">
        <f>'декабрь (3 цк)'!I259</f>
        <v>779.54</v>
      </c>
      <c r="J210" s="70">
        <f>'декабрь (3 цк)'!J259</f>
        <v>795.12</v>
      </c>
      <c r="K210" s="70">
        <f>'декабрь (3 цк)'!K259</f>
        <v>791.55</v>
      </c>
      <c r="L210" s="70">
        <f>'декабрь (3 цк)'!L259</f>
        <v>826.56</v>
      </c>
      <c r="M210" s="70">
        <f>'декабрь (3 цк)'!M259</f>
        <v>829.16</v>
      </c>
      <c r="N210" s="70">
        <f>'декабрь (3 цк)'!N259</f>
        <v>780.51</v>
      </c>
      <c r="O210" s="70">
        <f>'декабрь (3 цк)'!O259</f>
        <v>814.5</v>
      </c>
      <c r="P210" s="70">
        <f>'декабрь (3 цк)'!P259</f>
        <v>795.46</v>
      </c>
      <c r="Q210" s="70">
        <f>'декабрь (3 цк)'!Q259</f>
        <v>807.61</v>
      </c>
      <c r="R210" s="70">
        <f>'декабрь (3 цк)'!R259</f>
        <v>872.62</v>
      </c>
      <c r="S210" s="70">
        <f>'декабрь (3 цк)'!S259</f>
        <v>838.59</v>
      </c>
      <c r="T210" s="70">
        <f>'декабрь (3 цк)'!T259</f>
        <v>827.78</v>
      </c>
      <c r="U210" s="70">
        <f>'декабрь (3 цк)'!U259</f>
        <v>839.83</v>
      </c>
      <c r="V210" s="70">
        <f>'декабрь (3 цк)'!V259</f>
        <v>811.42</v>
      </c>
      <c r="W210" s="70">
        <f>'декабрь (3 цк)'!W259</f>
        <v>785.49</v>
      </c>
      <c r="X210" s="70">
        <f>'декабрь (3 цк)'!X259</f>
        <v>788.91</v>
      </c>
      <c r="Y210" s="70">
        <f>'декабрь (3 цк)'!Y259</f>
        <v>772.62</v>
      </c>
    </row>
    <row r="211" spans="1:25" s="62" customFormat="1" ht="18.75" customHeight="1" outlineLevel="1" x14ac:dyDescent="0.2">
      <c r="A211" s="53" t="s">
        <v>9</v>
      </c>
      <c r="B211" s="76">
        <v>71.25</v>
      </c>
      <c r="C211" s="74">
        <v>71.25</v>
      </c>
      <c r="D211" s="74">
        <v>71.25</v>
      </c>
      <c r="E211" s="74">
        <v>71.25</v>
      </c>
      <c r="F211" s="74">
        <v>71.25</v>
      </c>
      <c r="G211" s="74">
        <v>71.25</v>
      </c>
      <c r="H211" s="74">
        <v>71.25</v>
      </c>
      <c r="I211" s="74">
        <v>71.25</v>
      </c>
      <c r="J211" s="74">
        <v>71.25</v>
      </c>
      <c r="K211" s="74">
        <v>71.25</v>
      </c>
      <c r="L211" s="74">
        <v>71.25</v>
      </c>
      <c r="M211" s="74">
        <v>71.25</v>
      </c>
      <c r="N211" s="74">
        <v>71.25</v>
      </c>
      <c r="O211" s="74">
        <v>71.25</v>
      </c>
      <c r="P211" s="74">
        <v>71.25</v>
      </c>
      <c r="Q211" s="74">
        <v>71.25</v>
      </c>
      <c r="R211" s="74">
        <v>71.25</v>
      </c>
      <c r="S211" s="74">
        <v>71.25</v>
      </c>
      <c r="T211" s="74">
        <v>71.25</v>
      </c>
      <c r="U211" s="74">
        <v>71.25</v>
      </c>
      <c r="V211" s="74">
        <v>71.25</v>
      </c>
      <c r="W211" s="74">
        <v>71.25</v>
      </c>
      <c r="X211" s="74">
        <v>71.25</v>
      </c>
      <c r="Y211" s="81">
        <v>71.25</v>
      </c>
    </row>
    <row r="212" spans="1:25" s="62" customFormat="1" ht="18.75" customHeight="1" outlineLevel="1" thickBot="1" x14ac:dyDescent="0.25">
      <c r="A212" s="161" t="s">
        <v>214</v>
      </c>
      <c r="B212" s="77">
        <f>B208</f>
        <v>4.0570090219078807</v>
      </c>
      <c r="C212" s="77">
        <f t="shared" ref="C212:Y212" si="99">C208</f>
        <v>4.0570090219078807</v>
      </c>
      <c r="D212" s="77">
        <f t="shared" si="99"/>
        <v>4.0570090219078807</v>
      </c>
      <c r="E212" s="77">
        <f t="shared" si="99"/>
        <v>4.0570090219078807</v>
      </c>
      <c r="F212" s="77">
        <f t="shared" si="99"/>
        <v>4.0570090219078807</v>
      </c>
      <c r="G212" s="77">
        <f t="shared" si="99"/>
        <v>4.0570090219078807</v>
      </c>
      <c r="H212" s="77">
        <f t="shared" si="99"/>
        <v>4.0570090219078807</v>
      </c>
      <c r="I212" s="77">
        <f t="shared" si="99"/>
        <v>4.0570090219078807</v>
      </c>
      <c r="J212" s="77">
        <f t="shared" si="99"/>
        <v>4.0570090219078807</v>
      </c>
      <c r="K212" s="77">
        <f t="shared" si="99"/>
        <v>4.0570090219078807</v>
      </c>
      <c r="L212" s="77">
        <f t="shared" si="99"/>
        <v>4.0570090219078807</v>
      </c>
      <c r="M212" s="77">
        <f t="shared" si="99"/>
        <v>4.0570090219078807</v>
      </c>
      <c r="N212" s="77">
        <f t="shared" si="99"/>
        <v>4.0570090219078807</v>
      </c>
      <c r="O212" s="77">
        <f t="shared" si="99"/>
        <v>4.0570090219078807</v>
      </c>
      <c r="P212" s="77">
        <f t="shared" si="99"/>
        <v>4.0570090219078807</v>
      </c>
      <c r="Q212" s="77">
        <f t="shared" si="99"/>
        <v>4.0570090219078807</v>
      </c>
      <c r="R212" s="77">
        <f t="shared" si="99"/>
        <v>4.0570090219078807</v>
      </c>
      <c r="S212" s="77">
        <f t="shared" si="99"/>
        <v>4.0570090219078807</v>
      </c>
      <c r="T212" s="77">
        <f t="shared" si="99"/>
        <v>4.0570090219078807</v>
      </c>
      <c r="U212" s="77">
        <f t="shared" si="99"/>
        <v>4.0570090219078807</v>
      </c>
      <c r="V212" s="77">
        <f t="shared" si="99"/>
        <v>4.0570090219078807</v>
      </c>
      <c r="W212" s="77">
        <f t="shared" si="99"/>
        <v>4.0570090219078807</v>
      </c>
      <c r="X212" s="77">
        <f t="shared" si="99"/>
        <v>4.0570090219078807</v>
      </c>
      <c r="Y212" s="77">
        <f t="shared" si="99"/>
        <v>4.0570090219078807</v>
      </c>
    </row>
    <row r="213" spans="1:25" s="62" customFormat="1" ht="18.75" customHeight="1" thickBot="1" x14ac:dyDescent="0.25">
      <c r="A213" s="109">
        <v>20</v>
      </c>
      <c r="B213" s="101">
        <f t="shared" ref="B213:Y213" si="100">SUM(B214:B216)</f>
        <v>925.33700902190787</v>
      </c>
      <c r="C213" s="102">
        <f t="shared" si="100"/>
        <v>890.36700902190785</v>
      </c>
      <c r="D213" s="102">
        <f t="shared" si="100"/>
        <v>923.33700902190787</v>
      </c>
      <c r="E213" s="103">
        <f t="shared" si="100"/>
        <v>925.97700902190786</v>
      </c>
      <c r="F213" s="103">
        <f t="shared" si="100"/>
        <v>920.91700902190792</v>
      </c>
      <c r="G213" s="103">
        <f t="shared" si="100"/>
        <v>907.04700902190791</v>
      </c>
      <c r="H213" s="103">
        <f t="shared" si="100"/>
        <v>905.39700902190793</v>
      </c>
      <c r="I213" s="103">
        <f t="shared" si="100"/>
        <v>912.48700902190785</v>
      </c>
      <c r="J213" s="103">
        <f t="shared" si="100"/>
        <v>889.14700902190793</v>
      </c>
      <c r="K213" s="104">
        <f t="shared" si="100"/>
        <v>912.23700902190785</v>
      </c>
      <c r="L213" s="103">
        <f t="shared" si="100"/>
        <v>920.36700902190785</v>
      </c>
      <c r="M213" s="105">
        <f t="shared" si="100"/>
        <v>938.37700902190795</v>
      </c>
      <c r="N213" s="104">
        <f t="shared" si="100"/>
        <v>930.92700902190791</v>
      </c>
      <c r="O213" s="103">
        <f t="shared" si="100"/>
        <v>941.78700902190792</v>
      </c>
      <c r="P213" s="105">
        <f t="shared" si="100"/>
        <v>931.97700902190786</v>
      </c>
      <c r="Q213" s="106">
        <f t="shared" si="100"/>
        <v>933.00700902190795</v>
      </c>
      <c r="R213" s="103">
        <f t="shared" si="100"/>
        <v>955.85700902190786</v>
      </c>
      <c r="S213" s="106">
        <f t="shared" si="100"/>
        <v>908.54700902190791</v>
      </c>
      <c r="T213" s="103">
        <f t="shared" si="100"/>
        <v>914.60700902190786</v>
      </c>
      <c r="U213" s="102">
        <f t="shared" si="100"/>
        <v>928.67700902190791</v>
      </c>
      <c r="V213" s="102">
        <f t="shared" si="100"/>
        <v>915.33700902190787</v>
      </c>
      <c r="W213" s="102">
        <f t="shared" si="100"/>
        <v>923.78700902190792</v>
      </c>
      <c r="X213" s="102">
        <f t="shared" si="100"/>
        <v>917.88700902190794</v>
      </c>
      <c r="Y213" s="107">
        <f t="shared" si="100"/>
        <v>921.37700902190795</v>
      </c>
    </row>
    <row r="214" spans="1:25" s="62" customFormat="1" ht="18.75" customHeight="1" outlineLevel="1" x14ac:dyDescent="0.2">
      <c r="A214" s="160" t="s">
        <v>8</v>
      </c>
      <c r="B214" s="70">
        <f>'декабрь (3 цк)'!B264</f>
        <v>850.03</v>
      </c>
      <c r="C214" s="70">
        <f>'декабрь (3 цк)'!C264</f>
        <v>815.06</v>
      </c>
      <c r="D214" s="70">
        <f>'декабрь (3 цк)'!D264</f>
        <v>848.03</v>
      </c>
      <c r="E214" s="70">
        <f>'декабрь (3 цк)'!E264</f>
        <v>850.67</v>
      </c>
      <c r="F214" s="70">
        <f>'декабрь (3 цк)'!F264</f>
        <v>845.61</v>
      </c>
      <c r="G214" s="70">
        <f>'декабрь (3 цк)'!G264</f>
        <v>831.74</v>
      </c>
      <c r="H214" s="70">
        <f>'декабрь (3 цк)'!H264</f>
        <v>830.09</v>
      </c>
      <c r="I214" s="70">
        <f>'декабрь (3 цк)'!I264</f>
        <v>837.18</v>
      </c>
      <c r="J214" s="70">
        <f>'декабрь (3 цк)'!J264</f>
        <v>813.84</v>
      </c>
      <c r="K214" s="70">
        <f>'декабрь (3 цк)'!K264</f>
        <v>836.93</v>
      </c>
      <c r="L214" s="70">
        <f>'декабрь (3 цк)'!L264</f>
        <v>845.06</v>
      </c>
      <c r="M214" s="70">
        <f>'декабрь (3 цк)'!M264</f>
        <v>863.07</v>
      </c>
      <c r="N214" s="70">
        <f>'декабрь (3 цк)'!N264</f>
        <v>855.62</v>
      </c>
      <c r="O214" s="70">
        <f>'декабрь (3 цк)'!O264</f>
        <v>866.48</v>
      </c>
      <c r="P214" s="70">
        <f>'декабрь (3 цк)'!P264</f>
        <v>856.67</v>
      </c>
      <c r="Q214" s="70">
        <f>'декабрь (3 цк)'!Q264</f>
        <v>857.7</v>
      </c>
      <c r="R214" s="70">
        <f>'декабрь (3 цк)'!R264</f>
        <v>880.55</v>
      </c>
      <c r="S214" s="70">
        <f>'декабрь (3 цк)'!S264</f>
        <v>833.24</v>
      </c>
      <c r="T214" s="70">
        <f>'декабрь (3 цк)'!T264</f>
        <v>839.3</v>
      </c>
      <c r="U214" s="70">
        <f>'декабрь (3 цк)'!U264</f>
        <v>853.37</v>
      </c>
      <c r="V214" s="70">
        <f>'декабрь (3 цк)'!V264</f>
        <v>840.03</v>
      </c>
      <c r="W214" s="70">
        <f>'декабрь (3 цк)'!W264</f>
        <v>848.48</v>
      </c>
      <c r="X214" s="70">
        <f>'декабрь (3 цк)'!X264</f>
        <v>842.58</v>
      </c>
      <c r="Y214" s="70">
        <f>'декабрь (3 цк)'!Y264</f>
        <v>846.07</v>
      </c>
    </row>
    <row r="215" spans="1:25" s="62" customFormat="1" ht="18.75" customHeight="1" outlineLevel="1" x14ac:dyDescent="0.2">
      <c r="A215" s="53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thickBot="1" x14ac:dyDescent="0.25">
      <c r="A216" s="161" t="s">
        <v>214</v>
      </c>
      <c r="B216" s="77">
        <f>B212</f>
        <v>4.0570090219078807</v>
      </c>
      <c r="C216" s="77">
        <f t="shared" ref="C216:Y216" si="101">C212</f>
        <v>4.0570090219078807</v>
      </c>
      <c r="D216" s="77">
        <f t="shared" si="101"/>
        <v>4.0570090219078807</v>
      </c>
      <c r="E216" s="77">
        <f t="shared" si="101"/>
        <v>4.0570090219078807</v>
      </c>
      <c r="F216" s="77">
        <f t="shared" si="101"/>
        <v>4.0570090219078807</v>
      </c>
      <c r="G216" s="77">
        <f t="shared" si="101"/>
        <v>4.0570090219078807</v>
      </c>
      <c r="H216" s="77">
        <f t="shared" si="101"/>
        <v>4.0570090219078807</v>
      </c>
      <c r="I216" s="77">
        <f t="shared" si="101"/>
        <v>4.0570090219078807</v>
      </c>
      <c r="J216" s="77">
        <f t="shared" si="101"/>
        <v>4.0570090219078807</v>
      </c>
      <c r="K216" s="77">
        <f t="shared" si="101"/>
        <v>4.0570090219078807</v>
      </c>
      <c r="L216" s="77">
        <f t="shared" si="101"/>
        <v>4.0570090219078807</v>
      </c>
      <c r="M216" s="77">
        <f t="shared" si="101"/>
        <v>4.0570090219078807</v>
      </c>
      <c r="N216" s="77">
        <f t="shared" si="101"/>
        <v>4.0570090219078807</v>
      </c>
      <c r="O216" s="77">
        <f t="shared" si="101"/>
        <v>4.0570090219078807</v>
      </c>
      <c r="P216" s="77">
        <f t="shared" si="101"/>
        <v>4.0570090219078807</v>
      </c>
      <c r="Q216" s="77">
        <f t="shared" si="101"/>
        <v>4.0570090219078807</v>
      </c>
      <c r="R216" s="77">
        <f t="shared" si="101"/>
        <v>4.0570090219078807</v>
      </c>
      <c r="S216" s="77">
        <f t="shared" si="101"/>
        <v>4.0570090219078807</v>
      </c>
      <c r="T216" s="77">
        <f t="shared" si="101"/>
        <v>4.0570090219078807</v>
      </c>
      <c r="U216" s="77">
        <f t="shared" si="101"/>
        <v>4.0570090219078807</v>
      </c>
      <c r="V216" s="77">
        <f t="shared" si="101"/>
        <v>4.0570090219078807</v>
      </c>
      <c r="W216" s="77">
        <f t="shared" si="101"/>
        <v>4.0570090219078807</v>
      </c>
      <c r="X216" s="77">
        <f t="shared" si="101"/>
        <v>4.0570090219078807</v>
      </c>
      <c r="Y216" s="77">
        <f t="shared" si="101"/>
        <v>4.0570090219078807</v>
      </c>
    </row>
    <row r="217" spans="1:25" s="62" customFormat="1" ht="18.75" customHeight="1" thickBot="1" x14ac:dyDescent="0.25">
      <c r="A217" s="100">
        <v>21</v>
      </c>
      <c r="B217" s="101">
        <f t="shared" ref="B217:Y217" si="102">SUM(B218:B220)</f>
        <v>872.44700902190789</v>
      </c>
      <c r="C217" s="102">
        <f t="shared" si="102"/>
        <v>852.56700902190789</v>
      </c>
      <c r="D217" s="102">
        <f t="shared" si="102"/>
        <v>879.88700902190794</v>
      </c>
      <c r="E217" s="103">
        <f t="shared" si="102"/>
        <v>900.27700902190793</v>
      </c>
      <c r="F217" s="103">
        <f t="shared" si="102"/>
        <v>893.73700902190785</v>
      </c>
      <c r="G217" s="103">
        <f t="shared" si="102"/>
        <v>879.72700902190786</v>
      </c>
      <c r="H217" s="103">
        <f t="shared" si="102"/>
        <v>908.45700902190788</v>
      </c>
      <c r="I217" s="103">
        <f t="shared" si="102"/>
        <v>880.23700902190785</v>
      </c>
      <c r="J217" s="103">
        <f t="shared" si="102"/>
        <v>897.88700902190794</v>
      </c>
      <c r="K217" s="104">
        <f t="shared" si="102"/>
        <v>865.04700902190791</v>
      </c>
      <c r="L217" s="103">
        <f t="shared" si="102"/>
        <v>882.31700902190789</v>
      </c>
      <c r="M217" s="105">
        <f t="shared" si="102"/>
        <v>878.36700902190785</v>
      </c>
      <c r="N217" s="104">
        <f t="shared" si="102"/>
        <v>892.37700902190795</v>
      </c>
      <c r="O217" s="103">
        <f t="shared" si="102"/>
        <v>897.5570090219079</v>
      </c>
      <c r="P217" s="105">
        <f t="shared" si="102"/>
        <v>901.9370090219079</v>
      </c>
      <c r="Q217" s="106">
        <f t="shared" si="102"/>
        <v>889.60700902190786</v>
      </c>
      <c r="R217" s="103">
        <f t="shared" si="102"/>
        <v>948.12700902190795</v>
      </c>
      <c r="S217" s="106">
        <f t="shared" si="102"/>
        <v>877.59700902190787</v>
      </c>
      <c r="T217" s="103">
        <f t="shared" si="102"/>
        <v>911.91700902190792</v>
      </c>
      <c r="U217" s="102">
        <f t="shared" si="102"/>
        <v>867.11700902190785</v>
      </c>
      <c r="V217" s="102">
        <f t="shared" si="102"/>
        <v>887.58700902190787</v>
      </c>
      <c r="W217" s="102">
        <f t="shared" si="102"/>
        <v>883.02700902190793</v>
      </c>
      <c r="X217" s="102">
        <f t="shared" si="102"/>
        <v>863.90700902190792</v>
      </c>
      <c r="Y217" s="107">
        <f t="shared" si="102"/>
        <v>863.21700902190787</v>
      </c>
    </row>
    <row r="218" spans="1:25" s="62" customFormat="1" ht="18.75" customHeight="1" outlineLevel="1" x14ac:dyDescent="0.2">
      <c r="A218" s="160" t="s">
        <v>8</v>
      </c>
      <c r="B218" s="70">
        <f>'декабрь (3 цк)'!B269</f>
        <v>797.14</v>
      </c>
      <c r="C218" s="70">
        <f>'декабрь (3 цк)'!C269</f>
        <v>777.26</v>
      </c>
      <c r="D218" s="70">
        <f>'декабрь (3 цк)'!D269</f>
        <v>804.58</v>
      </c>
      <c r="E218" s="70">
        <f>'декабрь (3 цк)'!E269</f>
        <v>824.97</v>
      </c>
      <c r="F218" s="70">
        <f>'декабрь (3 цк)'!F269</f>
        <v>818.43</v>
      </c>
      <c r="G218" s="70">
        <f>'декабрь (3 цк)'!G269</f>
        <v>804.42</v>
      </c>
      <c r="H218" s="70">
        <f>'декабрь (3 цк)'!H269</f>
        <v>833.15</v>
      </c>
      <c r="I218" s="70">
        <f>'декабрь (3 цк)'!I269</f>
        <v>804.93</v>
      </c>
      <c r="J218" s="70">
        <f>'декабрь (3 цк)'!J269</f>
        <v>822.58</v>
      </c>
      <c r="K218" s="70">
        <f>'декабрь (3 цк)'!K269</f>
        <v>789.74</v>
      </c>
      <c r="L218" s="70">
        <f>'декабрь (3 цк)'!L269</f>
        <v>807.01</v>
      </c>
      <c r="M218" s="70">
        <f>'декабрь (3 цк)'!M269</f>
        <v>803.06</v>
      </c>
      <c r="N218" s="70">
        <f>'декабрь (3 цк)'!N269</f>
        <v>817.07</v>
      </c>
      <c r="O218" s="70">
        <f>'декабрь (3 цк)'!O269</f>
        <v>822.25</v>
      </c>
      <c r="P218" s="70">
        <f>'декабрь (3 цк)'!P269</f>
        <v>826.63</v>
      </c>
      <c r="Q218" s="70">
        <f>'декабрь (3 цк)'!Q269</f>
        <v>814.3</v>
      </c>
      <c r="R218" s="70">
        <f>'декабрь (3 цк)'!R269</f>
        <v>872.82</v>
      </c>
      <c r="S218" s="70">
        <f>'декабрь (3 цк)'!S269</f>
        <v>802.29</v>
      </c>
      <c r="T218" s="70">
        <f>'декабрь (3 цк)'!T269</f>
        <v>836.61</v>
      </c>
      <c r="U218" s="70">
        <f>'декабрь (3 цк)'!U269</f>
        <v>791.81</v>
      </c>
      <c r="V218" s="70">
        <f>'декабрь (3 цк)'!V269</f>
        <v>812.28</v>
      </c>
      <c r="W218" s="70">
        <f>'декабрь (3 цк)'!W269</f>
        <v>807.72</v>
      </c>
      <c r="X218" s="70">
        <f>'декабрь (3 цк)'!X269</f>
        <v>788.6</v>
      </c>
      <c r="Y218" s="70">
        <f>'декабрь (3 цк)'!Y269</f>
        <v>787.91</v>
      </c>
    </row>
    <row r="219" spans="1:25" s="62" customFormat="1" ht="18.75" customHeight="1" outlineLevel="1" x14ac:dyDescent="0.2">
      <c r="A219" s="53" t="s">
        <v>9</v>
      </c>
      <c r="B219" s="76">
        <v>71.25</v>
      </c>
      <c r="C219" s="74">
        <v>71.25</v>
      </c>
      <c r="D219" s="74">
        <v>71.25</v>
      </c>
      <c r="E219" s="74">
        <v>71.25</v>
      </c>
      <c r="F219" s="74">
        <v>71.25</v>
      </c>
      <c r="G219" s="74">
        <v>71.25</v>
      </c>
      <c r="H219" s="74">
        <v>71.25</v>
      </c>
      <c r="I219" s="74">
        <v>71.25</v>
      </c>
      <c r="J219" s="74">
        <v>71.25</v>
      </c>
      <c r="K219" s="74">
        <v>71.25</v>
      </c>
      <c r="L219" s="74">
        <v>71.25</v>
      </c>
      <c r="M219" s="74">
        <v>71.25</v>
      </c>
      <c r="N219" s="74">
        <v>71.25</v>
      </c>
      <c r="O219" s="74">
        <v>71.25</v>
      </c>
      <c r="P219" s="74">
        <v>71.25</v>
      </c>
      <c r="Q219" s="74">
        <v>71.25</v>
      </c>
      <c r="R219" s="74">
        <v>71.25</v>
      </c>
      <c r="S219" s="74">
        <v>71.25</v>
      </c>
      <c r="T219" s="74">
        <v>71.25</v>
      </c>
      <c r="U219" s="74">
        <v>71.25</v>
      </c>
      <c r="V219" s="74">
        <v>71.25</v>
      </c>
      <c r="W219" s="74">
        <v>71.25</v>
      </c>
      <c r="X219" s="74">
        <v>71.25</v>
      </c>
      <c r="Y219" s="81">
        <v>71.25</v>
      </c>
    </row>
    <row r="220" spans="1:25" s="62" customFormat="1" ht="18.75" customHeight="1" outlineLevel="1" thickBot="1" x14ac:dyDescent="0.25">
      <c r="A220" s="161" t="s">
        <v>214</v>
      </c>
      <c r="B220" s="77">
        <f>B216</f>
        <v>4.0570090219078807</v>
      </c>
      <c r="C220" s="77">
        <f t="shared" ref="C220:Y220" si="103">C216</f>
        <v>4.0570090219078807</v>
      </c>
      <c r="D220" s="77">
        <f t="shared" si="103"/>
        <v>4.0570090219078807</v>
      </c>
      <c r="E220" s="77">
        <f t="shared" si="103"/>
        <v>4.0570090219078807</v>
      </c>
      <c r="F220" s="77">
        <f t="shared" si="103"/>
        <v>4.0570090219078807</v>
      </c>
      <c r="G220" s="77">
        <f t="shared" si="103"/>
        <v>4.0570090219078807</v>
      </c>
      <c r="H220" s="77">
        <f t="shared" si="103"/>
        <v>4.0570090219078807</v>
      </c>
      <c r="I220" s="77">
        <f t="shared" si="103"/>
        <v>4.0570090219078807</v>
      </c>
      <c r="J220" s="77">
        <f t="shared" si="103"/>
        <v>4.0570090219078807</v>
      </c>
      <c r="K220" s="77">
        <f t="shared" si="103"/>
        <v>4.0570090219078807</v>
      </c>
      <c r="L220" s="77">
        <f t="shared" si="103"/>
        <v>4.0570090219078807</v>
      </c>
      <c r="M220" s="77">
        <f t="shared" si="103"/>
        <v>4.0570090219078807</v>
      </c>
      <c r="N220" s="77">
        <f t="shared" si="103"/>
        <v>4.0570090219078807</v>
      </c>
      <c r="O220" s="77">
        <f t="shared" si="103"/>
        <v>4.0570090219078807</v>
      </c>
      <c r="P220" s="77">
        <f t="shared" si="103"/>
        <v>4.0570090219078807</v>
      </c>
      <c r="Q220" s="77">
        <f t="shared" si="103"/>
        <v>4.0570090219078807</v>
      </c>
      <c r="R220" s="77">
        <f t="shared" si="103"/>
        <v>4.0570090219078807</v>
      </c>
      <c r="S220" s="77">
        <f t="shared" si="103"/>
        <v>4.0570090219078807</v>
      </c>
      <c r="T220" s="77">
        <f t="shared" si="103"/>
        <v>4.0570090219078807</v>
      </c>
      <c r="U220" s="77">
        <f t="shared" si="103"/>
        <v>4.0570090219078807</v>
      </c>
      <c r="V220" s="77">
        <f t="shared" si="103"/>
        <v>4.0570090219078807</v>
      </c>
      <c r="W220" s="77">
        <f t="shared" si="103"/>
        <v>4.0570090219078807</v>
      </c>
      <c r="X220" s="77">
        <f t="shared" si="103"/>
        <v>4.0570090219078807</v>
      </c>
      <c r="Y220" s="77">
        <f t="shared" si="103"/>
        <v>4.0570090219078807</v>
      </c>
    </row>
    <row r="221" spans="1:25" s="62" customFormat="1" ht="18.75" customHeight="1" thickBot="1" x14ac:dyDescent="0.25">
      <c r="A221" s="109">
        <v>22</v>
      </c>
      <c r="B221" s="101">
        <f t="shared" ref="B221:Y221" si="104">SUM(B222:B224)</f>
        <v>861.39700902190793</v>
      </c>
      <c r="C221" s="102">
        <f t="shared" si="104"/>
        <v>852.52700902190793</v>
      </c>
      <c r="D221" s="102">
        <f t="shared" si="104"/>
        <v>867.17700902190791</v>
      </c>
      <c r="E221" s="103">
        <f t="shared" si="104"/>
        <v>881.01700902190794</v>
      </c>
      <c r="F221" s="103">
        <f t="shared" si="104"/>
        <v>876.27700902190793</v>
      </c>
      <c r="G221" s="103">
        <f t="shared" si="104"/>
        <v>880.24700902190796</v>
      </c>
      <c r="H221" s="103">
        <f t="shared" si="104"/>
        <v>871.06700902190789</v>
      </c>
      <c r="I221" s="103">
        <f t="shared" si="104"/>
        <v>870.20700902190788</v>
      </c>
      <c r="J221" s="103">
        <f t="shared" si="104"/>
        <v>862.36700902190785</v>
      </c>
      <c r="K221" s="104">
        <f t="shared" si="104"/>
        <v>865.74700902190796</v>
      </c>
      <c r="L221" s="103">
        <f t="shared" si="104"/>
        <v>866.61700902190785</v>
      </c>
      <c r="M221" s="105">
        <f t="shared" si="104"/>
        <v>879.94700902190789</v>
      </c>
      <c r="N221" s="104">
        <f t="shared" si="104"/>
        <v>878.67700902190791</v>
      </c>
      <c r="O221" s="103">
        <f t="shared" si="104"/>
        <v>884.39700902190793</v>
      </c>
      <c r="P221" s="105">
        <f t="shared" si="104"/>
        <v>885.77700902190793</v>
      </c>
      <c r="Q221" s="106">
        <f t="shared" si="104"/>
        <v>889.04700902190791</v>
      </c>
      <c r="R221" s="103">
        <f t="shared" si="104"/>
        <v>892.41700902190792</v>
      </c>
      <c r="S221" s="106">
        <f t="shared" si="104"/>
        <v>876.63700902190794</v>
      </c>
      <c r="T221" s="103">
        <f t="shared" si="104"/>
        <v>873.01700902190794</v>
      </c>
      <c r="U221" s="102">
        <f t="shared" si="104"/>
        <v>852.62700902190795</v>
      </c>
      <c r="V221" s="102">
        <f t="shared" si="104"/>
        <v>873.15700902190792</v>
      </c>
      <c r="W221" s="102">
        <f t="shared" si="104"/>
        <v>872.6870090219079</v>
      </c>
      <c r="X221" s="102">
        <f t="shared" si="104"/>
        <v>862.04700902190791</v>
      </c>
      <c r="Y221" s="107">
        <f t="shared" si="104"/>
        <v>853.95700902190788</v>
      </c>
    </row>
    <row r="222" spans="1:25" s="62" customFormat="1" ht="18.75" customHeight="1" outlineLevel="1" x14ac:dyDescent="0.2">
      <c r="A222" s="160" t="s">
        <v>8</v>
      </c>
      <c r="B222" s="70">
        <f>'декабрь (3 цк)'!B274</f>
        <v>786.09</v>
      </c>
      <c r="C222" s="70">
        <f>'декабрь (3 цк)'!C274</f>
        <v>777.22</v>
      </c>
      <c r="D222" s="70">
        <f>'декабрь (3 цк)'!D274</f>
        <v>791.87</v>
      </c>
      <c r="E222" s="70">
        <f>'декабрь (3 цк)'!E274</f>
        <v>805.71</v>
      </c>
      <c r="F222" s="70">
        <f>'декабрь (3 цк)'!F274</f>
        <v>800.97</v>
      </c>
      <c r="G222" s="70">
        <f>'декабрь (3 цк)'!G274</f>
        <v>804.94</v>
      </c>
      <c r="H222" s="70">
        <f>'декабрь (3 цк)'!H274</f>
        <v>795.76</v>
      </c>
      <c r="I222" s="70">
        <f>'декабрь (3 цк)'!I274</f>
        <v>794.9</v>
      </c>
      <c r="J222" s="70">
        <f>'декабрь (3 цк)'!J274</f>
        <v>787.06</v>
      </c>
      <c r="K222" s="70">
        <f>'декабрь (3 цк)'!K274</f>
        <v>790.44</v>
      </c>
      <c r="L222" s="70">
        <f>'декабрь (3 цк)'!L274</f>
        <v>791.31</v>
      </c>
      <c r="M222" s="70">
        <f>'декабрь (3 цк)'!M274</f>
        <v>804.64</v>
      </c>
      <c r="N222" s="70">
        <f>'декабрь (3 цк)'!N274</f>
        <v>803.37</v>
      </c>
      <c r="O222" s="70">
        <f>'декабрь (3 цк)'!O274</f>
        <v>809.09</v>
      </c>
      <c r="P222" s="70">
        <f>'декабрь (3 цк)'!P274</f>
        <v>810.47</v>
      </c>
      <c r="Q222" s="70">
        <f>'декабрь (3 цк)'!Q274</f>
        <v>813.74</v>
      </c>
      <c r="R222" s="70">
        <f>'декабрь (3 цк)'!R274</f>
        <v>817.11</v>
      </c>
      <c r="S222" s="70">
        <f>'декабрь (3 цк)'!S274</f>
        <v>801.33</v>
      </c>
      <c r="T222" s="70">
        <f>'декабрь (3 цк)'!T274</f>
        <v>797.71</v>
      </c>
      <c r="U222" s="70">
        <f>'декабрь (3 цк)'!U274</f>
        <v>777.32</v>
      </c>
      <c r="V222" s="70">
        <f>'декабрь (3 цк)'!V274</f>
        <v>797.85</v>
      </c>
      <c r="W222" s="70">
        <f>'декабрь (3 цк)'!W274</f>
        <v>797.38</v>
      </c>
      <c r="X222" s="70">
        <f>'декабрь (3 цк)'!X274</f>
        <v>786.74</v>
      </c>
      <c r="Y222" s="70">
        <f>'декабрь (3 цк)'!Y274</f>
        <v>778.65</v>
      </c>
    </row>
    <row r="223" spans="1:25" s="62" customFormat="1" ht="18.75" customHeight="1" outlineLevel="1" x14ac:dyDescent="0.2">
      <c r="A223" s="53" t="s">
        <v>9</v>
      </c>
      <c r="B223" s="76">
        <v>71.25</v>
      </c>
      <c r="C223" s="74">
        <v>71.25</v>
      </c>
      <c r="D223" s="74">
        <v>71.25</v>
      </c>
      <c r="E223" s="74">
        <v>71.25</v>
      </c>
      <c r="F223" s="74">
        <v>71.25</v>
      </c>
      <c r="G223" s="74">
        <v>71.25</v>
      </c>
      <c r="H223" s="74">
        <v>71.25</v>
      </c>
      <c r="I223" s="74">
        <v>71.25</v>
      </c>
      <c r="J223" s="74">
        <v>71.25</v>
      </c>
      <c r="K223" s="74">
        <v>71.25</v>
      </c>
      <c r="L223" s="74">
        <v>71.25</v>
      </c>
      <c r="M223" s="74">
        <v>71.25</v>
      </c>
      <c r="N223" s="74">
        <v>71.25</v>
      </c>
      <c r="O223" s="74">
        <v>71.25</v>
      </c>
      <c r="P223" s="74">
        <v>71.25</v>
      </c>
      <c r="Q223" s="74">
        <v>71.25</v>
      </c>
      <c r="R223" s="74">
        <v>71.25</v>
      </c>
      <c r="S223" s="74">
        <v>71.25</v>
      </c>
      <c r="T223" s="74">
        <v>71.25</v>
      </c>
      <c r="U223" s="74">
        <v>71.25</v>
      </c>
      <c r="V223" s="74">
        <v>71.25</v>
      </c>
      <c r="W223" s="74">
        <v>71.25</v>
      </c>
      <c r="X223" s="74">
        <v>71.25</v>
      </c>
      <c r="Y223" s="81">
        <v>71.25</v>
      </c>
    </row>
    <row r="224" spans="1:25" s="62" customFormat="1" ht="18.75" customHeight="1" outlineLevel="1" thickBot="1" x14ac:dyDescent="0.25">
      <c r="A224" s="161" t="s">
        <v>214</v>
      </c>
      <c r="B224" s="77">
        <f>B220</f>
        <v>4.0570090219078807</v>
      </c>
      <c r="C224" s="77">
        <f t="shared" ref="C224:Y224" si="105">C220</f>
        <v>4.0570090219078807</v>
      </c>
      <c r="D224" s="77">
        <f t="shared" si="105"/>
        <v>4.0570090219078807</v>
      </c>
      <c r="E224" s="77">
        <f t="shared" si="105"/>
        <v>4.0570090219078807</v>
      </c>
      <c r="F224" s="77">
        <f t="shared" si="105"/>
        <v>4.0570090219078807</v>
      </c>
      <c r="G224" s="77">
        <f t="shared" si="105"/>
        <v>4.0570090219078807</v>
      </c>
      <c r="H224" s="77">
        <f t="shared" si="105"/>
        <v>4.0570090219078807</v>
      </c>
      <c r="I224" s="77">
        <f t="shared" si="105"/>
        <v>4.0570090219078807</v>
      </c>
      <c r="J224" s="77">
        <f t="shared" si="105"/>
        <v>4.0570090219078807</v>
      </c>
      <c r="K224" s="77">
        <f t="shared" si="105"/>
        <v>4.0570090219078807</v>
      </c>
      <c r="L224" s="77">
        <f t="shared" si="105"/>
        <v>4.0570090219078807</v>
      </c>
      <c r="M224" s="77">
        <f t="shared" si="105"/>
        <v>4.0570090219078807</v>
      </c>
      <c r="N224" s="77">
        <f t="shared" si="105"/>
        <v>4.0570090219078807</v>
      </c>
      <c r="O224" s="77">
        <f t="shared" si="105"/>
        <v>4.0570090219078807</v>
      </c>
      <c r="P224" s="77">
        <f t="shared" si="105"/>
        <v>4.0570090219078807</v>
      </c>
      <c r="Q224" s="77">
        <f t="shared" si="105"/>
        <v>4.0570090219078807</v>
      </c>
      <c r="R224" s="77">
        <f t="shared" si="105"/>
        <v>4.0570090219078807</v>
      </c>
      <c r="S224" s="77">
        <f t="shared" si="105"/>
        <v>4.0570090219078807</v>
      </c>
      <c r="T224" s="77">
        <f t="shared" si="105"/>
        <v>4.0570090219078807</v>
      </c>
      <c r="U224" s="77">
        <f t="shared" si="105"/>
        <v>4.0570090219078807</v>
      </c>
      <c r="V224" s="77">
        <f t="shared" si="105"/>
        <v>4.0570090219078807</v>
      </c>
      <c r="W224" s="77">
        <f t="shared" si="105"/>
        <v>4.0570090219078807</v>
      </c>
      <c r="X224" s="77">
        <f t="shared" si="105"/>
        <v>4.0570090219078807</v>
      </c>
      <c r="Y224" s="77">
        <f t="shared" si="105"/>
        <v>4.0570090219078807</v>
      </c>
    </row>
    <row r="225" spans="1:25" s="62" customFormat="1" ht="18.75" customHeight="1" thickBot="1" x14ac:dyDescent="0.25">
      <c r="A225" s="100">
        <v>23</v>
      </c>
      <c r="B225" s="101">
        <f t="shared" ref="B225:Y225" si="106">SUM(B226:B228)</f>
        <v>934.50700902190795</v>
      </c>
      <c r="C225" s="102">
        <f t="shared" si="106"/>
        <v>926.31700902190789</v>
      </c>
      <c r="D225" s="102">
        <f t="shared" si="106"/>
        <v>950.52700902190793</v>
      </c>
      <c r="E225" s="103">
        <f t="shared" si="106"/>
        <v>958.31700902190789</v>
      </c>
      <c r="F225" s="103">
        <f t="shared" si="106"/>
        <v>943.12700902190795</v>
      </c>
      <c r="G225" s="103">
        <f t="shared" si="106"/>
        <v>945.49700902190796</v>
      </c>
      <c r="H225" s="103">
        <f t="shared" si="106"/>
        <v>933.26700902190794</v>
      </c>
      <c r="I225" s="103">
        <f t="shared" si="106"/>
        <v>925.95700902190788</v>
      </c>
      <c r="J225" s="103">
        <f t="shared" si="106"/>
        <v>926.79700902190791</v>
      </c>
      <c r="K225" s="104">
        <f t="shared" si="106"/>
        <v>936.5570090219079</v>
      </c>
      <c r="L225" s="103">
        <f t="shared" si="106"/>
        <v>935.20700902190788</v>
      </c>
      <c r="M225" s="105">
        <f t="shared" si="106"/>
        <v>945.57700902190788</v>
      </c>
      <c r="N225" s="104">
        <f t="shared" si="106"/>
        <v>940.73700902190785</v>
      </c>
      <c r="O225" s="103">
        <f t="shared" si="106"/>
        <v>941.25700902190795</v>
      </c>
      <c r="P225" s="105">
        <f t="shared" si="106"/>
        <v>939.12700902190795</v>
      </c>
      <c r="Q225" s="106">
        <f t="shared" si="106"/>
        <v>941.13700902190794</v>
      </c>
      <c r="R225" s="103">
        <f t="shared" si="106"/>
        <v>943.1870090219079</v>
      </c>
      <c r="S225" s="106">
        <f t="shared" si="106"/>
        <v>934.03700902190792</v>
      </c>
      <c r="T225" s="103">
        <f t="shared" si="106"/>
        <v>923.48700902190785</v>
      </c>
      <c r="U225" s="102">
        <f t="shared" si="106"/>
        <v>910.73700902190785</v>
      </c>
      <c r="V225" s="102">
        <f t="shared" si="106"/>
        <v>932.39700902190793</v>
      </c>
      <c r="W225" s="102">
        <f t="shared" si="106"/>
        <v>928.92700902190791</v>
      </c>
      <c r="X225" s="102">
        <f t="shared" si="106"/>
        <v>920.8070090219079</v>
      </c>
      <c r="Y225" s="107">
        <f t="shared" si="106"/>
        <v>909.84700902190787</v>
      </c>
    </row>
    <row r="226" spans="1:25" s="62" customFormat="1" ht="18.75" customHeight="1" outlineLevel="1" x14ac:dyDescent="0.2">
      <c r="A226" s="160" t="s">
        <v>8</v>
      </c>
      <c r="B226" s="70">
        <f>'декабрь (3 цк)'!B279</f>
        <v>859.2</v>
      </c>
      <c r="C226" s="70">
        <f>'декабрь (3 цк)'!C279</f>
        <v>851.01</v>
      </c>
      <c r="D226" s="70">
        <f>'декабрь (3 цк)'!D279</f>
        <v>875.22</v>
      </c>
      <c r="E226" s="70">
        <f>'декабрь (3 цк)'!E279</f>
        <v>883.01</v>
      </c>
      <c r="F226" s="70">
        <f>'декабрь (3 цк)'!F279</f>
        <v>867.82</v>
      </c>
      <c r="G226" s="70">
        <f>'декабрь (3 цк)'!G279</f>
        <v>870.19</v>
      </c>
      <c r="H226" s="70">
        <f>'декабрь (3 цк)'!H279</f>
        <v>857.96</v>
      </c>
      <c r="I226" s="70">
        <f>'декабрь (3 цк)'!I279</f>
        <v>850.65</v>
      </c>
      <c r="J226" s="70">
        <f>'декабрь (3 цк)'!J279</f>
        <v>851.49</v>
      </c>
      <c r="K226" s="70">
        <f>'декабрь (3 цк)'!K279</f>
        <v>861.25</v>
      </c>
      <c r="L226" s="70">
        <f>'декабрь (3 цк)'!L279</f>
        <v>859.9</v>
      </c>
      <c r="M226" s="70">
        <f>'декабрь (3 цк)'!M279</f>
        <v>870.27</v>
      </c>
      <c r="N226" s="70">
        <f>'декабрь (3 цк)'!N279</f>
        <v>865.43</v>
      </c>
      <c r="O226" s="70">
        <f>'декабрь (3 цк)'!O279</f>
        <v>865.95</v>
      </c>
      <c r="P226" s="70">
        <f>'декабрь (3 цк)'!P279</f>
        <v>863.82</v>
      </c>
      <c r="Q226" s="70">
        <f>'декабрь (3 цк)'!Q279</f>
        <v>865.83</v>
      </c>
      <c r="R226" s="70">
        <f>'декабрь (3 цк)'!R279</f>
        <v>867.88</v>
      </c>
      <c r="S226" s="70">
        <f>'декабрь (3 цк)'!S279</f>
        <v>858.73</v>
      </c>
      <c r="T226" s="70">
        <f>'декабрь (3 цк)'!T279</f>
        <v>848.18</v>
      </c>
      <c r="U226" s="70">
        <f>'декабрь (3 цк)'!U279</f>
        <v>835.43</v>
      </c>
      <c r="V226" s="70">
        <f>'декабрь (3 цк)'!V279</f>
        <v>857.09</v>
      </c>
      <c r="W226" s="70">
        <f>'декабрь (3 цк)'!W279</f>
        <v>853.62</v>
      </c>
      <c r="X226" s="70">
        <f>'декабрь (3 цк)'!X279</f>
        <v>845.5</v>
      </c>
      <c r="Y226" s="70">
        <f>'декабрь (3 цк)'!Y279</f>
        <v>834.54</v>
      </c>
    </row>
    <row r="227" spans="1:25" s="62" customFormat="1" ht="18.75" customHeight="1" outlineLevel="1" x14ac:dyDescent="0.2">
      <c r="A227" s="53" t="s">
        <v>9</v>
      </c>
      <c r="B227" s="76">
        <v>71.25</v>
      </c>
      <c r="C227" s="74">
        <v>71.25</v>
      </c>
      <c r="D227" s="74">
        <v>71.25</v>
      </c>
      <c r="E227" s="74">
        <v>71.25</v>
      </c>
      <c r="F227" s="74">
        <v>71.25</v>
      </c>
      <c r="G227" s="74">
        <v>71.25</v>
      </c>
      <c r="H227" s="74">
        <v>71.25</v>
      </c>
      <c r="I227" s="74">
        <v>71.25</v>
      </c>
      <c r="J227" s="74">
        <v>71.25</v>
      </c>
      <c r="K227" s="74">
        <v>71.25</v>
      </c>
      <c r="L227" s="74">
        <v>71.25</v>
      </c>
      <c r="M227" s="74">
        <v>71.25</v>
      </c>
      <c r="N227" s="74">
        <v>71.25</v>
      </c>
      <c r="O227" s="74">
        <v>71.25</v>
      </c>
      <c r="P227" s="74">
        <v>71.25</v>
      </c>
      <c r="Q227" s="74">
        <v>71.25</v>
      </c>
      <c r="R227" s="74">
        <v>71.25</v>
      </c>
      <c r="S227" s="74">
        <v>71.25</v>
      </c>
      <c r="T227" s="74">
        <v>71.25</v>
      </c>
      <c r="U227" s="74">
        <v>71.25</v>
      </c>
      <c r="V227" s="74">
        <v>71.25</v>
      </c>
      <c r="W227" s="74">
        <v>71.25</v>
      </c>
      <c r="X227" s="74">
        <v>71.25</v>
      </c>
      <c r="Y227" s="81">
        <v>71.25</v>
      </c>
    </row>
    <row r="228" spans="1:25" s="62" customFormat="1" ht="18.75" customHeight="1" outlineLevel="1" thickBot="1" x14ac:dyDescent="0.25">
      <c r="A228" s="161" t="s">
        <v>214</v>
      </c>
      <c r="B228" s="77">
        <f>B224</f>
        <v>4.0570090219078807</v>
      </c>
      <c r="C228" s="77">
        <f t="shared" ref="C228:Y228" si="107">C224</f>
        <v>4.0570090219078807</v>
      </c>
      <c r="D228" s="77">
        <f t="shared" si="107"/>
        <v>4.0570090219078807</v>
      </c>
      <c r="E228" s="77">
        <f t="shared" si="107"/>
        <v>4.0570090219078807</v>
      </c>
      <c r="F228" s="77">
        <f t="shared" si="107"/>
        <v>4.0570090219078807</v>
      </c>
      <c r="G228" s="77">
        <f t="shared" si="107"/>
        <v>4.0570090219078807</v>
      </c>
      <c r="H228" s="77">
        <f t="shared" si="107"/>
        <v>4.0570090219078807</v>
      </c>
      <c r="I228" s="77">
        <f t="shared" si="107"/>
        <v>4.0570090219078807</v>
      </c>
      <c r="J228" s="77">
        <f t="shared" si="107"/>
        <v>4.0570090219078807</v>
      </c>
      <c r="K228" s="77">
        <f t="shared" si="107"/>
        <v>4.0570090219078807</v>
      </c>
      <c r="L228" s="77">
        <f t="shared" si="107"/>
        <v>4.0570090219078807</v>
      </c>
      <c r="M228" s="77">
        <f t="shared" si="107"/>
        <v>4.0570090219078807</v>
      </c>
      <c r="N228" s="77">
        <f t="shared" si="107"/>
        <v>4.0570090219078807</v>
      </c>
      <c r="O228" s="77">
        <f t="shared" si="107"/>
        <v>4.0570090219078807</v>
      </c>
      <c r="P228" s="77">
        <f t="shared" si="107"/>
        <v>4.0570090219078807</v>
      </c>
      <c r="Q228" s="77">
        <f t="shared" si="107"/>
        <v>4.0570090219078807</v>
      </c>
      <c r="R228" s="77">
        <f t="shared" si="107"/>
        <v>4.0570090219078807</v>
      </c>
      <c r="S228" s="77">
        <f t="shared" si="107"/>
        <v>4.0570090219078807</v>
      </c>
      <c r="T228" s="77">
        <f t="shared" si="107"/>
        <v>4.0570090219078807</v>
      </c>
      <c r="U228" s="77">
        <f t="shared" si="107"/>
        <v>4.0570090219078807</v>
      </c>
      <c r="V228" s="77">
        <f t="shared" si="107"/>
        <v>4.0570090219078807</v>
      </c>
      <c r="W228" s="77">
        <f t="shared" si="107"/>
        <v>4.0570090219078807</v>
      </c>
      <c r="X228" s="77">
        <f t="shared" si="107"/>
        <v>4.0570090219078807</v>
      </c>
      <c r="Y228" s="77">
        <f t="shared" si="107"/>
        <v>4.0570090219078807</v>
      </c>
    </row>
    <row r="229" spans="1:25" s="62" customFormat="1" ht="18.75" customHeight="1" thickBot="1" x14ac:dyDescent="0.25">
      <c r="A229" s="111">
        <v>24</v>
      </c>
      <c r="B229" s="101">
        <f t="shared" ref="B229:Y229" si="108">SUM(B230:B232)</f>
        <v>917.57700902190788</v>
      </c>
      <c r="C229" s="102">
        <f t="shared" si="108"/>
        <v>916.19700902190789</v>
      </c>
      <c r="D229" s="102">
        <f t="shared" si="108"/>
        <v>916.19700902190789</v>
      </c>
      <c r="E229" s="103">
        <f t="shared" si="108"/>
        <v>945.51700902190794</v>
      </c>
      <c r="F229" s="103">
        <f t="shared" si="108"/>
        <v>944.66700902190792</v>
      </c>
      <c r="G229" s="103">
        <f t="shared" si="108"/>
        <v>948.82700902190788</v>
      </c>
      <c r="H229" s="103">
        <f t="shared" si="108"/>
        <v>930.31700902190789</v>
      </c>
      <c r="I229" s="103">
        <f t="shared" si="108"/>
        <v>930.1870090219079</v>
      </c>
      <c r="J229" s="103">
        <f t="shared" si="108"/>
        <v>919.77700902190793</v>
      </c>
      <c r="K229" s="104">
        <f t="shared" si="108"/>
        <v>918.36700902190785</v>
      </c>
      <c r="L229" s="103">
        <f t="shared" si="108"/>
        <v>924.5570090219079</v>
      </c>
      <c r="M229" s="105">
        <f t="shared" si="108"/>
        <v>935.42700902190791</v>
      </c>
      <c r="N229" s="104">
        <f t="shared" si="108"/>
        <v>948.17700902190791</v>
      </c>
      <c r="O229" s="103">
        <f t="shared" si="108"/>
        <v>955.0570090219079</v>
      </c>
      <c r="P229" s="105">
        <f t="shared" si="108"/>
        <v>939.52700902190793</v>
      </c>
      <c r="Q229" s="106">
        <f t="shared" si="108"/>
        <v>957.27700902190793</v>
      </c>
      <c r="R229" s="103">
        <f t="shared" si="108"/>
        <v>964.16700902190792</v>
      </c>
      <c r="S229" s="106">
        <f t="shared" si="108"/>
        <v>918.81700902190789</v>
      </c>
      <c r="T229" s="103">
        <f t="shared" si="108"/>
        <v>923.10700902190786</v>
      </c>
      <c r="U229" s="102">
        <f t="shared" si="108"/>
        <v>912.06700902190789</v>
      </c>
      <c r="V229" s="102">
        <f t="shared" si="108"/>
        <v>930.60700902190786</v>
      </c>
      <c r="W229" s="102">
        <f t="shared" si="108"/>
        <v>936.83700902190787</v>
      </c>
      <c r="X229" s="102">
        <f t="shared" si="108"/>
        <v>920.79700902190791</v>
      </c>
      <c r="Y229" s="107">
        <f t="shared" si="108"/>
        <v>911.4370090219079</v>
      </c>
    </row>
    <row r="230" spans="1:25" s="62" customFormat="1" ht="18.75" customHeight="1" outlineLevel="1" x14ac:dyDescent="0.2">
      <c r="A230" s="160" t="s">
        <v>8</v>
      </c>
      <c r="B230" s="70">
        <f>'декабрь (3 цк)'!B284</f>
        <v>842.27</v>
      </c>
      <c r="C230" s="70">
        <f>'декабрь (3 цк)'!C284</f>
        <v>840.89</v>
      </c>
      <c r="D230" s="70">
        <f>'декабрь (3 цк)'!D284</f>
        <v>840.89</v>
      </c>
      <c r="E230" s="70">
        <f>'декабрь (3 цк)'!E284</f>
        <v>870.21</v>
      </c>
      <c r="F230" s="70">
        <f>'декабрь (3 цк)'!F284</f>
        <v>869.36</v>
      </c>
      <c r="G230" s="70">
        <f>'декабрь (3 цк)'!G284</f>
        <v>873.52</v>
      </c>
      <c r="H230" s="70">
        <f>'декабрь (3 цк)'!H284</f>
        <v>855.01</v>
      </c>
      <c r="I230" s="70">
        <f>'декабрь (3 цк)'!I284</f>
        <v>854.88</v>
      </c>
      <c r="J230" s="70">
        <f>'декабрь (3 цк)'!J284</f>
        <v>844.47</v>
      </c>
      <c r="K230" s="70">
        <f>'декабрь (3 цк)'!K284</f>
        <v>843.06</v>
      </c>
      <c r="L230" s="70">
        <f>'декабрь (3 цк)'!L284</f>
        <v>849.25</v>
      </c>
      <c r="M230" s="70">
        <f>'декабрь (3 цк)'!M284</f>
        <v>860.12</v>
      </c>
      <c r="N230" s="70">
        <f>'декабрь (3 цк)'!N284</f>
        <v>872.87</v>
      </c>
      <c r="O230" s="70">
        <f>'декабрь (3 цк)'!O284</f>
        <v>879.75</v>
      </c>
      <c r="P230" s="70">
        <f>'декабрь (3 цк)'!P284</f>
        <v>864.22</v>
      </c>
      <c r="Q230" s="70">
        <f>'декабрь (3 цк)'!Q284</f>
        <v>881.97</v>
      </c>
      <c r="R230" s="70">
        <f>'декабрь (3 цк)'!R284</f>
        <v>888.86</v>
      </c>
      <c r="S230" s="70">
        <f>'декабрь (3 цк)'!S284</f>
        <v>843.51</v>
      </c>
      <c r="T230" s="70">
        <f>'декабрь (3 цк)'!T284</f>
        <v>847.8</v>
      </c>
      <c r="U230" s="70">
        <f>'декабрь (3 цк)'!U284</f>
        <v>836.76</v>
      </c>
      <c r="V230" s="70">
        <f>'декабрь (3 цк)'!V284</f>
        <v>855.3</v>
      </c>
      <c r="W230" s="70">
        <f>'декабрь (3 цк)'!W284</f>
        <v>861.53</v>
      </c>
      <c r="X230" s="70">
        <f>'декабрь (3 цк)'!X284</f>
        <v>845.49</v>
      </c>
      <c r="Y230" s="70">
        <f>'декабрь (3 цк)'!Y284</f>
        <v>836.13</v>
      </c>
    </row>
    <row r="231" spans="1:25" s="62" customFormat="1" ht="18.75" customHeight="1" outlineLevel="1" x14ac:dyDescent="0.2">
      <c r="A231" s="53" t="s">
        <v>9</v>
      </c>
      <c r="B231" s="76">
        <v>71.25</v>
      </c>
      <c r="C231" s="74">
        <v>71.25</v>
      </c>
      <c r="D231" s="74">
        <v>71.25</v>
      </c>
      <c r="E231" s="74">
        <v>71.25</v>
      </c>
      <c r="F231" s="74">
        <v>71.25</v>
      </c>
      <c r="G231" s="74">
        <v>71.25</v>
      </c>
      <c r="H231" s="74">
        <v>71.25</v>
      </c>
      <c r="I231" s="74">
        <v>71.25</v>
      </c>
      <c r="J231" s="74">
        <v>71.25</v>
      </c>
      <c r="K231" s="74">
        <v>71.25</v>
      </c>
      <c r="L231" s="74">
        <v>71.25</v>
      </c>
      <c r="M231" s="74">
        <v>71.25</v>
      </c>
      <c r="N231" s="74">
        <v>71.25</v>
      </c>
      <c r="O231" s="74">
        <v>71.25</v>
      </c>
      <c r="P231" s="74">
        <v>71.25</v>
      </c>
      <c r="Q231" s="74">
        <v>71.25</v>
      </c>
      <c r="R231" s="74">
        <v>71.25</v>
      </c>
      <c r="S231" s="74">
        <v>71.25</v>
      </c>
      <c r="T231" s="74">
        <v>71.25</v>
      </c>
      <c r="U231" s="74">
        <v>71.25</v>
      </c>
      <c r="V231" s="74">
        <v>71.25</v>
      </c>
      <c r="W231" s="74">
        <v>71.25</v>
      </c>
      <c r="X231" s="74">
        <v>71.25</v>
      </c>
      <c r="Y231" s="81">
        <v>71.25</v>
      </c>
    </row>
    <row r="232" spans="1:25" s="62" customFormat="1" ht="18.75" customHeight="1" outlineLevel="1" thickBot="1" x14ac:dyDescent="0.25">
      <c r="A232" s="161" t="s">
        <v>214</v>
      </c>
      <c r="B232" s="77">
        <f>B228</f>
        <v>4.0570090219078807</v>
      </c>
      <c r="C232" s="77">
        <f t="shared" ref="C232:Y232" si="109">C228</f>
        <v>4.0570090219078807</v>
      </c>
      <c r="D232" s="77">
        <f t="shared" si="109"/>
        <v>4.0570090219078807</v>
      </c>
      <c r="E232" s="77">
        <f t="shared" si="109"/>
        <v>4.0570090219078807</v>
      </c>
      <c r="F232" s="77">
        <f t="shared" si="109"/>
        <v>4.0570090219078807</v>
      </c>
      <c r="G232" s="77">
        <f t="shared" si="109"/>
        <v>4.0570090219078807</v>
      </c>
      <c r="H232" s="77">
        <f t="shared" si="109"/>
        <v>4.0570090219078807</v>
      </c>
      <c r="I232" s="77">
        <f t="shared" si="109"/>
        <v>4.0570090219078807</v>
      </c>
      <c r="J232" s="77">
        <f t="shared" si="109"/>
        <v>4.0570090219078807</v>
      </c>
      <c r="K232" s="77">
        <f t="shared" si="109"/>
        <v>4.0570090219078807</v>
      </c>
      <c r="L232" s="77">
        <f t="shared" si="109"/>
        <v>4.0570090219078807</v>
      </c>
      <c r="M232" s="77">
        <f t="shared" si="109"/>
        <v>4.0570090219078807</v>
      </c>
      <c r="N232" s="77">
        <f t="shared" si="109"/>
        <v>4.0570090219078807</v>
      </c>
      <c r="O232" s="77">
        <f t="shared" si="109"/>
        <v>4.0570090219078807</v>
      </c>
      <c r="P232" s="77">
        <f t="shared" si="109"/>
        <v>4.0570090219078807</v>
      </c>
      <c r="Q232" s="77">
        <f t="shared" si="109"/>
        <v>4.0570090219078807</v>
      </c>
      <c r="R232" s="77">
        <f t="shared" si="109"/>
        <v>4.0570090219078807</v>
      </c>
      <c r="S232" s="77">
        <f t="shared" si="109"/>
        <v>4.0570090219078807</v>
      </c>
      <c r="T232" s="77">
        <f t="shared" si="109"/>
        <v>4.0570090219078807</v>
      </c>
      <c r="U232" s="77">
        <f t="shared" si="109"/>
        <v>4.0570090219078807</v>
      </c>
      <c r="V232" s="77">
        <f t="shared" si="109"/>
        <v>4.0570090219078807</v>
      </c>
      <c r="W232" s="77">
        <f t="shared" si="109"/>
        <v>4.0570090219078807</v>
      </c>
      <c r="X232" s="77">
        <f t="shared" si="109"/>
        <v>4.0570090219078807</v>
      </c>
      <c r="Y232" s="77">
        <f t="shared" si="109"/>
        <v>4.0570090219078807</v>
      </c>
    </row>
    <row r="233" spans="1:25" s="62" customFormat="1" ht="18.75" customHeight="1" thickBot="1" x14ac:dyDescent="0.25">
      <c r="A233" s="109">
        <v>25</v>
      </c>
      <c r="B233" s="101">
        <f t="shared" ref="B233:Y233" si="110">SUM(B234:B236)</f>
        <v>838.99700902190796</v>
      </c>
      <c r="C233" s="102">
        <f t="shared" si="110"/>
        <v>836.25700902190795</v>
      </c>
      <c r="D233" s="102">
        <f t="shared" si="110"/>
        <v>852.38700902190794</v>
      </c>
      <c r="E233" s="103">
        <f t="shared" si="110"/>
        <v>861.14700902190793</v>
      </c>
      <c r="F233" s="103">
        <f t="shared" si="110"/>
        <v>847.53700902190792</v>
      </c>
      <c r="G233" s="103">
        <f t="shared" si="110"/>
        <v>856.65700902190792</v>
      </c>
      <c r="H233" s="103">
        <f t="shared" si="110"/>
        <v>844.37700902190795</v>
      </c>
      <c r="I233" s="103">
        <f t="shared" si="110"/>
        <v>844.38700902190794</v>
      </c>
      <c r="J233" s="103">
        <f t="shared" si="110"/>
        <v>836.34700902190787</v>
      </c>
      <c r="K233" s="104">
        <f t="shared" si="110"/>
        <v>841.90700902190792</v>
      </c>
      <c r="L233" s="103">
        <f t="shared" si="110"/>
        <v>847.94700902190789</v>
      </c>
      <c r="M233" s="105">
        <f t="shared" si="110"/>
        <v>853.31700902190789</v>
      </c>
      <c r="N233" s="104">
        <f t="shared" si="110"/>
        <v>853.37700902190795</v>
      </c>
      <c r="O233" s="103">
        <f t="shared" si="110"/>
        <v>858.99700902190796</v>
      </c>
      <c r="P233" s="105">
        <f t="shared" si="110"/>
        <v>847.89700902190793</v>
      </c>
      <c r="Q233" s="106">
        <f t="shared" si="110"/>
        <v>852.54700902190791</v>
      </c>
      <c r="R233" s="103">
        <f t="shared" si="110"/>
        <v>860.13700902190794</v>
      </c>
      <c r="S233" s="106">
        <f t="shared" si="110"/>
        <v>844.1870090219079</v>
      </c>
      <c r="T233" s="103">
        <f t="shared" si="110"/>
        <v>839.58700902190787</v>
      </c>
      <c r="U233" s="102">
        <f t="shared" si="110"/>
        <v>848.13700902190794</v>
      </c>
      <c r="V233" s="102">
        <f t="shared" si="110"/>
        <v>836.44700902190789</v>
      </c>
      <c r="W233" s="102">
        <f t="shared" si="110"/>
        <v>841.37700902190795</v>
      </c>
      <c r="X233" s="102">
        <f t="shared" si="110"/>
        <v>827.96700902190787</v>
      </c>
      <c r="Y233" s="107">
        <f t="shared" si="110"/>
        <v>827.88700902190794</v>
      </c>
    </row>
    <row r="234" spans="1:25" s="62" customFormat="1" ht="18.75" customHeight="1" outlineLevel="1" x14ac:dyDescent="0.2">
      <c r="A234" s="160" t="s">
        <v>8</v>
      </c>
      <c r="B234" s="70">
        <f>'декабрь (3 цк)'!B289</f>
        <v>763.69</v>
      </c>
      <c r="C234" s="70">
        <f>'декабрь (3 цк)'!C289</f>
        <v>760.95</v>
      </c>
      <c r="D234" s="70">
        <f>'декабрь (3 цк)'!D289</f>
        <v>777.08</v>
      </c>
      <c r="E234" s="70">
        <f>'декабрь (3 цк)'!E289</f>
        <v>785.84</v>
      </c>
      <c r="F234" s="70">
        <f>'декабрь (3 цк)'!F289</f>
        <v>772.23</v>
      </c>
      <c r="G234" s="70">
        <f>'декабрь (3 цк)'!G289</f>
        <v>781.35</v>
      </c>
      <c r="H234" s="70">
        <f>'декабрь (3 цк)'!H289</f>
        <v>769.07</v>
      </c>
      <c r="I234" s="70">
        <f>'декабрь (3 цк)'!I289</f>
        <v>769.08</v>
      </c>
      <c r="J234" s="70">
        <f>'декабрь (3 цк)'!J289</f>
        <v>761.04</v>
      </c>
      <c r="K234" s="70">
        <f>'декабрь (3 цк)'!K289</f>
        <v>766.6</v>
      </c>
      <c r="L234" s="70">
        <f>'декабрь (3 цк)'!L289</f>
        <v>772.64</v>
      </c>
      <c r="M234" s="70">
        <f>'декабрь (3 цк)'!M289</f>
        <v>778.01</v>
      </c>
      <c r="N234" s="70">
        <f>'декабрь (3 цк)'!N289</f>
        <v>778.07</v>
      </c>
      <c r="O234" s="70">
        <f>'декабрь (3 цк)'!O289</f>
        <v>783.69</v>
      </c>
      <c r="P234" s="70">
        <f>'декабрь (3 цк)'!P289</f>
        <v>772.59</v>
      </c>
      <c r="Q234" s="70">
        <f>'декабрь (3 цк)'!Q289</f>
        <v>777.24</v>
      </c>
      <c r="R234" s="70">
        <f>'декабрь (3 цк)'!R289</f>
        <v>784.83</v>
      </c>
      <c r="S234" s="70">
        <f>'декабрь (3 цк)'!S289</f>
        <v>768.88</v>
      </c>
      <c r="T234" s="70">
        <f>'декабрь (3 цк)'!T289</f>
        <v>764.28</v>
      </c>
      <c r="U234" s="70">
        <f>'декабрь (3 цк)'!U289</f>
        <v>772.83</v>
      </c>
      <c r="V234" s="70">
        <f>'декабрь (3 цк)'!V289</f>
        <v>761.14</v>
      </c>
      <c r="W234" s="70">
        <f>'декабрь (3 цк)'!W289</f>
        <v>766.07</v>
      </c>
      <c r="X234" s="70">
        <f>'декабрь (3 цк)'!X289</f>
        <v>752.66</v>
      </c>
      <c r="Y234" s="70">
        <f>'декабрь (3 цк)'!Y289</f>
        <v>752.58</v>
      </c>
    </row>
    <row r="235" spans="1:25" s="62" customFormat="1" ht="18.75" customHeight="1" outlineLevel="1" x14ac:dyDescent="0.2">
      <c r="A235" s="53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thickBot="1" x14ac:dyDescent="0.25">
      <c r="A236" s="161" t="s">
        <v>214</v>
      </c>
      <c r="B236" s="77">
        <f>B232</f>
        <v>4.0570090219078807</v>
      </c>
      <c r="C236" s="77">
        <f t="shared" ref="C236:Y236" si="111">C232</f>
        <v>4.0570090219078807</v>
      </c>
      <c r="D236" s="77">
        <f t="shared" si="111"/>
        <v>4.0570090219078807</v>
      </c>
      <c r="E236" s="77">
        <f t="shared" si="111"/>
        <v>4.0570090219078807</v>
      </c>
      <c r="F236" s="77">
        <f t="shared" si="111"/>
        <v>4.0570090219078807</v>
      </c>
      <c r="G236" s="77">
        <f t="shared" si="111"/>
        <v>4.0570090219078807</v>
      </c>
      <c r="H236" s="77">
        <f t="shared" si="111"/>
        <v>4.0570090219078807</v>
      </c>
      <c r="I236" s="77">
        <f t="shared" si="111"/>
        <v>4.0570090219078807</v>
      </c>
      <c r="J236" s="77">
        <f t="shared" si="111"/>
        <v>4.0570090219078807</v>
      </c>
      <c r="K236" s="77">
        <f t="shared" si="111"/>
        <v>4.0570090219078807</v>
      </c>
      <c r="L236" s="77">
        <f t="shared" si="111"/>
        <v>4.0570090219078807</v>
      </c>
      <c r="M236" s="77">
        <f t="shared" si="111"/>
        <v>4.0570090219078807</v>
      </c>
      <c r="N236" s="77">
        <f t="shared" si="111"/>
        <v>4.0570090219078807</v>
      </c>
      <c r="O236" s="77">
        <f t="shared" si="111"/>
        <v>4.0570090219078807</v>
      </c>
      <c r="P236" s="77">
        <f t="shared" si="111"/>
        <v>4.0570090219078807</v>
      </c>
      <c r="Q236" s="77">
        <f t="shared" si="111"/>
        <v>4.0570090219078807</v>
      </c>
      <c r="R236" s="77">
        <f t="shared" si="111"/>
        <v>4.0570090219078807</v>
      </c>
      <c r="S236" s="77">
        <f t="shared" si="111"/>
        <v>4.0570090219078807</v>
      </c>
      <c r="T236" s="77">
        <f t="shared" si="111"/>
        <v>4.0570090219078807</v>
      </c>
      <c r="U236" s="77">
        <f t="shared" si="111"/>
        <v>4.0570090219078807</v>
      </c>
      <c r="V236" s="77">
        <f t="shared" si="111"/>
        <v>4.0570090219078807</v>
      </c>
      <c r="W236" s="77">
        <f t="shared" si="111"/>
        <v>4.0570090219078807</v>
      </c>
      <c r="X236" s="77">
        <f t="shared" si="111"/>
        <v>4.0570090219078807</v>
      </c>
      <c r="Y236" s="77">
        <f t="shared" si="111"/>
        <v>4.0570090219078807</v>
      </c>
    </row>
    <row r="237" spans="1:25" s="62" customFormat="1" ht="18.75" customHeight="1" thickBot="1" x14ac:dyDescent="0.25">
      <c r="A237" s="110">
        <v>26</v>
      </c>
      <c r="B237" s="101">
        <f t="shared" ref="B237:Y237" si="112">SUM(B238:B240)</f>
        <v>883.17700902190791</v>
      </c>
      <c r="C237" s="102">
        <f t="shared" si="112"/>
        <v>870.85700902190786</v>
      </c>
      <c r="D237" s="102">
        <f t="shared" si="112"/>
        <v>881.41700902190792</v>
      </c>
      <c r="E237" s="103">
        <f t="shared" si="112"/>
        <v>910.17700902190791</v>
      </c>
      <c r="F237" s="103">
        <f t="shared" si="112"/>
        <v>894.39700902190793</v>
      </c>
      <c r="G237" s="103">
        <f t="shared" si="112"/>
        <v>906.10700902190786</v>
      </c>
      <c r="H237" s="103">
        <f t="shared" si="112"/>
        <v>888.54700902190791</v>
      </c>
      <c r="I237" s="103">
        <f t="shared" si="112"/>
        <v>874.04700902190791</v>
      </c>
      <c r="J237" s="103">
        <f t="shared" si="112"/>
        <v>872.74700902190796</v>
      </c>
      <c r="K237" s="104">
        <f t="shared" si="112"/>
        <v>879.11700902190785</v>
      </c>
      <c r="L237" s="103">
        <f t="shared" si="112"/>
        <v>889.24700902190796</v>
      </c>
      <c r="M237" s="105">
        <f t="shared" si="112"/>
        <v>891.11700902190785</v>
      </c>
      <c r="N237" s="104">
        <f t="shared" si="112"/>
        <v>896.22700902190786</v>
      </c>
      <c r="O237" s="103">
        <f t="shared" si="112"/>
        <v>907.52700902190793</v>
      </c>
      <c r="P237" s="105">
        <f t="shared" si="112"/>
        <v>897.32700902190788</v>
      </c>
      <c r="Q237" s="106">
        <f t="shared" si="112"/>
        <v>908.06700902190789</v>
      </c>
      <c r="R237" s="103">
        <f t="shared" si="112"/>
        <v>75.307009021907874</v>
      </c>
      <c r="S237" s="106">
        <f t="shared" si="112"/>
        <v>876.39700902190793</v>
      </c>
      <c r="T237" s="103">
        <f t="shared" si="112"/>
        <v>879.02700902190793</v>
      </c>
      <c r="U237" s="102">
        <f t="shared" si="112"/>
        <v>862.34700902190787</v>
      </c>
      <c r="V237" s="102">
        <f t="shared" si="112"/>
        <v>881.51700902190794</v>
      </c>
      <c r="W237" s="102">
        <f t="shared" si="112"/>
        <v>881.00700902190795</v>
      </c>
      <c r="X237" s="102">
        <f t="shared" si="112"/>
        <v>876.24700902190796</v>
      </c>
      <c r="Y237" s="107">
        <f t="shared" si="112"/>
        <v>860.34700902190787</v>
      </c>
    </row>
    <row r="238" spans="1:25" s="62" customFormat="1" ht="18.75" customHeight="1" outlineLevel="1" x14ac:dyDescent="0.2">
      <c r="A238" s="56" t="s">
        <v>8</v>
      </c>
      <c r="B238" s="70">
        <f>'декабрь (3 цк)'!B294</f>
        <v>807.87</v>
      </c>
      <c r="C238" s="70">
        <f>'декабрь (3 цк)'!C294</f>
        <v>795.55</v>
      </c>
      <c r="D238" s="70">
        <f>'декабрь (3 цк)'!D294</f>
        <v>806.11</v>
      </c>
      <c r="E238" s="70">
        <f>'декабрь (3 цк)'!E294</f>
        <v>834.87</v>
      </c>
      <c r="F238" s="70">
        <f>'декабрь (3 цк)'!F294</f>
        <v>819.09</v>
      </c>
      <c r="G238" s="70">
        <f>'декабрь (3 цк)'!G294</f>
        <v>830.8</v>
      </c>
      <c r="H238" s="70">
        <f>'декабрь (3 цк)'!H294</f>
        <v>813.24</v>
      </c>
      <c r="I238" s="70">
        <f>'декабрь (3 цк)'!I294</f>
        <v>798.74</v>
      </c>
      <c r="J238" s="70">
        <f>'декабрь (3 цк)'!J294</f>
        <v>797.44</v>
      </c>
      <c r="K238" s="70">
        <f>'декабрь (3 цк)'!K294</f>
        <v>803.81</v>
      </c>
      <c r="L238" s="70">
        <f>'декабрь (3 цк)'!L294</f>
        <v>813.94</v>
      </c>
      <c r="M238" s="70">
        <f>'декабрь (3 цк)'!M294</f>
        <v>815.81</v>
      </c>
      <c r="N238" s="70">
        <f>'декабрь (3 цк)'!N294</f>
        <v>820.92</v>
      </c>
      <c r="O238" s="70">
        <f>'декабрь (3 цк)'!O294</f>
        <v>832.22</v>
      </c>
      <c r="P238" s="70">
        <f>'декабрь (3 цк)'!P294</f>
        <v>822.02</v>
      </c>
      <c r="Q238" s="70">
        <f>'декабрь (3 цк)'!Q294</f>
        <v>832.76</v>
      </c>
      <c r="R238" s="70" t="str">
        <f>'декабрь (3 цк)'!R294</f>
        <v>828</v>
      </c>
      <c r="S238" s="70">
        <f>'декабрь (3 цк)'!S294</f>
        <v>801.09</v>
      </c>
      <c r="T238" s="70">
        <f>'декабрь (3 цк)'!T294</f>
        <v>803.72</v>
      </c>
      <c r="U238" s="70">
        <f>'декабрь (3 цк)'!U294</f>
        <v>787.04</v>
      </c>
      <c r="V238" s="70">
        <f>'декабрь (3 цк)'!V294</f>
        <v>806.21</v>
      </c>
      <c r="W238" s="70">
        <f>'декабрь (3 цк)'!W294</f>
        <v>805.7</v>
      </c>
      <c r="X238" s="70">
        <f>'декабрь (3 цк)'!X294</f>
        <v>800.94</v>
      </c>
      <c r="Y238" s="70">
        <f>'декабрь (3 цк)'!Y294</f>
        <v>785.04</v>
      </c>
    </row>
    <row r="239" spans="1:25" s="62" customFormat="1" ht="18.75" customHeight="1" outlineLevel="1" x14ac:dyDescent="0.2">
      <c r="A239" s="57" t="s">
        <v>9</v>
      </c>
      <c r="B239" s="76">
        <v>71.25</v>
      </c>
      <c r="C239" s="74">
        <v>71.25</v>
      </c>
      <c r="D239" s="74">
        <v>71.25</v>
      </c>
      <c r="E239" s="74">
        <v>71.25</v>
      </c>
      <c r="F239" s="74">
        <v>71.25</v>
      </c>
      <c r="G239" s="74">
        <v>71.25</v>
      </c>
      <c r="H239" s="74">
        <v>71.25</v>
      </c>
      <c r="I239" s="74">
        <v>71.25</v>
      </c>
      <c r="J239" s="74">
        <v>71.25</v>
      </c>
      <c r="K239" s="74">
        <v>71.25</v>
      </c>
      <c r="L239" s="74">
        <v>71.25</v>
      </c>
      <c r="M239" s="74">
        <v>71.25</v>
      </c>
      <c r="N239" s="74">
        <v>71.25</v>
      </c>
      <c r="O239" s="74">
        <v>71.25</v>
      </c>
      <c r="P239" s="74">
        <v>71.25</v>
      </c>
      <c r="Q239" s="74">
        <v>71.25</v>
      </c>
      <c r="R239" s="74">
        <v>71.25</v>
      </c>
      <c r="S239" s="74">
        <v>71.25</v>
      </c>
      <c r="T239" s="74">
        <v>71.25</v>
      </c>
      <c r="U239" s="74">
        <v>71.25</v>
      </c>
      <c r="V239" s="74">
        <v>71.25</v>
      </c>
      <c r="W239" s="74">
        <v>71.25</v>
      </c>
      <c r="X239" s="74">
        <v>71.25</v>
      </c>
      <c r="Y239" s="81">
        <v>71.25</v>
      </c>
    </row>
    <row r="240" spans="1:25" s="62" customFormat="1" ht="18.75" customHeight="1" outlineLevel="1" thickBot="1" x14ac:dyDescent="0.25">
      <c r="A240" s="147" t="s">
        <v>214</v>
      </c>
      <c r="B240" s="77">
        <f>B236</f>
        <v>4.0570090219078807</v>
      </c>
      <c r="C240" s="77">
        <f t="shared" ref="C240:Y240" si="113">C236</f>
        <v>4.0570090219078807</v>
      </c>
      <c r="D240" s="77">
        <f t="shared" si="113"/>
        <v>4.0570090219078807</v>
      </c>
      <c r="E240" s="77">
        <f t="shared" si="113"/>
        <v>4.0570090219078807</v>
      </c>
      <c r="F240" s="77">
        <f t="shared" si="113"/>
        <v>4.0570090219078807</v>
      </c>
      <c r="G240" s="77">
        <f t="shared" si="113"/>
        <v>4.0570090219078807</v>
      </c>
      <c r="H240" s="77">
        <f t="shared" si="113"/>
        <v>4.0570090219078807</v>
      </c>
      <c r="I240" s="77">
        <f t="shared" si="113"/>
        <v>4.0570090219078807</v>
      </c>
      <c r="J240" s="77">
        <f t="shared" si="113"/>
        <v>4.0570090219078807</v>
      </c>
      <c r="K240" s="77">
        <f t="shared" si="113"/>
        <v>4.0570090219078807</v>
      </c>
      <c r="L240" s="77">
        <f t="shared" si="113"/>
        <v>4.0570090219078807</v>
      </c>
      <c r="M240" s="77">
        <f t="shared" si="113"/>
        <v>4.0570090219078807</v>
      </c>
      <c r="N240" s="77">
        <f t="shared" si="113"/>
        <v>4.0570090219078807</v>
      </c>
      <c r="O240" s="77">
        <f t="shared" si="113"/>
        <v>4.0570090219078807</v>
      </c>
      <c r="P240" s="77">
        <f t="shared" si="113"/>
        <v>4.0570090219078807</v>
      </c>
      <c r="Q240" s="77">
        <f t="shared" si="113"/>
        <v>4.0570090219078807</v>
      </c>
      <c r="R240" s="77">
        <f t="shared" si="113"/>
        <v>4.0570090219078807</v>
      </c>
      <c r="S240" s="77">
        <f t="shared" si="113"/>
        <v>4.0570090219078807</v>
      </c>
      <c r="T240" s="77">
        <f t="shared" si="113"/>
        <v>4.0570090219078807</v>
      </c>
      <c r="U240" s="77">
        <f t="shared" si="113"/>
        <v>4.0570090219078807</v>
      </c>
      <c r="V240" s="77">
        <f t="shared" si="113"/>
        <v>4.0570090219078807</v>
      </c>
      <c r="W240" s="77">
        <f t="shared" si="113"/>
        <v>4.0570090219078807</v>
      </c>
      <c r="X240" s="77">
        <f t="shared" si="113"/>
        <v>4.0570090219078807</v>
      </c>
      <c r="Y240" s="77">
        <f t="shared" si="113"/>
        <v>4.0570090219078807</v>
      </c>
    </row>
    <row r="241" spans="1:25" s="62" customFormat="1" ht="18.75" customHeight="1" thickBot="1" x14ac:dyDescent="0.25">
      <c r="A241" s="112">
        <v>27</v>
      </c>
      <c r="B241" s="101">
        <f t="shared" ref="B241:Y241" si="114">SUM(B242:B244)</f>
        <v>900.15700902190792</v>
      </c>
      <c r="C241" s="102">
        <f t="shared" si="114"/>
        <v>883.53700902190792</v>
      </c>
      <c r="D241" s="102">
        <f t="shared" si="114"/>
        <v>892.11700902190785</v>
      </c>
      <c r="E241" s="103">
        <f t="shared" si="114"/>
        <v>883.59700902190787</v>
      </c>
      <c r="F241" s="103">
        <f t="shared" si="114"/>
        <v>893.32700902190788</v>
      </c>
      <c r="G241" s="103">
        <f t="shared" si="114"/>
        <v>901.29700902190791</v>
      </c>
      <c r="H241" s="103">
        <f t="shared" si="114"/>
        <v>885.51700902190794</v>
      </c>
      <c r="I241" s="103">
        <f t="shared" si="114"/>
        <v>878.02700902190793</v>
      </c>
      <c r="J241" s="103">
        <f t="shared" si="114"/>
        <v>865.74700902190796</v>
      </c>
      <c r="K241" s="104">
        <f t="shared" si="114"/>
        <v>873.81700902190789</v>
      </c>
      <c r="L241" s="103">
        <f t="shared" si="114"/>
        <v>875.84700902190787</v>
      </c>
      <c r="M241" s="105">
        <f t="shared" si="114"/>
        <v>888.85700902190786</v>
      </c>
      <c r="N241" s="104">
        <f t="shared" si="114"/>
        <v>889.29700902190791</v>
      </c>
      <c r="O241" s="103">
        <f t="shared" si="114"/>
        <v>943.04700902190791</v>
      </c>
      <c r="P241" s="105">
        <f t="shared" si="114"/>
        <v>919.38700902190794</v>
      </c>
      <c r="Q241" s="106">
        <f t="shared" si="114"/>
        <v>935.94700902190789</v>
      </c>
      <c r="R241" s="103">
        <f t="shared" si="114"/>
        <v>939.69700902190789</v>
      </c>
      <c r="S241" s="106">
        <f t="shared" si="114"/>
        <v>910.90700902190792</v>
      </c>
      <c r="T241" s="103">
        <f t="shared" si="114"/>
        <v>914.96700902190787</v>
      </c>
      <c r="U241" s="102">
        <f t="shared" si="114"/>
        <v>912.96700902190787</v>
      </c>
      <c r="V241" s="102">
        <f t="shared" si="114"/>
        <v>909.69700902190789</v>
      </c>
      <c r="W241" s="102">
        <f t="shared" si="114"/>
        <v>900.96700902190787</v>
      </c>
      <c r="X241" s="102">
        <f t="shared" si="114"/>
        <v>906.51700902190794</v>
      </c>
      <c r="Y241" s="107">
        <f t="shared" si="114"/>
        <v>909.20700902190788</v>
      </c>
    </row>
    <row r="242" spans="1:25" s="62" customFormat="1" ht="18.75" customHeight="1" outlineLevel="1" x14ac:dyDescent="0.2">
      <c r="A242" s="56" t="s">
        <v>8</v>
      </c>
      <c r="B242" s="70">
        <f>'декабрь (3 цк)'!B299</f>
        <v>824.85</v>
      </c>
      <c r="C242" s="70">
        <f>'декабрь (3 цк)'!C299</f>
        <v>808.23</v>
      </c>
      <c r="D242" s="70">
        <f>'декабрь (3 цк)'!D299</f>
        <v>816.81</v>
      </c>
      <c r="E242" s="70">
        <f>'декабрь (3 цк)'!E299</f>
        <v>808.29</v>
      </c>
      <c r="F242" s="70">
        <f>'декабрь (3 цк)'!F299</f>
        <v>818.02</v>
      </c>
      <c r="G242" s="70">
        <f>'декабрь (3 цк)'!G299</f>
        <v>825.99</v>
      </c>
      <c r="H242" s="70">
        <f>'декабрь (3 цк)'!H299</f>
        <v>810.21</v>
      </c>
      <c r="I242" s="70">
        <f>'декабрь (3 цк)'!I299</f>
        <v>802.72</v>
      </c>
      <c r="J242" s="70">
        <f>'декабрь (3 цк)'!J299</f>
        <v>790.44</v>
      </c>
      <c r="K242" s="70">
        <f>'декабрь (3 цк)'!K299</f>
        <v>798.51</v>
      </c>
      <c r="L242" s="70">
        <f>'декабрь (3 цк)'!L299</f>
        <v>800.54</v>
      </c>
      <c r="M242" s="70">
        <f>'декабрь (3 цк)'!M299</f>
        <v>813.55</v>
      </c>
      <c r="N242" s="70">
        <f>'декабрь (3 цк)'!N299</f>
        <v>813.99</v>
      </c>
      <c r="O242" s="70">
        <f>'декабрь (3 цк)'!O299</f>
        <v>867.74</v>
      </c>
      <c r="P242" s="70">
        <f>'декабрь (3 цк)'!P299</f>
        <v>844.08</v>
      </c>
      <c r="Q242" s="70">
        <f>'декабрь (3 цк)'!Q299</f>
        <v>860.64</v>
      </c>
      <c r="R242" s="70">
        <f>'декабрь (3 цк)'!R299</f>
        <v>864.39</v>
      </c>
      <c r="S242" s="70">
        <f>'декабрь (3 цк)'!S299</f>
        <v>835.6</v>
      </c>
      <c r="T242" s="70">
        <f>'декабрь (3 цк)'!T299</f>
        <v>839.66</v>
      </c>
      <c r="U242" s="70">
        <f>'декабрь (3 цк)'!U299</f>
        <v>837.66</v>
      </c>
      <c r="V242" s="70">
        <f>'декабрь (3 цк)'!V299</f>
        <v>834.39</v>
      </c>
      <c r="W242" s="70">
        <f>'декабрь (3 цк)'!W299</f>
        <v>825.66</v>
      </c>
      <c r="X242" s="70">
        <f>'декабрь (3 цк)'!X299</f>
        <v>831.21</v>
      </c>
      <c r="Y242" s="70">
        <f>'декабрь (3 цк)'!Y299</f>
        <v>833.9</v>
      </c>
    </row>
    <row r="243" spans="1:25" s="62" customFormat="1" ht="18.75" customHeight="1" outlineLevel="1" x14ac:dyDescent="0.2">
      <c r="A243" s="57" t="s">
        <v>9</v>
      </c>
      <c r="B243" s="76">
        <v>71.25</v>
      </c>
      <c r="C243" s="74">
        <v>71.25</v>
      </c>
      <c r="D243" s="74">
        <v>71.25</v>
      </c>
      <c r="E243" s="74">
        <v>71.25</v>
      </c>
      <c r="F243" s="74">
        <v>71.25</v>
      </c>
      <c r="G243" s="74">
        <v>71.25</v>
      </c>
      <c r="H243" s="74">
        <v>71.25</v>
      </c>
      <c r="I243" s="74">
        <v>71.25</v>
      </c>
      <c r="J243" s="74">
        <v>71.25</v>
      </c>
      <c r="K243" s="74">
        <v>71.25</v>
      </c>
      <c r="L243" s="74">
        <v>71.25</v>
      </c>
      <c r="M243" s="74">
        <v>71.25</v>
      </c>
      <c r="N243" s="74">
        <v>71.25</v>
      </c>
      <c r="O243" s="74">
        <v>71.25</v>
      </c>
      <c r="P243" s="74">
        <v>71.25</v>
      </c>
      <c r="Q243" s="74">
        <v>71.25</v>
      </c>
      <c r="R243" s="74">
        <v>71.25</v>
      </c>
      <c r="S243" s="74">
        <v>71.25</v>
      </c>
      <c r="T243" s="74">
        <v>71.25</v>
      </c>
      <c r="U243" s="74">
        <v>71.25</v>
      </c>
      <c r="V243" s="74">
        <v>71.25</v>
      </c>
      <c r="W243" s="74">
        <v>71.25</v>
      </c>
      <c r="X243" s="74">
        <v>71.25</v>
      </c>
      <c r="Y243" s="81">
        <v>71.25</v>
      </c>
    </row>
    <row r="244" spans="1:25" s="62" customFormat="1" ht="18.75" customHeight="1" outlineLevel="1" thickBot="1" x14ac:dyDescent="0.25">
      <c r="A244" s="147" t="s">
        <v>214</v>
      </c>
      <c r="B244" s="77">
        <f>B240</f>
        <v>4.0570090219078807</v>
      </c>
      <c r="C244" s="77">
        <f t="shared" ref="C244:Y244" si="115">C240</f>
        <v>4.0570090219078807</v>
      </c>
      <c r="D244" s="77">
        <f t="shared" si="115"/>
        <v>4.0570090219078807</v>
      </c>
      <c r="E244" s="77">
        <f t="shared" si="115"/>
        <v>4.0570090219078807</v>
      </c>
      <c r="F244" s="77">
        <f t="shared" si="115"/>
        <v>4.0570090219078807</v>
      </c>
      <c r="G244" s="77">
        <f t="shared" si="115"/>
        <v>4.0570090219078807</v>
      </c>
      <c r="H244" s="77">
        <f t="shared" si="115"/>
        <v>4.0570090219078807</v>
      </c>
      <c r="I244" s="77">
        <f t="shared" si="115"/>
        <v>4.0570090219078807</v>
      </c>
      <c r="J244" s="77">
        <f t="shared" si="115"/>
        <v>4.0570090219078807</v>
      </c>
      <c r="K244" s="77">
        <f t="shared" si="115"/>
        <v>4.0570090219078807</v>
      </c>
      <c r="L244" s="77">
        <f t="shared" si="115"/>
        <v>4.0570090219078807</v>
      </c>
      <c r="M244" s="77">
        <f t="shared" si="115"/>
        <v>4.0570090219078807</v>
      </c>
      <c r="N244" s="77">
        <f t="shared" si="115"/>
        <v>4.0570090219078807</v>
      </c>
      <c r="O244" s="77">
        <f t="shared" si="115"/>
        <v>4.0570090219078807</v>
      </c>
      <c r="P244" s="77">
        <f t="shared" si="115"/>
        <v>4.0570090219078807</v>
      </c>
      <c r="Q244" s="77">
        <f t="shared" si="115"/>
        <v>4.0570090219078807</v>
      </c>
      <c r="R244" s="77">
        <f t="shared" si="115"/>
        <v>4.0570090219078807</v>
      </c>
      <c r="S244" s="77">
        <f t="shared" si="115"/>
        <v>4.0570090219078807</v>
      </c>
      <c r="T244" s="77">
        <f t="shared" si="115"/>
        <v>4.0570090219078807</v>
      </c>
      <c r="U244" s="77">
        <f t="shared" si="115"/>
        <v>4.0570090219078807</v>
      </c>
      <c r="V244" s="77">
        <f t="shared" si="115"/>
        <v>4.0570090219078807</v>
      </c>
      <c r="W244" s="77">
        <f t="shared" si="115"/>
        <v>4.0570090219078807</v>
      </c>
      <c r="X244" s="77">
        <f t="shared" si="115"/>
        <v>4.0570090219078807</v>
      </c>
      <c r="Y244" s="77">
        <f t="shared" si="115"/>
        <v>4.0570090219078807</v>
      </c>
    </row>
    <row r="245" spans="1:25" s="62" customFormat="1" ht="18.75" customHeight="1" thickBot="1" x14ac:dyDescent="0.25">
      <c r="A245" s="111">
        <v>28</v>
      </c>
      <c r="B245" s="101">
        <f t="shared" ref="B245:Y245" si="116">SUM(B246:B248)</f>
        <v>932.48700902190785</v>
      </c>
      <c r="C245" s="102">
        <f t="shared" si="116"/>
        <v>917.86700902190785</v>
      </c>
      <c r="D245" s="102">
        <f t="shared" si="116"/>
        <v>933.50700902190795</v>
      </c>
      <c r="E245" s="103">
        <f t="shared" si="116"/>
        <v>960.9370090219079</v>
      </c>
      <c r="F245" s="103">
        <f t="shared" si="116"/>
        <v>964.59700902190787</v>
      </c>
      <c r="G245" s="103">
        <f t="shared" si="116"/>
        <v>969.41700902190792</v>
      </c>
      <c r="H245" s="103">
        <f t="shared" si="116"/>
        <v>957.69700902190789</v>
      </c>
      <c r="I245" s="103">
        <f t="shared" si="116"/>
        <v>945.46700902190787</v>
      </c>
      <c r="J245" s="103">
        <f t="shared" si="116"/>
        <v>947.22700902190786</v>
      </c>
      <c r="K245" s="104">
        <f t="shared" si="116"/>
        <v>948.90700902190792</v>
      </c>
      <c r="L245" s="103">
        <f t="shared" si="116"/>
        <v>947.17700902190791</v>
      </c>
      <c r="M245" s="105">
        <f t="shared" si="116"/>
        <v>953.49700902190796</v>
      </c>
      <c r="N245" s="104">
        <f t="shared" si="116"/>
        <v>958.51700902190794</v>
      </c>
      <c r="O245" s="103">
        <f t="shared" si="116"/>
        <v>970.33700902190787</v>
      </c>
      <c r="P245" s="105">
        <f t="shared" si="116"/>
        <v>958.32700902190788</v>
      </c>
      <c r="Q245" s="106">
        <f t="shared" si="116"/>
        <v>964.81700902190789</v>
      </c>
      <c r="R245" s="103">
        <f t="shared" si="116"/>
        <v>972.09700902190787</v>
      </c>
      <c r="S245" s="106">
        <f t="shared" si="116"/>
        <v>949.42700902190791</v>
      </c>
      <c r="T245" s="103">
        <f t="shared" si="116"/>
        <v>952.47700902190786</v>
      </c>
      <c r="U245" s="102">
        <f t="shared" si="116"/>
        <v>933.70700902190788</v>
      </c>
      <c r="V245" s="102">
        <f t="shared" si="116"/>
        <v>942.98700902190785</v>
      </c>
      <c r="W245" s="102">
        <f t="shared" si="116"/>
        <v>950.19700902190789</v>
      </c>
      <c r="X245" s="102">
        <f t="shared" si="116"/>
        <v>941.54700902190791</v>
      </c>
      <c r="Y245" s="107">
        <f t="shared" si="116"/>
        <v>905.85700902190786</v>
      </c>
    </row>
    <row r="246" spans="1:25" s="62" customFormat="1" ht="18.75" customHeight="1" outlineLevel="1" x14ac:dyDescent="0.2">
      <c r="A246" s="160" t="s">
        <v>8</v>
      </c>
      <c r="B246" s="70">
        <f>'декабрь (3 цк)'!B304</f>
        <v>857.18</v>
      </c>
      <c r="C246" s="70">
        <f>'декабрь (3 цк)'!C304</f>
        <v>842.56</v>
      </c>
      <c r="D246" s="70">
        <f>'декабрь (3 цк)'!D304</f>
        <v>858.2</v>
      </c>
      <c r="E246" s="70">
        <f>'декабрь (3 цк)'!E304</f>
        <v>885.63</v>
      </c>
      <c r="F246" s="70">
        <f>'декабрь (3 цк)'!F304</f>
        <v>889.29</v>
      </c>
      <c r="G246" s="70">
        <f>'декабрь (3 цк)'!G304</f>
        <v>894.11</v>
      </c>
      <c r="H246" s="70">
        <f>'декабрь (3 цк)'!H304</f>
        <v>882.39</v>
      </c>
      <c r="I246" s="70">
        <f>'декабрь (3 цк)'!I304</f>
        <v>870.16</v>
      </c>
      <c r="J246" s="70">
        <f>'декабрь (3 цк)'!J304</f>
        <v>871.92</v>
      </c>
      <c r="K246" s="70">
        <f>'декабрь (3 цк)'!K304</f>
        <v>873.6</v>
      </c>
      <c r="L246" s="70">
        <f>'декабрь (3 цк)'!L304</f>
        <v>871.87</v>
      </c>
      <c r="M246" s="70">
        <f>'декабрь (3 цк)'!M304</f>
        <v>878.19</v>
      </c>
      <c r="N246" s="70">
        <f>'декабрь (3 цк)'!N304</f>
        <v>883.21</v>
      </c>
      <c r="O246" s="70">
        <f>'декабрь (3 цк)'!O304</f>
        <v>895.03</v>
      </c>
      <c r="P246" s="70">
        <f>'декабрь (3 цк)'!P304</f>
        <v>883.02</v>
      </c>
      <c r="Q246" s="70">
        <f>'декабрь (3 цк)'!Q304</f>
        <v>889.51</v>
      </c>
      <c r="R246" s="70">
        <f>'декабрь (3 цк)'!R304</f>
        <v>896.79</v>
      </c>
      <c r="S246" s="70">
        <f>'декабрь (3 цк)'!S304</f>
        <v>874.12</v>
      </c>
      <c r="T246" s="70">
        <f>'декабрь (3 цк)'!T304</f>
        <v>877.17</v>
      </c>
      <c r="U246" s="70">
        <f>'декабрь (3 цк)'!U304</f>
        <v>858.4</v>
      </c>
      <c r="V246" s="70">
        <f>'декабрь (3 цк)'!V304</f>
        <v>867.68</v>
      </c>
      <c r="W246" s="70">
        <f>'декабрь (3 цк)'!W304</f>
        <v>874.89</v>
      </c>
      <c r="X246" s="70">
        <f>'декабрь (3 цк)'!X304</f>
        <v>866.24</v>
      </c>
      <c r="Y246" s="70">
        <f>'декабрь (3 цк)'!Y304</f>
        <v>830.55</v>
      </c>
    </row>
    <row r="247" spans="1:25" s="62" customFormat="1" ht="18.75" customHeight="1" outlineLevel="1" x14ac:dyDescent="0.2">
      <c r="A247" s="53" t="s">
        <v>9</v>
      </c>
      <c r="B247" s="76">
        <v>71.25</v>
      </c>
      <c r="C247" s="74">
        <v>71.25</v>
      </c>
      <c r="D247" s="74">
        <v>71.25</v>
      </c>
      <c r="E247" s="74">
        <v>71.25</v>
      </c>
      <c r="F247" s="74">
        <v>71.25</v>
      </c>
      <c r="G247" s="74">
        <v>71.25</v>
      </c>
      <c r="H247" s="74">
        <v>71.25</v>
      </c>
      <c r="I247" s="74">
        <v>71.25</v>
      </c>
      <c r="J247" s="74">
        <v>71.25</v>
      </c>
      <c r="K247" s="74">
        <v>71.25</v>
      </c>
      <c r="L247" s="74">
        <v>71.25</v>
      </c>
      <c r="M247" s="74">
        <v>71.25</v>
      </c>
      <c r="N247" s="74">
        <v>71.25</v>
      </c>
      <c r="O247" s="74">
        <v>71.25</v>
      </c>
      <c r="P247" s="74">
        <v>71.25</v>
      </c>
      <c r="Q247" s="74">
        <v>71.25</v>
      </c>
      <c r="R247" s="74">
        <v>71.25</v>
      </c>
      <c r="S247" s="74">
        <v>71.25</v>
      </c>
      <c r="T247" s="74">
        <v>71.25</v>
      </c>
      <c r="U247" s="74">
        <v>71.25</v>
      </c>
      <c r="V247" s="74">
        <v>71.25</v>
      </c>
      <c r="W247" s="74">
        <v>71.25</v>
      </c>
      <c r="X247" s="74">
        <v>71.25</v>
      </c>
      <c r="Y247" s="81">
        <v>71.25</v>
      </c>
    </row>
    <row r="248" spans="1:25" s="62" customFormat="1" ht="18.75" customHeight="1" outlineLevel="1" thickBot="1" x14ac:dyDescent="0.25">
      <c r="A248" s="161" t="s">
        <v>214</v>
      </c>
      <c r="B248" s="77">
        <f>B244</f>
        <v>4.0570090219078807</v>
      </c>
      <c r="C248" s="77">
        <f t="shared" ref="C248:Y248" si="117">C244</f>
        <v>4.0570090219078807</v>
      </c>
      <c r="D248" s="77">
        <f t="shared" si="117"/>
        <v>4.0570090219078807</v>
      </c>
      <c r="E248" s="77">
        <f t="shared" si="117"/>
        <v>4.0570090219078807</v>
      </c>
      <c r="F248" s="77">
        <f t="shared" si="117"/>
        <v>4.0570090219078807</v>
      </c>
      <c r="G248" s="77">
        <f t="shared" si="117"/>
        <v>4.0570090219078807</v>
      </c>
      <c r="H248" s="77">
        <f t="shared" si="117"/>
        <v>4.0570090219078807</v>
      </c>
      <c r="I248" s="77">
        <f t="shared" si="117"/>
        <v>4.0570090219078807</v>
      </c>
      <c r="J248" s="77">
        <f t="shared" si="117"/>
        <v>4.0570090219078807</v>
      </c>
      <c r="K248" s="77">
        <f t="shared" si="117"/>
        <v>4.0570090219078807</v>
      </c>
      <c r="L248" s="77">
        <f t="shared" si="117"/>
        <v>4.0570090219078807</v>
      </c>
      <c r="M248" s="77">
        <f t="shared" si="117"/>
        <v>4.0570090219078807</v>
      </c>
      <c r="N248" s="77">
        <f t="shared" si="117"/>
        <v>4.0570090219078807</v>
      </c>
      <c r="O248" s="77">
        <f t="shared" si="117"/>
        <v>4.0570090219078807</v>
      </c>
      <c r="P248" s="77">
        <f t="shared" si="117"/>
        <v>4.0570090219078807</v>
      </c>
      <c r="Q248" s="77">
        <f t="shared" si="117"/>
        <v>4.0570090219078807</v>
      </c>
      <c r="R248" s="77">
        <f t="shared" si="117"/>
        <v>4.0570090219078807</v>
      </c>
      <c r="S248" s="77">
        <f t="shared" si="117"/>
        <v>4.0570090219078807</v>
      </c>
      <c r="T248" s="77">
        <f t="shared" si="117"/>
        <v>4.0570090219078807</v>
      </c>
      <c r="U248" s="77">
        <f t="shared" si="117"/>
        <v>4.0570090219078807</v>
      </c>
      <c r="V248" s="77">
        <f t="shared" si="117"/>
        <v>4.0570090219078807</v>
      </c>
      <c r="W248" s="77">
        <f t="shared" si="117"/>
        <v>4.0570090219078807</v>
      </c>
      <c r="X248" s="77">
        <f t="shared" si="117"/>
        <v>4.0570090219078807</v>
      </c>
      <c r="Y248" s="77">
        <f t="shared" si="117"/>
        <v>4.0570090219078807</v>
      </c>
    </row>
    <row r="249" spans="1:25" s="62" customFormat="1" ht="18.75" customHeight="1" thickBot="1" x14ac:dyDescent="0.25">
      <c r="A249" s="109">
        <v>29</v>
      </c>
      <c r="B249" s="101">
        <f t="shared" ref="B249:Y249" si="118">SUM(B250:B252)</f>
        <v>897.57700902190788</v>
      </c>
      <c r="C249" s="102">
        <f t="shared" si="118"/>
        <v>889.09700902190787</v>
      </c>
      <c r="D249" s="102">
        <f t="shared" si="118"/>
        <v>894.72700902190786</v>
      </c>
      <c r="E249" s="103">
        <f t="shared" si="118"/>
        <v>896.91700902190792</v>
      </c>
      <c r="F249" s="103">
        <f t="shared" si="118"/>
        <v>922.54700902190791</v>
      </c>
      <c r="G249" s="103">
        <f t="shared" si="118"/>
        <v>923.85700902190786</v>
      </c>
      <c r="H249" s="103">
        <f t="shared" si="118"/>
        <v>905.33700902190787</v>
      </c>
      <c r="I249" s="103">
        <f t="shared" si="118"/>
        <v>909.02700902190793</v>
      </c>
      <c r="J249" s="103">
        <f t="shared" si="118"/>
        <v>881.10700902190786</v>
      </c>
      <c r="K249" s="104">
        <f t="shared" si="118"/>
        <v>875.17700902190791</v>
      </c>
      <c r="L249" s="103">
        <f t="shared" si="118"/>
        <v>874.33700902190787</v>
      </c>
      <c r="M249" s="105">
        <f t="shared" si="118"/>
        <v>905.21700902190787</v>
      </c>
      <c r="N249" s="104">
        <f t="shared" si="118"/>
        <v>915.4370090219079</v>
      </c>
      <c r="O249" s="103">
        <f t="shared" si="118"/>
        <v>928.57700902190788</v>
      </c>
      <c r="P249" s="105">
        <f t="shared" si="118"/>
        <v>920.38700902190794</v>
      </c>
      <c r="Q249" s="106">
        <f t="shared" si="118"/>
        <v>924.98700902190785</v>
      </c>
      <c r="R249" s="103">
        <f t="shared" si="118"/>
        <v>928.34700902190787</v>
      </c>
      <c r="S249" s="106">
        <f t="shared" si="118"/>
        <v>916.29700902190791</v>
      </c>
      <c r="T249" s="103">
        <f t="shared" si="118"/>
        <v>913.89700902190793</v>
      </c>
      <c r="U249" s="102">
        <f t="shared" si="118"/>
        <v>899.37700902190795</v>
      </c>
      <c r="V249" s="102">
        <f t="shared" si="118"/>
        <v>906.00700902190795</v>
      </c>
      <c r="W249" s="102">
        <f t="shared" si="118"/>
        <v>910.87700902190795</v>
      </c>
      <c r="X249" s="102">
        <f t="shared" si="118"/>
        <v>904.98700902190785</v>
      </c>
      <c r="Y249" s="107">
        <f t="shared" si="118"/>
        <v>883.08700902190787</v>
      </c>
    </row>
    <row r="250" spans="1:25" s="62" customFormat="1" ht="18.75" customHeight="1" outlineLevel="1" x14ac:dyDescent="0.2">
      <c r="A250" s="160" t="s">
        <v>8</v>
      </c>
      <c r="B250" s="70">
        <f>'декабрь (3 цк)'!B309</f>
        <v>822.27</v>
      </c>
      <c r="C250" s="70">
        <f>'декабрь (3 цк)'!C309</f>
        <v>813.79</v>
      </c>
      <c r="D250" s="70">
        <f>'декабрь (3 цк)'!D309</f>
        <v>819.42</v>
      </c>
      <c r="E250" s="70">
        <f>'декабрь (3 цк)'!E309</f>
        <v>821.61</v>
      </c>
      <c r="F250" s="70">
        <f>'декабрь (3 цк)'!F309</f>
        <v>847.24</v>
      </c>
      <c r="G250" s="70">
        <f>'декабрь (3 цк)'!G309</f>
        <v>848.55</v>
      </c>
      <c r="H250" s="70">
        <f>'декабрь (3 цк)'!H309</f>
        <v>830.03</v>
      </c>
      <c r="I250" s="70">
        <f>'декабрь (3 цк)'!I309</f>
        <v>833.72</v>
      </c>
      <c r="J250" s="70">
        <f>'декабрь (3 цк)'!J309</f>
        <v>805.8</v>
      </c>
      <c r="K250" s="70">
        <f>'декабрь (3 цк)'!K309</f>
        <v>799.87</v>
      </c>
      <c r="L250" s="70">
        <f>'декабрь (3 цк)'!L309</f>
        <v>799.03</v>
      </c>
      <c r="M250" s="70">
        <f>'декабрь (3 цк)'!M309</f>
        <v>829.91</v>
      </c>
      <c r="N250" s="70">
        <f>'декабрь (3 цк)'!N309</f>
        <v>840.13</v>
      </c>
      <c r="O250" s="70">
        <f>'декабрь (3 цк)'!O309</f>
        <v>853.27</v>
      </c>
      <c r="P250" s="70">
        <f>'декабрь (3 цк)'!P309</f>
        <v>845.08</v>
      </c>
      <c r="Q250" s="70">
        <f>'декабрь (3 цк)'!Q309</f>
        <v>849.68</v>
      </c>
      <c r="R250" s="70">
        <f>'декабрь (3 цк)'!R309</f>
        <v>853.04</v>
      </c>
      <c r="S250" s="70">
        <f>'декабрь (3 цк)'!S309</f>
        <v>840.99</v>
      </c>
      <c r="T250" s="70">
        <f>'декабрь (3 цк)'!T309</f>
        <v>838.59</v>
      </c>
      <c r="U250" s="70">
        <f>'декабрь (3 цк)'!U309</f>
        <v>824.07</v>
      </c>
      <c r="V250" s="70">
        <f>'декабрь (3 цк)'!V309</f>
        <v>830.7</v>
      </c>
      <c r="W250" s="70">
        <f>'декабрь (3 цк)'!W309</f>
        <v>835.57</v>
      </c>
      <c r="X250" s="70">
        <f>'декабрь (3 цк)'!X309</f>
        <v>829.68</v>
      </c>
      <c r="Y250" s="70">
        <f>'декабрь (3 цк)'!Y309</f>
        <v>807.78</v>
      </c>
    </row>
    <row r="251" spans="1:25" s="62" customFormat="1" ht="18.75" customHeight="1" outlineLevel="1" x14ac:dyDescent="0.2">
      <c r="A251" s="53" t="s">
        <v>9</v>
      </c>
      <c r="B251" s="76">
        <v>71.25</v>
      </c>
      <c r="C251" s="74">
        <v>71.25</v>
      </c>
      <c r="D251" s="74">
        <v>71.25</v>
      </c>
      <c r="E251" s="74">
        <v>71.25</v>
      </c>
      <c r="F251" s="74">
        <v>71.25</v>
      </c>
      <c r="G251" s="74">
        <v>71.25</v>
      </c>
      <c r="H251" s="74">
        <v>71.25</v>
      </c>
      <c r="I251" s="74">
        <v>71.25</v>
      </c>
      <c r="J251" s="74">
        <v>71.25</v>
      </c>
      <c r="K251" s="74">
        <v>71.25</v>
      </c>
      <c r="L251" s="74">
        <v>71.25</v>
      </c>
      <c r="M251" s="74">
        <v>71.25</v>
      </c>
      <c r="N251" s="74">
        <v>71.25</v>
      </c>
      <c r="O251" s="74">
        <v>71.25</v>
      </c>
      <c r="P251" s="74">
        <v>71.25</v>
      </c>
      <c r="Q251" s="74">
        <v>71.25</v>
      </c>
      <c r="R251" s="74">
        <v>71.25</v>
      </c>
      <c r="S251" s="74">
        <v>71.25</v>
      </c>
      <c r="T251" s="74">
        <v>71.25</v>
      </c>
      <c r="U251" s="74">
        <v>71.25</v>
      </c>
      <c r="V251" s="74">
        <v>71.25</v>
      </c>
      <c r="W251" s="74">
        <v>71.25</v>
      </c>
      <c r="X251" s="74">
        <v>71.25</v>
      </c>
      <c r="Y251" s="81">
        <v>71.25</v>
      </c>
    </row>
    <row r="252" spans="1:25" s="62" customFormat="1" ht="18.75" customHeight="1" outlineLevel="1" thickBot="1" x14ac:dyDescent="0.25">
      <c r="A252" s="161" t="s">
        <v>214</v>
      </c>
      <c r="B252" s="77">
        <f>B248</f>
        <v>4.0570090219078807</v>
      </c>
      <c r="C252" s="77">
        <f t="shared" ref="C252:Y252" si="119">C248</f>
        <v>4.0570090219078807</v>
      </c>
      <c r="D252" s="77">
        <f t="shared" si="119"/>
        <v>4.0570090219078807</v>
      </c>
      <c r="E252" s="77">
        <f t="shared" si="119"/>
        <v>4.0570090219078807</v>
      </c>
      <c r="F252" s="77">
        <f t="shared" si="119"/>
        <v>4.0570090219078807</v>
      </c>
      <c r="G252" s="77">
        <f t="shared" si="119"/>
        <v>4.0570090219078807</v>
      </c>
      <c r="H252" s="77">
        <f t="shared" si="119"/>
        <v>4.0570090219078807</v>
      </c>
      <c r="I252" s="77">
        <f t="shared" si="119"/>
        <v>4.0570090219078807</v>
      </c>
      <c r="J252" s="77">
        <f t="shared" si="119"/>
        <v>4.0570090219078807</v>
      </c>
      <c r="K252" s="77">
        <f t="shared" si="119"/>
        <v>4.0570090219078807</v>
      </c>
      <c r="L252" s="77">
        <f t="shared" si="119"/>
        <v>4.0570090219078807</v>
      </c>
      <c r="M252" s="77">
        <f t="shared" si="119"/>
        <v>4.0570090219078807</v>
      </c>
      <c r="N252" s="77">
        <f t="shared" si="119"/>
        <v>4.0570090219078807</v>
      </c>
      <c r="O252" s="77">
        <f t="shared" si="119"/>
        <v>4.0570090219078807</v>
      </c>
      <c r="P252" s="77">
        <f t="shared" si="119"/>
        <v>4.0570090219078807</v>
      </c>
      <c r="Q252" s="77">
        <f t="shared" si="119"/>
        <v>4.0570090219078807</v>
      </c>
      <c r="R252" s="77">
        <f t="shared" si="119"/>
        <v>4.0570090219078807</v>
      </c>
      <c r="S252" s="77">
        <f t="shared" si="119"/>
        <v>4.0570090219078807</v>
      </c>
      <c r="T252" s="77">
        <f t="shared" si="119"/>
        <v>4.0570090219078807</v>
      </c>
      <c r="U252" s="77">
        <f t="shared" si="119"/>
        <v>4.0570090219078807</v>
      </c>
      <c r="V252" s="77">
        <f t="shared" si="119"/>
        <v>4.0570090219078807</v>
      </c>
      <c r="W252" s="77">
        <f t="shared" si="119"/>
        <v>4.0570090219078807</v>
      </c>
      <c r="X252" s="77">
        <f t="shared" si="119"/>
        <v>4.0570090219078807</v>
      </c>
      <c r="Y252" s="77">
        <f t="shared" si="119"/>
        <v>4.0570090219078807</v>
      </c>
    </row>
    <row r="253" spans="1:25" s="62" customFormat="1" ht="18.75" customHeight="1" thickBot="1" x14ac:dyDescent="0.25">
      <c r="A253" s="110">
        <v>30</v>
      </c>
      <c r="B253" s="101">
        <f t="shared" ref="B253:Y253" si="120">SUM(B254:B256)</f>
        <v>903.24700902190796</v>
      </c>
      <c r="C253" s="102">
        <f t="shared" si="120"/>
        <v>892.85700902190786</v>
      </c>
      <c r="D253" s="102">
        <f t="shared" si="120"/>
        <v>905.42700902190791</v>
      </c>
      <c r="E253" s="103">
        <f t="shared" si="120"/>
        <v>904.9370090219079</v>
      </c>
      <c r="F253" s="103">
        <f t="shared" si="120"/>
        <v>920.13700902190794</v>
      </c>
      <c r="G253" s="103">
        <f t="shared" si="120"/>
        <v>901.85700902190786</v>
      </c>
      <c r="H253" s="103">
        <f t="shared" si="120"/>
        <v>901.76700902190794</v>
      </c>
      <c r="I253" s="103">
        <f t="shared" si="120"/>
        <v>888.56700902190789</v>
      </c>
      <c r="J253" s="103">
        <f t="shared" si="120"/>
        <v>880.06700902190789</v>
      </c>
      <c r="K253" s="104">
        <f t="shared" si="120"/>
        <v>890.21700902190787</v>
      </c>
      <c r="L253" s="103">
        <f t="shared" si="120"/>
        <v>892.10700902190786</v>
      </c>
      <c r="M253" s="105">
        <f t="shared" si="120"/>
        <v>902.82700902190788</v>
      </c>
      <c r="N253" s="104">
        <f t="shared" si="120"/>
        <v>906.89700902190793</v>
      </c>
      <c r="O253" s="103">
        <f t="shared" si="120"/>
        <v>921.58700902190787</v>
      </c>
      <c r="P253" s="105">
        <f t="shared" si="120"/>
        <v>913.34700902190787</v>
      </c>
      <c r="Q253" s="106">
        <f t="shared" si="120"/>
        <v>917.42700902190791</v>
      </c>
      <c r="R253" s="103">
        <f t="shared" si="120"/>
        <v>917.82700902190788</v>
      </c>
      <c r="S253" s="106">
        <f t="shared" si="120"/>
        <v>908.24700902190796</v>
      </c>
      <c r="T253" s="103">
        <f t="shared" si="120"/>
        <v>903.21700902190787</v>
      </c>
      <c r="U253" s="102">
        <f t="shared" si="120"/>
        <v>893.78700902190792</v>
      </c>
      <c r="V253" s="102">
        <f t="shared" si="120"/>
        <v>902.4370090219079</v>
      </c>
      <c r="W253" s="102">
        <f t="shared" si="120"/>
        <v>910.20700902190788</v>
      </c>
      <c r="X253" s="102">
        <f t="shared" si="120"/>
        <v>899.52700902190793</v>
      </c>
      <c r="Y253" s="107">
        <f t="shared" si="120"/>
        <v>877.62700902190795</v>
      </c>
    </row>
    <row r="254" spans="1:25" s="62" customFormat="1" ht="18.75" customHeight="1" outlineLevel="1" x14ac:dyDescent="0.2">
      <c r="A254" s="56" t="s">
        <v>8</v>
      </c>
      <c r="B254" s="70">
        <f>'декабрь (3 цк)'!B314</f>
        <v>827.94</v>
      </c>
      <c r="C254" s="70">
        <f>'декабрь (3 цк)'!C314</f>
        <v>817.55</v>
      </c>
      <c r="D254" s="70">
        <f>'декабрь (3 цк)'!D314</f>
        <v>830.12</v>
      </c>
      <c r="E254" s="70">
        <f>'декабрь (3 цк)'!E314</f>
        <v>829.63</v>
      </c>
      <c r="F254" s="70">
        <f>'декабрь (3 цк)'!F314</f>
        <v>844.83</v>
      </c>
      <c r="G254" s="70">
        <f>'декабрь (3 цк)'!G314</f>
        <v>826.55</v>
      </c>
      <c r="H254" s="70">
        <f>'декабрь (3 цк)'!H314</f>
        <v>826.46</v>
      </c>
      <c r="I254" s="70">
        <f>'декабрь (3 цк)'!I314</f>
        <v>813.26</v>
      </c>
      <c r="J254" s="70">
        <f>'декабрь (3 цк)'!J314</f>
        <v>804.76</v>
      </c>
      <c r="K254" s="70">
        <f>'декабрь (3 цк)'!K314</f>
        <v>814.91</v>
      </c>
      <c r="L254" s="70">
        <f>'декабрь (3 цк)'!L314</f>
        <v>816.8</v>
      </c>
      <c r="M254" s="70">
        <f>'декабрь (3 цк)'!M314</f>
        <v>827.52</v>
      </c>
      <c r="N254" s="70">
        <f>'декабрь (3 цк)'!N314</f>
        <v>831.59</v>
      </c>
      <c r="O254" s="70">
        <f>'декабрь (3 цк)'!O314</f>
        <v>846.28</v>
      </c>
      <c r="P254" s="70">
        <f>'декабрь (3 цк)'!P314</f>
        <v>838.04</v>
      </c>
      <c r="Q254" s="70">
        <f>'декабрь (3 цк)'!Q314</f>
        <v>842.12</v>
      </c>
      <c r="R254" s="70">
        <f>'декабрь (3 цк)'!R314</f>
        <v>842.52</v>
      </c>
      <c r="S254" s="70">
        <f>'декабрь (3 цк)'!S314</f>
        <v>832.94</v>
      </c>
      <c r="T254" s="70">
        <f>'декабрь (3 цк)'!T314</f>
        <v>827.91</v>
      </c>
      <c r="U254" s="70">
        <f>'декабрь (3 цк)'!U314</f>
        <v>818.48</v>
      </c>
      <c r="V254" s="70">
        <f>'декабрь (3 цк)'!V314</f>
        <v>827.13</v>
      </c>
      <c r="W254" s="70">
        <f>'декабрь (3 цк)'!W314</f>
        <v>834.9</v>
      </c>
      <c r="X254" s="70">
        <f>'декабрь (3 цк)'!X314</f>
        <v>824.22</v>
      </c>
      <c r="Y254" s="70">
        <f>'декабрь (3 цк)'!Y314</f>
        <v>802.32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thickBot="1" x14ac:dyDescent="0.25">
      <c r="A256" s="147" t="s">
        <v>214</v>
      </c>
      <c r="B256" s="77">
        <f>B252</f>
        <v>4.0570090219078807</v>
      </c>
      <c r="C256" s="77">
        <f t="shared" ref="C256:Y256" si="121">C252</f>
        <v>4.0570090219078807</v>
      </c>
      <c r="D256" s="77">
        <f t="shared" si="121"/>
        <v>4.0570090219078807</v>
      </c>
      <c r="E256" s="77">
        <f t="shared" si="121"/>
        <v>4.0570090219078807</v>
      </c>
      <c r="F256" s="77">
        <f t="shared" si="121"/>
        <v>4.0570090219078807</v>
      </c>
      <c r="G256" s="77">
        <f t="shared" si="121"/>
        <v>4.0570090219078807</v>
      </c>
      <c r="H256" s="77">
        <f t="shared" si="121"/>
        <v>4.0570090219078807</v>
      </c>
      <c r="I256" s="77">
        <f t="shared" si="121"/>
        <v>4.0570090219078807</v>
      </c>
      <c r="J256" s="77">
        <f t="shared" si="121"/>
        <v>4.0570090219078807</v>
      </c>
      <c r="K256" s="77">
        <f t="shared" si="121"/>
        <v>4.0570090219078807</v>
      </c>
      <c r="L256" s="77">
        <f t="shared" si="121"/>
        <v>4.0570090219078807</v>
      </c>
      <c r="M256" s="77">
        <f t="shared" si="121"/>
        <v>4.0570090219078807</v>
      </c>
      <c r="N256" s="77">
        <f t="shared" si="121"/>
        <v>4.0570090219078807</v>
      </c>
      <c r="O256" s="77">
        <f t="shared" si="121"/>
        <v>4.0570090219078807</v>
      </c>
      <c r="P256" s="77">
        <f t="shared" si="121"/>
        <v>4.0570090219078807</v>
      </c>
      <c r="Q256" s="77">
        <f t="shared" si="121"/>
        <v>4.0570090219078807</v>
      </c>
      <c r="R256" s="77">
        <f t="shared" si="121"/>
        <v>4.0570090219078807</v>
      </c>
      <c r="S256" s="77">
        <f t="shared" si="121"/>
        <v>4.0570090219078807</v>
      </c>
      <c r="T256" s="77">
        <f t="shared" si="121"/>
        <v>4.0570090219078807</v>
      </c>
      <c r="U256" s="77">
        <f t="shared" si="121"/>
        <v>4.0570090219078807</v>
      </c>
      <c r="V256" s="77">
        <f t="shared" si="121"/>
        <v>4.0570090219078807</v>
      </c>
      <c r="W256" s="77">
        <f t="shared" si="121"/>
        <v>4.0570090219078807</v>
      </c>
      <c r="X256" s="77">
        <f t="shared" si="121"/>
        <v>4.0570090219078807</v>
      </c>
      <c r="Y256" s="77">
        <f t="shared" si="121"/>
        <v>4.0570090219078807</v>
      </c>
    </row>
    <row r="257" spans="1:25" s="62" customFormat="1" ht="18.75" customHeight="1" thickBot="1" x14ac:dyDescent="0.25">
      <c r="A257" s="112">
        <v>31</v>
      </c>
      <c r="B257" s="101">
        <f t="shared" ref="B257:Y257" si="122">SUM(B258:B260)</f>
        <v>953.46700902190787</v>
      </c>
      <c r="C257" s="102">
        <f t="shared" si="122"/>
        <v>950.40700902190792</v>
      </c>
      <c r="D257" s="102">
        <f t="shared" si="122"/>
        <v>957.27700902190793</v>
      </c>
      <c r="E257" s="103">
        <f t="shared" si="122"/>
        <v>961.71700902190787</v>
      </c>
      <c r="F257" s="103">
        <f t="shared" si="122"/>
        <v>962.59700902190787</v>
      </c>
      <c r="G257" s="103">
        <f t="shared" si="122"/>
        <v>958.84700902190787</v>
      </c>
      <c r="H257" s="103">
        <f t="shared" si="122"/>
        <v>950.31700902190789</v>
      </c>
      <c r="I257" s="103">
        <f t="shared" si="122"/>
        <v>958.84700902190787</v>
      </c>
      <c r="J257" s="103">
        <f t="shared" si="122"/>
        <v>943.8070090219079</v>
      </c>
      <c r="K257" s="104">
        <f t="shared" si="122"/>
        <v>75.307009021907874</v>
      </c>
      <c r="L257" s="103">
        <f t="shared" si="122"/>
        <v>946.78700902190792</v>
      </c>
      <c r="M257" s="105">
        <f t="shared" si="122"/>
        <v>954.98700902190785</v>
      </c>
      <c r="N257" s="104">
        <f t="shared" si="122"/>
        <v>972.03700902190792</v>
      </c>
      <c r="O257" s="103">
        <f t="shared" si="122"/>
        <v>978.08700902190787</v>
      </c>
      <c r="P257" s="105">
        <f t="shared" si="122"/>
        <v>972.21700902190787</v>
      </c>
      <c r="Q257" s="106">
        <f t="shared" si="122"/>
        <v>983.41700902190792</v>
      </c>
      <c r="R257" s="103">
        <f t="shared" si="122"/>
        <v>995.73700902190785</v>
      </c>
      <c r="S257" s="106">
        <f t="shared" si="122"/>
        <v>965.57700902190788</v>
      </c>
      <c r="T257" s="103">
        <f t="shared" si="122"/>
        <v>967.23700902190785</v>
      </c>
      <c r="U257" s="102">
        <f t="shared" si="122"/>
        <v>954.42700902190791</v>
      </c>
      <c r="V257" s="102">
        <f t="shared" si="122"/>
        <v>965.32700902190788</v>
      </c>
      <c r="W257" s="102">
        <f t="shared" si="122"/>
        <v>974.78700902190792</v>
      </c>
      <c r="X257" s="102">
        <f t="shared" si="122"/>
        <v>956.82700902190788</v>
      </c>
      <c r="Y257" s="107">
        <f t="shared" si="122"/>
        <v>952.94700902190789</v>
      </c>
    </row>
    <row r="258" spans="1:25" s="62" customFormat="1" ht="18.75" customHeight="1" outlineLevel="1" x14ac:dyDescent="0.2">
      <c r="A258" s="160" t="s">
        <v>8</v>
      </c>
      <c r="B258" s="70">
        <f>'декабрь (3 цк)'!B319</f>
        <v>878.16</v>
      </c>
      <c r="C258" s="70">
        <f>'декабрь (3 цк)'!C319</f>
        <v>875.1</v>
      </c>
      <c r="D258" s="70">
        <f>'декабрь (3 цк)'!D319</f>
        <v>881.97</v>
      </c>
      <c r="E258" s="70">
        <f>'декабрь (3 цк)'!E319</f>
        <v>886.41</v>
      </c>
      <c r="F258" s="70">
        <f>'декабрь (3 цк)'!F319</f>
        <v>887.29</v>
      </c>
      <c r="G258" s="70">
        <f>'декабрь (3 цк)'!G319</f>
        <v>883.54</v>
      </c>
      <c r="H258" s="70">
        <f>'декабрь (3 цк)'!H319</f>
        <v>875.01</v>
      </c>
      <c r="I258" s="70">
        <f>'декабрь (3 цк)'!I319</f>
        <v>883.54</v>
      </c>
      <c r="J258" s="70">
        <f>'декабрь (3 цк)'!J319</f>
        <v>868.5</v>
      </c>
      <c r="K258" s="70" t="str">
        <f>'декабрь (3 цк)'!K319</f>
        <v>869</v>
      </c>
      <c r="L258" s="70">
        <f>'декабрь (3 цк)'!L319</f>
        <v>871.48</v>
      </c>
      <c r="M258" s="70">
        <f>'декабрь (3 цк)'!M319</f>
        <v>879.68</v>
      </c>
      <c r="N258" s="70">
        <f>'декабрь (3 цк)'!N319</f>
        <v>896.73</v>
      </c>
      <c r="O258" s="70">
        <f>'декабрь (3 цк)'!O319</f>
        <v>902.78</v>
      </c>
      <c r="P258" s="70">
        <f>'декабрь (3 цк)'!P319</f>
        <v>896.91</v>
      </c>
      <c r="Q258" s="70">
        <f>'декабрь (3 цк)'!Q319</f>
        <v>908.11</v>
      </c>
      <c r="R258" s="70">
        <f>'декабрь (3 цк)'!R319</f>
        <v>920.43</v>
      </c>
      <c r="S258" s="70">
        <f>'декабрь (3 цк)'!S319</f>
        <v>890.27</v>
      </c>
      <c r="T258" s="70">
        <f>'декабрь (3 цк)'!T319</f>
        <v>891.93</v>
      </c>
      <c r="U258" s="70">
        <f>'декабрь (3 цк)'!U319</f>
        <v>879.12</v>
      </c>
      <c r="V258" s="70">
        <f>'декабрь (3 цк)'!V319</f>
        <v>890.02</v>
      </c>
      <c r="W258" s="70">
        <f>'декабрь (3 цк)'!W319</f>
        <v>899.48</v>
      </c>
      <c r="X258" s="70">
        <f>'декабрь (3 цк)'!X319</f>
        <v>881.52</v>
      </c>
      <c r="Y258" s="70">
        <f>'декабрь (3 цк)'!Y319</f>
        <v>877.64</v>
      </c>
    </row>
    <row r="259" spans="1:25" s="62" customFormat="1" ht="18.75" customHeight="1" outlineLevel="1" x14ac:dyDescent="0.2">
      <c r="A259" s="53" t="s">
        <v>9</v>
      </c>
      <c r="B259" s="76">
        <v>71.25</v>
      </c>
      <c r="C259" s="74">
        <v>71.25</v>
      </c>
      <c r="D259" s="74">
        <v>71.25</v>
      </c>
      <c r="E259" s="74">
        <v>71.25</v>
      </c>
      <c r="F259" s="74">
        <v>71.25</v>
      </c>
      <c r="G259" s="74">
        <v>71.25</v>
      </c>
      <c r="H259" s="74">
        <v>71.25</v>
      </c>
      <c r="I259" s="74">
        <v>71.25</v>
      </c>
      <c r="J259" s="74">
        <v>71.25</v>
      </c>
      <c r="K259" s="74">
        <v>71.25</v>
      </c>
      <c r="L259" s="74">
        <v>71.25</v>
      </c>
      <c r="M259" s="74">
        <v>71.25</v>
      </c>
      <c r="N259" s="74">
        <v>71.25</v>
      </c>
      <c r="O259" s="74">
        <v>71.25</v>
      </c>
      <c r="P259" s="74">
        <v>71.25</v>
      </c>
      <c r="Q259" s="74">
        <v>71.25</v>
      </c>
      <c r="R259" s="74">
        <v>71.25</v>
      </c>
      <c r="S259" s="74">
        <v>71.25</v>
      </c>
      <c r="T259" s="74">
        <v>71.25</v>
      </c>
      <c r="U259" s="74">
        <v>71.25</v>
      </c>
      <c r="V259" s="74">
        <v>71.25</v>
      </c>
      <c r="W259" s="74">
        <v>71.25</v>
      </c>
      <c r="X259" s="74">
        <v>71.25</v>
      </c>
      <c r="Y259" s="81">
        <v>71.25</v>
      </c>
    </row>
    <row r="260" spans="1:25" s="62" customFormat="1" ht="18.75" customHeight="1" outlineLevel="1" thickBot="1" x14ac:dyDescent="0.25">
      <c r="A260" s="161" t="s">
        <v>214</v>
      </c>
      <c r="B260" s="77">
        <f>B256</f>
        <v>4.0570090219078807</v>
      </c>
      <c r="C260" s="77">
        <f t="shared" ref="C260:Y260" si="123">C256</f>
        <v>4.0570090219078807</v>
      </c>
      <c r="D260" s="77">
        <f t="shared" si="123"/>
        <v>4.0570090219078807</v>
      </c>
      <c r="E260" s="77">
        <f t="shared" si="123"/>
        <v>4.0570090219078807</v>
      </c>
      <c r="F260" s="77">
        <f t="shared" si="123"/>
        <v>4.0570090219078807</v>
      </c>
      <c r="G260" s="77">
        <f t="shared" si="123"/>
        <v>4.0570090219078807</v>
      </c>
      <c r="H260" s="77">
        <f t="shared" si="123"/>
        <v>4.0570090219078807</v>
      </c>
      <c r="I260" s="77">
        <f t="shared" si="123"/>
        <v>4.0570090219078807</v>
      </c>
      <c r="J260" s="77">
        <f t="shared" si="123"/>
        <v>4.0570090219078807</v>
      </c>
      <c r="K260" s="77">
        <f t="shared" si="123"/>
        <v>4.0570090219078807</v>
      </c>
      <c r="L260" s="77">
        <f t="shared" si="123"/>
        <v>4.0570090219078807</v>
      </c>
      <c r="M260" s="77">
        <f t="shared" si="123"/>
        <v>4.0570090219078807</v>
      </c>
      <c r="N260" s="77">
        <f t="shared" si="123"/>
        <v>4.0570090219078807</v>
      </c>
      <c r="O260" s="77">
        <f t="shared" si="123"/>
        <v>4.0570090219078807</v>
      </c>
      <c r="P260" s="77">
        <f t="shared" si="123"/>
        <v>4.0570090219078807</v>
      </c>
      <c r="Q260" s="77">
        <f t="shared" si="123"/>
        <v>4.0570090219078807</v>
      </c>
      <c r="R260" s="77">
        <f t="shared" si="123"/>
        <v>4.0570090219078807</v>
      </c>
      <c r="S260" s="77">
        <f t="shared" si="123"/>
        <v>4.0570090219078807</v>
      </c>
      <c r="T260" s="77">
        <f t="shared" si="123"/>
        <v>4.0570090219078807</v>
      </c>
      <c r="U260" s="77">
        <f t="shared" si="123"/>
        <v>4.0570090219078807</v>
      </c>
      <c r="V260" s="77">
        <f t="shared" si="123"/>
        <v>4.0570090219078807</v>
      </c>
      <c r="W260" s="77">
        <f t="shared" si="123"/>
        <v>4.0570090219078807</v>
      </c>
      <c r="X260" s="77">
        <f t="shared" si="123"/>
        <v>4.0570090219078807</v>
      </c>
      <c r="Y260" s="77">
        <f t="shared" si="123"/>
        <v>4.0570090219078807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66" t="s">
        <v>46</v>
      </c>
      <c r="B262" s="468" t="s">
        <v>88</v>
      </c>
      <c r="C262" s="469"/>
      <c r="D262" s="469"/>
      <c r="E262" s="469"/>
      <c r="F262" s="469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9"/>
      <c r="U262" s="469"/>
      <c r="V262" s="469"/>
      <c r="W262" s="469"/>
      <c r="X262" s="469"/>
      <c r="Y262" s="470"/>
    </row>
    <row r="263" spans="1:25" s="62" customFormat="1" ht="39" customHeight="1" thickBot="1" x14ac:dyDescent="0.25">
      <c r="A263" s="467"/>
      <c r="B263" s="164" t="s">
        <v>45</v>
      </c>
      <c r="C263" s="165" t="s">
        <v>44</v>
      </c>
      <c r="D263" s="166" t="s">
        <v>43</v>
      </c>
      <c r="E263" s="165" t="s">
        <v>42</v>
      </c>
      <c r="F263" s="165" t="s">
        <v>41</v>
      </c>
      <c r="G263" s="165" t="s">
        <v>40</v>
      </c>
      <c r="H263" s="165" t="s">
        <v>39</v>
      </c>
      <c r="I263" s="165" t="s">
        <v>38</v>
      </c>
      <c r="J263" s="165" t="s">
        <v>37</v>
      </c>
      <c r="K263" s="167" t="s">
        <v>36</v>
      </c>
      <c r="L263" s="165" t="s">
        <v>35</v>
      </c>
      <c r="M263" s="168" t="s">
        <v>34</v>
      </c>
      <c r="N263" s="167" t="s">
        <v>33</v>
      </c>
      <c r="O263" s="165" t="s">
        <v>32</v>
      </c>
      <c r="P263" s="168" t="s">
        <v>31</v>
      </c>
      <c r="Q263" s="166" t="s">
        <v>30</v>
      </c>
      <c r="R263" s="165" t="s">
        <v>29</v>
      </c>
      <c r="S263" s="166" t="s">
        <v>28</v>
      </c>
      <c r="T263" s="165" t="s">
        <v>27</v>
      </c>
      <c r="U263" s="166" t="s">
        <v>26</v>
      </c>
      <c r="V263" s="165" t="s">
        <v>25</v>
      </c>
      <c r="W263" s="166" t="s">
        <v>24</v>
      </c>
      <c r="X263" s="165" t="s">
        <v>23</v>
      </c>
      <c r="Y263" s="169" t="s">
        <v>22</v>
      </c>
    </row>
    <row r="264" spans="1:25" s="108" customFormat="1" ht="18.75" customHeight="1" thickBot="1" x14ac:dyDescent="0.25">
      <c r="A264" s="113">
        <v>1</v>
      </c>
      <c r="B264" s="101">
        <f t="shared" ref="B264:Y264" si="124">SUM(B265:B267)</f>
        <v>926.71700902190787</v>
      </c>
      <c r="C264" s="102">
        <f t="shared" si="124"/>
        <v>898.22700902190786</v>
      </c>
      <c r="D264" s="102">
        <f t="shared" si="124"/>
        <v>871.06700902190789</v>
      </c>
      <c r="E264" s="103">
        <f t="shared" si="124"/>
        <v>851.72700902190786</v>
      </c>
      <c r="F264" s="103">
        <f t="shared" si="124"/>
        <v>864.84700902190787</v>
      </c>
      <c r="G264" s="103">
        <f t="shared" si="124"/>
        <v>909.32700902190788</v>
      </c>
      <c r="H264" s="103">
        <f t="shared" si="124"/>
        <v>918.14700902190782</v>
      </c>
      <c r="I264" s="103">
        <f t="shared" si="124"/>
        <v>897.32700902190788</v>
      </c>
      <c r="J264" s="103">
        <f t="shared" si="124"/>
        <v>915.50700902190783</v>
      </c>
      <c r="K264" s="104">
        <f t="shared" si="124"/>
        <v>914.58700902190787</v>
      </c>
      <c r="L264" s="103">
        <f t="shared" si="124"/>
        <v>925.44700902190789</v>
      </c>
      <c r="M264" s="105">
        <f t="shared" si="124"/>
        <v>928.04700902190791</v>
      </c>
      <c r="N264" s="104">
        <f t="shared" si="124"/>
        <v>924.77700902190793</v>
      </c>
      <c r="O264" s="103">
        <f t="shared" si="124"/>
        <v>922.92700902190791</v>
      </c>
      <c r="P264" s="105">
        <f t="shared" si="124"/>
        <v>920.14700902190782</v>
      </c>
      <c r="Q264" s="106">
        <f t="shared" si="124"/>
        <v>942.75700902190783</v>
      </c>
      <c r="R264" s="103">
        <f t="shared" si="124"/>
        <v>947.02700902190793</v>
      </c>
      <c r="S264" s="106">
        <f t="shared" si="124"/>
        <v>929.10700902190786</v>
      </c>
      <c r="T264" s="103">
        <f t="shared" si="124"/>
        <v>932.96700902190787</v>
      </c>
      <c r="U264" s="102">
        <f t="shared" si="124"/>
        <v>924.64700902190782</v>
      </c>
      <c r="V264" s="102">
        <f t="shared" si="124"/>
        <v>932.23700902190785</v>
      </c>
      <c r="W264" s="102">
        <f t="shared" si="124"/>
        <v>926.76700902190782</v>
      </c>
      <c r="X264" s="102">
        <f t="shared" si="124"/>
        <v>921.31700902190789</v>
      </c>
      <c r="Y264" s="107">
        <f t="shared" si="124"/>
        <v>919.84700902190787</v>
      </c>
    </row>
    <row r="265" spans="1:25" s="67" customFormat="1" ht="18.75" customHeight="1" outlineLevel="1" x14ac:dyDescent="0.2">
      <c r="A265" s="56" t="s">
        <v>8</v>
      </c>
      <c r="B265" s="70">
        <f>'декабрь (3 цк)'!B327</f>
        <v>822.88</v>
      </c>
      <c r="C265" s="70">
        <f>'декабрь (3 цк)'!C327</f>
        <v>794.39</v>
      </c>
      <c r="D265" s="70">
        <f>'декабрь (3 цк)'!D327</f>
        <v>767.23</v>
      </c>
      <c r="E265" s="70">
        <f>'декабрь (3 цк)'!E327</f>
        <v>747.89</v>
      </c>
      <c r="F265" s="70">
        <f>'декабрь (3 цк)'!F327</f>
        <v>761.01</v>
      </c>
      <c r="G265" s="70">
        <f>'декабрь (3 цк)'!G327</f>
        <v>805.49</v>
      </c>
      <c r="H265" s="70">
        <f>'декабрь (3 цк)'!H327</f>
        <v>814.31</v>
      </c>
      <c r="I265" s="70">
        <f>'декабрь (3 цк)'!I327</f>
        <v>793.49</v>
      </c>
      <c r="J265" s="70">
        <f>'декабрь (3 цк)'!J327</f>
        <v>811.67</v>
      </c>
      <c r="K265" s="70">
        <f>'декабрь (3 цк)'!K327</f>
        <v>810.75</v>
      </c>
      <c r="L265" s="70">
        <f>'декабрь (3 цк)'!L327</f>
        <v>821.61</v>
      </c>
      <c r="M265" s="70">
        <f>'декабрь (3 цк)'!M327</f>
        <v>824.21</v>
      </c>
      <c r="N265" s="70">
        <f>'декабрь (3 цк)'!N327</f>
        <v>820.94</v>
      </c>
      <c r="O265" s="70">
        <f>'декабрь (3 цк)'!O327</f>
        <v>819.09</v>
      </c>
      <c r="P265" s="70">
        <f>'декабрь (3 цк)'!P327</f>
        <v>816.31</v>
      </c>
      <c r="Q265" s="70">
        <f>'декабрь (3 цк)'!Q327</f>
        <v>838.92</v>
      </c>
      <c r="R265" s="70">
        <f>'декабрь (3 цк)'!R327</f>
        <v>843.19</v>
      </c>
      <c r="S265" s="70">
        <f>'декабрь (3 цк)'!S327</f>
        <v>825.27</v>
      </c>
      <c r="T265" s="70">
        <f>'декабрь (3 цк)'!T327</f>
        <v>829.13</v>
      </c>
      <c r="U265" s="70">
        <f>'декабрь (3 цк)'!U327</f>
        <v>820.81</v>
      </c>
      <c r="V265" s="70">
        <f>'декабрь (3 цк)'!V327</f>
        <v>828.4</v>
      </c>
      <c r="W265" s="70">
        <f>'декабрь (3 цк)'!W327</f>
        <v>822.93</v>
      </c>
      <c r="X265" s="70">
        <f>'декабрь (3 цк)'!X327</f>
        <v>817.48</v>
      </c>
      <c r="Y265" s="70">
        <f>'декабрь (3 цк)'!Y327</f>
        <v>816.01</v>
      </c>
    </row>
    <row r="266" spans="1:25" s="67" customFormat="1" ht="18.75" customHeight="1" outlineLevel="1" x14ac:dyDescent="0.2">
      <c r="A266" s="57" t="s">
        <v>9</v>
      </c>
      <c r="B266" s="76">
        <v>99.78</v>
      </c>
      <c r="C266" s="74">
        <v>99.78</v>
      </c>
      <c r="D266" s="74">
        <v>99.78</v>
      </c>
      <c r="E266" s="74">
        <v>99.78</v>
      </c>
      <c r="F266" s="74">
        <v>99.78</v>
      </c>
      <c r="G266" s="74">
        <v>99.78</v>
      </c>
      <c r="H266" s="74">
        <v>99.78</v>
      </c>
      <c r="I266" s="74">
        <v>99.78</v>
      </c>
      <c r="J266" s="74">
        <v>99.78</v>
      </c>
      <c r="K266" s="74">
        <v>99.78</v>
      </c>
      <c r="L266" s="74">
        <v>99.78</v>
      </c>
      <c r="M266" s="74">
        <v>99.78</v>
      </c>
      <c r="N266" s="74">
        <v>99.78</v>
      </c>
      <c r="O266" s="74">
        <v>99.78</v>
      </c>
      <c r="P266" s="74">
        <v>99.78</v>
      </c>
      <c r="Q266" s="74">
        <v>99.78</v>
      </c>
      <c r="R266" s="74">
        <v>99.78</v>
      </c>
      <c r="S266" s="74">
        <v>99.78</v>
      </c>
      <c r="T266" s="74">
        <v>99.78</v>
      </c>
      <c r="U266" s="74">
        <v>99.78</v>
      </c>
      <c r="V266" s="74">
        <v>99.78</v>
      </c>
      <c r="W266" s="74">
        <v>99.78</v>
      </c>
      <c r="X266" s="74">
        <v>99.78</v>
      </c>
      <c r="Y266" s="81">
        <v>99.78</v>
      </c>
    </row>
    <row r="267" spans="1:25" s="67" customFormat="1" ht="18.75" customHeight="1" outlineLevel="1" thickBot="1" x14ac:dyDescent="0.25">
      <c r="A267" s="147" t="s">
        <v>214</v>
      </c>
      <c r="B267" s="77">
        <f>B260</f>
        <v>4.0570090219078807</v>
      </c>
      <c r="C267" s="77">
        <f t="shared" ref="C267:Y267" si="125">C260</f>
        <v>4.0570090219078807</v>
      </c>
      <c r="D267" s="77">
        <f t="shared" si="125"/>
        <v>4.0570090219078807</v>
      </c>
      <c r="E267" s="77">
        <f t="shared" si="125"/>
        <v>4.0570090219078807</v>
      </c>
      <c r="F267" s="77">
        <f t="shared" si="125"/>
        <v>4.0570090219078807</v>
      </c>
      <c r="G267" s="77">
        <f t="shared" si="125"/>
        <v>4.0570090219078807</v>
      </c>
      <c r="H267" s="77">
        <f t="shared" si="125"/>
        <v>4.0570090219078807</v>
      </c>
      <c r="I267" s="77">
        <f t="shared" si="125"/>
        <v>4.0570090219078807</v>
      </c>
      <c r="J267" s="77">
        <f t="shared" si="125"/>
        <v>4.0570090219078807</v>
      </c>
      <c r="K267" s="77">
        <f t="shared" si="125"/>
        <v>4.0570090219078807</v>
      </c>
      <c r="L267" s="77">
        <f t="shared" si="125"/>
        <v>4.0570090219078807</v>
      </c>
      <c r="M267" s="77">
        <f t="shared" si="125"/>
        <v>4.0570090219078807</v>
      </c>
      <c r="N267" s="77">
        <f t="shared" si="125"/>
        <v>4.0570090219078807</v>
      </c>
      <c r="O267" s="77">
        <f t="shared" si="125"/>
        <v>4.0570090219078807</v>
      </c>
      <c r="P267" s="77">
        <f t="shared" si="125"/>
        <v>4.0570090219078807</v>
      </c>
      <c r="Q267" s="77">
        <f t="shared" si="125"/>
        <v>4.0570090219078807</v>
      </c>
      <c r="R267" s="77">
        <f t="shared" si="125"/>
        <v>4.0570090219078807</v>
      </c>
      <c r="S267" s="77">
        <f t="shared" si="125"/>
        <v>4.0570090219078807</v>
      </c>
      <c r="T267" s="77">
        <f t="shared" si="125"/>
        <v>4.0570090219078807</v>
      </c>
      <c r="U267" s="77">
        <f t="shared" si="125"/>
        <v>4.0570090219078807</v>
      </c>
      <c r="V267" s="77">
        <f t="shared" si="125"/>
        <v>4.0570090219078807</v>
      </c>
      <c r="W267" s="77">
        <f t="shared" si="125"/>
        <v>4.0570090219078807</v>
      </c>
      <c r="X267" s="77">
        <f t="shared" si="125"/>
        <v>4.0570090219078807</v>
      </c>
      <c r="Y267" s="77">
        <f t="shared" si="125"/>
        <v>4.0570090219078807</v>
      </c>
    </row>
    <row r="268" spans="1:25" s="62" customFormat="1" ht="18.75" customHeight="1" thickBot="1" x14ac:dyDescent="0.25">
      <c r="A268" s="112">
        <v>2</v>
      </c>
      <c r="B268" s="101">
        <f t="shared" ref="B268:Y268" si="126">SUM(B269:B271)</f>
        <v>855.4370090219079</v>
      </c>
      <c r="C268" s="102">
        <f t="shared" si="126"/>
        <v>839.31700902190789</v>
      </c>
      <c r="D268" s="102">
        <f t="shared" si="126"/>
        <v>832.35700902190786</v>
      </c>
      <c r="E268" s="103">
        <f t="shared" si="126"/>
        <v>845.41700902190792</v>
      </c>
      <c r="F268" s="103">
        <f t="shared" si="126"/>
        <v>856.39700902190782</v>
      </c>
      <c r="G268" s="103">
        <f t="shared" si="126"/>
        <v>858.82700902190788</v>
      </c>
      <c r="H268" s="103">
        <f t="shared" si="126"/>
        <v>850.62700902190784</v>
      </c>
      <c r="I268" s="103">
        <f t="shared" si="126"/>
        <v>848.3070090219079</v>
      </c>
      <c r="J268" s="103">
        <f t="shared" si="126"/>
        <v>848.6870090219079</v>
      </c>
      <c r="K268" s="104">
        <f t="shared" si="126"/>
        <v>846.97700902190786</v>
      </c>
      <c r="L268" s="103">
        <f t="shared" si="126"/>
        <v>858.31700902190789</v>
      </c>
      <c r="M268" s="105">
        <f t="shared" si="126"/>
        <v>861.74700902190784</v>
      </c>
      <c r="N268" s="104">
        <f t="shared" si="126"/>
        <v>863.35700902190786</v>
      </c>
      <c r="O268" s="103">
        <f t="shared" si="126"/>
        <v>870.03700902190792</v>
      </c>
      <c r="P268" s="105">
        <f t="shared" si="126"/>
        <v>862.34700902190787</v>
      </c>
      <c r="Q268" s="106">
        <f t="shared" si="126"/>
        <v>869.31700902190789</v>
      </c>
      <c r="R268" s="103">
        <f t="shared" si="126"/>
        <v>103.83700902190787</v>
      </c>
      <c r="S268" s="106">
        <f t="shared" si="126"/>
        <v>858.21700902190787</v>
      </c>
      <c r="T268" s="103">
        <f t="shared" si="126"/>
        <v>860.02700902190793</v>
      </c>
      <c r="U268" s="102">
        <f t="shared" si="126"/>
        <v>856.29700902190791</v>
      </c>
      <c r="V268" s="102">
        <f t="shared" si="126"/>
        <v>857.76700902190782</v>
      </c>
      <c r="W268" s="102">
        <f t="shared" si="126"/>
        <v>853.44700902190789</v>
      </c>
      <c r="X268" s="102">
        <f t="shared" si="126"/>
        <v>851.16700902190792</v>
      </c>
      <c r="Y268" s="107">
        <f t="shared" si="126"/>
        <v>846.44700902190789</v>
      </c>
    </row>
    <row r="269" spans="1:25" s="62" customFormat="1" ht="18.75" customHeight="1" outlineLevel="1" x14ac:dyDescent="0.2">
      <c r="A269" s="56" t="s">
        <v>8</v>
      </c>
      <c r="B269" s="70">
        <f>'декабрь (3 цк)'!B332</f>
        <v>751.6</v>
      </c>
      <c r="C269" s="70">
        <f>'декабрь (3 цк)'!C332</f>
        <v>735.48</v>
      </c>
      <c r="D269" s="70">
        <f>'декабрь (3 цк)'!D332</f>
        <v>728.52</v>
      </c>
      <c r="E269" s="70">
        <f>'декабрь (3 цк)'!E332</f>
        <v>741.58</v>
      </c>
      <c r="F269" s="70">
        <f>'декабрь (3 цк)'!F332</f>
        <v>752.56</v>
      </c>
      <c r="G269" s="70">
        <f>'декабрь (3 цк)'!G332</f>
        <v>754.99</v>
      </c>
      <c r="H269" s="70">
        <f>'декабрь (3 цк)'!H332</f>
        <v>746.79</v>
      </c>
      <c r="I269" s="70">
        <f>'декабрь (3 цк)'!I332</f>
        <v>744.47</v>
      </c>
      <c r="J269" s="70">
        <f>'декабрь (3 цк)'!J332</f>
        <v>744.85</v>
      </c>
      <c r="K269" s="70">
        <f>'декабрь (3 цк)'!K332</f>
        <v>743.14</v>
      </c>
      <c r="L269" s="70">
        <f>'декабрь (3 цк)'!L332</f>
        <v>754.48</v>
      </c>
      <c r="M269" s="70">
        <f>'декабрь (3 цк)'!M332</f>
        <v>757.91</v>
      </c>
      <c r="N269" s="70">
        <f>'декабрь (3 цк)'!N332</f>
        <v>759.52</v>
      </c>
      <c r="O269" s="70">
        <f>'декабрь (3 цк)'!O332</f>
        <v>766.2</v>
      </c>
      <c r="P269" s="70">
        <f>'декабрь (3 цк)'!P332</f>
        <v>758.51</v>
      </c>
      <c r="Q269" s="70">
        <f>'декабрь (3 цк)'!Q332</f>
        <v>765.48</v>
      </c>
      <c r="R269" s="70" t="str">
        <f>'декабрь (3 цк)'!R332</f>
        <v>768</v>
      </c>
      <c r="S269" s="70">
        <f>'декабрь (3 цк)'!S332</f>
        <v>754.38</v>
      </c>
      <c r="T269" s="70">
        <f>'декабрь (3 цк)'!T332</f>
        <v>756.19</v>
      </c>
      <c r="U269" s="70">
        <f>'декабрь (3 цк)'!U332</f>
        <v>752.46</v>
      </c>
      <c r="V269" s="70">
        <f>'декабрь (3 цк)'!V332</f>
        <v>753.93</v>
      </c>
      <c r="W269" s="70">
        <f>'декабрь (3 цк)'!W332</f>
        <v>749.61</v>
      </c>
      <c r="X269" s="70">
        <f>'декабрь (3 цк)'!X332</f>
        <v>747.33</v>
      </c>
      <c r="Y269" s="70">
        <f>'декабрь (3 цк)'!Y332</f>
        <v>742.61</v>
      </c>
    </row>
    <row r="270" spans="1:25" s="62" customFormat="1" ht="18.75" customHeight="1" outlineLevel="1" x14ac:dyDescent="0.2">
      <c r="A270" s="57" t="s">
        <v>9</v>
      </c>
      <c r="B270" s="76">
        <v>99.78</v>
      </c>
      <c r="C270" s="74">
        <v>99.78</v>
      </c>
      <c r="D270" s="74">
        <v>99.78</v>
      </c>
      <c r="E270" s="74">
        <v>99.78</v>
      </c>
      <c r="F270" s="74">
        <v>99.78</v>
      </c>
      <c r="G270" s="74">
        <v>99.78</v>
      </c>
      <c r="H270" s="74">
        <v>99.78</v>
      </c>
      <c r="I270" s="74">
        <v>99.78</v>
      </c>
      <c r="J270" s="74">
        <v>99.78</v>
      </c>
      <c r="K270" s="74">
        <v>99.78</v>
      </c>
      <c r="L270" s="74">
        <v>99.78</v>
      </c>
      <c r="M270" s="74">
        <v>99.78</v>
      </c>
      <c r="N270" s="74">
        <v>99.78</v>
      </c>
      <c r="O270" s="74">
        <v>99.78</v>
      </c>
      <c r="P270" s="74">
        <v>99.78</v>
      </c>
      <c r="Q270" s="74">
        <v>99.78</v>
      </c>
      <c r="R270" s="74">
        <v>99.78</v>
      </c>
      <c r="S270" s="74">
        <v>99.78</v>
      </c>
      <c r="T270" s="74">
        <v>99.78</v>
      </c>
      <c r="U270" s="74">
        <v>99.78</v>
      </c>
      <c r="V270" s="74">
        <v>99.78</v>
      </c>
      <c r="W270" s="74">
        <v>99.78</v>
      </c>
      <c r="X270" s="74">
        <v>99.78</v>
      </c>
      <c r="Y270" s="81">
        <v>99.78</v>
      </c>
    </row>
    <row r="271" spans="1:25" s="62" customFormat="1" ht="18.75" customHeight="1" outlineLevel="1" thickBot="1" x14ac:dyDescent="0.25">
      <c r="A271" s="147" t="s">
        <v>214</v>
      </c>
      <c r="B271" s="77">
        <f>B267</f>
        <v>4.0570090219078807</v>
      </c>
      <c r="C271" s="77">
        <f t="shared" ref="C271:Y271" si="127">C267</f>
        <v>4.0570090219078807</v>
      </c>
      <c r="D271" s="77">
        <f t="shared" si="127"/>
        <v>4.0570090219078807</v>
      </c>
      <c r="E271" s="77">
        <f t="shared" si="127"/>
        <v>4.0570090219078807</v>
      </c>
      <c r="F271" s="77">
        <f t="shared" si="127"/>
        <v>4.0570090219078807</v>
      </c>
      <c r="G271" s="77">
        <f t="shared" si="127"/>
        <v>4.0570090219078807</v>
      </c>
      <c r="H271" s="77">
        <f t="shared" si="127"/>
        <v>4.0570090219078807</v>
      </c>
      <c r="I271" s="77">
        <f t="shared" si="127"/>
        <v>4.0570090219078807</v>
      </c>
      <c r="J271" s="77">
        <f t="shared" si="127"/>
        <v>4.0570090219078807</v>
      </c>
      <c r="K271" s="77">
        <f t="shared" si="127"/>
        <v>4.0570090219078807</v>
      </c>
      <c r="L271" s="77">
        <f t="shared" si="127"/>
        <v>4.0570090219078807</v>
      </c>
      <c r="M271" s="77">
        <f t="shared" si="127"/>
        <v>4.0570090219078807</v>
      </c>
      <c r="N271" s="77">
        <f t="shared" si="127"/>
        <v>4.0570090219078807</v>
      </c>
      <c r="O271" s="77">
        <f t="shared" si="127"/>
        <v>4.0570090219078807</v>
      </c>
      <c r="P271" s="77">
        <f t="shared" si="127"/>
        <v>4.0570090219078807</v>
      </c>
      <c r="Q271" s="77">
        <f t="shared" si="127"/>
        <v>4.0570090219078807</v>
      </c>
      <c r="R271" s="77">
        <f t="shared" si="127"/>
        <v>4.0570090219078807</v>
      </c>
      <c r="S271" s="77">
        <f t="shared" si="127"/>
        <v>4.0570090219078807</v>
      </c>
      <c r="T271" s="77">
        <f t="shared" si="127"/>
        <v>4.0570090219078807</v>
      </c>
      <c r="U271" s="77">
        <f t="shared" si="127"/>
        <v>4.0570090219078807</v>
      </c>
      <c r="V271" s="77">
        <f t="shared" si="127"/>
        <v>4.0570090219078807</v>
      </c>
      <c r="W271" s="77">
        <f t="shared" si="127"/>
        <v>4.0570090219078807</v>
      </c>
      <c r="X271" s="77">
        <f t="shared" si="127"/>
        <v>4.0570090219078807</v>
      </c>
      <c r="Y271" s="77">
        <f t="shared" si="127"/>
        <v>4.0570090219078807</v>
      </c>
    </row>
    <row r="272" spans="1:25" s="62" customFormat="1" ht="18.75" customHeight="1" thickBot="1" x14ac:dyDescent="0.25">
      <c r="A272" s="109">
        <v>3</v>
      </c>
      <c r="B272" s="101">
        <f t="shared" ref="B272:Y272" si="128">SUM(B273:B275)</f>
        <v>769.62700902190784</v>
      </c>
      <c r="C272" s="102">
        <f t="shared" si="128"/>
        <v>756.61700902190785</v>
      </c>
      <c r="D272" s="102">
        <f t="shared" si="128"/>
        <v>756.89700902190782</v>
      </c>
      <c r="E272" s="103">
        <f t="shared" si="128"/>
        <v>763.16700902190792</v>
      </c>
      <c r="F272" s="103">
        <f t="shared" si="128"/>
        <v>759.71700902190787</v>
      </c>
      <c r="G272" s="103">
        <f t="shared" si="128"/>
        <v>760.13700902190783</v>
      </c>
      <c r="H272" s="103">
        <f t="shared" si="128"/>
        <v>759.01700902190782</v>
      </c>
      <c r="I272" s="103">
        <f t="shared" si="128"/>
        <v>754.37700902190784</v>
      </c>
      <c r="J272" s="103">
        <f t="shared" si="128"/>
        <v>755.76700902190782</v>
      </c>
      <c r="K272" s="104">
        <f t="shared" si="128"/>
        <v>757.07700902190788</v>
      </c>
      <c r="L272" s="103">
        <f t="shared" si="128"/>
        <v>759.32700902190788</v>
      </c>
      <c r="M272" s="105">
        <f t="shared" si="128"/>
        <v>760.75700902190783</v>
      </c>
      <c r="N272" s="104">
        <f t="shared" si="128"/>
        <v>767.73700902190785</v>
      </c>
      <c r="O272" s="103">
        <f t="shared" si="128"/>
        <v>771.11700902190785</v>
      </c>
      <c r="P272" s="105">
        <f t="shared" si="128"/>
        <v>768.49700902190784</v>
      </c>
      <c r="Q272" s="106">
        <f t="shared" si="128"/>
        <v>770.85700902190786</v>
      </c>
      <c r="R272" s="103">
        <f t="shared" si="128"/>
        <v>773.92700902190791</v>
      </c>
      <c r="S272" s="106">
        <f t="shared" si="128"/>
        <v>764.52700902190793</v>
      </c>
      <c r="T272" s="103">
        <f t="shared" si="128"/>
        <v>768.75700902190783</v>
      </c>
      <c r="U272" s="102">
        <f t="shared" si="128"/>
        <v>764.07700902190788</v>
      </c>
      <c r="V272" s="102">
        <f t="shared" si="128"/>
        <v>767.10700902190786</v>
      </c>
      <c r="W272" s="102">
        <f t="shared" si="128"/>
        <v>768.69700902190789</v>
      </c>
      <c r="X272" s="102">
        <f t="shared" si="128"/>
        <v>768.17700902190791</v>
      </c>
      <c r="Y272" s="107">
        <f t="shared" si="128"/>
        <v>761.12700902190784</v>
      </c>
    </row>
    <row r="273" spans="1:25" s="62" customFormat="1" ht="18.75" customHeight="1" outlineLevel="1" x14ac:dyDescent="0.2">
      <c r="A273" s="56" t="s">
        <v>8</v>
      </c>
      <c r="B273" s="70">
        <f>'декабрь (3 цк)'!B337</f>
        <v>665.79</v>
      </c>
      <c r="C273" s="70">
        <f>'декабрь (3 цк)'!C337</f>
        <v>652.78</v>
      </c>
      <c r="D273" s="70">
        <f>'декабрь (3 цк)'!D337</f>
        <v>653.05999999999995</v>
      </c>
      <c r="E273" s="70">
        <f>'декабрь (3 цк)'!E337</f>
        <v>659.33</v>
      </c>
      <c r="F273" s="70">
        <f>'декабрь (3 цк)'!F337</f>
        <v>655.88</v>
      </c>
      <c r="G273" s="70">
        <f>'декабрь (3 цк)'!G337</f>
        <v>656.3</v>
      </c>
      <c r="H273" s="70">
        <f>'декабрь (3 цк)'!H337</f>
        <v>655.17999999999995</v>
      </c>
      <c r="I273" s="70">
        <f>'декабрь (3 цк)'!I337</f>
        <v>650.54</v>
      </c>
      <c r="J273" s="70">
        <f>'декабрь (3 цк)'!J337</f>
        <v>651.92999999999995</v>
      </c>
      <c r="K273" s="70">
        <f>'декабрь (3 цк)'!K337</f>
        <v>653.24</v>
      </c>
      <c r="L273" s="70">
        <f>'декабрь (3 цк)'!L337</f>
        <v>655.49</v>
      </c>
      <c r="M273" s="70">
        <f>'декабрь (3 цк)'!M337</f>
        <v>656.92</v>
      </c>
      <c r="N273" s="70">
        <f>'декабрь (3 цк)'!N337</f>
        <v>663.9</v>
      </c>
      <c r="O273" s="70">
        <f>'декабрь (3 цк)'!O337</f>
        <v>667.28</v>
      </c>
      <c r="P273" s="70">
        <f>'декабрь (3 цк)'!P337</f>
        <v>664.66</v>
      </c>
      <c r="Q273" s="70">
        <f>'декабрь (3 цк)'!Q337</f>
        <v>667.02</v>
      </c>
      <c r="R273" s="70">
        <f>'декабрь (3 цк)'!R337</f>
        <v>670.09</v>
      </c>
      <c r="S273" s="70">
        <f>'декабрь (3 цк)'!S337</f>
        <v>660.69</v>
      </c>
      <c r="T273" s="70">
        <f>'декабрь (3 цк)'!T337</f>
        <v>664.92</v>
      </c>
      <c r="U273" s="70">
        <f>'декабрь (3 цк)'!U337</f>
        <v>660.24</v>
      </c>
      <c r="V273" s="70">
        <f>'декабрь (3 цк)'!V337</f>
        <v>663.27</v>
      </c>
      <c r="W273" s="70">
        <f>'декабрь (3 цк)'!W337</f>
        <v>664.86</v>
      </c>
      <c r="X273" s="70">
        <f>'декабрь (3 цк)'!X337</f>
        <v>664.34</v>
      </c>
      <c r="Y273" s="70">
        <f>'декабрь (3 цк)'!Y337</f>
        <v>657.29</v>
      </c>
    </row>
    <row r="274" spans="1:25" s="62" customFormat="1" ht="18.75" customHeight="1" outlineLevel="1" x14ac:dyDescent="0.2">
      <c r="A274" s="57" t="s">
        <v>9</v>
      </c>
      <c r="B274" s="76">
        <v>99.78</v>
      </c>
      <c r="C274" s="74">
        <v>99.78</v>
      </c>
      <c r="D274" s="74">
        <v>99.78</v>
      </c>
      <c r="E274" s="74">
        <v>99.78</v>
      </c>
      <c r="F274" s="74">
        <v>99.78</v>
      </c>
      <c r="G274" s="74">
        <v>99.78</v>
      </c>
      <c r="H274" s="74">
        <v>99.78</v>
      </c>
      <c r="I274" s="74">
        <v>99.78</v>
      </c>
      <c r="J274" s="74">
        <v>99.78</v>
      </c>
      <c r="K274" s="74">
        <v>99.78</v>
      </c>
      <c r="L274" s="74">
        <v>99.78</v>
      </c>
      <c r="M274" s="74">
        <v>99.78</v>
      </c>
      <c r="N274" s="74">
        <v>99.78</v>
      </c>
      <c r="O274" s="74">
        <v>99.78</v>
      </c>
      <c r="P274" s="74">
        <v>99.78</v>
      </c>
      <c r="Q274" s="74">
        <v>99.78</v>
      </c>
      <c r="R274" s="74">
        <v>99.78</v>
      </c>
      <c r="S274" s="74">
        <v>99.78</v>
      </c>
      <c r="T274" s="74">
        <v>99.78</v>
      </c>
      <c r="U274" s="74">
        <v>99.78</v>
      </c>
      <c r="V274" s="74">
        <v>99.78</v>
      </c>
      <c r="W274" s="74">
        <v>99.78</v>
      </c>
      <c r="X274" s="74">
        <v>99.78</v>
      </c>
      <c r="Y274" s="81">
        <v>99.78</v>
      </c>
    </row>
    <row r="275" spans="1:25" s="62" customFormat="1" ht="18.75" customHeight="1" outlineLevel="1" thickBot="1" x14ac:dyDescent="0.25">
      <c r="A275" s="147" t="s">
        <v>214</v>
      </c>
      <c r="B275" s="77">
        <f>B271</f>
        <v>4.0570090219078807</v>
      </c>
      <c r="C275" s="77">
        <f t="shared" ref="C275:Y275" si="129">C271</f>
        <v>4.0570090219078807</v>
      </c>
      <c r="D275" s="77">
        <f t="shared" si="129"/>
        <v>4.0570090219078807</v>
      </c>
      <c r="E275" s="77">
        <f t="shared" si="129"/>
        <v>4.0570090219078807</v>
      </c>
      <c r="F275" s="77">
        <f t="shared" si="129"/>
        <v>4.0570090219078807</v>
      </c>
      <c r="G275" s="77">
        <f t="shared" si="129"/>
        <v>4.0570090219078807</v>
      </c>
      <c r="H275" s="77">
        <f t="shared" si="129"/>
        <v>4.0570090219078807</v>
      </c>
      <c r="I275" s="77">
        <f t="shared" si="129"/>
        <v>4.0570090219078807</v>
      </c>
      <c r="J275" s="77">
        <f t="shared" si="129"/>
        <v>4.0570090219078807</v>
      </c>
      <c r="K275" s="77">
        <f t="shared" si="129"/>
        <v>4.0570090219078807</v>
      </c>
      <c r="L275" s="77">
        <f t="shared" si="129"/>
        <v>4.0570090219078807</v>
      </c>
      <c r="M275" s="77">
        <f t="shared" si="129"/>
        <v>4.0570090219078807</v>
      </c>
      <c r="N275" s="77">
        <f t="shared" si="129"/>
        <v>4.0570090219078807</v>
      </c>
      <c r="O275" s="77">
        <f t="shared" si="129"/>
        <v>4.0570090219078807</v>
      </c>
      <c r="P275" s="77">
        <f t="shared" si="129"/>
        <v>4.0570090219078807</v>
      </c>
      <c r="Q275" s="77">
        <f t="shared" si="129"/>
        <v>4.0570090219078807</v>
      </c>
      <c r="R275" s="77">
        <f t="shared" si="129"/>
        <v>4.0570090219078807</v>
      </c>
      <c r="S275" s="77">
        <f t="shared" si="129"/>
        <v>4.0570090219078807</v>
      </c>
      <c r="T275" s="77">
        <f t="shared" si="129"/>
        <v>4.0570090219078807</v>
      </c>
      <c r="U275" s="77">
        <f t="shared" si="129"/>
        <v>4.0570090219078807</v>
      </c>
      <c r="V275" s="77">
        <f t="shared" si="129"/>
        <v>4.0570090219078807</v>
      </c>
      <c r="W275" s="77">
        <f t="shared" si="129"/>
        <v>4.0570090219078807</v>
      </c>
      <c r="X275" s="77">
        <f t="shared" si="129"/>
        <v>4.0570090219078807</v>
      </c>
      <c r="Y275" s="77">
        <f t="shared" si="129"/>
        <v>4.0570090219078807</v>
      </c>
    </row>
    <row r="276" spans="1:25" s="62" customFormat="1" ht="18.75" customHeight="1" thickBot="1" x14ac:dyDescent="0.25">
      <c r="A276" s="130">
        <v>4</v>
      </c>
      <c r="B276" s="101">
        <f t="shared" ref="B276:Y276" si="130">SUM(B277:B279)</f>
        <v>680.39700902190782</v>
      </c>
      <c r="C276" s="102">
        <f t="shared" si="130"/>
        <v>685.96700902190787</v>
      </c>
      <c r="D276" s="102">
        <f t="shared" si="130"/>
        <v>693.3070090219079</v>
      </c>
      <c r="E276" s="103">
        <f t="shared" si="130"/>
        <v>683.22700902190786</v>
      </c>
      <c r="F276" s="103">
        <f t="shared" si="130"/>
        <v>696.29700902190791</v>
      </c>
      <c r="G276" s="103">
        <f t="shared" si="130"/>
        <v>693.56700902190789</v>
      </c>
      <c r="H276" s="103">
        <f t="shared" si="130"/>
        <v>692.66700902190792</v>
      </c>
      <c r="I276" s="103">
        <f t="shared" si="130"/>
        <v>687.88700902190783</v>
      </c>
      <c r="J276" s="103">
        <f t="shared" si="130"/>
        <v>690.04700902190791</v>
      </c>
      <c r="K276" s="104">
        <f t="shared" si="130"/>
        <v>690.69700902190789</v>
      </c>
      <c r="L276" s="103">
        <f t="shared" si="130"/>
        <v>693.97700902190786</v>
      </c>
      <c r="M276" s="105">
        <f t="shared" si="130"/>
        <v>696.33700902190787</v>
      </c>
      <c r="N276" s="104">
        <f t="shared" si="130"/>
        <v>697.47700902190786</v>
      </c>
      <c r="O276" s="103">
        <f t="shared" si="130"/>
        <v>701.26700902190782</v>
      </c>
      <c r="P276" s="105">
        <f t="shared" si="130"/>
        <v>697.46700902190787</v>
      </c>
      <c r="Q276" s="106">
        <f t="shared" si="130"/>
        <v>103.83700902190787</v>
      </c>
      <c r="R276" s="103">
        <f t="shared" si="130"/>
        <v>705.97700902190786</v>
      </c>
      <c r="S276" s="106">
        <f t="shared" si="130"/>
        <v>695.38700902190783</v>
      </c>
      <c r="T276" s="103">
        <f t="shared" si="130"/>
        <v>700.38700902190783</v>
      </c>
      <c r="U276" s="102">
        <f t="shared" si="130"/>
        <v>700.07700902190788</v>
      </c>
      <c r="V276" s="102">
        <f t="shared" si="130"/>
        <v>678.48700902190785</v>
      </c>
      <c r="W276" s="102">
        <f t="shared" si="130"/>
        <v>676.48700902190785</v>
      </c>
      <c r="X276" s="102">
        <f t="shared" si="130"/>
        <v>673.57700902190788</v>
      </c>
      <c r="Y276" s="107">
        <f t="shared" si="130"/>
        <v>673.75700902190783</v>
      </c>
    </row>
    <row r="277" spans="1:25" s="62" customFormat="1" ht="18.75" customHeight="1" outlineLevel="1" x14ac:dyDescent="0.2">
      <c r="A277" s="58" t="s">
        <v>8</v>
      </c>
      <c r="B277" s="70">
        <f>'декабрь (3 цк)'!B342</f>
        <v>576.55999999999995</v>
      </c>
      <c r="C277" s="70">
        <f>'декабрь (3 цк)'!C342</f>
        <v>582.13</v>
      </c>
      <c r="D277" s="70">
        <f>'декабрь (3 цк)'!D342</f>
        <v>589.47</v>
      </c>
      <c r="E277" s="70">
        <f>'декабрь (3 цк)'!E342</f>
        <v>579.39</v>
      </c>
      <c r="F277" s="70">
        <f>'декабрь (3 цк)'!F342</f>
        <v>592.46</v>
      </c>
      <c r="G277" s="70">
        <f>'декабрь (3 цк)'!G342</f>
        <v>589.73</v>
      </c>
      <c r="H277" s="70">
        <f>'декабрь (3 цк)'!H342</f>
        <v>588.83000000000004</v>
      </c>
      <c r="I277" s="70">
        <f>'декабрь (3 цк)'!I342</f>
        <v>584.04999999999995</v>
      </c>
      <c r="J277" s="70">
        <f>'декабрь (3 цк)'!J342</f>
        <v>586.21</v>
      </c>
      <c r="K277" s="70">
        <f>'декабрь (3 цк)'!K342</f>
        <v>586.86</v>
      </c>
      <c r="L277" s="70">
        <f>'декабрь (3 цк)'!L342</f>
        <v>590.14</v>
      </c>
      <c r="M277" s="70">
        <f>'декабрь (3 цк)'!M342</f>
        <v>592.5</v>
      </c>
      <c r="N277" s="70">
        <f>'декабрь (3 цк)'!N342</f>
        <v>593.64</v>
      </c>
      <c r="O277" s="70">
        <f>'декабрь (3 цк)'!O342</f>
        <v>597.42999999999995</v>
      </c>
      <c r="P277" s="70">
        <f>'декабрь (3 цк)'!P342</f>
        <v>593.63</v>
      </c>
      <c r="Q277" s="70" t="str">
        <f>'декабрь (3 цк)'!Q342</f>
        <v>599</v>
      </c>
      <c r="R277" s="70">
        <f>'декабрь (3 цк)'!R342</f>
        <v>602.14</v>
      </c>
      <c r="S277" s="70">
        <f>'декабрь (3 цк)'!S342</f>
        <v>591.54999999999995</v>
      </c>
      <c r="T277" s="70">
        <f>'декабрь (3 цк)'!T342</f>
        <v>596.54999999999995</v>
      </c>
      <c r="U277" s="70">
        <f>'декабрь (3 цк)'!U342</f>
        <v>596.24</v>
      </c>
      <c r="V277" s="70">
        <f>'декабрь (3 цк)'!V342</f>
        <v>574.65</v>
      </c>
      <c r="W277" s="70">
        <f>'декабрь (3 цк)'!W342</f>
        <v>572.65</v>
      </c>
      <c r="X277" s="70">
        <f>'декабрь (3 цк)'!X342</f>
        <v>569.74</v>
      </c>
      <c r="Y277" s="70">
        <f>'декабрь (3 цк)'!Y342</f>
        <v>569.91999999999996</v>
      </c>
    </row>
    <row r="278" spans="1:25" s="62" customFormat="1" ht="18.75" customHeight="1" outlineLevel="1" x14ac:dyDescent="0.2">
      <c r="A278" s="57" t="s">
        <v>9</v>
      </c>
      <c r="B278" s="76">
        <v>99.78</v>
      </c>
      <c r="C278" s="74">
        <v>99.78</v>
      </c>
      <c r="D278" s="74">
        <v>99.78</v>
      </c>
      <c r="E278" s="74">
        <v>99.78</v>
      </c>
      <c r="F278" s="74">
        <v>99.78</v>
      </c>
      <c r="G278" s="74">
        <v>99.78</v>
      </c>
      <c r="H278" s="74">
        <v>99.78</v>
      </c>
      <c r="I278" s="74">
        <v>99.78</v>
      </c>
      <c r="J278" s="74">
        <v>99.78</v>
      </c>
      <c r="K278" s="74">
        <v>99.78</v>
      </c>
      <c r="L278" s="74">
        <v>99.78</v>
      </c>
      <c r="M278" s="74">
        <v>99.78</v>
      </c>
      <c r="N278" s="74">
        <v>99.78</v>
      </c>
      <c r="O278" s="74">
        <v>99.78</v>
      </c>
      <c r="P278" s="74">
        <v>99.78</v>
      </c>
      <c r="Q278" s="74">
        <v>99.78</v>
      </c>
      <c r="R278" s="74">
        <v>99.78</v>
      </c>
      <c r="S278" s="74">
        <v>99.78</v>
      </c>
      <c r="T278" s="74">
        <v>99.78</v>
      </c>
      <c r="U278" s="74">
        <v>99.78</v>
      </c>
      <c r="V278" s="74">
        <v>99.78</v>
      </c>
      <c r="W278" s="74">
        <v>99.78</v>
      </c>
      <c r="X278" s="74">
        <v>99.78</v>
      </c>
      <c r="Y278" s="81">
        <v>99.78</v>
      </c>
    </row>
    <row r="279" spans="1:25" s="62" customFormat="1" ht="18.75" customHeight="1" outlineLevel="1" thickBot="1" x14ac:dyDescent="0.25">
      <c r="A279" s="147" t="s">
        <v>214</v>
      </c>
      <c r="B279" s="77">
        <f>B275</f>
        <v>4.0570090219078807</v>
      </c>
      <c r="C279" s="77">
        <f t="shared" ref="C279:Y279" si="131">C275</f>
        <v>4.0570090219078807</v>
      </c>
      <c r="D279" s="77">
        <f t="shared" si="131"/>
        <v>4.0570090219078807</v>
      </c>
      <c r="E279" s="77">
        <f t="shared" si="131"/>
        <v>4.0570090219078807</v>
      </c>
      <c r="F279" s="77">
        <f t="shared" si="131"/>
        <v>4.0570090219078807</v>
      </c>
      <c r="G279" s="77">
        <f t="shared" si="131"/>
        <v>4.0570090219078807</v>
      </c>
      <c r="H279" s="77">
        <f t="shared" si="131"/>
        <v>4.0570090219078807</v>
      </c>
      <c r="I279" s="77">
        <f t="shared" si="131"/>
        <v>4.0570090219078807</v>
      </c>
      <c r="J279" s="77">
        <f t="shared" si="131"/>
        <v>4.0570090219078807</v>
      </c>
      <c r="K279" s="77">
        <f t="shared" si="131"/>
        <v>4.0570090219078807</v>
      </c>
      <c r="L279" s="77">
        <f t="shared" si="131"/>
        <v>4.0570090219078807</v>
      </c>
      <c r="M279" s="77">
        <f t="shared" si="131"/>
        <v>4.0570090219078807</v>
      </c>
      <c r="N279" s="77">
        <f t="shared" si="131"/>
        <v>4.0570090219078807</v>
      </c>
      <c r="O279" s="77">
        <f t="shared" si="131"/>
        <v>4.0570090219078807</v>
      </c>
      <c r="P279" s="77">
        <f t="shared" si="131"/>
        <v>4.0570090219078807</v>
      </c>
      <c r="Q279" s="77">
        <f t="shared" si="131"/>
        <v>4.0570090219078807</v>
      </c>
      <c r="R279" s="77">
        <f t="shared" si="131"/>
        <v>4.0570090219078807</v>
      </c>
      <c r="S279" s="77">
        <f t="shared" si="131"/>
        <v>4.0570090219078807</v>
      </c>
      <c r="T279" s="77">
        <f t="shared" si="131"/>
        <v>4.0570090219078807</v>
      </c>
      <c r="U279" s="77">
        <f t="shared" si="131"/>
        <v>4.0570090219078807</v>
      </c>
      <c r="V279" s="77">
        <f t="shared" si="131"/>
        <v>4.0570090219078807</v>
      </c>
      <c r="W279" s="77">
        <f t="shared" si="131"/>
        <v>4.0570090219078807</v>
      </c>
      <c r="X279" s="77">
        <f t="shared" si="131"/>
        <v>4.0570090219078807</v>
      </c>
      <c r="Y279" s="77">
        <f t="shared" si="131"/>
        <v>4.0570090219078807</v>
      </c>
    </row>
    <row r="280" spans="1:25" s="62" customFormat="1" ht="18.75" customHeight="1" thickBot="1" x14ac:dyDescent="0.25">
      <c r="A280" s="109">
        <v>5</v>
      </c>
      <c r="B280" s="101">
        <f t="shared" ref="B280:Y280" si="132">SUM(B281:B283)</f>
        <v>776.76700902190782</v>
      </c>
      <c r="C280" s="102">
        <f t="shared" si="132"/>
        <v>784.72700902190786</v>
      </c>
      <c r="D280" s="102">
        <f t="shared" si="132"/>
        <v>794.70700902190788</v>
      </c>
      <c r="E280" s="103">
        <f t="shared" si="132"/>
        <v>801.69700902190789</v>
      </c>
      <c r="F280" s="103">
        <f t="shared" si="132"/>
        <v>787.4370090219079</v>
      </c>
      <c r="G280" s="103">
        <f t="shared" si="132"/>
        <v>791.51700902190782</v>
      </c>
      <c r="H280" s="103">
        <f t="shared" si="132"/>
        <v>790.57700902190788</v>
      </c>
      <c r="I280" s="103">
        <f t="shared" si="132"/>
        <v>796.28700902190792</v>
      </c>
      <c r="J280" s="103">
        <f t="shared" si="132"/>
        <v>811.65700902190792</v>
      </c>
      <c r="K280" s="104">
        <f t="shared" si="132"/>
        <v>795.59700902190787</v>
      </c>
      <c r="L280" s="103">
        <f t="shared" si="132"/>
        <v>810.29700902190791</v>
      </c>
      <c r="M280" s="105">
        <f t="shared" si="132"/>
        <v>818.0570090219079</v>
      </c>
      <c r="N280" s="104">
        <f t="shared" si="132"/>
        <v>787.59700902190787</v>
      </c>
      <c r="O280" s="103">
        <f t="shared" si="132"/>
        <v>817.07700902190788</v>
      </c>
      <c r="P280" s="105">
        <f t="shared" si="132"/>
        <v>779.37700902190784</v>
      </c>
      <c r="Q280" s="106">
        <f t="shared" si="132"/>
        <v>792.74700902190784</v>
      </c>
      <c r="R280" s="103">
        <f t="shared" si="132"/>
        <v>799.03700902190792</v>
      </c>
      <c r="S280" s="106">
        <f t="shared" si="132"/>
        <v>787.90700902190792</v>
      </c>
      <c r="T280" s="103">
        <f t="shared" si="132"/>
        <v>785.69700902190789</v>
      </c>
      <c r="U280" s="102">
        <f t="shared" si="132"/>
        <v>790.62700902190784</v>
      </c>
      <c r="V280" s="102">
        <f t="shared" si="132"/>
        <v>799.65700902190792</v>
      </c>
      <c r="W280" s="102">
        <f t="shared" si="132"/>
        <v>770.52700902190793</v>
      </c>
      <c r="X280" s="102">
        <f t="shared" si="132"/>
        <v>796.45700902190788</v>
      </c>
      <c r="Y280" s="107">
        <f t="shared" si="132"/>
        <v>780.16700902190792</v>
      </c>
    </row>
    <row r="281" spans="1:25" s="62" customFormat="1" ht="18.75" customHeight="1" outlineLevel="1" x14ac:dyDescent="0.2">
      <c r="A281" s="56" t="s">
        <v>8</v>
      </c>
      <c r="B281" s="70">
        <f>'декабрь (3 цк)'!B347</f>
        <v>672.93</v>
      </c>
      <c r="C281" s="70">
        <f>'декабрь (3 цк)'!C347</f>
        <v>680.89</v>
      </c>
      <c r="D281" s="70">
        <f>'декабрь (3 цк)'!D347</f>
        <v>690.87</v>
      </c>
      <c r="E281" s="70">
        <f>'декабрь (3 цк)'!E347</f>
        <v>697.86</v>
      </c>
      <c r="F281" s="70">
        <f>'декабрь (3 цк)'!F347</f>
        <v>683.6</v>
      </c>
      <c r="G281" s="70">
        <f>'декабрь (3 цк)'!G347</f>
        <v>687.68</v>
      </c>
      <c r="H281" s="70">
        <f>'декабрь (3 цк)'!H347</f>
        <v>686.74</v>
      </c>
      <c r="I281" s="70">
        <f>'декабрь (3 цк)'!I347</f>
        <v>692.45</v>
      </c>
      <c r="J281" s="70">
        <f>'декабрь (3 цк)'!J347</f>
        <v>707.82</v>
      </c>
      <c r="K281" s="70">
        <f>'декабрь (3 цк)'!K347</f>
        <v>691.76</v>
      </c>
      <c r="L281" s="70">
        <f>'декабрь (3 цк)'!L347</f>
        <v>706.46</v>
      </c>
      <c r="M281" s="70">
        <f>'декабрь (3 цк)'!M347</f>
        <v>714.22</v>
      </c>
      <c r="N281" s="70">
        <f>'декабрь (3 цк)'!N347</f>
        <v>683.76</v>
      </c>
      <c r="O281" s="70">
        <f>'декабрь (3 цк)'!O347</f>
        <v>713.24</v>
      </c>
      <c r="P281" s="70">
        <f>'декабрь (3 цк)'!P347</f>
        <v>675.54</v>
      </c>
      <c r="Q281" s="70">
        <f>'декабрь (3 цк)'!Q347</f>
        <v>688.91</v>
      </c>
      <c r="R281" s="70">
        <f>'декабрь (3 цк)'!R347</f>
        <v>695.2</v>
      </c>
      <c r="S281" s="70">
        <f>'декабрь (3 цк)'!S347</f>
        <v>684.07</v>
      </c>
      <c r="T281" s="70">
        <f>'декабрь (3 цк)'!T347</f>
        <v>681.86</v>
      </c>
      <c r="U281" s="70">
        <f>'декабрь (3 цк)'!U347</f>
        <v>686.79</v>
      </c>
      <c r="V281" s="70">
        <f>'декабрь (3 цк)'!V347</f>
        <v>695.82</v>
      </c>
      <c r="W281" s="70">
        <f>'декабрь (3 цк)'!W347</f>
        <v>666.69</v>
      </c>
      <c r="X281" s="70">
        <f>'декабрь (3 цк)'!X347</f>
        <v>692.62</v>
      </c>
      <c r="Y281" s="70">
        <f>'декабрь (3 цк)'!Y347</f>
        <v>676.33</v>
      </c>
    </row>
    <row r="282" spans="1:25" s="62" customFormat="1" ht="18.75" customHeight="1" outlineLevel="1" x14ac:dyDescent="0.2">
      <c r="A282" s="57" t="s">
        <v>9</v>
      </c>
      <c r="B282" s="76">
        <v>99.78</v>
      </c>
      <c r="C282" s="74">
        <v>99.78</v>
      </c>
      <c r="D282" s="74">
        <v>99.78</v>
      </c>
      <c r="E282" s="74">
        <v>99.78</v>
      </c>
      <c r="F282" s="74">
        <v>99.78</v>
      </c>
      <c r="G282" s="74">
        <v>99.78</v>
      </c>
      <c r="H282" s="74">
        <v>99.78</v>
      </c>
      <c r="I282" s="74">
        <v>99.78</v>
      </c>
      <c r="J282" s="74">
        <v>99.78</v>
      </c>
      <c r="K282" s="74">
        <v>99.78</v>
      </c>
      <c r="L282" s="74">
        <v>99.78</v>
      </c>
      <c r="M282" s="74">
        <v>99.78</v>
      </c>
      <c r="N282" s="74">
        <v>99.78</v>
      </c>
      <c r="O282" s="74">
        <v>99.78</v>
      </c>
      <c r="P282" s="74">
        <v>99.78</v>
      </c>
      <c r="Q282" s="74">
        <v>99.78</v>
      </c>
      <c r="R282" s="74">
        <v>99.78</v>
      </c>
      <c r="S282" s="74">
        <v>99.78</v>
      </c>
      <c r="T282" s="74">
        <v>99.78</v>
      </c>
      <c r="U282" s="74">
        <v>99.78</v>
      </c>
      <c r="V282" s="74">
        <v>99.78</v>
      </c>
      <c r="W282" s="74">
        <v>99.78</v>
      </c>
      <c r="X282" s="74">
        <v>99.78</v>
      </c>
      <c r="Y282" s="81">
        <v>99.78</v>
      </c>
    </row>
    <row r="283" spans="1:25" s="62" customFormat="1" ht="18.75" customHeight="1" outlineLevel="1" thickBot="1" x14ac:dyDescent="0.25">
      <c r="A283" s="147" t="s">
        <v>214</v>
      </c>
      <c r="B283" s="77">
        <f>B279</f>
        <v>4.0570090219078807</v>
      </c>
      <c r="C283" s="77">
        <f t="shared" ref="C283:Y283" si="133">C279</f>
        <v>4.0570090219078807</v>
      </c>
      <c r="D283" s="77">
        <f t="shared" si="133"/>
        <v>4.0570090219078807</v>
      </c>
      <c r="E283" s="77">
        <f t="shared" si="133"/>
        <v>4.0570090219078807</v>
      </c>
      <c r="F283" s="77">
        <f t="shared" si="133"/>
        <v>4.0570090219078807</v>
      </c>
      <c r="G283" s="77">
        <f t="shared" si="133"/>
        <v>4.0570090219078807</v>
      </c>
      <c r="H283" s="77">
        <f t="shared" si="133"/>
        <v>4.0570090219078807</v>
      </c>
      <c r="I283" s="77">
        <f t="shared" si="133"/>
        <v>4.0570090219078807</v>
      </c>
      <c r="J283" s="77">
        <f t="shared" si="133"/>
        <v>4.0570090219078807</v>
      </c>
      <c r="K283" s="77">
        <f t="shared" si="133"/>
        <v>4.0570090219078807</v>
      </c>
      <c r="L283" s="77">
        <f t="shared" si="133"/>
        <v>4.0570090219078807</v>
      </c>
      <c r="M283" s="77">
        <f t="shared" si="133"/>
        <v>4.0570090219078807</v>
      </c>
      <c r="N283" s="77">
        <f t="shared" si="133"/>
        <v>4.0570090219078807</v>
      </c>
      <c r="O283" s="77">
        <f t="shared" si="133"/>
        <v>4.0570090219078807</v>
      </c>
      <c r="P283" s="77">
        <f t="shared" si="133"/>
        <v>4.0570090219078807</v>
      </c>
      <c r="Q283" s="77">
        <f t="shared" si="133"/>
        <v>4.0570090219078807</v>
      </c>
      <c r="R283" s="77">
        <f t="shared" si="133"/>
        <v>4.0570090219078807</v>
      </c>
      <c r="S283" s="77">
        <f t="shared" si="133"/>
        <v>4.0570090219078807</v>
      </c>
      <c r="T283" s="77">
        <f t="shared" si="133"/>
        <v>4.0570090219078807</v>
      </c>
      <c r="U283" s="77">
        <f t="shared" si="133"/>
        <v>4.0570090219078807</v>
      </c>
      <c r="V283" s="77">
        <f t="shared" si="133"/>
        <v>4.0570090219078807</v>
      </c>
      <c r="W283" s="77">
        <f t="shared" si="133"/>
        <v>4.0570090219078807</v>
      </c>
      <c r="X283" s="77">
        <f t="shared" si="133"/>
        <v>4.0570090219078807</v>
      </c>
      <c r="Y283" s="77">
        <f t="shared" si="133"/>
        <v>4.0570090219078807</v>
      </c>
    </row>
    <row r="284" spans="1:25" s="62" customFormat="1" ht="18.75" customHeight="1" thickBot="1" x14ac:dyDescent="0.25">
      <c r="A284" s="112">
        <v>6</v>
      </c>
      <c r="B284" s="101">
        <f t="shared" ref="B284:Y284" si="134">SUM(B285:B287)</f>
        <v>801.38700902190783</v>
      </c>
      <c r="C284" s="102">
        <f t="shared" si="134"/>
        <v>798.8070090219079</v>
      </c>
      <c r="D284" s="102">
        <f t="shared" si="134"/>
        <v>807.41700902190792</v>
      </c>
      <c r="E284" s="103">
        <f t="shared" si="134"/>
        <v>819.31700902190789</v>
      </c>
      <c r="F284" s="103">
        <f t="shared" si="134"/>
        <v>809.92700902190791</v>
      </c>
      <c r="G284" s="103">
        <f t="shared" si="134"/>
        <v>811.73700902190785</v>
      </c>
      <c r="H284" s="103">
        <f t="shared" si="134"/>
        <v>800.97700902190786</v>
      </c>
      <c r="I284" s="103">
        <f t="shared" si="134"/>
        <v>795.49700902190784</v>
      </c>
      <c r="J284" s="103">
        <f t="shared" si="134"/>
        <v>793.34700902190787</v>
      </c>
      <c r="K284" s="104">
        <f t="shared" si="134"/>
        <v>806.24700902190784</v>
      </c>
      <c r="L284" s="103">
        <f t="shared" si="134"/>
        <v>810.91700902190792</v>
      </c>
      <c r="M284" s="105">
        <f t="shared" si="134"/>
        <v>805.44700902190789</v>
      </c>
      <c r="N284" s="104">
        <f t="shared" si="134"/>
        <v>812.20700902190788</v>
      </c>
      <c r="O284" s="103">
        <f t="shared" si="134"/>
        <v>811.33700902190787</v>
      </c>
      <c r="P284" s="105">
        <f t="shared" si="134"/>
        <v>806.6870090219079</v>
      </c>
      <c r="Q284" s="106">
        <f t="shared" si="134"/>
        <v>808.0570090219079</v>
      </c>
      <c r="R284" s="103">
        <f t="shared" si="134"/>
        <v>813.81700902190789</v>
      </c>
      <c r="S284" s="106">
        <f t="shared" si="134"/>
        <v>807.87700902190784</v>
      </c>
      <c r="T284" s="103">
        <f t="shared" si="134"/>
        <v>833.26700902190782</v>
      </c>
      <c r="U284" s="102">
        <f t="shared" si="134"/>
        <v>806.79700902190791</v>
      </c>
      <c r="V284" s="102">
        <f t="shared" si="134"/>
        <v>814.27700902190793</v>
      </c>
      <c r="W284" s="102">
        <f t="shared" si="134"/>
        <v>817.07700902190788</v>
      </c>
      <c r="X284" s="102">
        <f t="shared" si="134"/>
        <v>803.92700902190791</v>
      </c>
      <c r="Y284" s="107">
        <f t="shared" si="134"/>
        <v>807.16700902190792</v>
      </c>
    </row>
    <row r="285" spans="1:25" s="62" customFormat="1" ht="18.75" customHeight="1" outlineLevel="1" x14ac:dyDescent="0.2">
      <c r="A285" s="56" t="s">
        <v>8</v>
      </c>
      <c r="B285" s="70">
        <f>'декабрь (3 цк)'!B352</f>
        <v>697.55</v>
      </c>
      <c r="C285" s="70">
        <f>'декабрь (3 цк)'!C352</f>
        <v>694.97</v>
      </c>
      <c r="D285" s="70">
        <f>'декабрь (3 цк)'!D352</f>
        <v>703.58</v>
      </c>
      <c r="E285" s="70">
        <f>'декабрь (3 цк)'!E352</f>
        <v>715.48</v>
      </c>
      <c r="F285" s="70">
        <f>'декабрь (3 цк)'!F352</f>
        <v>706.09</v>
      </c>
      <c r="G285" s="70">
        <f>'декабрь (3 цк)'!G352</f>
        <v>707.9</v>
      </c>
      <c r="H285" s="70">
        <f>'декабрь (3 цк)'!H352</f>
        <v>697.14</v>
      </c>
      <c r="I285" s="70">
        <f>'декабрь (3 цк)'!I352</f>
        <v>691.66</v>
      </c>
      <c r="J285" s="70">
        <f>'декабрь (3 цк)'!J352</f>
        <v>689.51</v>
      </c>
      <c r="K285" s="70">
        <f>'декабрь (3 цк)'!K352</f>
        <v>702.41</v>
      </c>
      <c r="L285" s="70">
        <f>'декабрь (3 цк)'!L352</f>
        <v>707.08</v>
      </c>
      <c r="M285" s="70">
        <f>'декабрь (3 цк)'!M352</f>
        <v>701.61</v>
      </c>
      <c r="N285" s="70">
        <f>'декабрь (3 цк)'!N352</f>
        <v>708.37</v>
      </c>
      <c r="O285" s="70">
        <f>'декабрь (3 цк)'!O352</f>
        <v>707.5</v>
      </c>
      <c r="P285" s="70">
        <f>'декабрь (3 цк)'!P352</f>
        <v>702.85</v>
      </c>
      <c r="Q285" s="70">
        <f>'декабрь (3 цк)'!Q352</f>
        <v>704.22</v>
      </c>
      <c r="R285" s="70">
        <f>'декабрь (3 цк)'!R352</f>
        <v>709.98</v>
      </c>
      <c r="S285" s="70">
        <f>'декабрь (3 цк)'!S352</f>
        <v>704.04</v>
      </c>
      <c r="T285" s="70">
        <f>'декабрь (3 цк)'!T352</f>
        <v>729.43</v>
      </c>
      <c r="U285" s="70">
        <f>'декабрь (3 цк)'!U352</f>
        <v>702.96</v>
      </c>
      <c r="V285" s="70">
        <f>'декабрь (3 цк)'!V352</f>
        <v>710.44</v>
      </c>
      <c r="W285" s="70">
        <f>'декабрь (3 цк)'!W352</f>
        <v>713.24</v>
      </c>
      <c r="X285" s="70">
        <f>'декабрь (3 цк)'!X352</f>
        <v>700.09</v>
      </c>
      <c r="Y285" s="70">
        <f>'декабрь (3 цк)'!Y352</f>
        <v>703.33</v>
      </c>
    </row>
    <row r="286" spans="1:25" s="62" customFormat="1" ht="18.75" customHeight="1" outlineLevel="1" x14ac:dyDescent="0.2">
      <c r="A286" s="57" t="s">
        <v>9</v>
      </c>
      <c r="B286" s="76">
        <v>99.78</v>
      </c>
      <c r="C286" s="74">
        <v>99.78</v>
      </c>
      <c r="D286" s="74">
        <v>99.78</v>
      </c>
      <c r="E286" s="74">
        <v>99.78</v>
      </c>
      <c r="F286" s="74">
        <v>99.78</v>
      </c>
      <c r="G286" s="74">
        <v>99.78</v>
      </c>
      <c r="H286" s="74">
        <v>99.78</v>
      </c>
      <c r="I286" s="74">
        <v>99.78</v>
      </c>
      <c r="J286" s="74">
        <v>99.78</v>
      </c>
      <c r="K286" s="74">
        <v>99.78</v>
      </c>
      <c r="L286" s="74">
        <v>99.78</v>
      </c>
      <c r="M286" s="74">
        <v>99.78</v>
      </c>
      <c r="N286" s="74">
        <v>99.78</v>
      </c>
      <c r="O286" s="74">
        <v>99.78</v>
      </c>
      <c r="P286" s="74">
        <v>99.78</v>
      </c>
      <c r="Q286" s="74">
        <v>99.78</v>
      </c>
      <c r="R286" s="74">
        <v>99.78</v>
      </c>
      <c r="S286" s="74">
        <v>99.78</v>
      </c>
      <c r="T286" s="74">
        <v>99.78</v>
      </c>
      <c r="U286" s="74">
        <v>99.78</v>
      </c>
      <c r="V286" s="74">
        <v>99.78</v>
      </c>
      <c r="W286" s="74">
        <v>99.78</v>
      </c>
      <c r="X286" s="74">
        <v>99.78</v>
      </c>
      <c r="Y286" s="81">
        <v>99.78</v>
      </c>
    </row>
    <row r="287" spans="1:25" s="62" customFormat="1" ht="18.75" customHeight="1" outlineLevel="1" thickBot="1" x14ac:dyDescent="0.25">
      <c r="A287" s="147" t="s">
        <v>214</v>
      </c>
      <c r="B287" s="77">
        <f>B283</f>
        <v>4.0570090219078807</v>
      </c>
      <c r="C287" s="77">
        <f t="shared" ref="C287:Y287" si="135">C283</f>
        <v>4.0570090219078807</v>
      </c>
      <c r="D287" s="77">
        <f t="shared" si="135"/>
        <v>4.0570090219078807</v>
      </c>
      <c r="E287" s="77">
        <f t="shared" si="135"/>
        <v>4.0570090219078807</v>
      </c>
      <c r="F287" s="77">
        <f t="shared" si="135"/>
        <v>4.0570090219078807</v>
      </c>
      <c r="G287" s="77">
        <f t="shared" si="135"/>
        <v>4.0570090219078807</v>
      </c>
      <c r="H287" s="77">
        <f t="shared" si="135"/>
        <v>4.0570090219078807</v>
      </c>
      <c r="I287" s="77">
        <f t="shared" si="135"/>
        <v>4.0570090219078807</v>
      </c>
      <c r="J287" s="77">
        <f t="shared" si="135"/>
        <v>4.0570090219078807</v>
      </c>
      <c r="K287" s="77">
        <f t="shared" si="135"/>
        <v>4.0570090219078807</v>
      </c>
      <c r="L287" s="77">
        <f t="shared" si="135"/>
        <v>4.0570090219078807</v>
      </c>
      <c r="M287" s="77">
        <f t="shared" si="135"/>
        <v>4.0570090219078807</v>
      </c>
      <c r="N287" s="77">
        <f t="shared" si="135"/>
        <v>4.0570090219078807</v>
      </c>
      <c r="O287" s="77">
        <f t="shared" si="135"/>
        <v>4.0570090219078807</v>
      </c>
      <c r="P287" s="77">
        <f t="shared" si="135"/>
        <v>4.0570090219078807</v>
      </c>
      <c r="Q287" s="77">
        <f t="shared" si="135"/>
        <v>4.0570090219078807</v>
      </c>
      <c r="R287" s="77">
        <f t="shared" si="135"/>
        <v>4.0570090219078807</v>
      </c>
      <c r="S287" s="77">
        <f t="shared" si="135"/>
        <v>4.0570090219078807</v>
      </c>
      <c r="T287" s="77">
        <f t="shared" si="135"/>
        <v>4.0570090219078807</v>
      </c>
      <c r="U287" s="77">
        <f t="shared" si="135"/>
        <v>4.0570090219078807</v>
      </c>
      <c r="V287" s="77">
        <f t="shared" si="135"/>
        <v>4.0570090219078807</v>
      </c>
      <c r="W287" s="77">
        <f t="shared" si="135"/>
        <v>4.0570090219078807</v>
      </c>
      <c r="X287" s="77">
        <f t="shared" si="135"/>
        <v>4.0570090219078807</v>
      </c>
      <c r="Y287" s="77">
        <f t="shared" si="135"/>
        <v>4.0570090219078807</v>
      </c>
    </row>
    <row r="288" spans="1:25" s="62" customFormat="1" ht="18.75" customHeight="1" thickBot="1" x14ac:dyDescent="0.25">
      <c r="A288" s="109">
        <v>7</v>
      </c>
      <c r="B288" s="101">
        <f t="shared" ref="B288:Y288" si="136">SUM(B289:B291)</f>
        <v>820.75700902190783</v>
      </c>
      <c r="C288" s="102">
        <f t="shared" si="136"/>
        <v>808.45700902190788</v>
      </c>
      <c r="D288" s="102">
        <f t="shared" si="136"/>
        <v>820.67700902190791</v>
      </c>
      <c r="E288" s="103">
        <f t="shared" si="136"/>
        <v>828.65700902190792</v>
      </c>
      <c r="F288" s="103">
        <f t="shared" si="136"/>
        <v>821.9370090219079</v>
      </c>
      <c r="G288" s="103">
        <f t="shared" si="136"/>
        <v>813.25700902190783</v>
      </c>
      <c r="H288" s="103">
        <f t="shared" si="136"/>
        <v>810.91700902190792</v>
      </c>
      <c r="I288" s="103">
        <f t="shared" si="136"/>
        <v>810.85700902190786</v>
      </c>
      <c r="J288" s="103">
        <f t="shared" si="136"/>
        <v>819.58700902190787</v>
      </c>
      <c r="K288" s="104">
        <f t="shared" si="136"/>
        <v>818.77700902190793</v>
      </c>
      <c r="L288" s="103">
        <f t="shared" si="136"/>
        <v>821.21700902190787</v>
      </c>
      <c r="M288" s="105">
        <f t="shared" si="136"/>
        <v>810.01700902190782</v>
      </c>
      <c r="N288" s="104">
        <f t="shared" si="136"/>
        <v>812.87700902190784</v>
      </c>
      <c r="O288" s="103">
        <f t="shared" si="136"/>
        <v>878.86700902190785</v>
      </c>
      <c r="P288" s="105">
        <f t="shared" si="136"/>
        <v>809.1870090219079</v>
      </c>
      <c r="Q288" s="106">
        <f t="shared" si="136"/>
        <v>817.06700902190789</v>
      </c>
      <c r="R288" s="103">
        <f t="shared" si="136"/>
        <v>816.48700902190785</v>
      </c>
      <c r="S288" s="106">
        <f t="shared" si="136"/>
        <v>887.48700902190785</v>
      </c>
      <c r="T288" s="103">
        <f t="shared" si="136"/>
        <v>816.09700902190787</v>
      </c>
      <c r="U288" s="102">
        <f t="shared" si="136"/>
        <v>808.09700902190787</v>
      </c>
      <c r="V288" s="102">
        <f t="shared" si="136"/>
        <v>809.92700902190791</v>
      </c>
      <c r="W288" s="102">
        <f t="shared" si="136"/>
        <v>815.45700902190788</v>
      </c>
      <c r="X288" s="102">
        <f t="shared" si="136"/>
        <v>803.32700902190788</v>
      </c>
      <c r="Y288" s="107">
        <f t="shared" si="136"/>
        <v>810.17700902190791</v>
      </c>
    </row>
    <row r="289" spans="1:25" s="62" customFormat="1" ht="18.75" customHeight="1" outlineLevel="1" x14ac:dyDescent="0.2">
      <c r="A289" s="56" t="s">
        <v>8</v>
      </c>
      <c r="B289" s="70">
        <f>'декабрь (3 цк)'!B357</f>
        <v>716.92</v>
      </c>
      <c r="C289" s="70">
        <f>'декабрь (3 цк)'!C357</f>
        <v>704.62</v>
      </c>
      <c r="D289" s="70">
        <f>'декабрь (3 цк)'!D357</f>
        <v>716.84</v>
      </c>
      <c r="E289" s="70">
        <f>'декабрь (3 цк)'!E357</f>
        <v>724.82</v>
      </c>
      <c r="F289" s="70">
        <f>'декабрь (3 цк)'!F357</f>
        <v>718.1</v>
      </c>
      <c r="G289" s="70">
        <f>'декабрь (3 цк)'!G357</f>
        <v>709.42</v>
      </c>
      <c r="H289" s="70">
        <f>'декабрь (3 цк)'!H357</f>
        <v>707.08</v>
      </c>
      <c r="I289" s="70">
        <f>'декабрь (3 цк)'!I357</f>
        <v>707.02</v>
      </c>
      <c r="J289" s="70">
        <f>'декабрь (3 цк)'!J357</f>
        <v>715.75</v>
      </c>
      <c r="K289" s="70">
        <f>'декабрь (3 цк)'!K357</f>
        <v>714.94</v>
      </c>
      <c r="L289" s="70">
        <f>'декабрь (3 цк)'!L357</f>
        <v>717.38</v>
      </c>
      <c r="M289" s="70">
        <f>'декабрь (3 цк)'!M357</f>
        <v>706.18</v>
      </c>
      <c r="N289" s="70">
        <f>'декабрь (3 цк)'!N357</f>
        <v>709.04</v>
      </c>
      <c r="O289" s="70">
        <f>'декабрь (3 цк)'!O357</f>
        <v>775.03</v>
      </c>
      <c r="P289" s="70">
        <f>'декабрь (3 цк)'!P357</f>
        <v>705.35</v>
      </c>
      <c r="Q289" s="70">
        <f>'декабрь (3 цк)'!Q357</f>
        <v>713.23</v>
      </c>
      <c r="R289" s="70">
        <f>'декабрь (3 цк)'!R357</f>
        <v>712.65</v>
      </c>
      <c r="S289" s="70">
        <f>'декабрь (3 цк)'!S357</f>
        <v>783.65</v>
      </c>
      <c r="T289" s="70">
        <f>'декабрь (3 цк)'!T357</f>
        <v>712.26</v>
      </c>
      <c r="U289" s="70">
        <f>'декабрь (3 цк)'!U357</f>
        <v>704.26</v>
      </c>
      <c r="V289" s="70">
        <f>'декабрь (3 цк)'!V357</f>
        <v>706.09</v>
      </c>
      <c r="W289" s="70">
        <f>'декабрь (3 цк)'!W357</f>
        <v>711.62</v>
      </c>
      <c r="X289" s="70">
        <f>'декабрь (3 цк)'!X357</f>
        <v>699.49</v>
      </c>
      <c r="Y289" s="70">
        <f>'декабрь (3 цк)'!Y357</f>
        <v>706.34</v>
      </c>
    </row>
    <row r="290" spans="1:25" s="62" customFormat="1" ht="18.75" customHeight="1" outlineLevel="1" x14ac:dyDescent="0.2">
      <c r="A290" s="57" t="s">
        <v>9</v>
      </c>
      <c r="B290" s="76">
        <v>99.78</v>
      </c>
      <c r="C290" s="74">
        <v>99.78</v>
      </c>
      <c r="D290" s="74">
        <v>99.78</v>
      </c>
      <c r="E290" s="74">
        <v>99.78</v>
      </c>
      <c r="F290" s="74">
        <v>99.78</v>
      </c>
      <c r="G290" s="74">
        <v>99.78</v>
      </c>
      <c r="H290" s="74">
        <v>99.78</v>
      </c>
      <c r="I290" s="74">
        <v>99.78</v>
      </c>
      <c r="J290" s="74">
        <v>99.78</v>
      </c>
      <c r="K290" s="74">
        <v>99.78</v>
      </c>
      <c r="L290" s="74">
        <v>99.78</v>
      </c>
      <c r="M290" s="74">
        <v>99.78</v>
      </c>
      <c r="N290" s="74">
        <v>99.78</v>
      </c>
      <c r="O290" s="74">
        <v>99.78</v>
      </c>
      <c r="P290" s="74">
        <v>99.78</v>
      </c>
      <c r="Q290" s="74">
        <v>99.78</v>
      </c>
      <c r="R290" s="74">
        <v>99.78</v>
      </c>
      <c r="S290" s="74">
        <v>99.78</v>
      </c>
      <c r="T290" s="74">
        <v>99.78</v>
      </c>
      <c r="U290" s="74">
        <v>99.78</v>
      </c>
      <c r="V290" s="74">
        <v>99.78</v>
      </c>
      <c r="W290" s="74">
        <v>99.78</v>
      </c>
      <c r="X290" s="74">
        <v>99.78</v>
      </c>
      <c r="Y290" s="81">
        <v>99.78</v>
      </c>
    </row>
    <row r="291" spans="1:25" s="62" customFormat="1" ht="18.75" customHeight="1" outlineLevel="1" thickBot="1" x14ac:dyDescent="0.25">
      <c r="A291" s="147" t="s">
        <v>214</v>
      </c>
      <c r="B291" s="77">
        <f>B287</f>
        <v>4.0570090219078807</v>
      </c>
      <c r="C291" s="77">
        <f t="shared" ref="C291:Y291" si="137">C287</f>
        <v>4.0570090219078807</v>
      </c>
      <c r="D291" s="77">
        <f t="shared" si="137"/>
        <v>4.0570090219078807</v>
      </c>
      <c r="E291" s="77">
        <f t="shared" si="137"/>
        <v>4.0570090219078807</v>
      </c>
      <c r="F291" s="77">
        <f t="shared" si="137"/>
        <v>4.0570090219078807</v>
      </c>
      <c r="G291" s="77">
        <f t="shared" si="137"/>
        <v>4.0570090219078807</v>
      </c>
      <c r="H291" s="77">
        <f t="shared" si="137"/>
        <v>4.0570090219078807</v>
      </c>
      <c r="I291" s="77">
        <f t="shared" si="137"/>
        <v>4.0570090219078807</v>
      </c>
      <c r="J291" s="77">
        <f t="shared" si="137"/>
        <v>4.0570090219078807</v>
      </c>
      <c r="K291" s="77">
        <f t="shared" si="137"/>
        <v>4.0570090219078807</v>
      </c>
      <c r="L291" s="77">
        <f t="shared" si="137"/>
        <v>4.0570090219078807</v>
      </c>
      <c r="M291" s="77">
        <f t="shared" si="137"/>
        <v>4.0570090219078807</v>
      </c>
      <c r="N291" s="77">
        <f t="shared" si="137"/>
        <v>4.0570090219078807</v>
      </c>
      <c r="O291" s="77">
        <f t="shared" si="137"/>
        <v>4.0570090219078807</v>
      </c>
      <c r="P291" s="77">
        <f t="shared" si="137"/>
        <v>4.0570090219078807</v>
      </c>
      <c r="Q291" s="77">
        <f t="shared" si="137"/>
        <v>4.0570090219078807</v>
      </c>
      <c r="R291" s="77">
        <f t="shared" si="137"/>
        <v>4.0570090219078807</v>
      </c>
      <c r="S291" s="77">
        <f t="shared" si="137"/>
        <v>4.0570090219078807</v>
      </c>
      <c r="T291" s="77">
        <f t="shared" si="137"/>
        <v>4.0570090219078807</v>
      </c>
      <c r="U291" s="77">
        <f t="shared" si="137"/>
        <v>4.0570090219078807</v>
      </c>
      <c r="V291" s="77">
        <f t="shared" si="137"/>
        <v>4.0570090219078807</v>
      </c>
      <c r="W291" s="77">
        <f t="shared" si="137"/>
        <v>4.0570090219078807</v>
      </c>
      <c r="X291" s="77">
        <f t="shared" si="137"/>
        <v>4.0570090219078807</v>
      </c>
      <c r="Y291" s="77">
        <f t="shared" si="137"/>
        <v>4.0570090219078807</v>
      </c>
    </row>
    <row r="292" spans="1:25" s="62" customFormat="1" ht="18.75" customHeight="1" thickBot="1" x14ac:dyDescent="0.25">
      <c r="A292" s="112">
        <v>8</v>
      </c>
      <c r="B292" s="101">
        <f t="shared" ref="B292:Y292" si="138">SUM(B293:B295)</f>
        <v>795.89700902190782</v>
      </c>
      <c r="C292" s="102">
        <f t="shared" si="138"/>
        <v>804.8070090219079</v>
      </c>
      <c r="D292" s="102">
        <f t="shared" si="138"/>
        <v>808.66700902190792</v>
      </c>
      <c r="E292" s="103">
        <f t="shared" si="138"/>
        <v>610.85700902190786</v>
      </c>
      <c r="F292" s="103">
        <f t="shared" si="138"/>
        <v>103.83700902190787</v>
      </c>
      <c r="G292" s="103">
        <f t="shared" si="138"/>
        <v>812.10700902190786</v>
      </c>
      <c r="H292" s="103">
        <f t="shared" si="138"/>
        <v>805.51700902190782</v>
      </c>
      <c r="I292" s="103">
        <f t="shared" si="138"/>
        <v>805.97700902190786</v>
      </c>
      <c r="J292" s="103">
        <f t="shared" si="138"/>
        <v>800.13700902190783</v>
      </c>
      <c r="K292" s="104">
        <f t="shared" si="138"/>
        <v>804.16700902190792</v>
      </c>
      <c r="L292" s="103">
        <f t="shared" si="138"/>
        <v>806.49700902190784</v>
      </c>
      <c r="M292" s="105">
        <f t="shared" si="138"/>
        <v>816.19700902190789</v>
      </c>
      <c r="N292" s="104">
        <f t="shared" si="138"/>
        <v>815.59700902190787</v>
      </c>
      <c r="O292" s="103">
        <f t="shared" si="138"/>
        <v>818.09700902190787</v>
      </c>
      <c r="P292" s="105">
        <f t="shared" si="138"/>
        <v>815.89700902190782</v>
      </c>
      <c r="Q292" s="106">
        <f t="shared" si="138"/>
        <v>824.36700902190785</v>
      </c>
      <c r="R292" s="103">
        <f t="shared" si="138"/>
        <v>824.00700902190783</v>
      </c>
      <c r="S292" s="106">
        <f t="shared" si="138"/>
        <v>816.84700902190787</v>
      </c>
      <c r="T292" s="103">
        <f t="shared" si="138"/>
        <v>808.4370090219079</v>
      </c>
      <c r="U292" s="102">
        <f t="shared" si="138"/>
        <v>803.37700902190784</v>
      </c>
      <c r="V292" s="102">
        <f t="shared" si="138"/>
        <v>801.14700902190782</v>
      </c>
      <c r="W292" s="102">
        <f t="shared" si="138"/>
        <v>812.64700902190782</v>
      </c>
      <c r="X292" s="102">
        <f t="shared" si="138"/>
        <v>819.63700902190783</v>
      </c>
      <c r="Y292" s="107">
        <f t="shared" si="138"/>
        <v>813.37700902190784</v>
      </c>
    </row>
    <row r="293" spans="1:25" s="62" customFormat="1" ht="18.75" customHeight="1" outlineLevel="1" x14ac:dyDescent="0.2">
      <c r="A293" s="56" t="s">
        <v>8</v>
      </c>
      <c r="B293" s="70">
        <f>'декабрь (3 цк)'!B362</f>
        <v>692.06</v>
      </c>
      <c r="C293" s="70">
        <f>'декабрь (3 цк)'!C362</f>
        <v>700.97</v>
      </c>
      <c r="D293" s="70">
        <f>'декабрь (3 цк)'!D362</f>
        <v>704.83</v>
      </c>
      <c r="E293" s="70">
        <f>'декабрь (3 цк)'!E362</f>
        <v>507.02</v>
      </c>
      <c r="F293" s="70" t="str">
        <f>'декабрь (3 цк)'!F362</f>
        <v>710</v>
      </c>
      <c r="G293" s="70">
        <f>'декабрь (3 цк)'!G362</f>
        <v>708.27</v>
      </c>
      <c r="H293" s="70">
        <f>'декабрь (3 цк)'!H362</f>
        <v>701.68</v>
      </c>
      <c r="I293" s="70">
        <f>'декабрь (3 цк)'!I362</f>
        <v>702.14</v>
      </c>
      <c r="J293" s="70">
        <f>'декабрь (3 цк)'!J362</f>
        <v>696.3</v>
      </c>
      <c r="K293" s="70">
        <f>'декабрь (3 цк)'!K362</f>
        <v>700.33</v>
      </c>
      <c r="L293" s="70">
        <f>'декабрь (3 цк)'!L362</f>
        <v>702.66</v>
      </c>
      <c r="M293" s="70">
        <f>'декабрь (3 цк)'!M362</f>
        <v>712.36</v>
      </c>
      <c r="N293" s="70">
        <f>'декабрь (3 цк)'!N362</f>
        <v>711.76</v>
      </c>
      <c r="O293" s="70">
        <f>'декабрь (3 цк)'!O362</f>
        <v>714.26</v>
      </c>
      <c r="P293" s="70">
        <f>'декабрь (3 цк)'!P362</f>
        <v>712.06</v>
      </c>
      <c r="Q293" s="70">
        <f>'декабрь (3 цк)'!Q362</f>
        <v>720.53</v>
      </c>
      <c r="R293" s="70">
        <f>'декабрь (3 цк)'!R362</f>
        <v>720.17</v>
      </c>
      <c r="S293" s="70">
        <f>'декабрь (3 цк)'!S362</f>
        <v>713.01</v>
      </c>
      <c r="T293" s="70">
        <f>'декабрь (3 цк)'!T362</f>
        <v>704.6</v>
      </c>
      <c r="U293" s="70">
        <f>'декабрь (3 цк)'!U362</f>
        <v>699.54</v>
      </c>
      <c r="V293" s="70">
        <f>'декабрь (3 цк)'!V362</f>
        <v>697.31</v>
      </c>
      <c r="W293" s="70">
        <f>'декабрь (3 цк)'!W362</f>
        <v>708.81</v>
      </c>
      <c r="X293" s="70">
        <f>'декабрь (3 цк)'!X362</f>
        <v>715.8</v>
      </c>
      <c r="Y293" s="70">
        <f>'декабрь (3 цк)'!Y362</f>
        <v>709.54</v>
      </c>
    </row>
    <row r="294" spans="1:25" s="62" customFormat="1" ht="18.75" customHeight="1" outlineLevel="1" x14ac:dyDescent="0.2">
      <c r="A294" s="57" t="s">
        <v>9</v>
      </c>
      <c r="B294" s="76">
        <v>99.78</v>
      </c>
      <c r="C294" s="74">
        <v>99.78</v>
      </c>
      <c r="D294" s="74">
        <v>99.78</v>
      </c>
      <c r="E294" s="74">
        <v>99.78</v>
      </c>
      <c r="F294" s="74">
        <v>99.78</v>
      </c>
      <c r="G294" s="74">
        <v>99.78</v>
      </c>
      <c r="H294" s="74">
        <v>99.78</v>
      </c>
      <c r="I294" s="74">
        <v>99.78</v>
      </c>
      <c r="J294" s="74">
        <v>99.78</v>
      </c>
      <c r="K294" s="74">
        <v>99.78</v>
      </c>
      <c r="L294" s="74">
        <v>99.78</v>
      </c>
      <c r="M294" s="74">
        <v>99.78</v>
      </c>
      <c r="N294" s="74">
        <v>99.78</v>
      </c>
      <c r="O294" s="74">
        <v>99.78</v>
      </c>
      <c r="P294" s="74">
        <v>99.78</v>
      </c>
      <c r="Q294" s="74">
        <v>99.78</v>
      </c>
      <c r="R294" s="74">
        <v>99.78</v>
      </c>
      <c r="S294" s="74">
        <v>99.78</v>
      </c>
      <c r="T294" s="74">
        <v>99.78</v>
      </c>
      <c r="U294" s="74">
        <v>99.78</v>
      </c>
      <c r="V294" s="74">
        <v>99.78</v>
      </c>
      <c r="W294" s="74">
        <v>99.78</v>
      </c>
      <c r="X294" s="74">
        <v>99.78</v>
      </c>
      <c r="Y294" s="81">
        <v>99.78</v>
      </c>
    </row>
    <row r="295" spans="1:25" s="62" customFormat="1" ht="18.75" customHeight="1" outlineLevel="1" thickBot="1" x14ac:dyDescent="0.25">
      <c r="A295" s="147" t="s">
        <v>214</v>
      </c>
      <c r="B295" s="77">
        <f>B291</f>
        <v>4.0570090219078807</v>
      </c>
      <c r="C295" s="77">
        <f t="shared" ref="C295:Y295" si="139">C291</f>
        <v>4.0570090219078807</v>
      </c>
      <c r="D295" s="77">
        <f t="shared" si="139"/>
        <v>4.0570090219078807</v>
      </c>
      <c r="E295" s="77">
        <f t="shared" si="139"/>
        <v>4.0570090219078807</v>
      </c>
      <c r="F295" s="77">
        <f t="shared" si="139"/>
        <v>4.0570090219078807</v>
      </c>
      <c r="G295" s="77">
        <f t="shared" si="139"/>
        <v>4.0570090219078807</v>
      </c>
      <c r="H295" s="77">
        <f t="shared" si="139"/>
        <v>4.0570090219078807</v>
      </c>
      <c r="I295" s="77">
        <f t="shared" si="139"/>
        <v>4.0570090219078807</v>
      </c>
      <c r="J295" s="77">
        <f t="shared" si="139"/>
        <v>4.0570090219078807</v>
      </c>
      <c r="K295" s="77">
        <f t="shared" si="139"/>
        <v>4.0570090219078807</v>
      </c>
      <c r="L295" s="77">
        <f t="shared" si="139"/>
        <v>4.0570090219078807</v>
      </c>
      <c r="M295" s="77">
        <f t="shared" si="139"/>
        <v>4.0570090219078807</v>
      </c>
      <c r="N295" s="77">
        <f t="shared" si="139"/>
        <v>4.0570090219078807</v>
      </c>
      <c r="O295" s="77">
        <f t="shared" si="139"/>
        <v>4.0570090219078807</v>
      </c>
      <c r="P295" s="77">
        <f t="shared" si="139"/>
        <v>4.0570090219078807</v>
      </c>
      <c r="Q295" s="77">
        <f t="shared" si="139"/>
        <v>4.0570090219078807</v>
      </c>
      <c r="R295" s="77">
        <f t="shared" si="139"/>
        <v>4.0570090219078807</v>
      </c>
      <c r="S295" s="77">
        <f t="shared" si="139"/>
        <v>4.0570090219078807</v>
      </c>
      <c r="T295" s="77">
        <f t="shared" si="139"/>
        <v>4.0570090219078807</v>
      </c>
      <c r="U295" s="77">
        <f t="shared" si="139"/>
        <v>4.0570090219078807</v>
      </c>
      <c r="V295" s="77">
        <f t="shared" si="139"/>
        <v>4.0570090219078807</v>
      </c>
      <c r="W295" s="77">
        <f t="shared" si="139"/>
        <v>4.0570090219078807</v>
      </c>
      <c r="X295" s="77">
        <f t="shared" si="139"/>
        <v>4.0570090219078807</v>
      </c>
      <c r="Y295" s="77">
        <f t="shared" si="139"/>
        <v>4.0570090219078807</v>
      </c>
    </row>
    <row r="296" spans="1:25" s="62" customFormat="1" ht="18.75" customHeight="1" thickBot="1" x14ac:dyDescent="0.25">
      <c r="A296" s="109">
        <v>9</v>
      </c>
      <c r="B296" s="101">
        <f t="shared" ref="B296:Y296" si="140">SUM(B297:B299)</f>
        <v>822.65700902190792</v>
      </c>
      <c r="C296" s="102">
        <f t="shared" si="140"/>
        <v>813.21700902190787</v>
      </c>
      <c r="D296" s="102">
        <f t="shared" si="140"/>
        <v>818.44700902190789</v>
      </c>
      <c r="E296" s="103">
        <f t="shared" si="140"/>
        <v>829.94700902190789</v>
      </c>
      <c r="F296" s="103">
        <f t="shared" si="140"/>
        <v>820.70700902190788</v>
      </c>
      <c r="G296" s="103">
        <f t="shared" si="140"/>
        <v>811.82700902190788</v>
      </c>
      <c r="H296" s="103">
        <f t="shared" si="140"/>
        <v>807.8070090219079</v>
      </c>
      <c r="I296" s="103">
        <f t="shared" si="140"/>
        <v>806.32700902190788</v>
      </c>
      <c r="J296" s="103">
        <f t="shared" si="140"/>
        <v>809.34700902190787</v>
      </c>
      <c r="K296" s="104">
        <f t="shared" si="140"/>
        <v>809.07700902190788</v>
      </c>
      <c r="L296" s="103">
        <f t="shared" si="140"/>
        <v>808.62700902190784</v>
      </c>
      <c r="M296" s="105">
        <f t="shared" si="140"/>
        <v>812.59700902190787</v>
      </c>
      <c r="N296" s="104">
        <f t="shared" si="140"/>
        <v>820.07700902190788</v>
      </c>
      <c r="O296" s="103">
        <f t="shared" si="140"/>
        <v>824.81700902190789</v>
      </c>
      <c r="P296" s="105">
        <f t="shared" si="140"/>
        <v>814.60700902190786</v>
      </c>
      <c r="Q296" s="106">
        <f t="shared" si="140"/>
        <v>818.58700902190787</v>
      </c>
      <c r="R296" s="103">
        <f t="shared" si="140"/>
        <v>817.40700902190792</v>
      </c>
      <c r="S296" s="106">
        <f t="shared" si="140"/>
        <v>808.79700902190791</v>
      </c>
      <c r="T296" s="103">
        <f t="shared" si="140"/>
        <v>813.90700902190792</v>
      </c>
      <c r="U296" s="102">
        <f t="shared" si="140"/>
        <v>804.29700902190791</v>
      </c>
      <c r="V296" s="102">
        <f t="shared" si="140"/>
        <v>811.44700902190789</v>
      </c>
      <c r="W296" s="102">
        <f t="shared" si="140"/>
        <v>791.98700902190785</v>
      </c>
      <c r="X296" s="102">
        <f t="shared" si="140"/>
        <v>802.40700902190792</v>
      </c>
      <c r="Y296" s="107">
        <f t="shared" si="140"/>
        <v>805.84700902190787</v>
      </c>
    </row>
    <row r="297" spans="1:25" s="62" customFormat="1" ht="18.75" customHeight="1" outlineLevel="1" x14ac:dyDescent="0.2">
      <c r="A297" s="56" t="s">
        <v>8</v>
      </c>
      <c r="B297" s="70">
        <f>'декабрь (3 цк)'!B367</f>
        <v>718.82</v>
      </c>
      <c r="C297" s="70">
        <f>'декабрь (3 цк)'!C367</f>
        <v>709.38</v>
      </c>
      <c r="D297" s="70">
        <f>'декабрь (3 цк)'!D367</f>
        <v>714.61</v>
      </c>
      <c r="E297" s="70">
        <f>'декабрь (3 цк)'!E367</f>
        <v>726.11</v>
      </c>
      <c r="F297" s="70">
        <f>'декабрь (3 цк)'!F367</f>
        <v>716.87</v>
      </c>
      <c r="G297" s="70">
        <f>'декабрь (3 цк)'!G367</f>
        <v>707.99</v>
      </c>
      <c r="H297" s="70">
        <f>'декабрь (3 цк)'!H367</f>
        <v>703.97</v>
      </c>
      <c r="I297" s="70">
        <f>'декабрь (3 цк)'!I367</f>
        <v>702.49</v>
      </c>
      <c r="J297" s="70">
        <f>'декабрь (3 цк)'!J367</f>
        <v>705.51</v>
      </c>
      <c r="K297" s="70">
        <f>'декабрь (3 цк)'!K367</f>
        <v>705.24</v>
      </c>
      <c r="L297" s="70">
        <f>'декабрь (3 цк)'!L367</f>
        <v>704.79</v>
      </c>
      <c r="M297" s="70">
        <f>'декабрь (3 цк)'!M367</f>
        <v>708.76</v>
      </c>
      <c r="N297" s="70">
        <f>'декабрь (3 цк)'!N367</f>
        <v>716.24</v>
      </c>
      <c r="O297" s="70">
        <f>'декабрь (3 цк)'!O367</f>
        <v>720.98</v>
      </c>
      <c r="P297" s="70">
        <f>'декабрь (3 цк)'!P367</f>
        <v>710.77</v>
      </c>
      <c r="Q297" s="70">
        <f>'декабрь (3 цк)'!Q367</f>
        <v>714.75</v>
      </c>
      <c r="R297" s="70">
        <f>'декабрь (3 цк)'!R367</f>
        <v>713.57</v>
      </c>
      <c r="S297" s="70">
        <f>'декабрь (3 цк)'!S367</f>
        <v>704.96</v>
      </c>
      <c r="T297" s="70">
        <f>'декабрь (3 цк)'!T367</f>
        <v>710.07</v>
      </c>
      <c r="U297" s="70">
        <f>'декабрь (3 цк)'!U367</f>
        <v>700.46</v>
      </c>
      <c r="V297" s="70">
        <f>'декабрь (3 цк)'!V367</f>
        <v>707.61</v>
      </c>
      <c r="W297" s="70">
        <f>'декабрь (3 цк)'!W367</f>
        <v>688.15</v>
      </c>
      <c r="X297" s="70">
        <f>'декабрь (3 цк)'!X367</f>
        <v>698.57</v>
      </c>
      <c r="Y297" s="70">
        <f>'декабрь (3 цк)'!Y367</f>
        <v>702.01</v>
      </c>
    </row>
    <row r="298" spans="1:25" s="62" customFormat="1" ht="18.75" customHeight="1" outlineLevel="1" x14ac:dyDescent="0.2">
      <c r="A298" s="57" t="s">
        <v>9</v>
      </c>
      <c r="B298" s="76">
        <v>99.78</v>
      </c>
      <c r="C298" s="74">
        <v>99.78</v>
      </c>
      <c r="D298" s="74">
        <v>99.78</v>
      </c>
      <c r="E298" s="74">
        <v>99.78</v>
      </c>
      <c r="F298" s="74">
        <v>99.78</v>
      </c>
      <c r="G298" s="74">
        <v>99.78</v>
      </c>
      <c r="H298" s="74">
        <v>99.78</v>
      </c>
      <c r="I298" s="74">
        <v>99.78</v>
      </c>
      <c r="J298" s="74">
        <v>99.78</v>
      </c>
      <c r="K298" s="74">
        <v>99.78</v>
      </c>
      <c r="L298" s="74">
        <v>99.78</v>
      </c>
      <c r="M298" s="74">
        <v>99.78</v>
      </c>
      <c r="N298" s="74">
        <v>99.78</v>
      </c>
      <c r="O298" s="74">
        <v>99.78</v>
      </c>
      <c r="P298" s="74">
        <v>99.78</v>
      </c>
      <c r="Q298" s="74">
        <v>99.78</v>
      </c>
      <c r="R298" s="74">
        <v>99.78</v>
      </c>
      <c r="S298" s="74">
        <v>99.78</v>
      </c>
      <c r="T298" s="74">
        <v>99.78</v>
      </c>
      <c r="U298" s="74">
        <v>99.78</v>
      </c>
      <c r="V298" s="74">
        <v>99.78</v>
      </c>
      <c r="W298" s="74">
        <v>99.78</v>
      </c>
      <c r="X298" s="74">
        <v>99.78</v>
      </c>
      <c r="Y298" s="81">
        <v>99.78</v>
      </c>
    </row>
    <row r="299" spans="1:25" s="62" customFormat="1" ht="18.75" customHeight="1" outlineLevel="1" thickBot="1" x14ac:dyDescent="0.25">
      <c r="A299" s="147" t="s">
        <v>214</v>
      </c>
      <c r="B299" s="77">
        <f>B295</f>
        <v>4.0570090219078807</v>
      </c>
      <c r="C299" s="77">
        <f t="shared" ref="C299:Y299" si="141">C295</f>
        <v>4.0570090219078807</v>
      </c>
      <c r="D299" s="77">
        <f t="shared" si="141"/>
        <v>4.0570090219078807</v>
      </c>
      <c r="E299" s="77">
        <f t="shared" si="141"/>
        <v>4.0570090219078807</v>
      </c>
      <c r="F299" s="77">
        <f t="shared" si="141"/>
        <v>4.0570090219078807</v>
      </c>
      <c r="G299" s="77">
        <f t="shared" si="141"/>
        <v>4.0570090219078807</v>
      </c>
      <c r="H299" s="77">
        <f t="shared" si="141"/>
        <v>4.0570090219078807</v>
      </c>
      <c r="I299" s="77">
        <f t="shared" si="141"/>
        <v>4.0570090219078807</v>
      </c>
      <c r="J299" s="77">
        <f t="shared" si="141"/>
        <v>4.0570090219078807</v>
      </c>
      <c r="K299" s="77">
        <f t="shared" si="141"/>
        <v>4.0570090219078807</v>
      </c>
      <c r="L299" s="77">
        <f t="shared" si="141"/>
        <v>4.0570090219078807</v>
      </c>
      <c r="M299" s="77">
        <f t="shared" si="141"/>
        <v>4.0570090219078807</v>
      </c>
      <c r="N299" s="77">
        <f t="shared" si="141"/>
        <v>4.0570090219078807</v>
      </c>
      <c r="O299" s="77">
        <f t="shared" si="141"/>
        <v>4.0570090219078807</v>
      </c>
      <c r="P299" s="77">
        <f t="shared" si="141"/>
        <v>4.0570090219078807</v>
      </c>
      <c r="Q299" s="77">
        <f t="shared" si="141"/>
        <v>4.0570090219078807</v>
      </c>
      <c r="R299" s="77">
        <f t="shared" si="141"/>
        <v>4.0570090219078807</v>
      </c>
      <c r="S299" s="77">
        <f t="shared" si="141"/>
        <v>4.0570090219078807</v>
      </c>
      <c r="T299" s="77">
        <f t="shared" si="141"/>
        <v>4.0570090219078807</v>
      </c>
      <c r="U299" s="77">
        <f t="shared" si="141"/>
        <v>4.0570090219078807</v>
      </c>
      <c r="V299" s="77">
        <f t="shared" si="141"/>
        <v>4.0570090219078807</v>
      </c>
      <c r="W299" s="77">
        <f t="shared" si="141"/>
        <v>4.0570090219078807</v>
      </c>
      <c r="X299" s="77">
        <f t="shared" si="141"/>
        <v>4.0570090219078807</v>
      </c>
      <c r="Y299" s="77">
        <f t="shared" si="141"/>
        <v>4.0570090219078807</v>
      </c>
    </row>
    <row r="300" spans="1:25" s="62" customFormat="1" ht="18.75" customHeight="1" thickBot="1" x14ac:dyDescent="0.25">
      <c r="A300" s="112">
        <v>10</v>
      </c>
      <c r="B300" s="101">
        <f t="shared" ref="B300:Y300" si="142">SUM(B301:B303)</f>
        <v>848.10700902190786</v>
      </c>
      <c r="C300" s="102">
        <f t="shared" si="142"/>
        <v>828.97700902190786</v>
      </c>
      <c r="D300" s="102">
        <f t="shared" si="142"/>
        <v>781.44700902190789</v>
      </c>
      <c r="E300" s="103">
        <f t="shared" si="142"/>
        <v>827.25700902190783</v>
      </c>
      <c r="F300" s="103">
        <f t="shared" si="142"/>
        <v>836.41700902190792</v>
      </c>
      <c r="G300" s="103">
        <f t="shared" si="142"/>
        <v>844.5570090219079</v>
      </c>
      <c r="H300" s="103">
        <f t="shared" si="142"/>
        <v>836.59700902190787</v>
      </c>
      <c r="I300" s="103">
        <f t="shared" si="142"/>
        <v>829.49700902190784</v>
      </c>
      <c r="J300" s="103">
        <f t="shared" si="142"/>
        <v>832.28700902190792</v>
      </c>
      <c r="K300" s="104">
        <f t="shared" si="142"/>
        <v>833.53700902190792</v>
      </c>
      <c r="L300" s="103">
        <f t="shared" si="142"/>
        <v>842.75700902190783</v>
      </c>
      <c r="M300" s="105">
        <f t="shared" si="142"/>
        <v>847.97700902190786</v>
      </c>
      <c r="N300" s="104">
        <f t="shared" si="142"/>
        <v>848.75700902190783</v>
      </c>
      <c r="O300" s="103">
        <f t="shared" si="142"/>
        <v>858.02700902190793</v>
      </c>
      <c r="P300" s="105">
        <f t="shared" si="142"/>
        <v>843.87700902190784</v>
      </c>
      <c r="Q300" s="106">
        <f t="shared" si="142"/>
        <v>851.20700902190788</v>
      </c>
      <c r="R300" s="103">
        <f t="shared" si="142"/>
        <v>857.58700902190787</v>
      </c>
      <c r="S300" s="106">
        <f t="shared" si="142"/>
        <v>848.63700902190783</v>
      </c>
      <c r="T300" s="103">
        <f t="shared" si="142"/>
        <v>846.27700902190793</v>
      </c>
      <c r="U300" s="102">
        <f t="shared" si="142"/>
        <v>847.92700902190791</v>
      </c>
      <c r="V300" s="102">
        <f t="shared" si="142"/>
        <v>854.13700902190783</v>
      </c>
      <c r="W300" s="102">
        <f t="shared" si="142"/>
        <v>855.00700902190783</v>
      </c>
      <c r="X300" s="102">
        <f t="shared" si="142"/>
        <v>843.03700902190792</v>
      </c>
      <c r="Y300" s="107">
        <f t="shared" si="142"/>
        <v>825.3070090219079</v>
      </c>
    </row>
    <row r="301" spans="1:25" s="62" customFormat="1" ht="18.75" customHeight="1" outlineLevel="1" x14ac:dyDescent="0.2">
      <c r="A301" s="56" t="s">
        <v>8</v>
      </c>
      <c r="B301" s="70">
        <f>'декабрь (3 цк)'!B372</f>
        <v>744.27</v>
      </c>
      <c r="C301" s="70">
        <f>'декабрь (3 цк)'!C372</f>
        <v>725.14</v>
      </c>
      <c r="D301" s="70">
        <f>'декабрь (3 цк)'!D372</f>
        <v>677.61</v>
      </c>
      <c r="E301" s="70">
        <f>'декабрь (3 цк)'!E372</f>
        <v>723.42</v>
      </c>
      <c r="F301" s="70">
        <f>'декабрь (3 цк)'!F372</f>
        <v>732.58</v>
      </c>
      <c r="G301" s="70">
        <f>'декабрь (3 цк)'!G372</f>
        <v>740.72</v>
      </c>
      <c r="H301" s="70">
        <f>'декабрь (3 цк)'!H372</f>
        <v>732.76</v>
      </c>
      <c r="I301" s="70">
        <f>'декабрь (3 цк)'!I372</f>
        <v>725.66</v>
      </c>
      <c r="J301" s="70">
        <f>'декабрь (3 цк)'!J372</f>
        <v>728.45</v>
      </c>
      <c r="K301" s="70">
        <f>'декабрь (3 цк)'!K372</f>
        <v>729.7</v>
      </c>
      <c r="L301" s="70">
        <f>'декабрь (3 цк)'!L372</f>
        <v>738.92</v>
      </c>
      <c r="M301" s="70">
        <f>'декабрь (3 цк)'!M372</f>
        <v>744.14</v>
      </c>
      <c r="N301" s="70">
        <f>'декабрь (3 цк)'!N372</f>
        <v>744.92</v>
      </c>
      <c r="O301" s="70">
        <f>'декабрь (3 цк)'!O372</f>
        <v>754.19</v>
      </c>
      <c r="P301" s="70">
        <f>'декабрь (3 цк)'!P372</f>
        <v>740.04</v>
      </c>
      <c r="Q301" s="70">
        <f>'декабрь (3 цк)'!Q372</f>
        <v>747.37</v>
      </c>
      <c r="R301" s="70">
        <f>'декабрь (3 цк)'!R372</f>
        <v>753.75</v>
      </c>
      <c r="S301" s="70">
        <f>'декабрь (3 цк)'!S372</f>
        <v>744.8</v>
      </c>
      <c r="T301" s="70">
        <f>'декабрь (3 цк)'!T372</f>
        <v>742.44</v>
      </c>
      <c r="U301" s="70">
        <f>'декабрь (3 цк)'!U372</f>
        <v>744.09</v>
      </c>
      <c r="V301" s="70">
        <f>'декабрь (3 цк)'!V372</f>
        <v>750.3</v>
      </c>
      <c r="W301" s="70">
        <f>'декабрь (3 цк)'!W372</f>
        <v>751.17</v>
      </c>
      <c r="X301" s="70">
        <f>'декабрь (3 цк)'!X372</f>
        <v>739.2</v>
      </c>
      <c r="Y301" s="70">
        <f>'декабрь (3 цк)'!Y372</f>
        <v>721.47</v>
      </c>
    </row>
    <row r="302" spans="1:25" s="62" customFormat="1" ht="18.75" customHeight="1" outlineLevel="1" x14ac:dyDescent="0.2">
      <c r="A302" s="57" t="s">
        <v>9</v>
      </c>
      <c r="B302" s="76">
        <v>99.78</v>
      </c>
      <c r="C302" s="74">
        <v>99.78</v>
      </c>
      <c r="D302" s="74">
        <v>99.78</v>
      </c>
      <c r="E302" s="74">
        <v>99.78</v>
      </c>
      <c r="F302" s="74">
        <v>99.78</v>
      </c>
      <c r="G302" s="74">
        <v>99.78</v>
      </c>
      <c r="H302" s="74">
        <v>99.78</v>
      </c>
      <c r="I302" s="74">
        <v>99.78</v>
      </c>
      <c r="J302" s="74">
        <v>99.78</v>
      </c>
      <c r="K302" s="74">
        <v>99.78</v>
      </c>
      <c r="L302" s="74">
        <v>99.78</v>
      </c>
      <c r="M302" s="74">
        <v>99.78</v>
      </c>
      <c r="N302" s="74">
        <v>99.78</v>
      </c>
      <c r="O302" s="74">
        <v>99.78</v>
      </c>
      <c r="P302" s="74">
        <v>99.78</v>
      </c>
      <c r="Q302" s="74">
        <v>99.78</v>
      </c>
      <c r="R302" s="74">
        <v>99.78</v>
      </c>
      <c r="S302" s="74">
        <v>99.78</v>
      </c>
      <c r="T302" s="74">
        <v>99.78</v>
      </c>
      <c r="U302" s="74">
        <v>99.78</v>
      </c>
      <c r="V302" s="74">
        <v>99.78</v>
      </c>
      <c r="W302" s="74">
        <v>99.78</v>
      </c>
      <c r="X302" s="74">
        <v>99.78</v>
      </c>
      <c r="Y302" s="81">
        <v>99.78</v>
      </c>
    </row>
    <row r="303" spans="1:25" s="62" customFormat="1" ht="18.75" customHeight="1" outlineLevel="1" thickBot="1" x14ac:dyDescent="0.25">
      <c r="A303" s="147" t="s">
        <v>214</v>
      </c>
      <c r="B303" s="77">
        <f>B299</f>
        <v>4.0570090219078807</v>
      </c>
      <c r="C303" s="77">
        <f t="shared" ref="C303:Y303" si="143">C299</f>
        <v>4.0570090219078807</v>
      </c>
      <c r="D303" s="77">
        <f t="shared" si="143"/>
        <v>4.0570090219078807</v>
      </c>
      <c r="E303" s="77">
        <f t="shared" si="143"/>
        <v>4.0570090219078807</v>
      </c>
      <c r="F303" s="77">
        <f t="shared" si="143"/>
        <v>4.0570090219078807</v>
      </c>
      <c r="G303" s="77">
        <f t="shared" si="143"/>
        <v>4.0570090219078807</v>
      </c>
      <c r="H303" s="77">
        <f t="shared" si="143"/>
        <v>4.0570090219078807</v>
      </c>
      <c r="I303" s="77">
        <f t="shared" si="143"/>
        <v>4.0570090219078807</v>
      </c>
      <c r="J303" s="77">
        <f t="shared" si="143"/>
        <v>4.0570090219078807</v>
      </c>
      <c r="K303" s="77">
        <f t="shared" si="143"/>
        <v>4.0570090219078807</v>
      </c>
      <c r="L303" s="77">
        <f t="shared" si="143"/>
        <v>4.0570090219078807</v>
      </c>
      <c r="M303" s="77">
        <f t="shared" si="143"/>
        <v>4.0570090219078807</v>
      </c>
      <c r="N303" s="77">
        <f t="shared" si="143"/>
        <v>4.0570090219078807</v>
      </c>
      <c r="O303" s="77">
        <f t="shared" si="143"/>
        <v>4.0570090219078807</v>
      </c>
      <c r="P303" s="77">
        <f t="shared" si="143"/>
        <v>4.0570090219078807</v>
      </c>
      <c r="Q303" s="77">
        <f t="shared" si="143"/>
        <v>4.0570090219078807</v>
      </c>
      <c r="R303" s="77">
        <f t="shared" si="143"/>
        <v>4.0570090219078807</v>
      </c>
      <c r="S303" s="77">
        <f t="shared" si="143"/>
        <v>4.0570090219078807</v>
      </c>
      <c r="T303" s="77">
        <f t="shared" si="143"/>
        <v>4.0570090219078807</v>
      </c>
      <c r="U303" s="77">
        <f t="shared" si="143"/>
        <v>4.0570090219078807</v>
      </c>
      <c r="V303" s="77">
        <f t="shared" si="143"/>
        <v>4.0570090219078807</v>
      </c>
      <c r="W303" s="77">
        <f t="shared" si="143"/>
        <v>4.0570090219078807</v>
      </c>
      <c r="X303" s="77">
        <f t="shared" si="143"/>
        <v>4.0570090219078807</v>
      </c>
      <c r="Y303" s="77">
        <f t="shared" si="143"/>
        <v>4.0570090219078807</v>
      </c>
    </row>
    <row r="304" spans="1:25" s="62" customFormat="1" ht="18.75" customHeight="1" thickBot="1" x14ac:dyDescent="0.25">
      <c r="A304" s="109">
        <v>11</v>
      </c>
      <c r="B304" s="101">
        <f t="shared" ref="B304:Y304" si="144">SUM(B305:B307)</f>
        <v>699.59700902190787</v>
      </c>
      <c r="C304" s="102">
        <f t="shared" si="144"/>
        <v>594.37700902190795</v>
      </c>
      <c r="D304" s="102">
        <f t="shared" si="144"/>
        <v>599.64700902190793</v>
      </c>
      <c r="E304" s="103">
        <f t="shared" si="144"/>
        <v>606.04700902190791</v>
      </c>
      <c r="F304" s="103">
        <f t="shared" si="144"/>
        <v>855.26700902190782</v>
      </c>
      <c r="G304" s="103">
        <f t="shared" si="144"/>
        <v>850.08700902190787</v>
      </c>
      <c r="H304" s="103">
        <f t="shared" si="144"/>
        <v>847.00700902190783</v>
      </c>
      <c r="I304" s="103">
        <f t="shared" si="144"/>
        <v>839.75700902190783</v>
      </c>
      <c r="J304" s="103">
        <f t="shared" si="144"/>
        <v>842.65700902190792</v>
      </c>
      <c r="K304" s="104">
        <f t="shared" si="144"/>
        <v>849.63700902190783</v>
      </c>
      <c r="L304" s="103">
        <f t="shared" si="144"/>
        <v>853.0570090219079</v>
      </c>
      <c r="M304" s="105">
        <f t="shared" si="144"/>
        <v>854.34700902190787</v>
      </c>
      <c r="N304" s="104">
        <f t="shared" si="144"/>
        <v>859.47700902190786</v>
      </c>
      <c r="O304" s="103">
        <f t="shared" si="144"/>
        <v>866.46700902190787</v>
      </c>
      <c r="P304" s="105">
        <f t="shared" si="144"/>
        <v>767.46700902190787</v>
      </c>
      <c r="Q304" s="106">
        <f t="shared" si="144"/>
        <v>844.98700902190785</v>
      </c>
      <c r="R304" s="103">
        <f t="shared" si="144"/>
        <v>858.92700902190791</v>
      </c>
      <c r="S304" s="106">
        <f t="shared" si="144"/>
        <v>844.19700902190789</v>
      </c>
      <c r="T304" s="103">
        <f t="shared" si="144"/>
        <v>859.94700902190789</v>
      </c>
      <c r="U304" s="102">
        <f t="shared" si="144"/>
        <v>842.32700902190788</v>
      </c>
      <c r="V304" s="102">
        <f t="shared" si="144"/>
        <v>838.50700902190783</v>
      </c>
      <c r="W304" s="102">
        <f t="shared" si="144"/>
        <v>840.06700902190789</v>
      </c>
      <c r="X304" s="102">
        <f t="shared" si="144"/>
        <v>836.67700902190791</v>
      </c>
      <c r="Y304" s="107">
        <f t="shared" si="144"/>
        <v>738.20700902190788</v>
      </c>
    </row>
    <row r="305" spans="1:25" s="62" customFormat="1" ht="18.75" customHeight="1" outlineLevel="1" x14ac:dyDescent="0.2">
      <c r="A305" s="56" t="s">
        <v>8</v>
      </c>
      <c r="B305" s="70">
        <f>'декабрь (3 цк)'!B377</f>
        <v>595.76</v>
      </c>
      <c r="C305" s="70">
        <f>'декабрь (3 цк)'!C377</f>
        <v>490.54</v>
      </c>
      <c r="D305" s="70">
        <f>'декабрь (3 цк)'!D377</f>
        <v>495.81</v>
      </c>
      <c r="E305" s="70">
        <f>'декабрь (3 цк)'!E377</f>
        <v>502.21</v>
      </c>
      <c r="F305" s="70">
        <f>'декабрь (3 цк)'!F377</f>
        <v>751.43</v>
      </c>
      <c r="G305" s="70">
        <f>'декабрь (3 цк)'!G377</f>
        <v>746.25</v>
      </c>
      <c r="H305" s="70">
        <f>'декабрь (3 цк)'!H377</f>
        <v>743.17</v>
      </c>
      <c r="I305" s="70">
        <f>'декабрь (3 цк)'!I377</f>
        <v>735.92</v>
      </c>
      <c r="J305" s="70">
        <f>'декабрь (3 цк)'!J377</f>
        <v>738.82</v>
      </c>
      <c r="K305" s="70">
        <f>'декабрь (3 цк)'!K377</f>
        <v>745.8</v>
      </c>
      <c r="L305" s="70">
        <f>'декабрь (3 цк)'!L377</f>
        <v>749.22</v>
      </c>
      <c r="M305" s="70">
        <f>'декабрь (3 цк)'!M377</f>
        <v>750.51</v>
      </c>
      <c r="N305" s="70">
        <f>'декабрь (3 цк)'!N377</f>
        <v>755.64</v>
      </c>
      <c r="O305" s="70">
        <f>'декабрь (3 цк)'!O377</f>
        <v>762.63</v>
      </c>
      <c r="P305" s="70">
        <f>'декабрь (3 цк)'!P377</f>
        <v>663.63</v>
      </c>
      <c r="Q305" s="70">
        <f>'декабрь (3 цк)'!Q377</f>
        <v>741.15</v>
      </c>
      <c r="R305" s="70">
        <f>'декабрь (3 цк)'!R377</f>
        <v>755.09</v>
      </c>
      <c r="S305" s="70">
        <f>'декабрь (3 цк)'!S377</f>
        <v>740.36</v>
      </c>
      <c r="T305" s="70">
        <f>'декабрь (3 цк)'!T377</f>
        <v>756.11</v>
      </c>
      <c r="U305" s="70">
        <f>'декабрь (3 цк)'!U377</f>
        <v>738.49</v>
      </c>
      <c r="V305" s="70">
        <f>'декабрь (3 цк)'!V377</f>
        <v>734.67</v>
      </c>
      <c r="W305" s="70">
        <f>'декабрь (3 цк)'!W377</f>
        <v>736.23</v>
      </c>
      <c r="X305" s="70">
        <f>'декабрь (3 цк)'!X377</f>
        <v>732.84</v>
      </c>
      <c r="Y305" s="70">
        <f>'декабрь (3 цк)'!Y377</f>
        <v>634.37</v>
      </c>
    </row>
    <row r="306" spans="1:25" s="62" customFormat="1" ht="18.75" customHeight="1" outlineLevel="1" x14ac:dyDescent="0.2">
      <c r="A306" s="57" t="s">
        <v>9</v>
      </c>
      <c r="B306" s="76">
        <v>99.78</v>
      </c>
      <c r="C306" s="74">
        <v>99.78</v>
      </c>
      <c r="D306" s="74">
        <v>99.78</v>
      </c>
      <c r="E306" s="74">
        <v>99.78</v>
      </c>
      <c r="F306" s="74">
        <v>99.78</v>
      </c>
      <c r="G306" s="74">
        <v>99.78</v>
      </c>
      <c r="H306" s="74">
        <v>99.78</v>
      </c>
      <c r="I306" s="74">
        <v>99.78</v>
      </c>
      <c r="J306" s="74">
        <v>99.78</v>
      </c>
      <c r="K306" s="74">
        <v>99.78</v>
      </c>
      <c r="L306" s="74">
        <v>99.78</v>
      </c>
      <c r="M306" s="74">
        <v>99.78</v>
      </c>
      <c r="N306" s="74">
        <v>99.78</v>
      </c>
      <c r="O306" s="74">
        <v>99.78</v>
      </c>
      <c r="P306" s="74">
        <v>99.78</v>
      </c>
      <c r="Q306" s="74">
        <v>99.78</v>
      </c>
      <c r="R306" s="74">
        <v>99.78</v>
      </c>
      <c r="S306" s="74">
        <v>99.78</v>
      </c>
      <c r="T306" s="74">
        <v>99.78</v>
      </c>
      <c r="U306" s="74">
        <v>99.78</v>
      </c>
      <c r="V306" s="74">
        <v>99.78</v>
      </c>
      <c r="W306" s="74">
        <v>99.78</v>
      </c>
      <c r="X306" s="74">
        <v>99.78</v>
      </c>
      <c r="Y306" s="81">
        <v>99.78</v>
      </c>
    </row>
    <row r="307" spans="1:25" s="62" customFormat="1" ht="18.75" customHeight="1" outlineLevel="1" thickBot="1" x14ac:dyDescent="0.25">
      <c r="A307" s="147" t="s">
        <v>214</v>
      </c>
      <c r="B307" s="77">
        <f>B303</f>
        <v>4.0570090219078807</v>
      </c>
      <c r="C307" s="77">
        <f t="shared" ref="C307:Y307" si="145">C303</f>
        <v>4.0570090219078807</v>
      </c>
      <c r="D307" s="77">
        <f t="shared" si="145"/>
        <v>4.0570090219078807</v>
      </c>
      <c r="E307" s="77">
        <f t="shared" si="145"/>
        <v>4.0570090219078807</v>
      </c>
      <c r="F307" s="77">
        <f t="shared" si="145"/>
        <v>4.0570090219078807</v>
      </c>
      <c r="G307" s="77">
        <f t="shared" si="145"/>
        <v>4.0570090219078807</v>
      </c>
      <c r="H307" s="77">
        <f t="shared" si="145"/>
        <v>4.0570090219078807</v>
      </c>
      <c r="I307" s="77">
        <f t="shared" si="145"/>
        <v>4.0570090219078807</v>
      </c>
      <c r="J307" s="77">
        <f t="shared" si="145"/>
        <v>4.0570090219078807</v>
      </c>
      <c r="K307" s="77">
        <f t="shared" si="145"/>
        <v>4.0570090219078807</v>
      </c>
      <c r="L307" s="77">
        <f t="shared" si="145"/>
        <v>4.0570090219078807</v>
      </c>
      <c r="M307" s="77">
        <f t="shared" si="145"/>
        <v>4.0570090219078807</v>
      </c>
      <c r="N307" s="77">
        <f t="shared" si="145"/>
        <v>4.0570090219078807</v>
      </c>
      <c r="O307" s="77">
        <f t="shared" si="145"/>
        <v>4.0570090219078807</v>
      </c>
      <c r="P307" s="77">
        <f t="shared" si="145"/>
        <v>4.0570090219078807</v>
      </c>
      <c r="Q307" s="77">
        <f t="shared" si="145"/>
        <v>4.0570090219078807</v>
      </c>
      <c r="R307" s="77">
        <f t="shared" si="145"/>
        <v>4.0570090219078807</v>
      </c>
      <c r="S307" s="77">
        <f t="shared" si="145"/>
        <v>4.0570090219078807</v>
      </c>
      <c r="T307" s="77">
        <f t="shared" si="145"/>
        <v>4.0570090219078807</v>
      </c>
      <c r="U307" s="77">
        <f t="shared" si="145"/>
        <v>4.0570090219078807</v>
      </c>
      <c r="V307" s="77">
        <f t="shared" si="145"/>
        <v>4.0570090219078807</v>
      </c>
      <c r="W307" s="77">
        <f t="shared" si="145"/>
        <v>4.0570090219078807</v>
      </c>
      <c r="X307" s="77">
        <f t="shared" si="145"/>
        <v>4.0570090219078807</v>
      </c>
      <c r="Y307" s="77">
        <f t="shared" si="145"/>
        <v>4.0570090219078807</v>
      </c>
    </row>
    <row r="308" spans="1:25" s="62" customFormat="1" ht="18.75" customHeight="1" thickBot="1" x14ac:dyDescent="0.25">
      <c r="A308" s="112">
        <v>12</v>
      </c>
      <c r="B308" s="101">
        <f t="shared" ref="B308:Y308" si="146">SUM(B309:B311)</f>
        <v>708.82700902190788</v>
      </c>
      <c r="C308" s="102">
        <f t="shared" si="146"/>
        <v>706.13700902190783</v>
      </c>
      <c r="D308" s="102">
        <f t="shared" si="146"/>
        <v>632.3070090219079</v>
      </c>
      <c r="E308" s="103">
        <f t="shared" si="146"/>
        <v>717.47700902190786</v>
      </c>
      <c r="F308" s="103">
        <f t="shared" si="146"/>
        <v>789.35700902190786</v>
      </c>
      <c r="G308" s="103">
        <f t="shared" si="146"/>
        <v>786.00700902190783</v>
      </c>
      <c r="H308" s="103">
        <f t="shared" si="146"/>
        <v>777.98700902190785</v>
      </c>
      <c r="I308" s="103">
        <f t="shared" si="146"/>
        <v>773.10700902190786</v>
      </c>
      <c r="J308" s="103">
        <f t="shared" si="146"/>
        <v>773.36700902190785</v>
      </c>
      <c r="K308" s="104">
        <f t="shared" si="146"/>
        <v>779.95700902190788</v>
      </c>
      <c r="L308" s="103">
        <f t="shared" si="146"/>
        <v>785.48700902190785</v>
      </c>
      <c r="M308" s="105">
        <f t="shared" si="146"/>
        <v>785.49700902190784</v>
      </c>
      <c r="N308" s="104">
        <f t="shared" si="146"/>
        <v>780.48700902190785</v>
      </c>
      <c r="O308" s="103">
        <f t="shared" si="146"/>
        <v>787.91700902190792</v>
      </c>
      <c r="P308" s="105">
        <f t="shared" si="146"/>
        <v>783.31700902190789</v>
      </c>
      <c r="Q308" s="106">
        <f t="shared" si="146"/>
        <v>103.83700902190787</v>
      </c>
      <c r="R308" s="103">
        <f t="shared" si="146"/>
        <v>788.40700902190792</v>
      </c>
      <c r="S308" s="106">
        <f t="shared" si="146"/>
        <v>780.50700902190783</v>
      </c>
      <c r="T308" s="103">
        <f t="shared" si="146"/>
        <v>777.3070090219079</v>
      </c>
      <c r="U308" s="102">
        <f t="shared" si="146"/>
        <v>770.45700902190788</v>
      </c>
      <c r="V308" s="102">
        <f t="shared" si="146"/>
        <v>784.72700902190786</v>
      </c>
      <c r="W308" s="102">
        <f t="shared" si="146"/>
        <v>746.90700902190792</v>
      </c>
      <c r="X308" s="102">
        <f t="shared" si="146"/>
        <v>759.76700902190782</v>
      </c>
      <c r="Y308" s="107">
        <f t="shared" si="146"/>
        <v>771.19700902190789</v>
      </c>
    </row>
    <row r="309" spans="1:25" s="62" customFormat="1" ht="18.75" customHeight="1" outlineLevel="1" x14ac:dyDescent="0.2">
      <c r="A309" s="56" t="s">
        <v>8</v>
      </c>
      <c r="B309" s="70">
        <f>'декабрь (3 цк)'!B382</f>
        <v>604.99</v>
      </c>
      <c r="C309" s="70">
        <f>'декабрь (3 цк)'!C382</f>
        <v>602.29999999999995</v>
      </c>
      <c r="D309" s="70">
        <f>'декабрь (3 цк)'!D382</f>
        <v>528.47</v>
      </c>
      <c r="E309" s="70">
        <f>'декабрь (3 цк)'!E382</f>
        <v>613.64</v>
      </c>
      <c r="F309" s="70">
        <f>'декабрь (3 цк)'!F382</f>
        <v>685.52</v>
      </c>
      <c r="G309" s="70">
        <f>'декабрь (3 цк)'!G382</f>
        <v>682.17</v>
      </c>
      <c r="H309" s="70">
        <f>'декабрь (3 цк)'!H382</f>
        <v>674.15</v>
      </c>
      <c r="I309" s="70">
        <f>'декабрь (3 цк)'!I382</f>
        <v>669.27</v>
      </c>
      <c r="J309" s="70">
        <f>'декабрь (3 цк)'!J382</f>
        <v>669.53</v>
      </c>
      <c r="K309" s="70">
        <f>'декабрь (3 цк)'!K382</f>
        <v>676.12</v>
      </c>
      <c r="L309" s="70">
        <f>'декабрь (3 цк)'!L382</f>
        <v>681.65</v>
      </c>
      <c r="M309" s="70">
        <f>'декабрь (3 цк)'!M382</f>
        <v>681.66</v>
      </c>
      <c r="N309" s="70">
        <f>'декабрь (3 цк)'!N382</f>
        <v>676.65</v>
      </c>
      <c r="O309" s="70">
        <f>'декабрь (3 цк)'!O382</f>
        <v>684.08</v>
      </c>
      <c r="P309" s="70">
        <f>'декабрь (3 цк)'!P382</f>
        <v>679.48</v>
      </c>
      <c r="Q309" s="70" t="str">
        <f>'декабрь (3 цк)'!Q382</f>
        <v>687</v>
      </c>
      <c r="R309" s="70">
        <f>'декабрь (3 цк)'!R382</f>
        <v>684.57</v>
      </c>
      <c r="S309" s="70">
        <f>'декабрь (3 цк)'!S382</f>
        <v>676.67</v>
      </c>
      <c r="T309" s="70">
        <f>'декабрь (3 цк)'!T382</f>
        <v>673.47</v>
      </c>
      <c r="U309" s="70">
        <f>'декабрь (3 цк)'!U382</f>
        <v>666.62</v>
      </c>
      <c r="V309" s="250">
        <f>'декабрь (3 цк)'!V382</f>
        <v>680.89</v>
      </c>
      <c r="W309" s="70">
        <f>'декабрь (3 цк)'!W382</f>
        <v>643.07000000000005</v>
      </c>
      <c r="X309" s="70">
        <f>'декабрь (3 цк)'!X382</f>
        <v>655.93</v>
      </c>
      <c r="Y309" s="70">
        <f>'декабрь (3 цк)'!Y382</f>
        <v>667.36</v>
      </c>
    </row>
    <row r="310" spans="1:25" s="62" customFormat="1" ht="18.75" customHeight="1" outlineLevel="1" x14ac:dyDescent="0.2">
      <c r="A310" s="57" t="s">
        <v>9</v>
      </c>
      <c r="B310" s="76">
        <v>99.78</v>
      </c>
      <c r="C310" s="74">
        <v>99.78</v>
      </c>
      <c r="D310" s="74">
        <v>99.78</v>
      </c>
      <c r="E310" s="74">
        <v>99.78</v>
      </c>
      <c r="F310" s="74">
        <v>99.78</v>
      </c>
      <c r="G310" s="74">
        <v>99.78</v>
      </c>
      <c r="H310" s="74">
        <v>99.78</v>
      </c>
      <c r="I310" s="74">
        <v>99.78</v>
      </c>
      <c r="J310" s="74">
        <v>99.78</v>
      </c>
      <c r="K310" s="74">
        <v>99.78</v>
      </c>
      <c r="L310" s="74">
        <v>99.78</v>
      </c>
      <c r="M310" s="74">
        <v>99.78</v>
      </c>
      <c r="N310" s="74">
        <v>99.78</v>
      </c>
      <c r="O310" s="74">
        <v>99.78</v>
      </c>
      <c r="P310" s="74">
        <v>99.78</v>
      </c>
      <c r="Q310" s="74">
        <v>99.78</v>
      </c>
      <c r="R310" s="74">
        <v>99.78</v>
      </c>
      <c r="S310" s="74">
        <v>99.78</v>
      </c>
      <c r="T310" s="74">
        <v>99.78</v>
      </c>
      <c r="U310" s="74">
        <v>99.78</v>
      </c>
      <c r="V310" s="74">
        <v>99.78</v>
      </c>
      <c r="W310" s="74">
        <v>99.78</v>
      </c>
      <c r="X310" s="74">
        <v>99.78</v>
      </c>
      <c r="Y310" s="81">
        <v>99.78</v>
      </c>
    </row>
    <row r="311" spans="1:25" s="62" customFormat="1" ht="18.75" customHeight="1" outlineLevel="1" thickBot="1" x14ac:dyDescent="0.25">
      <c r="A311" s="147" t="s">
        <v>214</v>
      </c>
      <c r="B311" s="77">
        <f>B307</f>
        <v>4.0570090219078807</v>
      </c>
      <c r="C311" s="77">
        <f t="shared" ref="C311:Y311" si="147">C307</f>
        <v>4.0570090219078807</v>
      </c>
      <c r="D311" s="77">
        <f t="shared" si="147"/>
        <v>4.0570090219078807</v>
      </c>
      <c r="E311" s="77">
        <f t="shared" si="147"/>
        <v>4.0570090219078807</v>
      </c>
      <c r="F311" s="77">
        <f t="shared" si="147"/>
        <v>4.0570090219078807</v>
      </c>
      <c r="G311" s="77">
        <f t="shared" si="147"/>
        <v>4.0570090219078807</v>
      </c>
      <c r="H311" s="77">
        <f t="shared" si="147"/>
        <v>4.0570090219078807</v>
      </c>
      <c r="I311" s="77">
        <f t="shared" si="147"/>
        <v>4.0570090219078807</v>
      </c>
      <c r="J311" s="77">
        <f t="shared" si="147"/>
        <v>4.0570090219078807</v>
      </c>
      <c r="K311" s="77">
        <f t="shared" si="147"/>
        <v>4.0570090219078807</v>
      </c>
      <c r="L311" s="77">
        <f t="shared" si="147"/>
        <v>4.0570090219078807</v>
      </c>
      <c r="M311" s="77">
        <f t="shared" si="147"/>
        <v>4.0570090219078807</v>
      </c>
      <c r="N311" s="77">
        <f t="shared" si="147"/>
        <v>4.0570090219078807</v>
      </c>
      <c r="O311" s="77">
        <f t="shared" si="147"/>
        <v>4.0570090219078807</v>
      </c>
      <c r="P311" s="77">
        <f t="shared" si="147"/>
        <v>4.0570090219078807</v>
      </c>
      <c r="Q311" s="77">
        <f t="shared" si="147"/>
        <v>4.0570090219078807</v>
      </c>
      <c r="R311" s="77">
        <f t="shared" si="147"/>
        <v>4.0570090219078807</v>
      </c>
      <c r="S311" s="77">
        <f t="shared" si="147"/>
        <v>4.0570090219078807</v>
      </c>
      <c r="T311" s="77">
        <f t="shared" si="147"/>
        <v>4.0570090219078807</v>
      </c>
      <c r="U311" s="77">
        <f t="shared" si="147"/>
        <v>4.0570090219078807</v>
      </c>
      <c r="V311" s="77">
        <f t="shared" si="147"/>
        <v>4.0570090219078807</v>
      </c>
      <c r="W311" s="77">
        <f t="shared" si="147"/>
        <v>4.0570090219078807</v>
      </c>
      <c r="X311" s="77">
        <f t="shared" si="147"/>
        <v>4.0570090219078807</v>
      </c>
      <c r="Y311" s="77">
        <f t="shared" si="147"/>
        <v>4.0570090219078807</v>
      </c>
    </row>
    <row r="312" spans="1:25" s="62" customFormat="1" ht="18.75" customHeight="1" thickBot="1" x14ac:dyDescent="0.25">
      <c r="A312" s="109">
        <v>13</v>
      </c>
      <c r="B312" s="101">
        <f t="shared" ref="B312:Y312" si="148">SUM(B313:B315)</f>
        <v>796.41700902190792</v>
      </c>
      <c r="C312" s="102">
        <f t="shared" si="148"/>
        <v>814.07700902190788</v>
      </c>
      <c r="D312" s="102">
        <f t="shared" si="148"/>
        <v>764.89700902190782</v>
      </c>
      <c r="E312" s="103">
        <f t="shared" si="148"/>
        <v>837.25700902190783</v>
      </c>
      <c r="F312" s="103">
        <f t="shared" si="148"/>
        <v>830.0570090219079</v>
      </c>
      <c r="G312" s="103">
        <f t="shared" si="148"/>
        <v>826.17700902190791</v>
      </c>
      <c r="H312" s="103">
        <f t="shared" si="148"/>
        <v>826.65700902190792</v>
      </c>
      <c r="I312" s="103">
        <f t="shared" si="148"/>
        <v>814.1870090219079</v>
      </c>
      <c r="J312" s="103">
        <f t="shared" si="148"/>
        <v>815.61700902190785</v>
      </c>
      <c r="K312" s="104">
        <f t="shared" si="148"/>
        <v>823.86700902190785</v>
      </c>
      <c r="L312" s="103">
        <f t="shared" si="148"/>
        <v>828.9370090219079</v>
      </c>
      <c r="M312" s="105">
        <f t="shared" si="148"/>
        <v>830.29700902190791</v>
      </c>
      <c r="N312" s="104">
        <f t="shared" si="148"/>
        <v>837.62700902190784</v>
      </c>
      <c r="O312" s="103">
        <f t="shared" si="148"/>
        <v>846.38700902190783</v>
      </c>
      <c r="P312" s="105">
        <f t="shared" si="148"/>
        <v>834.99700902190784</v>
      </c>
      <c r="Q312" s="106">
        <f t="shared" si="148"/>
        <v>839.35700902190786</v>
      </c>
      <c r="R312" s="103">
        <f t="shared" si="148"/>
        <v>840.76700902190782</v>
      </c>
      <c r="S312" s="106">
        <f t="shared" si="148"/>
        <v>827.3070090219079</v>
      </c>
      <c r="T312" s="103">
        <f t="shared" si="148"/>
        <v>840.96700902190787</v>
      </c>
      <c r="U312" s="102">
        <f t="shared" si="148"/>
        <v>829.59700902190787</v>
      </c>
      <c r="V312" s="102">
        <f t="shared" si="148"/>
        <v>834.70700902190788</v>
      </c>
      <c r="W312" s="102">
        <f t="shared" si="148"/>
        <v>832.79700902190791</v>
      </c>
      <c r="X312" s="102">
        <f t="shared" si="148"/>
        <v>832.87700902190784</v>
      </c>
      <c r="Y312" s="107">
        <f t="shared" si="148"/>
        <v>829.57700902190788</v>
      </c>
    </row>
    <row r="313" spans="1:25" s="62" customFormat="1" ht="18.75" customHeight="1" outlineLevel="1" x14ac:dyDescent="0.2">
      <c r="A313" s="56" t="s">
        <v>8</v>
      </c>
      <c r="B313" s="70">
        <f>'декабрь (3 цк)'!B387</f>
        <v>692.58</v>
      </c>
      <c r="C313" s="70">
        <f>'декабрь (3 цк)'!C387</f>
        <v>710.24</v>
      </c>
      <c r="D313" s="70">
        <f>'декабрь (3 цк)'!D387</f>
        <v>661.06</v>
      </c>
      <c r="E313" s="70">
        <f>'декабрь (3 цк)'!E387</f>
        <v>733.42</v>
      </c>
      <c r="F313" s="70">
        <f>'декабрь (3 цк)'!F387</f>
        <v>726.22</v>
      </c>
      <c r="G313" s="70">
        <f>'декабрь (3 цк)'!G387</f>
        <v>722.34</v>
      </c>
      <c r="H313" s="70">
        <f>'декабрь (3 цк)'!H387</f>
        <v>722.82</v>
      </c>
      <c r="I313" s="70">
        <f>'декабрь (3 цк)'!I387</f>
        <v>710.35</v>
      </c>
      <c r="J313" s="70">
        <f>'декабрь (3 цк)'!J387</f>
        <v>711.78</v>
      </c>
      <c r="K313" s="70">
        <f>'декабрь (3 цк)'!K387</f>
        <v>720.03</v>
      </c>
      <c r="L313" s="70">
        <f>'декабрь (3 цк)'!L387</f>
        <v>725.1</v>
      </c>
      <c r="M313" s="70">
        <f>'декабрь (3 цк)'!M387</f>
        <v>726.46</v>
      </c>
      <c r="N313" s="70">
        <f>'декабрь (3 цк)'!N387</f>
        <v>733.79</v>
      </c>
      <c r="O313" s="70">
        <f>'декабрь (3 цк)'!O387</f>
        <v>742.55</v>
      </c>
      <c r="P313" s="70">
        <f>'декабрь (3 цк)'!P387</f>
        <v>731.16</v>
      </c>
      <c r="Q313" s="70">
        <f>'декабрь (3 цк)'!Q387</f>
        <v>735.52</v>
      </c>
      <c r="R313" s="70">
        <f>'декабрь (3 цк)'!R387</f>
        <v>736.93</v>
      </c>
      <c r="S313" s="70">
        <f>'декабрь (3 цк)'!S387</f>
        <v>723.47</v>
      </c>
      <c r="T313" s="70">
        <f>'декабрь (3 цк)'!T387</f>
        <v>737.13</v>
      </c>
      <c r="U313" s="70">
        <f>'декабрь (3 цк)'!U387</f>
        <v>725.76</v>
      </c>
      <c r="V313" s="70">
        <f>'декабрь (3 цк)'!V387</f>
        <v>730.87</v>
      </c>
      <c r="W313" s="70">
        <f>'декабрь (3 цк)'!W387</f>
        <v>728.96</v>
      </c>
      <c r="X313" s="70">
        <f>'декабрь (3 цк)'!X387</f>
        <v>729.04</v>
      </c>
      <c r="Y313" s="70">
        <f>'декабрь (3 цк)'!Y387</f>
        <v>725.74</v>
      </c>
    </row>
    <row r="314" spans="1:25" s="62" customFormat="1" ht="18.75" customHeight="1" outlineLevel="1" x14ac:dyDescent="0.2">
      <c r="A314" s="57" t="s">
        <v>9</v>
      </c>
      <c r="B314" s="76">
        <v>99.78</v>
      </c>
      <c r="C314" s="74">
        <v>99.78</v>
      </c>
      <c r="D314" s="74">
        <v>99.78</v>
      </c>
      <c r="E314" s="74">
        <v>99.78</v>
      </c>
      <c r="F314" s="74">
        <v>99.78</v>
      </c>
      <c r="G314" s="74">
        <v>99.78</v>
      </c>
      <c r="H314" s="74">
        <v>99.78</v>
      </c>
      <c r="I314" s="74">
        <v>99.78</v>
      </c>
      <c r="J314" s="74">
        <v>99.78</v>
      </c>
      <c r="K314" s="74">
        <v>99.78</v>
      </c>
      <c r="L314" s="74">
        <v>99.78</v>
      </c>
      <c r="M314" s="74">
        <v>99.78</v>
      </c>
      <c r="N314" s="74">
        <v>99.78</v>
      </c>
      <c r="O314" s="74">
        <v>99.78</v>
      </c>
      <c r="P314" s="74">
        <v>99.78</v>
      </c>
      <c r="Q314" s="74">
        <v>99.78</v>
      </c>
      <c r="R314" s="74">
        <v>99.78</v>
      </c>
      <c r="S314" s="74">
        <v>99.78</v>
      </c>
      <c r="T314" s="74">
        <v>99.78</v>
      </c>
      <c r="U314" s="74">
        <v>99.78</v>
      </c>
      <c r="V314" s="74">
        <v>99.78</v>
      </c>
      <c r="W314" s="74">
        <v>99.78</v>
      </c>
      <c r="X314" s="74">
        <v>99.78</v>
      </c>
      <c r="Y314" s="81">
        <v>99.78</v>
      </c>
    </row>
    <row r="315" spans="1:25" s="62" customFormat="1" ht="18.75" customHeight="1" outlineLevel="1" thickBot="1" x14ac:dyDescent="0.25">
      <c r="A315" s="147" t="s">
        <v>214</v>
      </c>
      <c r="B315" s="77">
        <f>B311</f>
        <v>4.0570090219078807</v>
      </c>
      <c r="C315" s="77">
        <f t="shared" ref="C315:Y315" si="149">C311</f>
        <v>4.0570090219078807</v>
      </c>
      <c r="D315" s="77">
        <f t="shared" si="149"/>
        <v>4.0570090219078807</v>
      </c>
      <c r="E315" s="77">
        <f t="shared" si="149"/>
        <v>4.0570090219078807</v>
      </c>
      <c r="F315" s="77">
        <f t="shared" si="149"/>
        <v>4.0570090219078807</v>
      </c>
      <c r="G315" s="77">
        <f t="shared" si="149"/>
        <v>4.0570090219078807</v>
      </c>
      <c r="H315" s="77">
        <f t="shared" si="149"/>
        <v>4.0570090219078807</v>
      </c>
      <c r="I315" s="77">
        <f t="shared" si="149"/>
        <v>4.0570090219078807</v>
      </c>
      <c r="J315" s="77">
        <f t="shared" si="149"/>
        <v>4.0570090219078807</v>
      </c>
      <c r="K315" s="77">
        <f t="shared" si="149"/>
        <v>4.0570090219078807</v>
      </c>
      <c r="L315" s="77">
        <f t="shared" si="149"/>
        <v>4.0570090219078807</v>
      </c>
      <c r="M315" s="77">
        <f t="shared" si="149"/>
        <v>4.0570090219078807</v>
      </c>
      <c r="N315" s="77">
        <f t="shared" si="149"/>
        <v>4.0570090219078807</v>
      </c>
      <c r="O315" s="77">
        <f t="shared" si="149"/>
        <v>4.0570090219078807</v>
      </c>
      <c r="P315" s="77">
        <f t="shared" si="149"/>
        <v>4.0570090219078807</v>
      </c>
      <c r="Q315" s="77">
        <f t="shared" si="149"/>
        <v>4.0570090219078807</v>
      </c>
      <c r="R315" s="77">
        <f t="shared" si="149"/>
        <v>4.0570090219078807</v>
      </c>
      <c r="S315" s="77">
        <f t="shared" si="149"/>
        <v>4.0570090219078807</v>
      </c>
      <c r="T315" s="77">
        <f t="shared" si="149"/>
        <v>4.0570090219078807</v>
      </c>
      <c r="U315" s="77">
        <f t="shared" si="149"/>
        <v>4.0570090219078807</v>
      </c>
      <c r="V315" s="77">
        <f t="shared" si="149"/>
        <v>4.0570090219078807</v>
      </c>
      <c r="W315" s="77">
        <f t="shared" si="149"/>
        <v>4.0570090219078807</v>
      </c>
      <c r="X315" s="77">
        <f t="shared" si="149"/>
        <v>4.0570090219078807</v>
      </c>
      <c r="Y315" s="77">
        <f t="shared" si="149"/>
        <v>4.0570090219078807</v>
      </c>
    </row>
    <row r="316" spans="1:25" s="62" customFormat="1" ht="18.75" customHeight="1" thickBot="1" x14ac:dyDescent="0.25">
      <c r="A316" s="112">
        <v>14</v>
      </c>
      <c r="B316" s="101">
        <f t="shared" ref="B316:Y316" si="150">SUM(B317:B319)</f>
        <v>876.46700902190787</v>
      </c>
      <c r="C316" s="102">
        <f t="shared" si="150"/>
        <v>859.84700902190787</v>
      </c>
      <c r="D316" s="102">
        <f t="shared" si="150"/>
        <v>870.62700902190784</v>
      </c>
      <c r="E316" s="103">
        <f t="shared" si="150"/>
        <v>895.10700902190786</v>
      </c>
      <c r="F316" s="103">
        <f t="shared" si="150"/>
        <v>888.07700902190788</v>
      </c>
      <c r="G316" s="103">
        <f t="shared" si="150"/>
        <v>896.59700902190787</v>
      </c>
      <c r="H316" s="103">
        <f t="shared" si="150"/>
        <v>888.14700902190782</v>
      </c>
      <c r="I316" s="103">
        <f t="shared" si="150"/>
        <v>881.71700902190787</v>
      </c>
      <c r="J316" s="103">
        <f t="shared" si="150"/>
        <v>871.3070090219079</v>
      </c>
      <c r="K316" s="104">
        <f t="shared" si="150"/>
        <v>881.12700902190784</v>
      </c>
      <c r="L316" s="103">
        <f t="shared" si="150"/>
        <v>885.73700902190785</v>
      </c>
      <c r="M316" s="105">
        <f t="shared" si="150"/>
        <v>893.86700902190785</v>
      </c>
      <c r="N316" s="104">
        <f t="shared" si="150"/>
        <v>904.4370090219079</v>
      </c>
      <c r="O316" s="103">
        <f t="shared" si="150"/>
        <v>899.02700902190793</v>
      </c>
      <c r="P316" s="105">
        <f t="shared" si="150"/>
        <v>899.85700902190786</v>
      </c>
      <c r="Q316" s="106">
        <f t="shared" si="150"/>
        <v>901.00700902190783</v>
      </c>
      <c r="R316" s="103">
        <f t="shared" si="150"/>
        <v>905.49700902190784</v>
      </c>
      <c r="S316" s="106">
        <f t="shared" si="150"/>
        <v>894.61700902190785</v>
      </c>
      <c r="T316" s="103">
        <f t="shared" si="150"/>
        <v>892.21700902190787</v>
      </c>
      <c r="U316" s="102">
        <f t="shared" si="150"/>
        <v>880.28700902190792</v>
      </c>
      <c r="V316" s="102">
        <f t="shared" si="150"/>
        <v>886.76700902190782</v>
      </c>
      <c r="W316" s="102">
        <f t="shared" si="150"/>
        <v>888.33700902190787</v>
      </c>
      <c r="X316" s="102">
        <f t="shared" si="150"/>
        <v>878.41700902190792</v>
      </c>
      <c r="Y316" s="107">
        <f t="shared" si="150"/>
        <v>875.33700902190787</v>
      </c>
    </row>
    <row r="317" spans="1:25" s="62" customFormat="1" ht="18.75" customHeight="1" outlineLevel="1" x14ac:dyDescent="0.2">
      <c r="A317" s="56" t="s">
        <v>8</v>
      </c>
      <c r="B317" s="70">
        <f>'декабрь (3 цк)'!B392</f>
        <v>772.63</v>
      </c>
      <c r="C317" s="70">
        <f>'декабрь (3 цк)'!C392</f>
        <v>756.01</v>
      </c>
      <c r="D317" s="70">
        <f>'декабрь (3 цк)'!D392</f>
        <v>766.79</v>
      </c>
      <c r="E317" s="70">
        <f>'декабрь (3 цк)'!E392</f>
        <v>791.27</v>
      </c>
      <c r="F317" s="70">
        <f>'декабрь (3 цк)'!F392</f>
        <v>784.24</v>
      </c>
      <c r="G317" s="70">
        <f>'декабрь (3 цк)'!G392</f>
        <v>792.76</v>
      </c>
      <c r="H317" s="70">
        <f>'декабрь (3 цк)'!H392</f>
        <v>784.31</v>
      </c>
      <c r="I317" s="70">
        <f>'декабрь (3 цк)'!I392</f>
        <v>777.88</v>
      </c>
      <c r="J317" s="70">
        <f>'декабрь (3 цк)'!J392</f>
        <v>767.47</v>
      </c>
      <c r="K317" s="70">
        <f>'декабрь (3 цк)'!K392</f>
        <v>777.29</v>
      </c>
      <c r="L317" s="70">
        <f>'декабрь (3 цк)'!L392</f>
        <v>781.9</v>
      </c>
      <c r="M317" s="70">
        <f>'декабрь (3 цк)'!M392</f>
        <v>790.03</v>
      </c>
      <c r="N317" s="70">
        <f>'декабрь (3 цк)'!N392</f>
        <v>800.6</v>
      </c>
      <c r="O317" s="70">
        <f>'декабрь (3 цк)'!O392</f>
        <v>795.19</v>
      </c>
      <c r="P317" s="70">
        <f>'декабрь (3 цк)'!P392</f>
        <v>796.02</v>
      </c>
      <c r="Q317" s="70">
        <f>'декабрь (3 цк)'!Q392</f>
        <v>797.17</v>
      </c>
      <c r="R317" s="70">
        <f>'декабрь (3 цк)'!R392</f>
        <v>801.66</v>
      </c>
      <c r="S317" s="70">
        <f>'декабрь (3 цк)'!S392</f>
        <v>790.78</v>
      </c>
      <c r="T317" s="70">
        <f>'декабрь (3 цк)'!T392</f>
        <v>788.38</v>
      </c>
      <c r="U317" s="70">
        <f>'декабрь (3 цк)'!U392</f>
        <v>776.45</v>
      </c>
      <c r="V317" s="70">
        <f>'декабрь (3 цк)'!V392</f>
        <v>782.93</v>
      </c>
      <c r="W317" s="70">
        <f>'декабрь (3 цк)'!W392</f>
        <v>784.5</v>
      </c>
      <c r="X317" s="70">
        <f>'декабрь (3 цк)'!X392</f>
        <v>774.58</v>
      </c>
      <c r="Y317" s="70">
        <f>'декабрь (3 цк)'!Y392</f>
        <v>771.5</v>
      </c>
    </row>
    <row r="318" spans="1:25" s="62" customFormat="1" ht="18.75" customHeight="1" outlineLevel="1" x14ac:dyDescent="0.2">
      <c r="A318" s="57" t="s">
        <v>9</v>
      </c>
      <c r="B318" s="76">
        <v>99.78</v>
      </c>
      <c r="C318" s="74">
        <v>99.78</v>
      </c>
      <c r="D318" s="74">
        <v>99.78</v>
      </c>
      <c r="E318" s="74">
        <v>99.78</v>
      </c>
      <c r="F318" s="74">
        <v>99.78</v>
      </c>
      <c r="G318" s="74">
        <v>99.78</v>
      </c>
      <c r="H318" s="74">
        <v>99.78</v>
      </c>
      <c r="I318" s="74">
        <v>99.78</v>
      </c>
      <c r="J318" s="74">
        <v>99.78</v>
      </c>
      <c r="K318" s="74">
        <v>99.78</v>
      </c>
      <c r="L318" s="74">
        <v>99.78</v>
      </c>
      <c r="M318" s="74">
        <v>99.78</v>
      </c>
      <c r="N318" s="74">
        <v>99.78</v>
      </c>
      <c r="O318" s="74">
        <v>99.78</v>
      </c>
      <c r="P318" s="74">
        <v>99.78</v>
      </c>
      <c r="Q318" s="74">
        <v>99.78</v>
      </c>
      <c r="R318" s="74">
        <v>99.78</v>
      </c>
      <c r="S318" s="74">
        <v>99.78</v>
      </c>
      <c r="T318" s="74">
        <v>99.78</v>
      </c>
      <c r="U318" s="74">
        <v>99.78</v>
      </c>
      <c r="V318" s="74">
        <v>99.78</v>
      </c>
      <c r="W318" s="74">
        <v>99.78</v>
      </c>
      <c r="X318" s="74">
        <v>99.78</v>
      </c>
      <c r="Y318" s="81">
        <v>99.78</v>
      </c>
    </row>
    <row r="319" spans="1:25" s="62" customFormat="1" ht="18.75" customHeight="1" outlineLevel="1" thickBot="1" x14ac:dyDescent="0.25">
      <c r="A319" s="147" t="s">
        <v>214</v>
      </c>
      <c r="B319" s="77">
        <f>B315</f>
        <v>4.0570090219078807</v>
      </c>
      <c r="C319" s="77">
        <f t="shared" ref="C319:Y319" si="151">C315</f>
        <v>4.0570090219078807</v>
      </c>
      <c r="D319" s="77">
        <f t="shared" si="151"/>
        <v>4.0570090219078807</v>
      </c>
      <c r="E319" s="77">
        <f t="shared" si="151"/>
        <v>4.0570090219078807</v>
      </c>
      <c r="F319" s="77">
        <f t="shared" si="151"/>
        <v>4.0570090219078807</v>
      </c>
      <c r="G319" s="77">
        <f t="shared" si="151"/>
        <v>4.0570090219078807</v>
      </c>
      <c r="H319" s="77">
        <f t="shared" si="151"/>
        <v>4.0570090219078807</v>
      </c>
      <c r="I319" s="77">
        <f t="shared" si="151"/>
        <v>4.0570090219078807</v>
      </c>
      <c r="J319" s="77">
        <f t="shared" si="151"/>
        <v>4.0570090219078807</v>
      </c>
      <c r="K319" s="77">
        <f t="shared" si="151"/>
        <v>4.0570090219078807</v>
      </c>
      <c r="L319" s="77">
        <f t="shared" si="151"/>
        <v>4.0570090219078807</v>
      </c>
      <c r="M319" s="77">
        <f t="shared" si="151"/>
        <v>4.0570090219078807</v>
      </c>
      <c r="N319" s="77">
        <f t="shared" si="151"/>
        <v>4.0570090219078807</v>
      </c>
      <c r="O319" s="77">
        <f t="shared" si="151"/>
        <v>4.0570090219078807</v>
      </c>
      <c r="P319" s="77">
        <f t="shared" si="151"/>
        <v>4.0570090219078807</v>
      </c>
      <c r="Q319" s="77">
        <f t="shared" si="151"/>
        <v>4.0570090219078807</v>
      </c>
      <c r="R319" s="77">
        <f t="shared" si="151"/>
        <v>4.0570090219078807</v>
      </c>
      <c r="S319" s="77">
        <f t="shared" si="151"/>
        <v>4.0570090219078807</v>
      </c>
      <c r="T319" s="77">
        <f t="shared" si="151"/>
        <v>4.0570090219078807</v>
      </c>
      <c r="U319" s="77">
        <f t="shared" si="151"/>
        <v>4.0570090219078807</v>
      </c>
      <c r="V319" s="77">
        <f t="shared" si="151"/>
        <v>4.0570090219078807</v>
      </c>
      <c r="W319" s="77">
        <f t="shared" si="151"/>
        <v>4.0570090219078807</v>
      </c>
      <c r="X319" s="77">
        <f t="shared" si="151"/>
        <v>4.0570090219078807</v>
      </c>
      <c r="Y319" s="77">
        <f t="shared" si="151"/>
        <v>4.0570090219078807</v>
      </c>
    </row>
    <row r="320" spans="1:25" s="62" customFormat="1" ht="18.75" customHeight="1" thickBot="1" x14ac:dyDescent="0.25">
      <c r="A320" s="109">
        <v>15</v>
      </c>
      <c r="B320" s="101">
        <f t="shared" ref="B320:Y320" si="152">SUM(B321:B323)</f>
        <v>908.26700902190782</v>
      </c>
      <c r="C320" s="102">
        <f t="shared" si="152"/>
        <v>900.23700902190785</v>
      </c>
      <c r="D320" s="102">
        <f t="shared" si="152"/>
        <v>912.26700902190782</v>
      </c>
      <c r="E320" s="103">
        <f t="shared" si="152"/>
        <v>929.97700902190786</v>
      </c>
      <c r="F320" s="103">
        <f t="shared" si="152"/>
        <v>924.13700902190783</v>
      </c>
      <c r="G320" s="103">
        <f t="shared" si="152"/>
        <v>920.73700902190785</v>
      </c>
      <c r="H320" s="103">
        <f t="shared" si="152"/>
        <v>916.91700902190792</v>
      </c>
      <c r="I320" s="103">
        <f t="shared" si="152"/>
        <v>915.70700902190788</v>
      </c>
      <c r="J320" s="103">
        <f t="shared" si="152"/>
        <v>924.38700902190783</v>
      </c>
      <c r="K320" s="104">
        <f t="shared" si="152"/>
        <v>932.50700902190783</v>
      </c>
      <c r="L320" s="103">
        <f t="shared" si="152"/>
        <v>930.19700902190789</v>
      </c>
      <c r="M320" s="105">
        <f t="shared" si="152"/>
        <v>940.09700902190787</v>
      </c>
      <c r="N320" s="104">
        <f t="shared" si="152"/>
        <v>908.47700902190786</v>
      </c>
      <c r="O320" s="103">
        <f t="shared" si="152"/>
        <v>921.77700902190793</v>
      </c>
      <c r="P320" s="105">
        <f t="shared" si="152"/>
        <v>918.47700902190786</v>
      </c>
      <c r="Q320" s="106">
        <f t="shared" si="152"/>
        <v>935.76700902190782</v>
      </c>
      <c r="R320" s="103">
        <f t="shared" si="152"/>
        <v>934.74700902190784</v>
      </c>
      <c r="S320" s="106">
        <f t="shared" si="152"/>
        <v>925.70700902190788</v>
      </c>
      <c r="T320" s="103">
        <f t="shared" si="152"/>
        <v>934.0570090219079</v>
      </c>
      <c r="U320" s="102">
        <f t="shared" si="152"/>
        <v>906.49700902190784</v>
      </c>
      <c r="V320" s="102">
        <f t="shared" si="152"/>
        <v>922.04700902190791</v>
      </c>
      <c r="W320" s="102">
        <f t="shared" si="152"/>
        <v>923.21700902190787</v>
      </c>
      <c r="X320" s="102">
        <f t="shared" si="152"/>
        <v>916.02700902190793</v>
      </c>
      <c r="Y320" s="107">
        <f t="shared" si="152"/>
        <v>910.12700902190784</v>
      </c>
    </row>
    <row r="321" spans="1:25" s="62" customFormat="1" ht="18.75" customHeight="1" outlineLevel="1" x14ac:dyDescent="0.2">
      <c r="A321" s="56" t="s">
        <v>8</v>
      </c>
      <c r="B321" s="70">
        <f>'декабрь (3 цк)'!B397</f>
        <v>804.43</v>
      </c>
      <c r="C321" s="70">
        <f>'декабрь (3 цк)'!C397</f>
        <v>796.4</v>
      </c>
      <c r="D321" s="70">
        <f>'декабрь (3 цк)'!D397</f>
        <v>808.43</v>
      </c>
      <c r="E321" s="70">
        <f>'декабрь (3 цк)'!E397</f>
        <v>826.14</v>
      </c>
      <c r="F321" s="70">
        <f>'декабрь (3 цк)'!F397</f>
        <v>820.3</v>
      </c>
      <c r="G321" s="70">
        <f>'декабрь (3 цк)'!G397</f>
        <v>816.9</v>
      </c>
      <c r="H321" s="70">
        <f>'декабрь (3 цк)'!H397</f>
        <v>813.08</v>
      </c>
      <c r="I321" s="70">
        <f>'декабрь (3 цк)'!I397</f>
        <v>811.87</v>
      </c>
      <c r="J321" s="70">
        <f>'декабрь (3 цк)'!J397</f>
        <v>820.55</v>
      </c>
      <c r="K321" s="70">
        <f>'декабрь (3 цк)'!K397</f>
        <v>828.67</v>
      </c>
      <c r="L321" s="70">
        <f>'декабрь (3 цк)'!L397</f>
        <v>826.36</v>
      </c>
      <c r="M321" s="70">
        <f>'декабрь (3 цк)'!M397</f>
        <v>836.26</v>
      </c>
      <c r="N321" s="70">
        <f>'декабрь (3 цк)'!N397</f>
        <v>804.64</v>
      </c>
      <c r="O321" s="70">
        <f>'декабрь (3 цк)'!O397</f>
        <v>817.94</v>
      </c>
      <c r="P321" s="70">
        <f>'декабрь (3 цк)'!P397</f>
        <v>814.64</v>
      </c>
      <c r="Q321" s="70">
        <f>'декабрь (3 цк)'!Q397</f>
        <v>831.93</v>
      </c>
      <c r="R321" s="70">
        <f>'декабрь (3 цк)'!R397</f>
        <v>830.91</v>
      </c>
      <c r="S321" s="70">
        <f>'декабрь (3 цк)'!S397</f>
        <v>821.87</v>
      </c>
      <c r="T321" s="70">
        <f>'декабрь (3 цк)'!T397</f>
        <v>830.22</v>
      </c>
      <c r="U321" s="70">
        <f>'декабрь (3 цк)'!U397</f>
        <v>802.66</v>
      </c>
      <c r="V321" s="70">
        <f>'декабрь (3 цк)'!V397</f>
        <v>818.21</v>
      </c>
      <c r="W321" s="70">
        <f>'декабрь (3 цк)'!W397</f>
        <v>819.38</v>
      </c>
      <c r="X321" s="70">
        <f>'декабрь (3 цк)'!X397</f>
        <v>812.19</v>
      </c>
      <c r="Y321" s="70">
        <f>'декабрь (3 цк)'!Y397</f>
        <v>806.29</v>
      </c>
    </row>
    <row r="322" spans="1:25" s="62" customFormat="1" ht="18.75" customHeight="1" outlineLevel="1" x14ac:dyDescent="0.2">
      <c r="A322" s="57" t="s">
        <v>9</v>
      </c>
      <c r="B322" s="76">
        <v>99.78</v>
      </c>
      <c r="C322" s="74">
        <v>99.78</v>
      </c>
      <c r="D322" s="74">
        <v>99.78</v>
      </c>
      <c r="E322" s="74">
        <v>99.78</v>
      </c>
      <c r="F322" s="74">
        <v>99.78</v>
      </c>
      <c r="G322" s="74">
        <v>99.78</v>
      </c>
      <c r="H322" s="74">
        <v>99.78</v>
      </c>
      <c r="I322" s="74">
        <v>99.78</v>
      </c>
      <c r="J322" s="74">
        <v>99.78</v>
      </c>
      <c r="K322" s="74">
        <v>99.78</v>
      </c>
      <c r="L322" s="74">
        <v>99.78</v>
      </c>
      <c r="M322" s="74">
        <v>99.78</v>
      </c>
      <c r="N322" s="74">
        <v>99.78</v>
      </c>
      <c r="O322" s="74">
        <v>99.78</v>
      </c>
      <c r="P322" s="74">
        <v>99.78</v>
      </c>
      <c r="Q322" s="74">
        <v>99.78</v>
      </c>
      <c r="R322" s="74">
        <v>99.78</v>
      </c>
      <c r="S322" s="74">
        <v>99.78</v>
      </c>
      <c r="T322" s="74">
        <v>99.78</v>
      </c>
      <c r="U322" s="74">
        <v>99.78</v>
      </c>
      <c r="V322" s="74">
        <v>99.78</v>
      </c>
      <c r="W322" s="74">
        <v>99.78</v>
      </c>
      <c r="X322" s="74">
        <v>99.78</v>
      </c>
      <c r="Y322" s="81">
        <v>99.78</v>
      </c>
    </row>
    <row r="323" spans="1:25" s="62" customFormat="1" ht="18.75" customHeight="1" outlineLevel="1" thickBot="1" x14ac:dyDescent="0.25">
      <c r="A323" s="147" t="s">
        <v>214</v>
      </c>
      <c r="B323" s="77">
        <f>B319</f>
        <v>4.0570090219078807</v>
      </c>
      <c r="C323" s="77">
        <f t="shared" ref="C323:Y323" si="153">C319</f>
        <v>4.0570090219078807</v>
      </c>
      <c r="D323" s="77">
        <f t="shared" si="153"/>
        <v>4.0570090219078807</v>
      </c>
      <c r="E323" s="77">
        <f t="shared" si="153"/>
        <v>4.0570090219078807</v>
      </c>
      <c r="F323" s="77">
        <f t="shared" si="153"/>
        <v>4.0570090219078807</v>
      </c>
      <c r="G323" s="77">
        <f t="shared" si="153"/>
        <v>4.0570090219078807</v>
      </c>
      <c r="H323" s="77">
        <f t="shared" si="153"/>
        <v>4.0570090219078807</v>
      </c>
      <c r="I323" s="77">
        <f t="shared" si="153"/>
        <v>4.0570090219078807</v>
      </c>
      <c r="J323" s="77">
        <f t="shared" si="153"/>
        <v>4.0570090219078807</v>
      </c>
      <c r="K323" s="77">
        <f t="shared" si="153"/>
        <v>4.0570090219078807</v>
      </c>
      <c r="L323" s="77">
        <f t="shared" si="153"/>
        <v>4.0570090219078807</v>
      </c>
      <c r="M323" s="77">
        <f t="shared" si="153"/>
        <v>4.0570090219078807</v>
      </c>
      <c r="N323" s="77">
        <f t="shared" si="153"/>
        <v>4.0570090219078807</v>
      </c>
      <c r="O323" s="77">
        <f t="shared" si="153"/>
        <v>4.0570090219078807</v>
      </c>
      <c r="P323" s="77">
        <f t="shared" si="153"/>
        <v>4.0570090219078807</v>
      </c>
      <c r="Q323" s="77">
        <f t="shared" si="153"/>
        <v>4.0570090219078807</v>
      </c>
      <c r="R323" s="77">
        <f t="shared" si="153"/>
        <v>4.0570090219078807</v>
      </c>
      <c r="S323" s="77">
        <f t="shared" si="153"/>
        <v>4.0570090219078807</v>
      </c>
      <c r="T323" s="77">
        <f t="shared" si="153"/>
        <v>4.0570090219078807</v>
      </c>
      <c r="U323" s="77">
        <f t="shared" si="153"/>
        <v>4.0570090219078807</v>
      </c>
      <c r="V323" s="77">
        <f t="shared" si="153"/>
        <v>4.0570090219078807</v>
      </c>
      <c r="W323" s="77">
        <f t="shared" si="153"/>
        <v>4.0570090219078807</v>
      </c>
      <c r="X323" s="77">
        <f t="shared" si="153"/>
        <v>4.0570090219078807</v>
      </c>
      <c r="Y323" s="77">
        <f t="shared" si="153"/>
        <v>4.0570090219078807</v>
      </c>
    </row>
    <row r="324" spans="1:25" s="62" customFormat="1" ht="18.75" customHeight="1" thickBot="1" x14ac:dyDescent="0.25">
      <c r="A324" s="112">
        <v>16</v>
      </c>
      <c r="B324" s="101">
        <f t="shared" ref="B324:Y324" si="154">SUM(B325:B327)</f>
        <v>905.67700902190791</v>
      </c>
      <c r="C324" s="102">
        <f t="shared" si="154"/>
        <v>899.42700902190791</v>
      </c>
      <c r="D324" s="102">
        <f t="shared" si="154"/>
        <v>917.13700902190783</v>
      </c>
      <c r="E324" s="103">
        <f t="shared" si="154"/>
        <v>929.03700902190792</v>
      </c>
      <c r="F324" s="103">
        <f t="shared" si="154"/>
        <v>910.42700902190791</v>
      </c>
      <c r="G324" s="103">
        <f t="shared" si="154"/>
        <v>905.63700902190783</v>
      </c>
      <c r="H324" s="103">
        <f t="shared" si="154"/>
        <v>908.51700902190782</v>
      </c>
      <c r="I324" s="103">
        <f t="shared" si="154"/>
        <v>911.50700902190783</v>
      </c>
      <c r="J324" s="103">
        <f t="shared" si="154"/>
        <v>902.62700902190784</v>
      </c>
      <c r="K324" s="104">
        <f t="shared" si="154"/>
        <v>921.4370090219079</v>
      </c>
      <c r="L324" s="103">
        <f t="shared" si="154"/>
        <v>918.58700902190787</v>
      </c>
      <c r="M324" s="105">
        <f t="shared" si="154"/>
        <v>921.78700902190792</v>
      </c>
      <c r="N324" s="104">
        <f t="shared" si="154"/>
        <v>912.79700902190791</v>
      </c>
      <c r="O324" s="103">
        <f t="shared" si="154"/>
        <v>918.72700902190786</v>
      </c>
      <c r="P324" s="105">
        <f t="shared" si="154"/>
        <v>915.75700902190783</v>
      </c>
      <c r="Q324" s="106">
        <f t="shared" si="154"/>
        <v>926.52700902190793</v>
      </c>
      <c r="R324" s="103">
        <f t="shared" si="154"/>
        <v>929.71700902190787</v>
      </c>
      <c r="S324" s="106">
        <f t="shared" si="154"/>
        <v>921.59700902190787</v>
      </c>
      <c r="T324" s="103">
        <f t="shared" si="154"/>
        <v>916.34700902190787</v>
      </c>
      <c r="U324" s="102">
        <f t="shared" si="154"/>
        <v>895.54700902190791</v>
      </c>
      <c r="V324" s="102">
        <f t="shared" si="154"/>
        <v>918.6870090219079</v>
      </c>
      <c r="W324" s="102">
        <f t="shared" si="154"/>
        <v>904.04700902190791</v>
      </c>
      <c r="X324" s="102">
        <f t="shared" si="154"/>
        <v>902.33700902190787</v>
      </c>
      <c r="Y324" s="107">
        <f t="shared" si="154"/>
        <v>902.39700902190782</v>
      </c>
    </row>
    <row r="325" spans="1:25" s="62" customFormat="1" ht="18.75" customHeight="1" outlineLevel="1" x14ac:dyDescent="0.2">
      <c r="A325" s="160" t="s">
        <v>8</v>
      </c>
      <c r="B325" s="70">
        <f>'декабрь (3 цк)'!B402</f>
        <v>801.84</v>
      </c>
      <c r="C325" s="70">
        <f>'декабрь (3 цк)'!C402</f>
        <v>795.59</v>
      </c>
      <c r="D325" s="70">
        <f>'декабрь (3 цк)'!D402</f>
        <v>813.3</v>
      </c>
      <c r="E325" s="70">
        <f>'декабрь (3 цк)'!E402</f>
        <v>825.2</v>
      </c>
      <c r="F325" s="70">
        <f>'декабрь (3 цк)'!F402</f>
        <v>806.59</v>
      </c>
      <c r="G325" s="70">
        <f>'декабрь (3 цк)'!G402</f>
        <v>801.8</v>
      </c>
      <c r="H325" s="70">
        <f>'декабрь (3 цк)'!H402</f>
        <v>804.68</v>
      </c>
      <c r="I325" s="70">
        <f>'декабрь (3 цк)'!I402</f>
        <v>807.67</v>
      </c>
      <c r="J325" s="70">
        <f>'декабрь (3 цк)'!J402</f>
        <v>798.79</v>
      </c>
      <c r="K325" s="70">
        <f>'декабрь (3 цк)'!K402</f>
        <v>817.6</v>
      </c>
      <c r="L325" s="70">
        <f>'декабрь (3 цк)'!L402</f>
        <v>814.75</v>
      </c>
      <c r="M325" s="70">
        <f>'декабрь (3 цк)'!M402</f>
        <v>817.95</v>
      </c>
      <c r="N325" s="70">
        <f>'декабрь (3 цк)'!N402</f>
        <v>808.96</v>
      </c>
      <c r="O325" s="70">
        <f>'декабрь (3 цк)'!O402</f>
        <v>814.89</v>
      </c>
      <c r="P325" s="70">
        <f>'декабрь (3 цк)'!P402</f>
        <v>811.92</v>
      </c>
      <c r="Q325" s="70">
        <f>'декабрь (3 цк)'!Q402</f>
        <v>822.69</v>
      </c>
      <c r="R325" s="70">
        <f>'декабрь (3 цк)'!R402</f>
        <v>825.88</v>
      </c>
      <c r="S325" s="70">
        <f>'декабрь (3 цк)'!S402</f>
        <v>817.76</v>
      </c>
      <c r="T325" s="70">
        <f>'декабрь (3 цк)'!T402</f>
        <v>812.51</v>
      </c>
      <c r="U325" s="70">
        <f>'декабрь (3 цк)'!U402</f>
        <v>791.71</v>
      </c>
      <c r="V325" s="70">
        <f>'декабрь (3 цк)'!V402</f>
        <v>814.85</v>
      </c>
      <c r="W325" s="70">
        <f>'декабрь (3 цк)'!W402</f>
        <v>800.21</v>
      </c>
      <c r="X325" s="70">
        <f>'декабрь (3 цк)'!X402</f>
        <v>798.5</v>
      </c>
      <c r="Y325" s="70">
        <f>'декабрь (3 цк)'!Y402</f>
        <v>798.56</v>
      </c>
    </row>
    <row r="326" spans="1:25" s="62" customFormat="1" ht="18.75" customHeight="1" outlineLevel="1" x14ac:dyDescent="0.2">
      <c r="A326" s="53" t="s">
        <v>9</v>
      </c>
      <c r="B326" s="76">
        <v>99.78</v>
      </c>
      <c r="C326" s="74">
        <v>99.78</v>
      </c>
      <c r="D326" s="74">
        <v>99.78</v>
      </c>
      <c r="E326" s="74">
        <v>99.78</v>
      </c>
      <c r="F326" s="74">
        <v>99.78</v>
      </c>
      <c r="G326" s="74">
        <v>99.78</v>
      </c>
      <c r="H326" s="74">
        <v>99.78</v>
      </c>
      <c r="I326" s="74">
        <v>99.78</v>
      </c>
      <c r="J326" s="74">
        <v>99.78</v>
      </c>
      <c r="K326" s="74">
        <v>99.78</v>
      </c>
      <c r="L326" s="74">
        <v>99.78</v>
      </c>
      <c r="M326" s="74">
        <v>99.78</v>
      </c>
      <c r="N326" s="74">
        <v>99.78</v>
      </c>
      <c r="O326" s="74">
        <v>99.78</v>
      </c>
      <c r="P326" s="74">
        <v>99.78</v>
      </c>
      <c r="Q326" s="74">
        <v>99.78</v>
      </c>
      <c r="R326" s="74">
        <v>99.78</v>
      </c>
      <c r="S326" s="74">
        <v>99.78</v>
      </c>
      <c r="T326" s="74">
        <v>99.78</v>
      </c>
      <c r="U326" s="74">
        <v>99.78</v>
      </c>
      <c r="V326" s="74">
        <v>99.78</v>
      </c>
      <c r="W326" s="74">
        <v>99.78</v>
      </c>
      <c r="X326" s="74">
        <v>99.78</v>
      </c>
      <c r="Y326" s="81">
        <v>99.78</v>
      </c>
    </row>
    <row r="327" spans="1:25" s="62" customFormat="1" ht="18.75" customHeight="1" outlineLevel="1" thickBot="1" x14ac:dyDescent="0.25">
      <c r="A327" s="161" t="s">
        <v>214</v>
      </c>
      <c r="B327" s="77">
        <f>B323</f>
        <v>4.0570090219078807</v>
      </c>
      <c r="C327" s="77">
        <f t="shared" ref="C327:Y327" si="155">C323</f>
        <v>4.0570090219078807</v>
      </c>
      <c r="D327" s="77">
        <f t="shared" si="155"/>
        <v>4.0570090219078807</v>
      </c>
      <c r="E327" s="77">
        <f t="shared" si="155"/>
        <v>4.0570090219078807</v>
      </c>
      <c r="F327" s="77">
        <f t="shared" si="155"/>
        <v>4.0570090219078807</v>
      </c>
      <c r="G327" s="77">
        <f t="shared" si="155"/>
        <v>4.0570090219078807</v>
      </c>
      <c r="H327" s="77">
        <f t="shared" si="155"/>
        <v>4.0570090219078807</v>
      </c>
      <c r="I327" s="77">
        <f t="shared" si="155"/>
        <v>4.0570090219078807</v>
      </c>
      <c r="J327" s="77">
        <f t="shared" si="155"/>
        <v>4.0570090219078807</v>
      </c>
      <c r="K327" s="77">
        <f t="shared" si="155"/>
        <v>4.0570090219078807</v>
      </c>
      <c r="L327" s="77">
        <f t="shared" si="155"/>
        <v>4.0570090219078807</v>
      </c>
      <c r="M327" s="77">
        <f t="shared" si="155"/>
        <v>4.0570090219078807</v>
      </c>
      <c r="N327" s="77">
        <f t="shared" si="155"/>
        <v>4.0570090219078807</v>
      </c>
      <c r="O327" s="77">
        <f t="shared" si="155"/>
        <v>4.0570090219078807</v>
      </c>
      <c r="P327" s="77">
        <f t="shared" si="155"/>
        <v>4.0570090219078807</v>
      </c>
      <c r="Q327" s="77">
        <f t="shared" si="155"/>
        <v>4.0570090219078807</v>
      </c>
      <c r="R327" s="77">
        <f t="shared" si="155"/>
        <v>4.0570090219078807</v>
      </c>
      <c r="S327" s="77">
        <f t="shared" si="155"/>
        <v>4.0570090219078807</v>
      </c>
      <c r="T327" s="77">
        <f t="shared" si="155"/>
        <v>4.0570090219078807</v>
      </c>
      <c r="U327" s="77">
        <f t="shared" si="155"/>
        <v>4.0570090219078807</v>
      </c>
      <c r="V327" s="77">
        <f t="shared" si="155"/>
        <v>4.0570090219078807</v>
      </c>
      <c r="W327" s="77">
        <f t="shared" si="155"/>
        <v>4.0570090219078807</v>
      </c>
      <c r="X327" s="77">
        <f t="shared" si="155"/>
        <v>4.0570090219078807</v>
      </c>
      <c r="Y327" s="77">
        <f t="shared" si="155"/>
        <v>4.0570090219078807</v>
      </c>
    </row>
    <row r="328" spans="1:25" s="62" customFormat="1" ht="18.75" customHeight="1" thickBot="1" x14ac:dyDescent="0.25">
      <c r="A328" s="109">
        <v>17</v>
      </c>
      <c r="B328" s="101">
        <f t="shared" ref="B328:Y328" si="156">SUM(B329:B331)</f>
        <v>907.32700902190788</v>
      </c>
      <c r="C328" s="102">
        <f t="shared" si="156"/>
        <v>895.38700902190783</v>
      </c>
      <c r="D328" s="102">
        <f t="shared" si="156"/>
        <v>907.35700902190786</v>
      </c>
      <c r="E328" s="103">
        <f t="shared" si="156"/>
        <v>915.15700902190792</v>
      </c>
      <c r="F328" s="103">
        <f t="shared" si="156"/>
        <v>914.81700902190789</v>
      </c>
      <c r="G328" s="103">
        <f t="shared" si="156"/>
        <v>917.87700902190784</v>
      </c>
      <c r="H328" s="103">
        <f t="shared" si="156"/>
        <v>915.01700902190782</v>
      </c>
      <c r="I328" s="103">
        <f t="shared" si="156"/>
        <v>907.86700902190785</v>
      </c>
      <c r="J328" s="103">
        <f t="shared" si="156"/>
        <v>905.79700902190791</v>
      </c>
      <c r="K328" s="104">
        <f t="shared" si="156"/>
        <v>905.31700902190789</v>
      </c>
      <c r="L328" s="103">
        <f t="shared" si="156"/>
        <v>916.75700902190783</v>
      </c>
      <c r="M328" s="105">
        <f t="shared" si="156"/>
        <v>928.51700902190782</v>
      </c>
      <c r="N328" s="104">
        <f t="shared" si="156"/>
        <v>920.25700902190783</v>
      </c>
      <c r="O328" s="103">
        <f t="shared" si="156"/>
        <v>929.45700902190788</v>
      </c>
      <c r="P328" s="105">
        <f t="shared" si="156"/>
        <v>920.57700902190788</v>
      </c>
      <c r="Q328" s="106">
        <f t="shared" si="156"/>
        <v>937.13700902190783</v>
      </c>
      <c r="R328" s="103">
        <f t="shared" si="156"/>
        <v>931.84700902190787</v>
      </c>
      <c r="S328" s="106">
        <f t="shared" si="156"/>
        <v>910.70700902190788</v>
      </c>
      <c r="T328" s="103">
        <f t="shared" si="156"/>
        <v>916.40700902190792</v>
      </c>
      <c r="U328" s="102">
        <f t="shared" si="156"/>
        <v>898.99700902190784</v>
      </c>
      <c r="V328" s="102">
        <f t="shared" si="156"/>
        <v>916.28700902190792</v>
      </c>
      <c r="W328" s="102">
        <f t="shared" si="156"/>
        <v>909.4370090219079</v>
      </c>
      <c r="X328" s="102">
        <f t="shared" si="156"/>
        <v>901.78700902190792</v>
      </c>
      <c r="Y328" s="107">
        <f t="shared" si="156"/>
        <v>897.4370090219079</v>
      </c>
    </row>
    <row r="329" spans="1:25" s="62" customFormat="1" ht="18.75" customHeight="1" outlineLevel="1" x14ac:dyDescent="0.2">
      <c r="A329" s="160" t="s">
        <v>8</v>
      </c>
      <c r="B329" s="70">
        <f>'декабрь (3 цк)'!B407</f>
        <v>803.49</v>
      </c>
      <c r="C329" s="70">
        <f>'декабрь (3 цк)'!C407</f>
        <v>791.55</v>
      </c>
      <c r="D329" s="70">
        <f>'декабрь (3 цк)'!D407</f>
        <v>803.52</v>
      </c>
      <c r="E329" s="70">
        <f>'декабрь (3 цк)'!E407</f>
        <v>811.32</v>
      </c>
      <c r="F329" s="70">
        <f>'декабрь (3 цк)'!F407</f>
        <v>810.98</v>
      </c>
      <c r="G329" s="70">
        <f>'декабрь (3 цк)'!G407</f>
        <v>814.04</v>
      </c>
      <c r="H329" s="70">
        <f>'декабрь (3 цк)'!H407</f>
        <v>811.18</v>
      </c>
      <c r="I329" s="70">
        <f>'декабрь (3 цк)'!I407</f>
        <v>804.03</v>
      </c>
      <c r="J329" s="70">
        <f>'декабрь (3 цк)'!J407</f>
        <v>801.96</v>
      </c>
      <c r="K329" s="70">
        <f>'декабрь (3 цк)'!K407</f>
        <v>801.48</v>
      </c>
      <c r="L329" s="70">
        <f>'декабрь (3 цк)'!L407</f>
        <v>812.92</v>
      </c>
      <c r="M329" s="70">
        <f>'декабрь (3 цк)'!M407</f>
        <v>824.68</v>
      </c>
      <c r="N329" s="70">
        <f>'декабрь (3 цк)'!N407</f>
        <v>816.42</v>
      </c>
      <c r="O329" s="70">
        <f>'декабрь (3 цк)'!O407</f>
        <v>825.62</v>
      </c>
      <c r="P329" s="70">
        <f>'декабрь (3 цк)'!P407</f>
        <v>816.74</v>
      </c>
      <c r="Q329" s="70">
        <f>'декабрь (3 цк)'!Q407</f>
        <v>833.3</v>
      </c>
      <c r="R329" s="70">
        <f>'декабрь (3 цк)'!R407</f>
        <v>828.01</v>
      </c>
      <c r="S329" s="70">
        <f>'декабрь (3 цк)'!S407</f>
        <v>806.87</v>
      </c>
      <c r="T329" s="70">
        <f>'декабрь (3 цк)'!T407</f>
        <v>812.57</v>
      </c>
      <c r="U329" s="70">
        <f>'декабрь (3 цк)'!U407</f>
        <v>795.16</v>
      </c>
      <c r="V329" s="70">
        <f>'декабрь (3 цк)'!V407</f>
        <v>812.45</v>
      </c>
      <c r="W329" s="70">
        <f>'декабрь (3 цк)'!W407</f>
        <v>805.6</v>
      </c>
      <c r="X329" s="70">
        <f>'декабрь (3 цк)'!X407</f>
        <v>797.95</v>
      </c>
      <c r="Y329" s="70">
        <f>'декабрь (3 цк)'!Y407</f>
        <v>793.6</v>
      </c>
    </row>
    <row r="330" spans="1:25" s="62" customFormat="1" ht="18.75" customHeight="1" outlineLevel="1" x14ac:dyDescent="0.2">
      <c r="A330" s="53" t="s">
        <v>9</v>
      </c>
      <c r="B330" s="76">
        <v>99.78</v>
      </c>
      <c r="C330" s="74">
        <v>99.78</v>
      </c>
      <c r="D330" s="74">
        <v>99.78</v>
      </c>
      <c r="E330" s="74">
        <v>99.78</v>
      </c>
      <c r="F330" s="74">
        <v>99.78</v>
      </c>
      <c r="G330" s="74">
        <v>99.78</v>
      </c>
      <c r="H330" s="74">
        <v>99.78</v>
      </c>
      <c r="I330" s="74">
        <v>99.78</v>
      </c>
      <c r="J330" s="74">
        <v>99.78</v>
      </c>
      <c r="K330" s="74">
        <v>99.78</v>
      </c>
      <c r="L330" s="74">
        <v>99.78</v>
      </c>
      <c r="M330" s="74">
        <v>99.78</v>
      </c>
      <c r="N330" s="74">
        <v>99.78</v>
      </c>
      <c r="O330" s="74">
        <v>99.78</v>
      </c>
      <c r="P330" s="74">
        <v>99.78</v>
      </c>
      <c r="Q330" s="74">
        <v>99.78</v>
      </c>
      <c r="R330" s="74">
        <v>99.78</v>
      </c>
      <c r="S330" s="74">
        <v>99.78</v>
      </c>
      <c r="T330" s="74">
        <v>99.78</v>
      </c>
      <c r="U330" s="74">
        <v>99.78</v>
      </c>
      <c r="V330" s="74">
        <v>99.78</v>
      </c>
      <c r="W330" s="74">
        <v>99.78</v>
      </c>
      <c r="X330" s="74">
        <v>99.78</v>
      </c>
      <c r="Y330" s="81">
        <v>99.78</v>
      </c>
    </row>
    <row r="331" spans="1:25" s="62" customFormat="1" ht="18.75" customHeight="1" outlineLevel="1" thickBot="1" x14ac:dyDescent="0.25">
      <c r="A331" s="161" t="s">
        <v>214</v>
      </c>
      <c r="B331" s="77">
        <f>B327</f>
        <v>4.0570090219078807</v>
      </c>
      <c r="C331" s="77">
        <f t="shared" ref="C331:Y331" si="157">C327</f>
        <v>4.0570090219078807</v>
      </c>
      <c r="D331" s="77">
        <f t="shared" si="157"/>
        <v>4.0570090219078807</v>
      </c>
      <c r="E331" s="77">
        <f t="shared" si="157"/>
        <v>4.0570090219078807</v>
      </c>
      <c r="F331" s="77">
        <f t="shared" si="157"/>
        <v>4.0570090219078807</v>
      </c>
      <c r="G331" s="77">
        <f t="shared" si="157"/>
        <v>4.0570090219078807</v>
      </c>
      <c r="H331" s="77">
        <f t="shared" si="157"/>
        <v>4.0570090219078807</v>
      </c>
      <c r="I331" s="77">
        <f t="shared" si="157"/>
        <v>4.0570090219078807</v>
      </c>
      <c r="J331" s="77">
        <f t="shared" si="157"/>
        <v>4.0570090219078807</v>
      </c>
      <c r="K331" s="77">
        <f t="shared" si="157"/>
        <v>4.0570090219078807</v>
      </c>
      <c r="L331" s="77">
        <f t="shared" si="157"/>
        <v>4.0570090219078807</v>
      </c>
      <c r="M331" s="77">
        <f t="shared" si="157"/>
        <v>4.0570090219078807</v>
      </c>
      <c r="N331" s="77">
        <f t="shared" si="157"/>
        <v>4.0570090219078807</v>
      </c>
      <c r="O331" s="77">
        <f t="shared" si="157"/>
        <v>4.0570090219078807</v>
      </c>
      <c r="P331" s="77">
        <f t="shared" si="157"/>
        <v>4.0570090219078807</v>
      </c>
      <c r="Q331" s="77">
        <f t="shared" si="157"/>
        <v>4.0570090219078807</v>
      </c>
      <c r="R331" s="77">
        <f t="shared" si="157"/>
        <v>4.0570090219078807</v>
      </c>
      <c r="S331" s="77">
        <f t="shared" si="157"/>
        <v>4.0570090219078807</v>
      </c>
      <c r="T331" s="77">
        <f t="shared" si="157"/>
        <v>4.0570090219078807</v>
      </c>
      <c r="U331" s="77">
        <f t="shared" si="157"/>
        <v>4.0570090219078807</v>
      </c>
      <c r="V331" s="77">
        <f t="shared" si="157"/>
        <v>4.0570090219078807</v>
      </c>
      <c r="W331" s="77">
        <f t="shared" si="157"/>
        <v>4.0570090219078807</v>
      </c>
      <c r="X331" s="77">
        <f t="shared" si="157"/>
        <v>4.0570090219078807</v>
      </c>
      <c r="Y331" s="77">
        <f t="shared" si="157"/>
        <v>4.0570090219078807</v>
      </c>
    </row>
    <row r="332" spans="1:25" s="62" customFormat="1" ht="18.75" customHeight="1" thickBot="1" x14ac:dyDescent="0.25">
      <c r="A332" s="110">
        <v>18</v>
      </c>
      <c r="B332" s="101">
        <f t="shared" ref="B332:Y332" si="158">SUM(B333:B335)</f>
        <v>868.15700902190792</v>
      </c>
      <c r="C332" s="102">
        <f t="shared" si="158"/>
        <v>859.92700902190791</v>
      </c>
      <c r="D332" s="102">
        <f t="shared" si="158"/>
        <v>873.67700902190791</v>
      </c>
      <c r="E332" s="103">
        <f t="shared" si="158"/>
        <v>902.03700902190792</v>
      </c>
      <c r="F332" s="103">
        <f t="shared" si="158"/>
        <v>873.45700902190788</v>
      </c>
      <c r="G332" s="103">
        <f t="shared" si="158"/>
        <v>874.66700902190792</v>
      </c>
      <c r="H332" s="103">
        <f t="shared" si="158"/>
        <v>864.96700902190787</v>
      </c>
      <c r="I332" s="103">
        <f t="shared" si="158"/>
        <v>856.15700902190792</v>
      </c>
      <c r="J332" s="103">
        <f t="shared" si="158"/>
        <v>861.34700902190787</v>
      </c>
      <c r="K332" s="104">
        <f t="shared" si="158"/>
        <v>867.56700902190789</v>
      </c>
      <c r="L332" s="103">
        <f t="shared" si="158"/>
        <v>873.49700902190784</v>
      </c>
      <c r="M332" s="105">
        <f t="shared" si="158"/>
        <v>877.95700902190788</v>
      </c>
      <c r="N332" s="104">
        <f t="shared" si="158"/>
        <v>874.57700902190788</v>
      </c>
      <c r="O332" s="103">
        <f t="shared" si="158"/>
        <v>883.47700902190786</v>
      </c>
      <c r="P332" s="105">
        <f t="shared" si="158"/>
        <v>864.14700902190782</v>
      </c>
      <c r="Q332" s="106">
        <f t="shared" si="158"/>
        <v>897.99700902190784</v>
      </c>
      <c r="R332" s="103">
        <f t="shared" si="158"/>
        <v>929.71700902190787</v>
      </c>
      <c r="S332" s="106">
        <f t="shared" si="158"/>
        <v>938.25700902190783</v>
      </c>
      <c r="T332" s="103">
        <f t="shared" si="158"/>
        <v>896.40700902190792</v>
      </c>
      <c r="U332" s="102">
        <f t="shared" si="158"/>
        <v>948.95700902190788</v>
      </c>
      <c r="V332" s="102">
        <f t="shared" si="158"/>
        <v>1016.4470090219079</v>
      </c>
      <c r="W332" s="102">
        <f t="shared" si="158"/>
        <v>910.53700902190792</v>
      </c>
      <c r="X332" s="102">
        <f t="shared" si="158"/>
        <v>859.39700902190782</v>
      </c>
      <c r="Y332" s="107">
        <f t="shared" si="158"/>
        <v>861.40700902190792</v>
      </c>
    </row>
    <row r="333" spans="1:25" s="62" customFormat="1" ht="18.75" customHeight="1" outlineLevel="1" x14ac:dyDescent="0.2">
      <c r="A333" s="56" t="s">
        <v>8</v>
      </c>
      <c r="B333" s="70">
        <f>'декабрь (3 цк)'!B412</f>
        <v>764.32</v>
      </c>
      <c r="C333" s="70">
        <f>'декабрь (3 цк)'!C412</f>
        <v>756.09</v>
      </c>
      <c r="D333" s="70">
        <f>'декабрь (3 цк)'!D412</f>
        <v>769.84</v>
      </c>
      <c r="E333" s="70">
        <f>'декабрь (3 цк)'!E412</f>
        <v>798.2</v>
      </c>
      <c r="F333" s="70">
        <f>'декабрь (3 цк)'!F412</f>
        <v>769.62</v>
      </c>
      <c r="G333" s="70">
        <f>'декабрь (3 цк)'!G412</f>
        <v>770.83</v>
      </c>
      <c r="H333" s="70">
        <f>'декабрь (3 цк)'!H412</f>
        <v>761.13</v>
      </c>
      <c r="I333" s="70">
        <f>'декабрь (3 цк)'!I412</f>
        <v>752.32</v>
      </c>
      <c r="J333" s="70">
        <f>'декабрь (3 цк)'!J412</f>
        <v>757.51</v>
      </c>
      <c r="K333" s="70">
        <f>'декабрь (3 цк)'!K412</f>
        <v>763.73</v>
      </c>
      <c r="L333" s="70">
        <f>'декабрь (3 цк)'!L412</f>
        <v>769.66</v>
      </c>
      <c r="M333" s="70">
        <f>'декабрь (3 цк)'!M412</f>
        <v>774.12</v>
      </c>
      <c r="N333" s="70">
        <f>'декабрь (3 цк)'!N412</f>
        <v>770.74</v>
      </c>
      <c r="O333" s="70">
        <f>'декабрь (3 цк)'!O412</f>
        <v>779.64</v>
      </c>
      <c r="P333" s="70">
        <f>'декабрь (3 цк)'!P412</f>
        <v>760.31</v>
      </c>
      <c r="Q333" s="70">
        <f>'декабрь (3 цк)'!Q412</f>
        <v>794.16</v>
      </c>
      <c r="R333" s="70">
        <f>'декабрь (3 цк)'!R412</f>
        <v>825.88</v>
      </c>
      <c r="S333" s="70">
        <f>'декабрь (3 цк)'!S412</f>
        <v>834.42</v>
      </c>
      <c r="T333" s="70">
        <f>'декабрь (3 цк)'!T412</f>
        <v>792.57</v>
      </c>
      <c r="U333" s="70">
        <f>'декабрь (3 цк)'!U412</f>
        <v>845.12</v>
      </c>
      <c r="V333" s="70">
        <f>'декабрь (3 цк)'!V412</f>
        <v>912.61</v>
      </c>
      <c r="W333" s="70">
        <f>'декабрь (3 цк)'!W412</f>
        <v>806.7</v>
      </c>
      <c r="X333" s="70">
        <f>'декабрь (3 цк)'!X412</f>
        <v>755.56</v>
      </c>
      <c r="Y333" s="70">
        <f>'декабрь (3 цк)'!Y412</f>
        <v>757.57</v>
      </c>
    </row>
    <row r="334" spans="1:25" s="62" customFormat="1" ht="18.75" customHeight="1" outlineLevel="1" x14ac:dyDescent="0.2">
      <c r="A334" s="57" t="s">
        <v>9</v>
      </c>
      <c r="B334" s="76">
        <v>99.78</v>
      </c>
      <c r="C334" s="74">
        <v>99.78</v>
      </c>
      <c r="D334" s="74">
        <v>99.78</v>
      </c>
      <c r="E334" s="74">
        <v>99.78</v>
      </c>
      <c r="F334" s="74">
        <v>99.78</v>
      </c>
      <c r="G334" s="74">
        <v>99.78</v>
      </c>
      <c r="H334" s="74">
        <v>99.78</v>
      </c>
      <c r="I334" s="74">
        <v>99.78</v>
      </c>
      <c r="J334" s="74">
        <v>99.78</v>
      </c>
      <c r="K334" s="74">
        <v>99.78</v>
      </c>
      <c r="L334" s="74">
        <v>99.78</v>
      </c>
      <c r="M334" s="74">
        <v>99.78</v>
      </c>
      <c r="N334" s="74">
        <v>99.78</v>
      </c>
      <c r="O334" s="74">
        <v>99.78</v>
      </c>
      <c r="P334" s="74">
        <v>99.78</v>
      </c>
      <c r="Q334" s="74">
        <v>99.78</v>
      </c>
      <c r="R334" s="74">
        <v>99.78</v>
      </c>
      <c r="S334" s="74">
        <v>99.78</v>
      </c>
      <c r="T334" s="74">
        <v>99.78</v>
      </c>
      <c r="U334" s="74">
        <v>99.78</v>
      </c>
      <c r="V334" s="74">
        <v>99.78</v>
      </c>
      <c r="W334" s="74">
        <v>99.78</v>
      </c>
      <c r="X334" s="74">
        <v>99.78</v>
      </c>
      <c r="Y334" s="81">
        <v>99.78</v>
      </c>
    </row>
    <row r="335" spans="1:25" s="62" customFormat="1" ht="18.75" customHeight="1" outlineLevel="1" thickBot="1" x14ac:dyDescent="0.25">
      <c r="A335" s="147" t="s">
        <v>214</v>
      </c>
      <c r="B335" s="77">
        <f>B331</f>
        <v>4.0570090219078807</v>
      </c>
      <c r="C335" s="77">
        <f t="shared" ref="C335:Y335" si="159">C331</f>
        <v>4.0570090219078807</v>
      </c>
      <c r="D335" s="77">
        <f t="shared" si="159"/>
        <v>4.0570090219078807</v>
      </c>
      <c r="E335" s="77">
        <f t="shared" si="159"/>
        <v>4.0570090219078807</v>
      </c>
      <c r="F335" s="77">
        <f t="shared" si="159"/>
        <v>4.0570090219078807</v>
      </c>
      <c r="G335" s="77">
        <f t="shared" si="159"/>
        <v>4.0570090219078807</v>
      </c>
      <c r="H335" s="77">
        <f t="shared" si="159"/>
        <v>4.0570090219078807</v>
      </c>
      <c r="I335" s="77">
        <f t="shared" si="159"/>
        <v>4.0570090219078807</v>
      </c>
      <c r="J335" s="77">
        <f t="shared" si="159"/>
        <v>4.0570090219078807</v>
      </c>
      <c r="K335" s="77">
        <f t="shared" si="159"/>
        <v>4.0570090219078807</v>
      </c>
      <c r="L335" s="77">
        <f t="shared" si="159"/>
        <v>4.0570090219078807</v>
      </c>
      <c r="M335" s="77">
        <f t="shared" si="159"/>
        <v>4.0570090219078807</v>
      </c>
      <c r="N335" s="77">
        <f t="shared" si="159"/>
        <v>4.0570090219078807</v>
      </c>
      <c r="O335" s="77">
        <f t="shared" si="159"/>
        <v>4.0570090219078807</v>
      </c>
      <c r="P335" s="77">
        <f t="shared" si="159"/>
        <v>4.0570090219078807</v>
      </c>
      <c r="Q335" s="77">
        <f t="shared" si="159"/>
        <v>4.0570090219078807</v>
      </c>
      <c r="R335" s="77">
        <f t="shared" si="159"/>
        <v>4.0570090219078807</v>
      </c>
      <c r="S335" s="77">
        <f t="shared" si="159"/>
        <v>4.0570090219078807</v>
      </c>
      <c r="T335" s="77">
        <f t="shared" si="159"/>
        <v>4.0570090219078807</v>
      </c>
      <c r="U335" s="77">
        <f t="shared" si="159"/>
        <v>4.0570090219078807</v>
      </c>
      <c r="V335" s="77">
        <f t="shared" si="159"/>
        <v>4.0570090219078807</v>
      </c>
      <c r="W335" s="77">
        <f t="shared" si="159"/>
        <v>4.0570090219078807</v>
      </c>
      <c r="X335" s="77">
        <f t="shared" si="159"/>
        <v>4.0570090219078807</v>
      </c>
      <c r="Y335" s="77">
        <f t="shared" si="159"/>
        <v>4.0570090219078807</v>
      </c>
    </row>
    <row r="336" spans="1:25" s="62" customFormat="1" ht="18.75" customHeight="1" thickBot="1" x14ac:dyDescent="0.25">
      <c r="A336" s="112">
        <v>19</v>
      </c>
      <c r="B336" s="101">
        <f t="shared" ref="B336:Y336" si="160">SUM(B337:B339)</f>
        <v>891.20700902190788</v>
      </c>
      <c r="C336" s="102">
        <f t="shared" si="160"/>
        <v>876.98700902190785</v>
      </c>
      <c r="D336" s="102">
        <f t="shared" si="160"/>
        <v>903.95700902190788</v>
      </c>
      <c r="E336" s="103">
        <f t="shared" si="160"/>
        <v>917.11700902190785</v>
      </c>
      <c r="F336" s="103">
        <f t="shared" si="160"/>
        <v>887.25700902190783</v>
      </c>
      <c r="G336" s="103">
        <f t="shared" si="160"/>
        <v>895.31700902190789</v>
      </c>
      <c r="H336" s="103">
        <f t="shared" si="160"/>
        <v>894.28700902190792</v>
      </c>
      <c r="I336" s="103">
        <f t="shared" si="160"/>
        <v>883.37700902190784</v>
      </c>
      <c r="J336" s="103">
        <f t="shared" si="160"/>
        <v>898.95700902190788</v>
      </c>
      <c r="K336" s="104">
        <f t="shared" si="160"/>
        <v>895.38700902190783</v>
      </c>
      <c r="L336" s="103">
        <f t="shared" si="160"/>
        <v>930.39700902190782</v>
      </c>
      <c r="M336" s="105">
        <f t="shared" si="160"/>
        <v>932.99700902190784</v>
      </c>
      <c r="N336" s="104">
        <f t="shared" si="160"/>
        <v>884.34700902190787</v>
      </c>
      <c r="O336" s="103">
        <f t="shared" si="160"/>
        <v>918.33700902190787</v>
      </c>
      <c r="P336" s="105">
        <f t="shared" si="160"/>
        <v>899.29700902190791</v>
      </c>
      <c r="Q336" s="106">
        <f t="shared" si="160"/>
        <v>911.44700902190789</v>
      </c>
      <c r="R336" s="103">
        <f t="shared" si="160"/>
        <v>976.45700902190788</v>
      </c>
      <c r="S336" s="106">
        <f t="shared" si="160"/>
        <v>942.42700902190791</v>
      </c>
      <c r="T336" s="103">
        <f t="shared" si="160"/>
        <v>931.61700902190785</v>
      </c>
      <c r="U336" s="102">
        <f t="shared" si="160"/>
        <v>943.66700902190792</v>
      </c>
      <c r="V336" s="102">
        <f t="shared" si="160"/>
        <v>915.25700902190783</v>
      </c>
      <c r="W336" s="102">
        <f t="shared" si="160"/>
        <v>889.32700902190788</v>
      </c>
      <c r="X336" s="102">
        <f t="shared" si="160"/>
        <v>892.74700902190784</v>
      </c>
      <c r="Y336" s="107">
        <f t="shared" si="160"/>
        <v>876.45700902190788</v>
      </c>
    </row>
    <row r="337" spans="1:25" s="62" customFormat="1" ht="18.75" customHeight="1" outlineLevel="1" x14ac:dyDescent="0.2">
      <c r="A337" s="160" t="s">
        <v>8</v>
      </c>
      <c r="B337" s="70">
        <f>'декабрь (3 цк)'!B417</f>
        <v>787.37</v>
      </c>
      <c r="C337" s="70">
        <f>'декабрь (3 цк)'!C417</f>
        <v>773.15</v>
      </c>
      <c r="D337" s="70">
        <f>'декабрь (3 цк)'!D417</f>
        <v>800.12</v>
      </c>
      <c r="E337" s="70">
        <f>'декабрь (3 цк)'!E417</f>
        <v>813.28</v>
      </c>
      <c r="F337" s="70">
        <f>'декабрь (3 цк)'!F417</f>
        <v>783.42</v>
      </c>
      <c r="G337" s="70">
        <f>'декабрь (3 цк)'!G417</f>
        <v>791.48</v>
      </c>
      <c r="H337" s="70">
        <f>'декабрь (3 цк)'!H417</f>
        <v>790.45</v>
      </c>
      <c r="I337" s="70">
        <f>'декабрь (3 цк)'!I417</f>
        <v>779.54</v>
      </c>
      <c r="J337" s="70">
        <f>'декабрь (3 цк)'!J417</f>
        <v>795.12</v>
      </c>
      <c r="K337" s="70">
        <f>'декабрь (3 цк)'!K417</f>
        <v>791.55</v>
      </c>
      <c r="L337" s="70">
        <f>'декабрь (3 цк)'!L417</f>
        <v>826.56</v>
      </c>
      <c r="M337" s="70">
        <f>'декабрь (3 цк)'!M417</f>
        <v>829.16</v>
      </c>
      <c r="N337" s="70">
        <f>'декабрь (3 цк)'!N417</f>
        <v>780.51</v>
      </c>
      <c r="O337" s="70">
        <f>'декабрь (3 цк)'!O417</f>
        <v>814.5</v>
      </c>
      <c r="P337" s="70">
        <f>'декабрь (3 цк)'!P417</f>
        <v>795.46</v>
      </c>
      <c r="Q337" s="70">
        <f>'декабрь (3 цк)'!Q417</f>
        <v>807.61</v>
      </c>
      <c r="R337" s="70">
        <f>'декабрь (3 цк)'!R417</f>
        <v>872.62</v>
      </c>
      <c r="S337" s="70">
        <f>'декабрь (3 цк)'!S417</f>
        <v>838.59</v>
      </c>
      <c r="T337" s="70">
        <f>'декабрь (3 цк)'!T417</f>
        <v>827.78</v>
      </c>
      <c r="U337" s="70">
        <f>'декабрь (3 цк)'!U417</f>
        <v>839.83</v>
      </c>
      <c r="V337" s="70">
        <f>'декабрь (3 цк)'!V417</f>
        <v>811.42</v>
      </c>
      <c r="W337" s="70">
        <f>'декабрь (3 цк)'!W417</f>
        <v>785.49</v>
      </c>
      <c r="X337" s="70">
        <f>'декабрь (3 цк)'!X417</f>
        <v>788.91</v>
      </c>
      <c r="Y337" s="70">
        <f>'декабрь (3 цк)'!Y417</f>
        <v>772.62</v>
      </c>
    </row>
    <row r="338" spans="1:25" s="62" customFormat="1" ht="18.75" customHeight="1" outlineLevel="1" x14ac:dyDescent="0.2">
      <c r="A338" s="53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thickBot="1" x14ac:dyDescent="0.25">
      <c r="A339" s="161" t="s">
        <v>214</v>
      </c>
      <c r="B339" s="77">
        <f>B335</f>
        <v>4.0570090219078807</v>
      </c>
      <c r="C339" s="77">
        <f t="shared" ref="C339:Y339" si="161">C335</f>
        <v>4.0570090219078807</v>
      </c>
      <c r="D339" s="77">
        <f t="shared" si="161"/>
        <v>4.0570090219078807</v>
      </c>
      <c r="E339" s="77">
        <f t="shared" si="161"/>
        <v>4.0570090219078807</v>
      </c>
      <c r="F339" s="77">
        <f t="shared" si="161"/>
        <v>4.0570090219078807</v>
      </c>
      <c r="G339" s="77">
        <f t="shared" si="161"/>
        <v>4.0570090219078807</v>
      </c>
      <c r="H339" s="77">
        <f t="shared" si="161"/>
        <v>4.0570090219078807</v>
      </c>
      <c r="I339" s="77">
        <f t="shared" si="161"/>
        <v>4.0570090219078807</v>
      </c>
      <c r="J339" s="77">
        <f t="shared" si="161"/>
        <v>4.0570090219078807</v>
      </c>
      <c r="K339" s="77">
        <f t="shared" si="161"/>
        <v>4.0570090219078807</v>
      </c>
      <c r="L339" s="77">
        <f t="shared" si="161"/>
        <v>4.0570090219078807</v>
      </c>
      <c r="M339" s="77">
        <f t="shared" si="161"/>
        <v>4.0570090219078807</v>
      </c>
      <c r="N339" s="77">
        <f t="shared" si="161"/>
        <v>4.0570090219078807</v>
      </c>
      <c r="O339" s="77">
        <f t="shared" si="161"/>
        <v>4.0570090219078807</v>
      </c>
      <c r="P339" s="77">
        <f t="shared" si="161"/>
        <v>4.0570090219078807</v>
      </c>
      <c r="Q339" s="77">
        <f t="shared" si="161"/>
        <v>4.0570090219078807</v>
      </c>
      <c r="R339" s="77">
        <f t="shared" si="161"/>
        <v>4.0570090219078807</v>
      </c>
      <c r="S339" s="77">
        <f t="shared" si="161"/>
        <v>4.0570090219078807</v>
      </c>
      <c r="T339" s="77">
        <f t="shared" si="161"/>
        <v>4.0570090219078807</v>
      </c>
      <c r="U339" s="77">
        <f t="shared" si="161"/>
        <v>4.0570090219078807</v>
      </c>
      <c r="V339" s="77">
        <f t="shared" si="161"/>
        <v>4.0570090219078807</v>
      </c>
      <c r="W339" s="77">
        <f t="shared" si="161"/>
        <v>4.0570090219078807</v>
      </c>
      <c r="X339" s="77">
        <f t="shared" si="161"/>
        <v>4.0570090219078807</v>
      </c>
      <c r="Y339" s="77">
        <f t="shared" si="161"/>
        <v>4.0570090219078807</v>
      </c>
    </row>
    <row r="340" spans="1:25" s="62" customFormat="1" ht="18.75" customHeight="1" thickBot="1" x14ac:dyDescent="0.25">
      <c r="A340" s="109">
        <v>20</v>
      </c>
      <c r="B340" s="101">
        <f t="shared" ref="B340:Y340" si="162">SUM(B341:B343)</f>
        <v>953.86700902190785</v>
      </c>
      <c r="C340" s="102">
        <f t="shared" si="162"/>
        <v>918.89700902190782</v>
      </c>
      <c r="D340" s="102">
        <f t="shared" si="162"/>
        <v>951.86700902190785</v>
      </c>
      <c r="E340" s="103">
        <f t="shared" si="162"/>
        <v>954.50700902190783</v>
      </c>
      <c r="F340" s="103">
        <f t="shared" si="162"/>
        <v>949.44700902190789</v>
      </c>
      <c r="G340" s="103">
        <f t="shared" si="162"/>
        <v>935.57700902190788</v>
      </c>
      <c r="H340" s="103">
        <f t="shared" si="162"/>
        <v>933.92700902190791</v>
      </c>
      <c r="I340" s="103">
        <f t="shared" si="162"/>
        <v>941.01700902190782</v>
      </c>
      <c r="J340" s="103">
        <f t="shared" si="162"/>
        <v>917.67700902190791</v>
      </c>
      <c r="K340" s="104">
        <f t="shared" si="162"/>
        <v>940.76700902190782</v>
      </c>
      <c r="L340" s="103">
        <f t="shared" si="162"/>
        <v>948.89700902190782</v>
      </c>
      <c r="M340" s="105">
        <f t="shared" si="162"/>
        <v>966.90700902190792</v>
      </c>
      <c r="N340" s="104">
        <f t="shared" si="162"/>
        <v>959.45700902190788</v>
      </c>
      <c r="O340" s="103">
        <f t="shared" si="162"/>
        <v>970.31700902190789</v>
      </c>
      <c r="P340" s="105">
        <f t="shared" si="162"/>
        <v>960.50700902190783</v>
      </c>
      <c r="Q340" s="106">
        <f t="shared" si="162"/>
        <v>961.53700902190792</v>
      </c>
      <c r="R340" s="103">
        <f t="shared" si="162"/>
        <v>984.38700902190783</v>
      </c>
      <c r="S340" s="106">
        <f t="shared" si="162"/>
        <v>937.07700902190788</v>
      </c>
      <c r="T340" s="103">
        <f t="shared" si="162"/>
        <v>943.13700902190783</v>
      </c>
      <c r="U340" s="102">
        <f t="shared" si="162"/>
        <v>957.20700902190788</v>
      </c>
      <c r="V340" s="102">
        <f t="shared" si="162"/>
        <v>943.86700902190785</v>
      </c>
      <c r="W340" s="102">
        <f t="shared" si="162"/>
        <v>952.31700902190789</v>
      </c>
      <c r="X340" s="102">
        <f t="shared" si="162"/>
        <v>946.41700902190792</v>
      </c>
      <c r="Y340" s="107">
        <f t="shared" si="162"/>
        <v>949.90700902190792</v>
      </c>
    </row>
    <row r="341" spans="1:25" s="62" customFormat="1" ht="18.75" customHeight="1" outlineLevel="1" x14ac:dyDescent="0.2">
      <c r="A341" s="160" t="s">
        <v>8</v>
      </c>
      <c r="B341" s="70">
        <f>'декабрь (3 цк)'!B422</f>
        <v>850.03</v>
      </c>
      <c r="C341" s="70">
        <f>'декабрь (3 цк)'!C422</f>
        <v>815.06</v>
      </c>
      <c r="D341" s="70">
        <f>'декабрь (3 цк)'!D422</f>
        <v>848.03</v>
      </c>
      <c r="E341" s="70">
        <f>'декабрь (3 цк)'!E422</f>
        <v>850.67</v>
      </c>
      <c r="F341" s="70">
        <f>'декабрь (3 цк)'!F422</f>
        <v>845.61</v>
      </c>
      <c r="G341" s="70">
        <f>'декабрь (3 цк)'!G422</f>
        <v>831.74</v>
      </c>
      <c r="H341" s="70">
        <f>'декабрь (3 цк)'!H422</f>
        <v>830.09</v>
      </c>
      <c r="I341" s="70">
        <f>'декабрь (3 цк)'!I422</f>
        <v>837.18</v>
      </c>
      <c r="J341" s="70">
        <f>'декабрь (3 цк)'!J422</f>
        <v>813.84</v>
      </c>
      <c r="K341" s="70">
        <f>'декабрь (3 цк)'!K422</f>
        <v>836.93</v>
      </c>
      <c r="L341" s="70">
        <f>'декабрь (3 цк)'!L422</f>
        <v>845.06</v>
      </c>
      <c r="M341" s="70">
        <f>'декабрь (3 цк)'!M422</f>
        <v>863.07</v>
      </c>
      <c r="N341" s="70">
        <f>'декабрь (3 цк)'!N422</f>
        <v>855.62</v>
      </c>
      <c r="O341" s="70">
        <f>'декабрь (3 цк)'!O422</f>
        <v>866.48</v>
      </c>
      <c r="P341" s="70">
        <f>'декабрь (3 цк)'!P422</f>
        <v>856.67</v>
      </c>
      <c r="Q341" s="70">
        <f>'декабрь (3 цк)'!Q422</f>
        <v>857.7</v>
      </c>
      <c r="R341" s="70">
        <f>'декабрь (3 цк)'!R422</f>
        <v>880.55</v>
      </c>
      <c r="S341" s="70">
        <f>'декабрь (3 цк)'!S422</f>
        <v>833.24</v>
      </c>
      <c r="T341" s="70">
        <f>'декабрь (3 цк)'!T422</f>
        <v>839.3</v>
      </c>
      <c r="U341" s="70">
        <f>'декабрь (3 цк)'!U422</f>
        <v>853.37</v>
      </c>
      <c r="V341" s="70">
        <f>'декабрь (3 цк)'!V422</f>
        <v>840.03</v>
      </c>
      <c r="W341" s="70">
        <f>'декабрь (3 цк)'!W422</f>
        <v>848.48</v>
      </c>
      <c r="X341" s="70">
        <f>'декабрь (3 цк)'!X422</f>
        <v>842.58</v>
      </c>
      <c r="Y341" s="70">
        <f>'декабрь (3 цк)'!Y422</f>
        <v>846.07</v>
      </c>
    </row>
    <row r="342" spans="1:25" s="62" customFormat="1" ht="18.75" customHeight="1" outlineLevel="1" x14ac:dyDescent="0.2">
      <c r="A342" s="53" t="s">
        <v>9</v>
      </c>
      <c r="B342" s="76">
        <v>99.78</v>
      </c>
      <c r="C342" s="74">
        <v>99.78</v>
      </c>
      <c r="D342" s="74">
        <v>99.78</v>
      </c>
      <c r="E342" s="74">
        <v>99.78</v>
      </c>
      <c r="F342" s="74">
        <v>99.78</v>
      </c>
      <c r="G342" s="74">
        <v>99.78</v>
      </c>
      <c r="H342" s="74">
        <v>99.78</v>
      </c>
      <c r="I342" s="74">
        <v>99.78</v>
      </c>
      <c r="J342" s="74">
        <v>99.78</v>
      </c>
      <c r="K342" s="74">
        <v>99.78</v>
      </c>
      <c r="L342" s="74">
        <v>99.78</v>
      </c>
      <c r="M342" s="74">
        <v>99.78</v>
      </c>
      <c r="N342" s="74">
        <v>99.78</v>
      </c>
      <c r="O342" s="74">
        <v>99.78</v>
      </c>
      <c r="P342" s="74">
        <v>99.78</v>
      </c>
      <c r="Q342" s="74">
        <v>99.78</v>
      </c>
      <c r="R342" s="74">
        <v>99.78</v>
      </c>
      <c r="S342" s="74">
        <v>99.78</v>
      </c>
      <c r="T342" s="74">
        <v>99.78</v>
      </c>
      <c r="U342" s="74">
        <v>99.78</v>
      </c>
      <c r="V342" s="74">
        <v>99.78</v>
      </c>
      <c r="W342" s="74">
        <v>99.78</v>
      </c>
      <c r="X342" s="74">
        <v>99.78</v>
      </c>
      <c r="Y342" s="81">
        <v>99.78</v>
      </c>
    </row>
    <row r="343" spans="1:25" s="62" customFormat="1" ht="18.75" customHeight="1" outlineLevel="1" thickBot="1" x14ac:dyDescent="0.25">
      <c r="A343" s="161" t="s">
        <v>214</v>
      </c>
      <c r="B343" s="77">
        <f>B339</f>
        <v>4.0570090219078807</v>
      </c>
      <c r="C343" s="77">
        <f t="shared" ref="C343:Y343" si="163">C339</f>
        <v>4.0570090219078807</v>
      </c>
      <c r="D343" s="77">
        <f t="shared" si="163"/>
        <v>4.0570090219078807</v>
      </c>
      <c r="E343" s="77">
        <f t="shared" si="163"/>
        <v>4.0570090219078807</v>
      </c>
      <c r="F343" s="77">
        <f t="shared" si="163"/>
        <v>4.0570090219078807</v>
      </c>
      <c r="G343" s="77">
        <f t="shared" si="163"/>
        <v>4.0570090219078807</v>
      </c>
      <c r="H343" s="77">
        <f t="shared" si="163"/>
        <v>4.0570090219078807</v>
      </c>
      <c r="I343" s="77">
        <f t="shared" si="163"/>
        <v>4.0570090219078807</v>
      </c>
      <c r="J343" s="77">
        <f t="shared" si="163"/>
        <v>4.0570090219078807</v>
      </c>
      <c r="K343" s="77">
        <f t="shared" si="163"/>
        <v>4.0570090219078807</v>
      </c>
      <c r="L343" s="77">
        <f t="shared" si="163"/>
        <v>4.0570090219078807</v>
      </c>
      <c r="M343" s="77">
        <f t="shared" si="163"/>
        <v>4.0570090219078807</v>
      </c>
      <c r="N343" s="77">
        <f t="shared" si="163"/>
        <v>4.0570090219078807</v>
      </c>
      <c r="O343" s="77">
        <f t="shared" si="163"/>
        <v>4.0570090219078807</v>
      </c>
      <c r="P343" s="77">
        <f t="shared" si="163"/>
        <v>4.0570090219078807</v>
      </c>
      <c r="Q343" s="77">
        <f t="shared" si="163"/>
        <v>4.0570090219078807</v>
      </c>
      <c r="R343" s="77">
        <f t="shared" si="163"/>
        <v>4.0570090219078807</v>
      </c>
      <c r="S343" s="77">
        <f t="shared" si="163"/>
        <v>4.0570090219078807</v>
      </c>
      <c r="T343" s="77">
        <f t="shared" si="163"/>
        <v>4.0570090219078807</v>
      </c>
      <c r="U343" s="77">
        <f t="shared" si="163"/>
        <v>4.0570090219078807</v>
      </c>
      <c r="V343" s="77">
        <f t="shared" si="163"/>
        <v>4.0570090219078807</v>
      </c>
      <c r="W343" s="77">
        <f t="shared" si="163"/>
        <v>4.0570090219078807</v>
      </c>
      <c r="X343" s="77">
        <f t="shared" si="163"/>
        <v>4.0570090219078807</v>
      </c>
      <c r="Y343" s="77">
        <f t="shared" si="163"/>
        <v>4.0570090219078807</v>
      </c>
    </row>
    <row r="344" spans="1:25" s="62" customFormat="1" ht="18.75" customHeight="1" thickBot="1" x14ac:dyDescent="0.25">
      <c r="A344" s="100">
        <v>21</v>
      </c>
      <c r="B344" s="101">
        <f t="shared" ref="B344:Y344" si="164">SUM(B345:B347)</f>
        <v>900.97700902190786</v>
      </c>
      <c r="C344" s="102">
        <f t="shared" si="164"/>
        <v>881.09700902190787</v>
      </c>
      <c r="D344" s="102">
        <f t="shared" si="164"/>
        <v>908.41700902190792</v>
      </c>
      <c r="E344" s="103">
        <f t="shared" si="164"/>
        <v>928.8070090219079</v>
      </c>
      <c r="F344" s="103">
        <f t="shared" si="164"/>
        <v>922.26700902190782</v>
      </c>
      <c r="G344" s="103">
        <f t="shared" si="164"/>
        <v>908.25700902190783</v>
      </c>
      <c r="H344" s="103">
        <f t="shared" si="164"/>
        <v>936.98700902190785</v>
      </c>
      <c r="I344" s="103">
        <f t="shared" si="164"/>
        <v>908.76700902190782</v>
      </c>
      <c r="J344" s="103">
        <f t="shared" si="164"/>
        <v>926.41700902190792</v>
      </c>
      <c r="K344" s="104">
        <f t="shared" si="164"/>
        <v>893.57700902190788</v>
      </c>
      <c r="L344" s="103">
        <f t="shared" si="164"/>
        <v>910.84700902190787</v>
      </c>
      <c r="M344" s="105">
        <f t="shared" si="164"/>
        <v>906.89700902190782</v>
      </c>
      <c r="N344" s="104">
        <f t="shared" si="164"/>
        <v>920.90700902190792</v>
      </c>
      <c r="O344" s="103">
        <f t="shared" si="164"/>
        <v>926.08700902190787</v>
      </c>
      <c r="P344" s="105">
        <f t="shared" si="164"/>
        <v>930.46700902190787</v>
      </c>
      <c r="Q344" s="106">
        <f t="shared" si="164"/>
        <v>918.13700902190783</v>
      </c>
      <c r="R344" s="103">
        <f t="shared" si="164"/>
        <v>976.65700902190792</v>
      </c>
      <c r="S344" s="106">
        <f t="shared" si="164"/>
        <v>906.12700902190784</v>
      </c>
      <c r="T344" s="103">
        <f t="shared" si="164"/>
        <v>940.44700902190789</v>
      </c>
      <c r="U344" s="102">
        <f t="shared" si="164"/>
        <v>895.64700902190782</v>
      </c>
      <c r="V344" s="102">
        <f t="shared" si="164"/>
        <v>916.11700902190785</v>
      </c>
      <c r="W344" s="102">
        <f t="shared" si="164"/>
        <v>911.5570090219079</v>
      </c>
      <c r="X344" s="102">
        <f t="shared" si="164"/>
        <v>892.4370090219079</v>
      </c>
      <c r="Y344" s="107">
        <f t="shared" si="164"/>
        <v>891.74700902190784</v>
      </c>
    </row>
    <row r="345" spans="1:25" s="62" customFormat="1" ht="18.75" customHeight="1" outlineLevel="1" x14ac:dyDescent="0.2">
      <c r="A345" s="160" t="s">
        <v>8</v>
      </c>
      <c r="B345" s="70">
        <f>'декабрь (3 цк)'!B427</f>
        <v>797.14</v>
      </c>
      <c r="C345" s="70">
        <f>'декабрь (3 цк)'!C427</f>
        <v>777.26</v>
      </c>
      <c r="D345" s="70">
        <f>'декабрь (3 цк)'!D427</f>
        <v>804.58</v>
      </c>
      <c r="E345" s="70">
        <f>'декабрь (3 цк)'!E427</f>
        <v>824.97</v>
      </c>
      <c r="F345" s="70">
        <f>'декабрь (3 цк)'!F427</f>
        <v>818.43</v>
      </c>
      <c r="G345" s="70">
        <f>'декабрь (3 цк)'!G427</f>
        <v>804.42</v>
      </c>
      <c r="H345" s="70">
        <f>'декабрь (3 цк)'!H427</f>
        <v>833.15</v>
      </c>
      <c r="I345" s="70">
        <f>'декабрь (3 цк)'!I427</f>
        <v>804.93</v>
      </c>
      <c r="J345" s="70">
        <f>'декабрь (3 цк)'!J427</f>
        <v>822.58</v>
      </c>
      <c r="K345" s="70">
        <f>'декабрь (3 цк)'!K427</f>
        <v>789.74</v>
      </c>
      <c r="L345" s="70">
        <f>'декабрь (3 цк)'!L427</f>
        <v>807.01</v>
      </c>
      <c r="M345" s="70">
        <f>'декабрь (3 цк)'!M427</f>
        <v>803.06</v>
      </c>
      <c r="N345" s="70">
        <f>'декабрь (3 цк)'!N427</f>
        <v>817.07</v>
      </c>
      <c r="O345" s="70">
        <f>'декабрь (3 цк)'!O427</f>
        <v>822.25</v>
      </c>
      <c r="P345" s="70">
        <f>'декабрь (3 цк)'!P427</f>
        <v>826.63</v>
      </c>
      <c r="Q345" s="70">
        <f>'декабрь (3 цк)'!Q427</f>
        <v>814.3</v>
      </c>
      <c r="R345" s="70">
        <f>'декабрь (3 цк)'!R427</f>
        <v>872.82</v>
      </c>
      <c r="S345" s="70">
        <f>'декабрь (3 цк)'!S427</f>
        <v>802.29</v>
      </c>
      <c r="T345" s="70">
        <f>'декабрь (3 цк)'!T427</f>
        <v>836.61</v>
      </c>
      <c r="U345" s="70">
        <f>'декабрь (3 цк)'!U427</f>
        <v>791.81</v>
      </c>
      <c r="V345" s="70">
        <f>'декабрь (3 цк)'!V427</f>
        <v>812.28</v>
      </c>
      <c r="W345" s="70">
        <f>'декабрь (3 цк)'!W427</f>
        <v>807.72</v>
      </c>
      <c r="X345" s="70">
        <f>'декабрь (3 цк)'!X427</f>
        <v>788.6</v>
      </c>
      <c r="Y345" s="70">
        <f>'декабрь (3 цк)'!Y427</f>
        <v>787.91</v>
      </c>
    </row>
    <row r="346" spans="1:25" s="62" customFormat="1" ht="18.75" customHeight="1" outlineLevel="1" x14ac:dyDescent="0.2">
      <c r="A346" s="53" t="s">
        <v>9</v>
      </c>
      <c r="B346" s="76">
        <v>99.78</v>
      </c>
      <c r="C346" s="74">
        <v>99.78</v>
      </c>
      <c r="D346" s="74">
        <v>99.78</v>
      </c>
      <c r="E346" s="74">
        <v>99.78</v>
      </c>
      <c r="F346" s="74">
        <v>99.78</v>
      </c>
      <c r="G346" s="74">
        <v>99.78</v>
      </c>
      <c r="H346" s="74">
        <v>99.78</v>
      </c>
      <c r="I346" s="74">
        <v>99.78</v>
      </c>
      <c r="J346" s="74">
        <v>99.78</v>
      </c>
      <c r="K346" s="74">
        <v>99.78</v>
      </c>
      <c r="L346" s="74">
        <v>99.78</v>
      </c>
      <c r="M346" s="74">
        <v>99.78</v>
      </c>
      <c r="N346" s="74">
        <v>99.78</v>
      </c>
      <c r="O346" s="74">
        <v>99.78</v>
      </c>
      <c r="P346" s="74">
        <v>99.78</v>
      </c>
      <c r="Q346" s="74">
        <v>99.78</v>
      </c>
      <c r="R346" s="74">
        <v>99.78</v>
      </c>
      <c r="S346" s="74">
        <v>99.78</v>
      </c>
      <c r="T346" s="74">
        <v>99.78</v>
      </c>
      <c r="U346" s="74">
        <v>99.78</v>
      </c>
      <c r="V346" s="74">
        <v>99.78</v>
      </c>
      <c r="W346" s="74">
        <v>99.78</v>
      </c>
      <c r="X346" s="74">
        <v>99.78</v>
      </c>
      <c r="Y346" s="81">
        <v>99.78</v>
      </c>
    </row>
    <row r="347" spans="1:25" s="62" customFormat="1" ht="18.75" customHeight="1" outlineLevel="1" thickBot="1" x14ac:dyDescent="0.25">
      <c r="A347" s="161" t="s">
        <v>214</v>
      </c>
      <c r="B347" s="77">
        <f>B343</f>
        <v>4.0570090219078807</v>
      </c>
      <c r="C347" s="77">
        <f t="shared" ref="C347:Y347" si="165">C343</f>
        <v>4.0570090219078807</v>
      </c>
      <c r="D347" s="77">
        <f t="shared" si="165"/>
        <v>4.0570090219078807</v>
      </c>
      <c r="E347" s="77">
        <f t="shared" si="165"/>
        <v>4.0570090219078807</v>
      </c>
      <c r="F347" s="77">
        <f t="shared" si="165"/>
        <v>4.0570090219078807</v>
      </c>
      <c r="G347" s="77">
        <f t="shared" si="165"/>
        <v>4.0570090219078807</v>
      </c>
      <c r="H347" s="77">
        <f t="shared" si="165"/>
        <v>4.0570090219078807</v>
      </c>
      <c r="I347" s="77">
        <f t="shared" si="165"/>
        <v>4.0570090219078807</v>
      </c>
      <c r="J347" s="77">
        <f t="shared" si="165"/>
        <v>4.0570090219078807</v>
      </c>
      <c r="K347" s="77">
        <f t="shared" si="165"/>
        <v>4.0570090219078807</v>
      </c>
      <c r="L347" s="77">
        <f t="shared" si="165"/>
        <v>4.0570090219078807</v>
      </c>
      <c r="M347" s="77">
        <f t="shared" si="165"/>
        <v>4.0570090219078807</v>
      </c>
      <c r="N347" s="77">
        <f t="shared" si="165"/>
        <v>4.0570090219078807</v>
      </c>
      <c r="O347" s="77">
        <f t="shared" si="165"/>
        <v>4.0570090219078807</v>
      </c>
      <c r="P347" s="77">
        <f t="shared" si="165"/>
        <v>4.0570090219078807</v>
      </c>
      <c r="Q347" s="77">
        <f t="shared" si="165"/>
        <v>4.0570090219078807</v>
      </c>
      <c r="R347" s="77">
        <f t="shared" si="165"/>
        <v>4.0570090219078807</v>
      </c>
      <c r="S347" s="77">
        <f t="shared" si="165"/>
        <v>4.0570090219078807</v>
      </c>
      <c r="T347" s="77">
        <f t="shared" si="165"/>
        <v>4.0570090219078807</v>
      </c>
      <c r="U347" s="77">
        <f t="shared" si="165"/>
        <v>4.0570090219078807</v>
      </c>
      <c r="V347" s="77">
        <f t="shared" si="165"/>
        <v>4.0570090219078807</v>
      </c>
      <c r="W347" s="77">
        <f t="shared" si="165"/>
        <v>4.0570090219078807</v>
      </c>
      <c r="X347" s="77">
        <f t="shared" si="165"/>
        <v>4.0570090219078807</v>
      </c>
      <c r="Y347" s="77">
        <f t="shared" si="165"/>
        <v>4.0570090219078807</v>
      </c>
    </row>
    <row r="348" spans="1:25" s="62" customFormat="1" ht="18.75" customHeight="1" thickBot="1" x14ac:dyDescent="0.25">
      <c r="A348" s="109">
        <v>22</v>
      </c>
      <c r="B348" s="101">
        <f t="shared" ref="B348:Y348" si="166">SUM(B349:B351)</f>
        <v>889.92700902190791</v>
      </c>
      <c r="C348" s="102">
        <f t="shared" si="166"/>
        <v>881.0570090219079</v>
      </c>
      <c r="D348" s="102">
        <f t="shared" si="166"/>
        <v>895.70700902190788</v>
      </c>
      <c r="E348" s="103">
        <f t="shared" si="166"/>
        <v>909.54700902190791</v>
      </c>
      <c r="F348" s="103">
        <f t="shared" si="166"/>
        <v>904.8070090219079</v>
      </c>
      <c r="G348" s="103">
        <f t="shared" si="166"/>
        <v>908.77700902190793</v>
      </c>
      <c r="H348" s="103">
        <f t="shared" si="166"/>
        <v>899.59700902190787</v>
      </c>
      <c r="I348" s="103">
        <f t="shared" si="166"/>
        <v>898.73700902190785</v>
      </c>
      <c r="J348" s="103">
        <f t="shared" si="166"/>
        <v>890.89700902190782</v>
      </c>
      <c r="K348" s="104">
        <f t="shared" si="166"/>
        <v>894.27700902190793</v>
      </c>
      <c r="L348" s="103">
        <f t="shared" si="166"/>
        <v>895.14700902190782</v>
      </c>
      <c r="M348" s="105">
        <f t="shared" si="166"/>
        <v>908.47700902190786</v>
      </c>
      <c r="N348" s="104">
        <f t="shared" si="166"/>
        <v>907.20700902190788</v>
      </c>
      <c r="O348" s="103">
        <f t="shared" si="166"/>
        <v>912.92700902190791</v>
      </c>
      <c r="P348" s="105">
        <f t="shared" si="166"/>
        <v>914.3070090219079</v>
      </c>
      <c r="Q348" s="106">
        <f t="shared" si="166"/>
        <v>917.57700902190788</v>
      </c>
      <c r="R348" s="103">
        <f t="shared" si="166"/>
        <v>920.94700902190789</v>
      </c>
      <c r="S348" s="106">
        <f t="shared" si="166"/>
        <v>905.16700902190792</v>
      </c>
      <c r="T348" s="103">
        <f t="shared" si="166"/>
        <v>901.54700902190791</v>
      </c>
      <c r="U348" s="102">
        <f t="shared" si="166"/>
        <v>881.15700902190792</v>
      </c>
      <c r="V348" s="102">
        <f t="shared" si="166"/>
        <v>901.6870090219079</v>
      </c>
      <c r="W348" s="102">
        <f t="shared" si="166"/>
        <v>901.21700902190787</v>
      </c>
      <c r="X348" s="102">
        <f t="shared" si="166"/>
        <v>890.57700902190788</v>
      </c>
      <c r="Y348" s="107">
        <f t="shared" si="166"/>
        <v>882.48700902190785</v>
      </c>
    </row>
    <row r="349" spans="1:25" s="62" customFormat="1" ht="18.75" customHeight="1" outlineLevel="1" x14ac:dyDescent="0.2">
      <c r="A349" s="160" t="s">
        <v>8</v>
      </c>
      <c r="B349" s="70">
        <f>'декабрь (3 цк)'!B432</f>
        <v>786.09</v>
      </c>
      <c r="C349" s="70">
        <f>'декабрь (3 цк)'!C432</f>
        <v>777.22</v>
      </c>
      <c r="D349" s="70">
        <f>'декабрь (3 цк)'!D432</f>
        <v>791.87</v>
      </c>
      <c r="E349" s="70">
        <f>'декабрь (3 цк)'!E432</f>
        <v>805.71</v>
      </c>
      <c r="F349" s="70">
        <f>'декабрь (3 цк)'!F432</f>
        <v>800.97</v>
      </c>
      <c r="G349" s="70">
        <f>'декабрь (3 цк)'!G432</f>
        <v>804.94</v>
      </c>
      <c r="H349" s="70">
        <f>'декабрь (3 цк)'!H432</f>
        <v>795.76</v>
      </c>
      <c r="I349" s="70">
        <f>'декабрь (3 цк)'!I432</f>
        <v>794.9</v>
      </c>
      <c r="J349" s="70">
        <f>'декабрь (3 цк)'!J432</f>
        <v>787.06</v>
      </c>
      <c r="K349" s="70">
        <f>'декабрь (3 цк)'!K432</f>
        <v>790.44</v>
      </c>
      <c r="L349" s="70">
        <f>'декабрь (3 цк)'!L432</f>
        <v>791.31</v>
      </c>
      <c r="M349" s="70">
        <f>'декабрь (3 цк)'!M432</f>
        <v>804.64</v>
      </c>
      <c r="N349" s="70">
        <f>'декабрь (3 цк)'!N432</f>
        <v>803.37</v>
      </c>
      <c r="O349" s="70">
        <f>'декабрь (3 цк)'!O432</f>
        <v>809.09</v>
      </c>
      <c r="P349" s="70">
        <f>'декабрь (3 цк)'!P432</f>
        <v>810.47</v>
      </c>
      <c r="Q349" s="70">
        <f>'декабрь (3 цк)'!Q432</f>
        <v>813.74</v>
      </c>
      <c r="R349" s="70">
        <f>'декабрь (3 цк)'!R432</f>
        <v>817.11</v>
      </c>
      <c r="S349" s="70">
        <f>'декабрь (3 цк)'!S432</f>
        <v>801.33</v>
      </c>
      <c r="T349" s="70">
        <f>'декабрь (3 цк)'!T432</f>
        <v>797.71</v>
      </c>
      <c r="U349" s="70">
        <f>'декабрь (3 цк)'!U432</f>
        <v>777.32</v>
      </c>
      <c r="V349" s="70">
        <f>'декабрь (3 цк)'!V432</f>
        <v>797.85</v>
      </c>
      <c r="W349" s="70">
        <f>'декабрь (3 цк)'!W432</f>
        <v>797.38</v>
      </c>
      <c r="X349" s="70">
        <f>'декабрь (3 цк)'!X432</f>
        <v>786.74</v>
      </c>
      <c r="Y349" s="70">
        <f>'декабрь (3 цк)'!Y432</f>
        <v>778.65</v>
      </c>
    </row>
    <row r="350" spans="1:25" s="62" customFormat="1" ht="18.75" customHeight="1" outlineLevel="1" x14ac:dyDescent="0.2">
      <c r="A350" s="53" t="s">
        <v>9</v>
      </c>
      <c r="B350" s="76">
        <v>99.78</v>
      </c>
      <c r="C350" s="74">
        <v>99.78</v>
      </c>
      <c r="D350" s="74">
        <v>99.78</v>
      </c>
      <c r="E350" s="74">
        <v>99.78</v>
      </c>
      <c r="F350" s="74">
        <v>99.78</v>
      </c>
      <c r="G350" s="74">
        <v>99.78</v>
      </c>
      <c r="H350" s="74">
        <v>99.78</v>
      </c>
      <c r="I350" s="74">
        <v>99.78</v>
      </c>
      <c r="J350" s="74">
        <v>99.78</v>
      </c>
      <c r="K350" s="74">
        <v>99.78</v>
      </c>
      <c r="L350" s="74">
        <v>99.78</v>
      </c>
      <c r="M350" s="74">
        <v>99.78</v>
      </c>
      <c r="N350" s="74">
        <v>99.78</v>
      </c>
      <c r="O350" s="74">
        <v>99.78</v>
      </c>
      <c r="P350" s="74">
        <v>99.78</v>
      </c>
      <c r="Q350" s="74">
        <v>99.78</v>
      </c>
      <c r="R350" s="74">
        <v>99.78</v>
      </c>
      <c r="S350" s="74">
        <v>99.78</v>
      </c>
      <c r="T350" s="74">
        <v>99.78</v>
      </c>
      <c r="U350" s="74">
        <v>99.78</v>
      </c>
      <c r="V350" s="74">
        <v>99.78</v>
      </c>
      <c r="W350" s="74">
        <v>99.78</v>
      </c>
      <c r="X350" s="74">
        <v>99.78</v>
      </c>
      <c r="Y350" s="81">
        <v>99.78</v>
      </c>
    </row>
    <row r="351" spans="1:25" s="62" customFormat="1" ht="18.75" customHeight="1" outlineLevel="1" thickBot="1" x14ac:dyDescent="0.25">
      <c r="A351" s="161" t="s">
        <v>214</v>
      </c>
      <c r="B351" s="77">
        <f>B347</f>
        <v>4.0570090219078807</v>
      </c>
      <c r="C351" s="77">
        <f t="shared" ref="C351:Y351" si="167">C347</f>
        <v>4.0570090219078807</v>
      </c>
      <c r="D351" s="77">
        <f t="shared" si="167"/>
        <v>4.0570090219078807</v>
      </c>
      <c r="E351" s="77">
        <f t="shared" si="167"/>
        <v>4.0570090219078807</v>
      </c>
      <c r="F351" s="77">
        <f t="shared" si="167"/>
        <v>4.0570090219078807</v>
      </c>
      <c r="G351" s="77">
        <f t="shared" si="167"/>
        <v>4.0570090219078807</v>
      </c>
      <c r="H351" s="77">
        <f t="shared" si="167"/>
        <v>4.0570090219078807</v>
      </c>
      <c r="I351" s="77">
        <f t="shared" si="167"/>
        <v>4.0570090219078807</v>
      </c>
      <c r="J351" s="77">
        <f t="shared" si="167"/>
        <v>4.0570090219078807</v>
      </c>
      <c r="K351" s="77">
        <f t="shared" si="167"/>
        <v>4.0570090219078807</v>
      </c>
      <c r="L351" s="77">
        <f t="shared" si="167"/>
        <v>4.0570090219078807</v>
      </c>
      <c r="M351" s="77">
        <f t="shared" si="167"/>
        <v>4.0570090219078807</v>
      </c>
      <c r="N351" s="77">
        <f t="shared" si="167"/>
        <v>4.0570090219078807</v>
      </c>
      <c r="O351" s="77">
        <f t="shared" si="167"/>
        <v>4.0570090219078807</v>
      </c>
      <c r="P351" s="77">
        <f t="shared" si="167"/>
        <v>4.0570090219078807</v>
      </c>
      <c r="Q351" s="77">
        <f t="shared" si="167"/>
        <v>4.0570090219078807</v>
      </c>
      <c r="R351" s="77">
        <f t="shared" si="167"/>
        <v>4.0570090219078807</v>
      </c>
      <c r="S351" s="77">
        <f t="shared" si="167"/>
        <v>4.0570090219078807</v>
      </c>
      <c r="T351" s="77">
        <f t="shared" si="167"/>
        <v>4.0570090219078807</v>
      </c>
      <c r="U351" s="77">
        <f t="shared" si="167"/>
        <v>4.0570090219078807</v>
      </c>
      <c r="V351" s="77">
        <f t="shared" si="167"/>
        <v>4.0570090219078807</v>
      </c>
      <c r="W351" s="77">
        <f t="shared" si="167"/>
        <v>4.0570090219078807</v>
      </c>
      <c r="X351" s="77">
        <f t="shared" si="167"/>
        <v>4.0570090219078807</v>
      </c>
      <c r="Y351" s="77">
        <f t="shared" si="167"/>
        <v>4.0570090219078807</v>
      </c>
    </row>
    <row r="352" spans="1:25" s="62" customFormat="1" ht="18.75" customHeight="1" thickBot="1" x14ac:dyDescent="0.25">
      <c r="A352" s="100">
        <v>23</v>
      </c>
      <c r="B352" s="101">
        <f t="shared" ref="B352:Y352" si="168">SUM(B353:B355)</f>
        <v>963.03700902190792</v>
      </c>
      <c r="C352" s="102">
        <f t="shared" si="168"/>
        <v>954.84700902190787</v>
      </c>
      <c r="D352" s="102">
        <f t="shared" si="168"/>
        <v>979.0570090219079</v>
      </c>
      <c r="E352" s="103">
        <f t="shared" si="168"/>
        <v>986.84700902190787</v>
      </c>
      <c r="F352" s="103">
        <f t="shared" si="168"/>
        <v>971.65700902190792</v>
      </c>
      <c r="G352" s="103">
        <f t="shared" si="168"/>
        <v>974.02700902190793</v>
      </c>
      <c r="H352" s="103">
        <f t="shared" si="168"/>
        <v>961.79700902190791</v>
      </c>
      <c r="I352" s="103">
        <f t="shared" si="168"/>
        <v>954.48700902190785</v>
      </c>
      <c r="J352" s="103">
        <f t="shared" si="168"/>
        <v>955.32700902190788</v>
      </c>
      <c r="K352" s="104">
        <f t="shared" si="168"/>
        <v>965.08700902190787</v>
      </c>
      <c r="L352" s="103">
        <f t="shared" si="168"/>
        <v>963.73700902190785</v>
      </c>
      <c r="M352" s="105">
        <f t="shared" si="168"/>
        <v>974.10700902190786</v>
      </c>
      <c r="N352" s="104">
        <f t="shared" si="168"/>
        <v>969.26700902190782</v>
      </c>
      <c r="O352" s="103">
        <f t="shared" si="168"/>
        <v>969.78700902190792</v>
      </c>
      <c r="P352" s="105">
        <f t="shared" si="168"/>
        <v>967.65700902190792</v>
      </c>
      <c r="Q352" s="106">
        <f t="shared" si="168"/>
        <v>969.66700902190792</v>
      </c>
      <c r="R352" s="103">
        <f t="shared" si="168"/>
        <v>971.71700902190787</v>
      </c>
      <c r="S352" s="106">
        <f t="shared" si="168"/>
        <v>962.56700902190789</v>
      </c>
      <c r="T352" s="103">
        <f t="shared" si="168"/>
        <v>952.01700902190782</v>
      </c>
      <c r="U352" s="102">
        <f t="shared" si="168"/>
        <v>939.26700902190782</v>
      </c>
      <c r="V352" s="102">
        <f t="shared" si="168"/>
        <v>960.92700902190791</v>
      </c>
      <c r="W352" s="102">
        <f t="shared" si="168"/>
        <v>957.45700902190788</v>
      </c>
      <c r="X352" s="102">
        <f t="shared" si="168"/>
        <v>949.33700902190787</v>
      </c>
      <c r="Y352" s="107">
        <f t="shared" si="168"/>
        <v>938.37700902190784</v>
      </c>
    </row>
    <row r="353" spans="1:25" s="62" customFormat="1" ht="18.75" customHeight="1" outlineLevel="1" x14ac:dyDescent="0.2">
      <c r="A353" s="160" t="s">
        <v>8</v>
      </c>
      <c r="B353" s="70">
        <f>'декабрь (3 цк)'!B437</f>
        <v>859.2</v>
      </c>
      <c r="C353" s="70">
        <f>'декабрь (3 цк)'!C437</f>
        <v>851.01</v>
      </c>
      <c r="D353" s="70">
        <f>'декабрь (3 цк)'!D437</f>
        <v>875.22</v>
      </c>
      <c r="E353" s="70">
        <f>'декабрь (3 цк)'!E437</f>
        <v>883.01</v>
      </c>
      <c r="F353" s="70">
        <f>'декабрь (3 цк)'!F437</f>
        <v>867.82</v>
      </c>
      <c r="G353" s="70">
        <f>'декабрь (3 цк)'!G437</f>
        <v>870.19</v>
      </c>
      <c r="H353" s="70">
        <f>'декабрь (3 цк)'!H437</f>
        <v>857.96</v>
      </c>
      <c r="I353" s="70">
        <f>'декабрь (3 цк)'!I437</f>
        <v>850.65</v>
      </c>
      <c r="J353" s="70">
        <f>'декабрь (3 цк)'!J437</f>
        <v>851.49</v>
      </c>
      <c r="K353" s="70">
        <f>'декабрь (3 цк)'!K437</f>
        <v>861.25</v>
      </c>
      <c r="L353" s="70">
        <f>'декабрь (3 цк)'!L437</f>
        <v>859.9</v>
      </c>
      <c r="M353" s="70">
        <f>'декабрь (3 цк)'!M437</f>
        <v>870.27</v>
      </c>
      <c r="N353" s="70">
        <f>'декабрь (3 цк)'!N437</f>
        <v>865.43</v>
      </c>
      <c r="O353" s="70">
        <f>'декабрь (3 цк)'!O437</f>
        <v>865.95</v>
      </c>
      <c r="P353" s="70">
        <f>'декабрь (3 цк)'!P437</f>
        <v>863.82</v>
      </c>
      <c r="Q353" s="70">
        <f>'декабрь (3 цк)'!Q437</f>
        <v>865.83</v>
      </c>
      <c r="R353" s="70">
        <f>'декабрь (3 цк)'!R437</f>
        <v>867.88</v>
      </c>
      <c r="S353" s="70">
        <f>'декабрь (3 цк)'!S437</f>
        <v>858.73</v>
      </c>
      <c r="T353" s="70">
        <f>'декабрь (3 цк)'!T437</f>
        <v>848.18</v>
      </c>
      <c r="U353" s="70">
        <f>'декабрь (3 цк)'!U437</f>
        <v>835.43</v>
      </c>
      <c r="V353" s="70">
        <f>'декабрь (3 цк)'!V437</f>
        <v>857.09</v>
      </c>
      <c r="W353" s="70">
        <f>'декабрь (3 цк)'!W437</f>
        <v>853.62</v>
      </c>
      <c r="X353" s="70">
        <f>'декабрь (3 цк)'!X437</f>
        <v>845.5</v>
      </c>
      <c r="Y353" s="70">
        <f>'декабрь (3 цк)'!Y437</f>
        <v>834.54</v>
      </c>
    </row>
    <row r="354" spans="1:25" s="62" customFormat="1" ht="18.75" customHeight="1" outlineLevel="1" x14ac:dyDescent="0.2">
      <c r="A354" s="53" t="s">
        <v>9</v>
      </c>
      <c r="B354" s="76">
        <v>99.78</v>
      </c>
      <c r="C354" s="74">
        <v>99.78</v>
      </c>
      <c r="D354" s="74">
        <v>99.78</v>
      </c>
      <c r="E354" s="74">
        <v>99.78</v>
      </c>
      <c r="F354" s="74">
        <v>99.78</v>
      </c>
      <c r="G354" s="74">
        <v>99.78</v>
      </c>
      <c r="H354" s="74">
        <v>99.78</v>
      </c>
      <c r="I354" s="74">
        <v>99.78</v>
      </c>
      <c r="J354" s="74">
        <v>99.78</v>
      </c>
      <c r="K354" s="74">
        <v>99.78</v>
      </c>
      <c r="L354" s="74">
        <v>99.78</v>
      </c>
      <c r="M354" s="74">
        <v>99.78</v>
      </c>
      <c r="N354" s="74">
        <v>99.78</v>
      </c>
      <c r="O354" s="74">
        <v>99.78</v>
      </c>
      <c r="P354" s="74">
        <v>99.78</v>
      </c>
      <c r="Q354" s="74">
        <v>99.78</v>
      </c>
      <c r="R354" s="74">
        <v>99.78</v>
      </c>
      <c r="S354" s="74">
        <v>99.78</v>
      </c>
      <c r="T354" s="74">
        <v>99.78</v>
      </c>
      <c r="U354" s="74">
        <v>99.78</v>
      </c>
      <c r="V354" s="74">
        <v>99.78</v>
      </c>
      <c r="W354" s="74">
        <v>99.78</v>
      </c>
      <c r="X354" s="74">
        <v>99.78</v>
      </c>
      <c r="Y354" s="81">
        <v>99.78</v>
      </c>
    </row>
    <row r="355" spans="1:25" s="62" customFormat="1" ht="18.75" customHeight="1" outlineLevel="1" thickBot="1" x14ac:dyDescent="0.25">
      <c r="A355" s="161" t="s">
        <v>214</v>
      </c>
      <c r="B355" s="77">
        <f>B351</f>
        <v>4.0570090219078807</v>
      </c>
      <c r="C355" s="77">
        <f t="shared" ref="C355:Y355" si="169">C351</f>
        <v>4.0570090219078807</v>
      </c>
      <c r="D355" s="77">
        <f t="shared" si="169"/>
        <v>4.0570090219078807</v>
      </c>
      <c r="E355" s="77">
        <f t="shared" si="169"/>
        <v>4.0570090219078807</v>
      </c>
      <c r="F355" s="77">
        <f t="shared" si="169"/>
        <v>4.0570090219078807</v>
      </c>
      <c r="G355" s="77">
        <f t="shared" si="169"/>
        <v>4.0570090219078807</v>
      </c>
      <c r="H355" s="77">
        <f t="shared" si="169"/>
        <v>4.0570090219078807</v>
      </c>
      <c r="I355" s="77">
        <f t="shared" si="169"/>
        <v>4.0570090219078807</v>
      </c>
      <c r="J355" s="77">
        <f t="shared" si="169"/>
        <v>4.0570090219078807</v>
      </c>
      <c r="K355" s="77">
        <f t="shared" si="169"/>
        <v>4.0570090219078807</v>
      </c>
      <c r="L355" s="77">
        <f t="shared" si="169"/>
        <v>4.0570090219078807</v>
      </c>
      <c r="M355" s="77">
        <f t="shared" si="169"/>
        <v>4.0570090219078807</v>
      </c>
      <c r="N355" s="77">
        <f t="shared" si="169"/>
        <v>4.0570090219078807</v>
      </c>
      <c r="O355" s="77">
        <f t="shared" si="169"/>
        <v>4.0570090219078807</v>
      </c>
      <c r="P355" s="77">
        <f t="shared" si="169"/>
        <v>4.0570090219078807</v>
      </c>
      <c r="Q355" s="77">
        <f t="shared" si="169"/>
        <v>4.0570090219078807</v>
      </c>
      <c r="R355" s="77">
        <f t="shared" si="169"/>
        <v>4.0570090219078807</v>
      </c>
      <c r="S355" s="77">
        <f t="shared" si="169"/>
        <v>4.0570090219078807</v>
      </c>
      <c r="T355" s="77">
        <f t="shared" si="169"/>
        <v>4.0570090219078807</v>
      </c>
      <c r="U355" s="77">
        <f t="shared" si="169"/>
        <v>4.0570090219078807</v>
      </c>
      <c r="V355" s="77">
        <f t="shared" si="169"/>
        <v>4.0570090219078807</v>
      </c>
      <c r="W355" s="77">
        <f t="shared" si="169"/>
        <v>4.0570090219078807</v>
      </c>
      <c r="X355" s="77">
        <f t="shared" si="169"/>
        <v>4.0570090219078807</v>
      </c>
      <c r="Y355" s="77">
        <f t="shared" si="169"/>
        <v>4.0570090219078807</v>
      </c>
    </row>
    <row r="356" spans="1:25" s="62" customFormat="1" ht="18.75" customHeight="1" thickBot="1" x14ac:dyDescent="0.25">
      <c r="A356" s="111">
        <v>24</v>
      </c>
      <c r="B356" s="101">
        <f t="shared" ref="B356:Y356" si="170">SUM(B357:B359)</f>
        <v>946.10700902190786</v>
      </c>
      <c r="C356" s="102">
        <f t="shared" si="170"/>
        <v>944.72700902190786</v>
      </c>
      <c r="D356" s="102">
        <f t="shared" si="170"/>
        <v>944.72700902190786</v>
      </c>
      <c r="E356" s="103">
        <f t="shared" si="170"/>
        <v>974.04700902190791</v>
      </c>
      <c r="F356" s="103">
        <f t="shared" si="170"/>
        <v>973.19700902190789</v>
      </c>
      <c r="G356" s="103">
        <f t="shared" si="170"/>
        <v>977.35700902190786</v>
      </c>
      <c r="H356" s="103">
        <f t="shared" si="170"/>
        <v>958.84700902190787</v>
      </c>
      <c r="I356" s="103">
        <f t="shared" si="170"/>
        <v>958.71700902190787</v>
      </c>
      <c r="J356" s="103">
        <f t="shared" si="170"/>
        <v>948.3070090219079</v>
      </c>
      <c r="K356" s="104">
        <f t="shared" si="170"/>
        <v>946.89700902190782</v>
      </c>
      <c r="L356" s="103">
        <f t="shared" si="170"/>
        <v>953.08700902190787</v>
      </c>
      <c r="M356" s="105">
        <f t="shared" si="170"/>
        <v>963.95700902190788</v>
      </c>
      <c r="N356" s="104">
        <f t="shared" si="170"/>
        <v>976.70700902190788</v>
      </c>
      <c r="O356" s="103">
        <f t="shared" si="170"/>
        <v>983.58700902190787</v>
      </c>
      <c r="P356" s="105">
        <f t="shared" si="170"/>
        <v>968.0570090219079</v>
      </c>
      <c r="Q356" s="106">
        <f t="shared" si="170"/>
        <v>985.8070090219079</v>
      </c>
      <c r="R356" s="103">
        <f t="shared" si="170"/>
        <v>992.69700902190789</v>
      </c>
      <c r="S356" s="106">
        <f t="shared" si="170"/>
        <v>947.34700902190787</v>
      </c>
      <c r="T356" s="103">
        <f t="shared" si="170"/>
        <v>951.63700902190783</v>
      </c>
      <c r="U356" s="102">
        <f t="shared" si="170"/>
        <v>940.59700902190787</v>
      </c>
      <c r="V356" s="102">
        <f t="shared" si="170"/>
        <v>959.13700902190783</v>
      </c>
      <c r="W356" s="102">
        <f t="shared" si="170"/>
        <v>965.36700902190785</v>
      </c>
      <c r="X356" s="102">
        <f t="shared" si="170"/>
        <v>949.32700902190788</v>
      </c>
      <c r="Y356" s="107">
        <f t="shared" si="170"/>
        <v>939.96700902190787</v>
      </c>
    </row>
    <row r="357" spans="1:25" s="62" customFormat="1" ht="18.75" customHeight="1" outlineLevel="1" x14ac:dyDescent="0.2">
      <c r="A357" s="160" t="s">
        <v>8</v>
      </c>
      <c r="B357" s="70">
        <f>'декабрь (3 цк)'!B442</f>
        <v>842.27</v>
      </c>
      <c r="C357" s="70">
        <f>'декабрь (3 цк)'!C442</f>
        <v>840.89</v>
      </c>
      <c r="D357" s="70">
        <f>'декабрь (3 цк)'!D442</f>
        <v>840.89</v>
      </c>
      <c r="E357" s="70">
        <f>'декабрь (3 цк)'!E442</f>
        <v>870.21</v>
      </c>
      <c r="F357" s="70">
        <f>'декабрь (3 цк)'!F442</f>
        <v>869.36</v>
      </c>
      <c r="G357" s="70">
        <f>'декабрь (3 цк)'!G442</f>
        <v>873.52</v>
      </c>
      <c r="H357" s="70">
        <f>'декабрь (3 цк)'!H442</f>
        <v>855.01</v>
      </c>
      <c r="I357" s="70">
        <f>'декабрь (3 цк)'!I442</f>
        <v>854.88</v>
      </c>
      <c r="J357" s="70">
        <f>'декабрь (3 цк)'!J442</f>
        <v>844.47</v>
      </c>
      <c r="K357" s="70">
        <f>'декабрь (3 цк)'!K442</f>
        <v>843.06</v>
      </c>
      <c r="L357" s="70">
        <f>'декабрь (3 цк)'!L442</f>
        <v>849.25</v>
      </c>
      <c r="M357" s="70">
        <f>'декабрь (3 цк)'!M442</f>
        <v>860.12</v>
      </c>
      <c r="N357" s="70">
        <f>'декабрь (3 цк)'!N442</f>
        <v>872.87</v>
      </c>
      <c r="O357" s="70">
        <f>'декабрь (3 цк)'!O442</f>
        <v>879.75</v>
      </c>
      <c r="P357" s="70">
        <f>'декабрь (3 цк)'!P442</f>
        <v>864.22</v>
      </c>
      <c r="Q357" s="70">
        <f>'декабрь (3 цк)'!Q442</f>
        <v>881.97</v>
      </c>
      <c r="R357" s="70">
        <f>'декабрь (3 цк)'!R442</f>
        <v>888.86</v>
      </c>
      <c r="S357" s="70">
        <f>'декабрь (3 цк)'!S442</f>
        <v>843.51</v>
      </c>
      <c r="T357" s="70">
        <f>'декабрь (3 цк)'!T442</f>
        <v>847.8</v>
      </c>
      <c r="U357" s="70">
        <f>'декабрь (3 цк)'!U442</f>
        <v>836.76</v>
      </c>
      <c r="V357" s="70">
        <f>'декабрь (3 цк)'!V442</f>
        <v>855.3</v>
      </c>
      <c r="W357" s="70">
        <f>'декабрь (3 цк)'!W442</f>
        <v>861.53</v>
      </c>
      <c r="X357" s="70">
        <f>'декабрь (3 цк)'!X442</f>
        <v>845.49</v>
      </c>
      <c r="Y357" s="70">
        <f>'декабрь (3 цк)'!Y442</f>
        <v>836.13</v>
      </c>
    </row>
    <row r="358" spans="1:25" s="62" customFormat="1" ht="18.75" customHeight="1" outlineLevel="1" x14ac:dyDescent="0.2">
      <c r="A358" s="53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thickBot="1" x14ac:dyDescent="0.25">
      <c r="A359" s="161" t="s">
        <v>214</v>
      </c>
      <c r="B359" s="77">
        <f>B355</f>
        <v>4.0570090219078807</v>
      </c>
      <c r="C359" s="77">
        <f t="shared" ref="C359:Y359" si="171">C355</f>
        <v>4.0570090219078807</v>
      </c>
      <c r="D359" s="77">
        <f t="shared" si="171"/>
        <v>4.0570090219078807</v>
      </c>
      <c r="E359" s="77">
        <f t="shared" si="171"/>
        <v>4.0570090219078807</v>
      </c>
      <c r="F359" s="77">
        <f t="shared" si="171"/>
        <v>4.0570090219078807</v>
      </c>
      <c r="G359" s="77">
        <f t="shared" si="171"/>
        <v>4.0570090219078807</v>
      </c>
      <c r="H359" s="77">
        <f t="shared" si="171"/>
        <v>4.0570090219078807</v>
      </c>
      <c r="I359" s="77">
        <f t="shared" si="171"/>
        <v>4.0570090219078807</v>
      </c>
      <c r="J359" s="77">
        <f t="shared" si="171"/>
        <v>4.0570090219078807</v>
      </c>
      <c r="K359" s="77">
        <f t="shared" si="171"/>
        <v>4.0570090219078807</v>
      </c>
      <c r="L359" s="77">
        <f t="shared" si="171"/>
        <v>4.0570090219078807</v>
      </c>
      <c r="M359" s="77">
        <f t="shared" si="171"/>
        <v>4.0570090219078807</v>
      </c>
      <c r="N359" s="77">
        <f t="shared" si="171"/>
        <v>4.0570090219078807</v>
      </c>
      <c r="O359" s="77">
        <f t="shared" si="171"/>
        <v>4.0570090219078807</v>
      </c>
      <c r="P359" s="77">
        <f t="shared" si="171"/>
        <v>4.0570090219078807</v>
      </c>
      <c r="Q359" s="77">
        <f t="shared" si="171"/>
        <v>4.0570090219078807</v>
      </c>
      <c r="R359" s="77">
        <f t="shared" si="171"/>
        <v>4.0570090219078807</v>
      </c>
      <c r="S359" s="77">
        <f t="shared" si="171"/>
        <v>4.0570090219078807</v>
      </c>
      <c r="T359" s="77">
        <f t="shared" si="171"/>
        <v>4.0570090219078807</v>
      </c>
      <c r="U359" s="77">
        <f t="shared" si="171"/>
        <v>4.0570090219078807</v>
      </c>
      <c r="V359" s="77">
        <f t="shared" si="171"/>
        <v>4.0570090219078807</v>
      </c>
      <c r="W359" s="77">
        <f t="shared" si="171"/>
        <v>4.0570090219078807</v>
      </c>
      <c r="X359" s="77">
        <f t="shared" si="171"/>
        <v>4.0570090219078807</v>
      </c>
      <c r="Y359" s="77">
        <f t="shared" si="171"/>
        <v>4.0570090219078807</v>
      </c>
    </row>
    <row r="360" spans="1:25" s="62" customFormat="1" ht="18.75" customHeight="1" thickBot="1" x14ac:dyDescent="0.25">
      <c r="A360" s="109">
        <v>25</v>
      </c>
      <c r="B360" s="101">
        <f t="shared" ref="B360:Y360" si="172">SUM(B361:B363)</f>
        <v>867.52700902190793</v>
      </c>
      <c r="C360" s="102">
        <f t="shared" si="172"/>
        <v>864.78700902190792</v>
      </c>
      <c r="D360" s="102">
        <f t="shared" si="172"/>
        <v>880.91700902190792</v>
      </c>
      <c r="E360" s="103">
        <f t="shared" si="172"/>
        <v>889.67700902190791</v>
      </c>
      <c r="F360" s="103">
        <f t="shared" si="172"/>
        <v>876.06700902190789</v>
      </c>
      <c r="G360" s="103">
        <f t="shared" si="172"/>
        <v>885.1870090219079</v>
      </c>
      <c r="H360" s="103">
        <f t="shared" si="172"/>
        <v>872.90700902190792</v>
      </c>
      <c r="I360" s="103">
        <f t="shared" si="172"/>
        <v>872.91700902190792</v>
      </c>
      <c r="J360" s="103">
        <f t="shared" si="172"/>
        <v>864.87700902190784</v>
      </c>
      <c r="K360" s="104">
        <f t="shared" si="172"/>
        <v>870.4370090219079</v>
      </c>
      <c r="L360" s="103">
        <f t="shared" si="172"/>
        <v>876.47700902190786</v>
      </c>
      <c r="M360" s="105">
        <f t="shared" si="172"/>
        <v>881.84700902190787</v>
      </c>
      <c r="N360" s="104">
        <f t="shared" si="172"/>
        <v>881.90700902190792</v>
      </c>
      <c r="O360" s="103">
        <f t="shared" si="172"/>
        <v>887.52700902190793</v>
      </c>
      <c r="P360" s="105">
        <f t="shared" si="172"/>
        <v>876.42700902190791</v>
      </c>
      <c r="Q360" s="106">
        <f t="shared" si="172"/>
        <v>881.07700902190788</v>
      </c>
      <c r="R360" s="103">
        <f t="shared" si="172"/>
        <v>888.66700902190792</v>
      </c>
      <c r="S360" s="106">
        <f t="shared" si="172"/>
        <v>872.71700902190787</v>
      </c>
      <c r="T360" s="103">
        <f t="shared" si="172"/>
        <v>868.11700902190785</v>
      </c>
      <c r="U360" s="102">
        <f t="shared" si="172"/>
        <v>876.66700902190792</v>
      </c>
      <c r="V360" s="102">
        <f t="shared" si="172"/>
        <v>864.97700902190786</v>
      </c>
      <c r="W360" s="102">
        <f t="shared" si="172"/>
        <v>869.90700902190792</v>
      </c>
      <c r="X360" s="102">
        <f t="shared" si="172"/>
        <v>856.49700902190784</v>
      </c>
      <c r="Y360" s="107">
        <f t="shared" si="172"/>
        <v>856.41700902190792</v>
      </c>
    </row>
    <row r="361" spans="1:25" s="62" customFormat="1" ht="18.75" customHeight="1" outlineLevel="1" x14ac:dyDescent="0.2">
      <c r="A361" s="160" t="s">
        <v>8</v>
      </c>
      <c r="B361" s="70">
        <f>'декабрь (3 цк)'!B447</f>
        <v>763.69</v>
      </c>
      <c r="C361" s="70">
        <f>'декабрь (3 цк)'!C447</f>
        <v>760.95</v>
      </c>
      <c r="D361" s="70">
        <f>'декабрь (3 цк)'!D447</f>
        <v>777.08</v>
      </c>
      <c r="E361" s="70">
        <f>'декабрь (3 цк)'!E447</f>
        <v>785.84</v>
      </c>
      <c r="F361" s="70">
        <f>'декабрь (3 цк)'!F447</f>
        <v>772.23</v>
      </c>
      <c r="G361" s="70">
        <f>'декабрь (3 цк)'!G447</f>
        <v>781.35</v>
      </c>
      <c r="H361" s="70">
        <f>'декабрь (3 цк)'!H447</f>
        <v>769.07</v>
      </c>
      <c r="I361" s="70">
        <f>'декабрь (3 цк)'!I447</f>
        <v>769.08</v>
      </c>
      <c r="J361" s="70">
        <f>'декабрь (3 цк)'!J447</f>
        <v>761.04</v>
      </c>
      <c r="K361" s="70">
        <f>'декабрь (3 цк)'!K447</f>
        <v>766.6</v>
      </c>
      <c r="L361" s="70">
        <f>'декабрь (3 цк)'!L447</f>
        <v>772.64</v>
      </c>
      <c r="M361" s="70">
        <f>'декабрь (3 цк)'!M447</f>
        <v>778.01</v>
      </c>
      <c r="N361" s="70">
        <f>'декабрь (3 цк)'!N447</f>
        <v>778.07</v>
      </c>
      <c r="O361" s="70">
        <f>'декабрь (3 цк)'!O447</f>
        <v>783.69</v>
      </c>
      <c r="P361" s="70">
        <f>'декабрь (3 цк)'!P447</f>
        <v>772.59</v>
      </c>
      <c r="Q361" s="70">
        <f>'декабрь (3 цк)'!Q447</f>
        <v>777.24</v>
      </c>
      <c r="R361" s="70">
        <f>'декабрь (3 цк)'!R447</f>
        <v>784.83</v>
      </c>
      <c r="S361" s="70">
        <f>'декабрь (3 цк)'!S447</f>
        <v>768.88</v>
      </c>
      <c r="T361" s="70">
        <f>'декабрь (3 цк)'!T447</f>
        <v>764.28</v>
      </c>
      <c r="U361" s="70">
        <f>'декабрь (3 цк)'!U447</f>
        <v>772.83</v>
      </c>
      <c r="V361" s="70">
        <f>'декабрь (3 цк)'!V447</f>
        <v>761.14</v>
      </c>
      <c r="W361" s="70">
        <f>'декабрь (3 цк)'!W447</f>
        <v>766.07</v>
      </c>
      <c r="X361" s="70">
        <f>'декабрь (3 цк)'!X447</f>
        <v>752.66</v>
      </c>
      <c r="Y361" s="70">
        <f>'декабрь (3 цк)'!Y447</f>
        <v>752.58</v>
      </c>
    </row>
    <row r="362" spans="1:25" s="62" customFormat="1" ht="18.75" customHeight="1" outlineLevel="1" x14ac:dyDescent="0.2">
      <c r="A362" s="53" t="s">
        <v>9</v>
      </c>
      <c r="B362" s="76">
        <v>99.78</v>
      </c>
      <c r="C362" s="74">
        <v>99.78</v>
      </c>
      <c r="D362" s="74">
        <v>99.78</v>
      </c>
      <c r="E362" s="74">
        <v>99.78</v>
      </c>
      <c r="F362" s="74">
        <v>99.78</v>
      </c>
      <c r="G362" s="74">
        <v>99.78</v>
      </c>
      <c r="H362" s="74">
        <v>99.78</v>
      </c>
      <c r="I362" s="74">
        <v>99.78</v>
      </c>
      <c r="J362" s="74">
        <v>99.78</v>
      </c>
      <c r="K362" s="74">
        <v>99.78</v>
      </c>
      <c r="L362" s="74">
        <v>99.78</v>
      </c>
      <c r="M362" s="74">
        <v>99.78</v>
      </c>
      <c r="N362" s="74">
        <v>99.78</v>
      </c>
      <c r="O362" s="74">
        <v>99.78</v>
      </c>
      <c r="P362" s="74">
        <v>99.78</v>
      </c>
      <c r="Q362" s="74">
        <v>99.78</v>
      </c>
      <c r="R362" s="74">
        <v>99.78</v>
      </c>
      <c r="S362" s="74">
        <v>99.78</v>
      </c>
      <c r="T362" s="74">
        <v>99.78</v>
      </c>
      <c r="U362" s="74">
        <v>99.78</v>
      </c>
      <c r="V362" s="74">
        <v>99.78</v>
      </c>
      <c r="W362" s="74">
        <v>99.78</v>
      </c>
      <c r="X362" s="74">
        <v>99.78</v>
      </c>
      <c r="Y362" s="81">
        <v>99.78</v>
      </c>
    </row>
    <row r="363" spans="1:25" s="62" customFormat="1" ht="18.75" customHeight="1" outlineLevel="1" thickBot="1" x14ac:dyDescent="0.25">
      <c r="A363" s="161" t="s">
        <v>214</v>
      </c>
      <c r="B363" s="77">
        <f>B359</f>
        <v>4.0570090219078807</v>
      </c>
      <c r="C363" s="77">
        <f t="shared" ref="C363:Y363" si="173">C359</f>
        <v>4.0570090219078807</v>
      </c>
      <c r="D363" s="77">
        <f t="shared" si="173"/>
        <v>4.0570090219078807</v>
      </c>
      <c r="E363" s="77">
        <f t="shared" si="173"/>
        <v>4.0570090219078807</v>
      </c>
      <c r="F363" s="77">
        <f t="shared" si="173"/>
        <v>4.0570090219078807</v>
      </c>
      <c r="G363" s="77">
        <f t="shared" si="173"/>
        <v>4.0570090219078807</v>
      </c>
      <c r="H363" s="77">
        <f t="shared" si="173"/>
        <v>4.0570090219078807</v>
      </c>
      <c r="I363" s="77">
        <f t="shared" si="173"/>
        <v>4.0570090219078807</v>
      </c>
      <c r="J363" s="77">
        <f t="shared" si="173"/>
        <v>4.0570090219078807</v>
      </c>
      <c r="K363" s="77">
        <f t="shared" si="173"/>
        <v>4.0570090219078807</v>
      </c>
      <c r="L363" s="77">
        <f t="shared" si="173"/>
        <v>4.0570090219078807</v>
      </c>
      <c r="M363" s="77">
        <f t="shared" si="173"/>
        <v>4.0570090219078807</v>
      </c>
      <c r="N363" s="77">
        <f t="shared" si="173"/>
        <v>4.0570090219078807</v>
      </c>
      <c r="O363" s="77">
        <f t="shared" si="173"/>
        <v>4.0570090219078807</v>
      </c>
      <c r="P363" s="77">
        <f t="shared" si="173"/>
        <v>4.0570090219078807</v>
      </c>
      <c r="Q363" s="77">
        <f t="shared" si="173"/>
        <v>4.0570090219078807</v>
      </c>
      <c r="R363" s="77">
        <f t="shared" si="173"/>
        <v>4.0570090219078807</v>
      </c>
      <c r="S363" s="77">
        <f t="shared" si="173"/>
        <v>4.0570090219078807</v>
      </c>
      <c r="T363" s="77">
        <f t="shared" si="173"/>
        <v>4.0570090219078807</v>
      </c>
      <c r="U363" s="77">
        <f t="shared" si="173"/>
        <v>4.0570090219078807</v>
      </c>
      <c r="V363" s="77">
        <f t="shared" si="173"/>
        <v>4.0570090219078807</v>
      </c>
      <c r="W363" s="77">
        <f t="shared" si="173"/>
        <v>4.0570090219078807</v>
      </c>
      <c r="X363" s="77">
        <f t="shared" si="173"/>
        <v>4.0570090219078807</v>
      </c>
      <c r="Y363" s="77">
        <f t="shared" si="173"/>
        <v>4.0570090219078807</v>
      </c>
    </row>
    <row r="364" spans="1:25" s="62" customFormat="1" ht="18.75" customHeight="1" thickBot="1" x14ac:dyDescent="0.25">
      <c r="A364" s="110">
        <v>26</v>
      </c>
      <c r="B364" s="101">
        <f t="shared" ref="B364:Y364" si="174">SUM(B365:B367)</f>
        <v>911.70700902190788</v>
      </c>
      <c r="C364" s="102">
        <f t="shared" si="174"/>
        <v>899.38700902190783</v>
      </c>
      <c r="D364" s="102">
        <f t="shared" si="174"/>
        <v>909.94700902190789</v>
      </c>
      <c r="E364" s="103">
        <f t="shared" si="174"/>
        <v>938.70700902190788</v>
      </c>
      <c r="F364" s="103">
        <f t="shared" si="174"/>
        <v>922.92700902190791</v>
      </c>
      <c r="G364" s="103">
        <f t="shared" si="174"/>
        <v>934.63700902190783</v>
      </c>
      <c r="H364" s="103">
        <f t="shared" si="174"/>
        <v>917.07700902190788</v>
      </c>
      <c r="I364" s="103">
        <f t="shared" si="174"/>
        <v>902.57700902190788</v>
      </c>
      <c r="J364" s="103">
        <f t="shared" si="174"/>
        <v>901.27700902190793</v>
      </c>
      <c r="K364" s="104">
        <f t="shared" si="174"/>
        <v>907.64700902190782</v>
      </c>
      <c r="L364" s="103">
        <f t="shared" si="174"/>
        <v>917.77700902190793</v>
      </c>
      <c r="M364" s="105">
        <f t="shared" si="174"/>
        <v>919.64700902190782</v>
      </c>
      <c r="N364" s="104">
        <f t="shared" si="174"/>
        <v>924.75700902190783</v>
      </c>
      <c r="O364" s="103">
        <f t="shared" si="174"/>
        <v>936.0570090219079</v>
      </c>
      <c r="P364" s="105">
        <f t="shared" si="174"/>
        <v>925.85700902190786</v>
      </c>
      <c r="Q364" s="106">
        <f t="shared" si="174"/>
        <v>936.59700902190787</v>
      </c>
      <c r="R364" s="103">
        <f t="shared" si="174"/>
        <v>103.83700902190787</v>
      </c>
      <c r="S364" s="106">
        <f t="shared" si="174"/>
        <v>904.92700902190791</v>
      </c>
      <c r="T364" s="103">
        <f t="shared" si="174"/>
        <v>907.5570090219079</v>
      </c>
      <c r="U364" s="102">
        <f t="shared" si="174"/>
        <v>890.87700902190784</v>
      </c>
      <c r="V364" s="102">
        <f t="shared" si="174"/>
        <v>910.04700902190791</v>
      </c>
      <c r="W364" s="102">
        <f t="shared" si="174"/>
        <v>909.53700902190792</v>
      </c>
      <c r="X364" s="102">
        <f t="shared" si="174"/>
        <v>904.77700902190793</v>
      </c>
      <c r="Y364" s="107">
        <f t="shared" si="174"/>
        <v>888.87700902190784</v>
      </c>
    </row>
    <row r="365" spans="1:25" s="62" customFormat="1" ht="18.75" customHeight="1" outlineLevel="1" x14ac:dyDescent="0.2">
      <c r="A365" s="56" t="s">
        <v>8</v>
      </c>
      <c r="B365" s="70">
        <f>'декабрь (3 цк)'!B452</f>
        <v>807.87</v>
      </c>
      <c r="C365" s="70">
        <f>'декабрь (3 цк)'!C452</f>
        <v>795.55</v>
      </c>
      <c r="D365" s="70">
        <f>'декабрь (3 цк)'!D452</f>
        <v>806.11</v>
      </c>
      <c r="E365" s="70">
        <f>'декабрь (3 цк)'!E452</f>
        <v>834.87</v>
      </c>
      <c r="F365" s="70">
        <f>'декабрь (3 цк)'!F452</f>
        <v>819.09</v>
      </c>
      <c r="G365" s="70">
        <f>'декабрь (3 цк)'!G452</f>
        <v>830.8</v>
      </c>
      <c r="H365" s="70">
        <f>'декабрь (3 цк)'!H452</f>
        <v>813.24</v>
      </c>
      <c r="I365" s="70">
        <f>'декабрь (3 цк)'!I452</f>
        <v>798.74</v>
      </c>
      <c r="J365" s="70">
        <f>'декабрь (3 цк)'!J452</f>
        <v>797.44</v>
      </c>
      <c r="K365" s="70">
        <f>'декабрь (3 цк)'!K452</f>
        <v>803.81</v>
      </c>
      <c r="L365" s="70">
        <f>'декабрь (3 цк)'!L452</f>
        <v>813.94</v>
      </c>
      <c r="M365" s="70">
        <f>'декабрь (3 цк)'!M452</f>
        <v>815.81</v>
      </c>
      <c r="N365" s="70">
        <f>'декабрь (3 цк)'!N452</f>
        <v>820.92</v>
      </c>
      <c r="O365" s="70">
        <f>'декабрь (3 цк)'!O452</f>
        <v>832.22</v>
      </c>
      <c r="P365" s="70">
        <f>'декабрь (3 цк)'!P452</f>
        <v>822.02</v>
      </c>
      <c r="Q365" s="70">
        <f>'декабрь (3 цк)'!Q452</f>
        <v>832.76</v>
      </c>
      <c r="R365" s="70" t="str">
        <f>'декабрь (3 цк)'!R452</f>
        <v>828</v>
      </c>
      <c r="S365" s="70">
        <f>'декабрь (3 цк)'!S452</f>
        <v>801.09</v>
      </c>
      <c r="T365" s="70">
        <f>'декабрь (3 цк)'!T452</f>
        <v>803.72</v>
      </c>
      <c r="U365" s="70">
        <f>'декабрь (3 цк)'!U452</f>
        <v>787.04</v>
      </c>
      <c r="V365" s="70">
        <f>'декабрь (3 цк)'!V452</f>
        <v>806.21</v>
      </c>
      <c r="W365" s="70">
        <f>'декабрь (3 цк)'!W452</f>
        <v>805.7</v>
      </c>
      <c r="X365" s="70">
        <f>'декабрь (3 цк)'!X452</f>
        <v>800.94</v>
      </c>
      <c r="Y365" s="70">
        <f>'декабрь (3 цк)'!Y452</f>
        <v>785.04</v>
      </c>
    </row>
    <row r="366" spans="1:25" s="62" customFormat="1" ht="18.75" customHeight="1" outlineLevel="1" x14ac:dyDescent="0.2">
      <c r="A366" s="57" t="s">
        <v>9</v>
      </c>
      <c r="B366" s="76">
        <v>99.78</v>
      </c>
      <c r="C366" s="74">
        <v>99.78</v>
      </c>
      <c r="D366" s="74">
        <v>99.78</v>
      </c>
      <c r="E366" s="74">
        <v>99.78</v>
      </c>
      <c r="F366" s="74">
        <v>99.78</v>
      </c>
      <c r="G366" s="74">
        <v>99.78</v>
      </c>
      <c r="H366" s="74">
        <v>99.78</v>
      </c>
      <c r="I366" s="74">
        <v>99.78</v>
      </c>
      <c r="J366" s="74">
        <v>99.78</v>
      </c>
      <c r="K366" s="74">
        <v>99.78</v>
      </c>
      <c r="L366" s="74">
        <v>99.78</v>
      </c>
      <c r="M366" s="74">
        <v>99.78</v>
      </c>
      <c r="N366" s="74">
        <v>99.78</v>
      </c>
      <c r="O366" s="74">
        <v>99.78</v>
      </c>
      <c r="P366" s="74">
        <v>99.78</v>
      </c>
      <c r="Q366" s="74">
        <v>99.78</v>
      </c>
      <c r="R366" s="74">
        <v>99.78</v>
      </c>
      <c r="S366" s="74">
        <v>99.78</v>
      </c>
      <c r="T366" s="74">
        <v>99.78</v>
      </c>
      <c r="U366" s="74">
        <v>99.78</v>
      </c>
      <c r="V366" s="74">
        <v>99.78</v>
      </c>
      <c r="W366" s="74">
        <v>99.78</v>
      </c>
      <c r="X366" s="74">
        <v>99.78</v>
      </c>
      <c r="Y366" s="81">
        <v>99.78</v>
      </c>
    </row>
    <row r="367" spans="1:25" s="62" customFormat="1" ht="18.75" customHeight="1" outlineLevel="1" thickBot="1" x14ac:dyDescent="0.25">
      <c r="A367" s="147" t="s">
        <v>214</v>
      </c>
      <c r="B367" s="77">
        <f>B363</f>
        <v>4.0570090219078807</v>
      </c>
      <c r="C367" s="77">
        <f t="shared" ref="C367:Y367" si="175">C363</f>
        <v>4.0570090219078807</v>
      </c>
      <c r="D367" s="77">
        <f t="shared" si="175"/>
        <v>4.0570090219078807</v>
      </c>
      <c r="E367" s="77">
        <f t="shared" si="175"/>
        <v>4.0570090219078807</v>
      </c>
      <c r="F367" s="77">
        <f t="shared" si="175"/>
        <v>4.0570090219078807</v>
      </c>
      <c r="G367" s="77">
        <f t="shared" si="175"/>
        <v>4.0570090219078807</v>
      </c>
      <c r="H367" s="77">
        <f t="shared" si="175"/>
        <v>4.0570090219078807</v>
      </c>
      <c r="I367" s="77">
        <f t="shared" si="175"/>
        <v>4.0570090219078807</v>
      </c>
      <c r="J367" s="77">
        <f t="shared" si="175"/>
        <v>4.0570090219078807</v>
      </c>
      <c r="K367" s="77">
        <f t="shared" si="175"/>
        <v>4.0570090219078807</v>
      </c>
      <c r="L367" s="77">
        <f t="shared" si="175"/>
        <v>4.0570090219078807</v>
      </c>
      <c r="M367" s="77">
        <f t="shared" si="175"/>
        <v>4.0570090219078807</v>
      </c>
      <c r="N367" s="77">
        <f t="shared" si="175"/>
        <v>4.0570090219078807</v>
      </c>
      <c r="O367" s="77">
        <f t="shared" si="175"/>
        <v>4.0570090219078807</v>
      </c>
      <c r="P367" s="77">
        <f t="shared" si="175"/>
        <v>4.0570090219078807</v>
      </c>
      <c r="Q367" s="77">
        <f t="shared" si="175"/>
        <v>4.0570090219078807</v>
      </c>
      <c r="R367" s="77">
        <f t="shared" si="175"/>
        <v>4.0570090219078807</v>
      </c>
      <c r="S367" s="77">
        <f t="shared" si="175"/>
        <v>4.0570090219078807</v>
      </c>
      <c r="T367" s="77">
        <f t="shared" si="175"/>
        <v>4.0570090219078807</v>
      </c>
      <c r="U367" s="77">
        <f t="shared" si="175"/>
        <v>4.0570090219078807</v>
      </c>
      <c r="V367" s="77">
        <f t="shared" si="175"/>
        <v>4.0570090219078807</v>
      </c>
      <c r="W367" s="77">
        <f t="shared" si="175"/>
        <v>4.0570090219078807</v>
      </c>
      <c r="X367" s="77">
        <f t="shared" si="175"/>
        <v>4.0570090219078807</v>
      </c>
      <c r="Y367" s="77">
        <f t="shared" si="175"/>
        <v>4.0570090219078807</v>
      </c>
    </row>
    <row r="368" spans="1:25" s="62" customFormat="1" ht="18.75" customHeight="1" thickBot="1" x14ac:dyDescent="0.25">
      <c r="A368" s="112">
        <v>27</v>
      </c>
      <c r="B368" s="101">
        <f t="shared" ref="B368:Y368" si="176">SUM(B369:B371)</f>
        <v>928.6870090219079</v>
      </c>
      <c r="C368" s="102">
        <f t="shared" si="176"/>
        <v>912.06700902190789</v>
      </c>
      <c r="D368" s="102">
        <f t="shared" si="176"/>
        <v>920.64700902190782</v>
      </c>
      <c r="E368" s="103">
        <f t="shared" si="176"/>
        <v>912.12700902190784</v>
      </c>
      <c r="F368" s="103">
        <f t="shared" si="176"/>
        <v>921.85700902190786</v>
      </c>
      <c r="G368" s="103">
        <f t="shared" si="176"/>
        <v>929.82700902190788</v>
      </c>
      <c r="H368" s="103">
        <f t="shared" si="176"/>
        <v>914.04700902190791</v>
      </c>
      <c r="I368" s="103">
        <f t="shared" si="176"/>
        <v>906.5570090219079</v>
      </c>
      <c r="J368" s="103">
        <f t="shared" si="176"/>
        <v>894.27700902190793</v>
      </c>
      <c r="K368" s="104">
        <f t="shared" si="176"/>
        <v>902.34700902190787</v>
      </c>
      <c r="L368" s="103">
        <f t="shared" si="176"/>
        <v>904.37700902190784</v>
      </c>
      <c r="M368" s="105">
        <f t="shared" si="176"/>
        <v>917.38700902190783</v>
      </c>
      <c r="N368" s="104">
        <f t="shared" si="176"/>
        <v>917.82700902190788</v>
      </c>
      <c r="O368" s="103">
        <f t="shared" si="176"/>
        <v>971.57700902190788</v>
      </c>
      <c r="P368" s="105">
        <f t="shared" si="176"/>
        <v>947.91700902190792</v>
      </c>
      <c r="Q368" s="106">
        <f t="shared" si="176"/>
        <v>964.47700902190786</v>
      </c>
      <c r="R368" s="103">
        <f t="shared" si="176"/>
        <v>968.22700902190786</v>
      </c>
      <c r="S368" s="106">
        <f t="shared" si="176"/>
        <v>939.4370090219079</v>
      </c>
      <c r="T368" s="103">
        <f t="shared" si="176"/>
        <v>943.49700902190784</v>
      </c>
      <c r="U368" s="102">
        <f t="shared" si="176"/>
        <v>941.49700902190784</v>
      </c>
      <c r="V368" s="102">
        <f t="shared" si="176"/>
        <v>938.22700902190786</v>
      </c>
      <c r="W368" s="102">
        <f t="shared" si="176"/>
        <v>929.49700902190784</v>
      </c>
      <c r="X368" s="102">
        <f t="shared" si="176"/>
        <v>935.04700902190791</v>
      </c>
      <c r="Y368" s="107">
        <f t="shared" si="176"/>
        <v>937.73700902190785</v>
      </c>
    </row>
    <row r="369" spans="1:25" s="62" customFormat="1" ht="18.75" customHeight="1" outlineLevel="1" x14ac:dyDescent="0.2">
      <c r="A369" s="56" t="s">
        <v>8</v>
      </c>
      <c r="B369" s="70">
        <f>'декабрь (3 цк)'!B457</f>
        <v>824.85</v>
      </c>
      <c r="C369" s="70">
        <f>'декабрь (3 цк)'!C457</f>
        <v>808.23</v>
      </c>
      <c r="D369" s="70">
        <f>'декабрь (3 цк)'!D457</f>
        <v>816.81</v>
      </c>
      <c r="E369" s="70">
        <f>'декабрь (3 цк)'!E457</f>
        <v>808.29</v>
      </c>
      <c r="F369" s="70">
        <f>'декабрь (3 цк)'!F457</f>
        <v>818.02</v>
      </c>
      <c r="G369" s="70">
        <f>'декабрь (3 цк)'!G457</f>
        <v>825.99</v>
      </c>
      <c r="H369" s="70">
        <f>'декабрь (3 цк)'!H457</f>
        <v>810.21</v>
      </c>
      <c r="I369" s="70">
        <f>'декабрь (3 цк)'!I457</f>
        <v>802.72</v>
      </c>
      <c r="J369" s="70">
        <f>'декабрь (3 цк)'!J457</f>
        <v>790.44</v>
      </c>
      <c r="K369" s="70">
        <f>'декабрь (3 цк)'!K457</f>
        <v>798.51</v>
      </c>
      <c r="L369" s="70">
        <f>'декабрь (3 цк)'!L457</f>
        <v>800.54</v>
      </c>
      <c r="M369" s="70">
        <f>'декабрь (3 цк)'!M457</f>
        <v>813.55</v>
      </c>
      <c r="N369" s="70">
        <f>'декабрь (3 цк)'!N457</f>
        <v>813.99</v>
      </c>
      <c r="O369" s="70">
        <f>'декабрь (3 цк)'!O457</f>
        <v>867.74</v>
      </c>
      <c r="P369" s="70">
        <f>'декабрь (3 цк)'!P457</f>
        <v>844.08</v>
      </c>
      <c r="Q369" s="70">
        <f>'декабрь (3 цк)'!Q457</f>
        <v>860.64</v>
      </c>
      <c r="R369" s="70">
        <f>'декабрь (3 цк)'!R457</f>
        <v>864.39</v>
      </c>
      <c r="S369" s="70">
        <f>'декабрь (3 цк)'!S457</f>
        <v>835.6</v>
      </c>
      <c r="T369" s="70">
        <f>'декабрь (3 цк)'!T457</f>
        <v>839.66</v>
      </c>
      <c r="U369" s="70">
        <f>'декабрь (3 цк)'!U457</f>
        <v>837.66</v>
      </c>
      <c r="V369" s="70">
        <f>'декабрь (3 цк)'!V457</f>
        <v>834.39</v>
      </c>
      <c r="W369" s="70">
        <f>'декабрь (3 цк)'!W457</f>
        <v>825.66</v>
      </c>
      <c r="X369" s="70">
        <f>'декабрь (3 цк)'!X457</f>
        <v>831.21</v>
      </c>
      <c r="Y369" s="70">
        <f>'декабрь (3 цк)'!Y457</f>
        <v>833.9</v>
      </c>
    </row>
    <row r="370" spans="1:25" s="62" customFormat="1" ht="18.75" customHeight="1" outlineLevel="1" x14ac:dyDescent="0.2">
      <c r="A370" s="57" t="s">
        <v>9</v>
      </c>
      <c r="B370" s="76">
        <v>99.78</v>
      </c>
      <c r="C370" s="74">
        <v>99.78</v>
      </c>
      <c r="D370" s="74">
        <v>99.78</v>
      </c>
      <c r="E370" s="74">
        <v>99.78</v>
      </c>
      <c r="F370" s="74">
        <v>99.78</v>
      </c>
      <c r="G370" s="74">
        <v>99.78</v>
      </c>
      <c r="H370" s="74">
        <v>99.78</v>
      </c>
      <c r="I370" s="74">
        <v>99.78</v>
      </c>
      <c r="J370" s="74">
        <v>99.78</v>
      </c>
      <c r="K370" s="74">
        <v>99.78</v>
      </c>
      <c r="L370" s="74">
        <v>99.78</v>
      </c>
      <c r="M370" s="74">
        <v>99.78</v>
      </c>
      <c r="N370" s="74">
        <v>99.78</v>
      </c>
      <c r="O370" s="74">
        <v>99.78</v>
      </c>
      <c r="P370" s="74">
        <v>99.78</v>
      </c>
      <c r="Q370" s="74">
        <v>99.78</v>
      </c>
      <c r="R370" s="74">
        <v>99.78</v>
      </c>
      <c r="S370" s="74">
        <v>99.78</v>
      </c>
      <c r="T370" s="74">
        <v>99.78</v>
      </c>
      <c r="U370" s="74">
        <v>99.78</v>
      </c>
      <c r="V370" s="74">
        <v>99.78</v>
      </c>
      <c r="W370" s="74">
        <v>99.78</v>
      </c>
      <c r="X370" s="74">
        <v>99.78</v>
      </c>
      <c r="Y370" s="81">
        <v>99.78</v>
      </c>
    </row>
    <row r="371" spans="1:25" s="62" customFormat="1" ht="18.75" customHeight="1" outlineLevel="1" thickBot="1" x14ac:dyDescent="0.25">
      <c r="A371" s="147" t="s">
        <v>214</v>
      </c>
      <c r="B371" s="77">
        <f>B367</f>
        <v>4.0570090219078807</v>
      </c>
      <c r="C371" s="77">
        <f t="shared" ref="C371:Y371" si="177">C367</f>
        <v>4.0570090219078807</v>
      </c>
      <c r="D371" s="77">
        <f t="shared" si="177"/>
        <v>4.0570090219078807</v>
      </c>
      <c r="E371" s="77">
        <f t="shared" si="177"/>
        <v>4.0570090219078807</v>
      </c>
      <c r="F371" s="77">
        <f t="shared" si="177"/>
        <v>4.0570090219078807</v>
      </c>
      <c r="G371" s="77">
        <f t="shared" si="177"/>
        <v>4.0570090219078807</v>
      </c>
      <c r="H371" s="77">
        <f t="shared" si="177"/>
        <v>4.0570090219078807</v>
      </c>
      <c r="I371" s="77">
        <f t="shared" si="177"/>
        <v>4.0570090219078807</v>
      </c>
      <c r="J371" s="77">
        <f t="shared" si="177"/>
        <v>4.0570090219078807</v>
      </c>
      <c r="K371" s="77">
        <f t="shared" si="177"/>
        <v>4.0570090219078807</v>
      </c>
      <c r="L371" s="77">
        <f t="shared" si="177"/>
        <v>4.0570090219078807</v>
      </c>
      <c r="M371" s="77">
        <f t="shared" si="177"/>
        <v>4.0570090219078807</v>
      </c>
      <c r="N371" s="77">
        <f t="shared" si="177"/>
        <v>4.0570090219078807</v>
      </c>
      <c r="O371" s="77">
        <f t="shared" si="177"/>
        <v>4.0570090219078807</v>
      </c>
      <c r="P371" s="77">
        <f t="shared" si="177"/>
        <v>4.0570090219078807</v>
      </c>
      <c r="Q371" s="77">
        <f t="shared" si="177"/>
        <v>4.0570090219078807</v>
      </c>
      <c r="R371" s="77">
        <f t="shared" si="177"/>
        <v>4.0570090219078807</v>
      </c>
      <c r="S371" s="77">
        <f t="shared" si="177"/>
        <v>4.0570090219078807</v>
      </c>
      <c r="T371" s="77">
        <f t="shared" si="177"/>
        <v>4.0570090219078807</v>
      </c>
      <c r="U371" s="77">
        <f t="shared" si="177"/>
        <v>4.0570090219078807</v>
      </c>
      <c r="V371" s="77">
        <f t="shared" si="177"/>
        <v>4.0570090219078807</v>
      </c>
      <c r="W371" s="77">
        <f t="shared" si="177"/>
        <v>4.0570090219078807</v>
      </c>
      <c r="X371" s="77">
        <f t="shared" si="177"/>
        <v>4.0570090219078807</v>
      </c>
      <c r="Y371" s="77">
        <f t="shared" si="177"/>
        <v>4.0570090219078807</v>
      </c>
    </row>
    <row r="372" spans="1:25" s="62" customFormat="1" ht="18.75" customHeight="1" thickBot="1" x14ac:dyDescent="0.25">
      <c r="A372" s="111">
        <v>28</v>
      </c>
      <c r="B372" s="101">
        <f t="shared" ref="B372:Y372" si="178">SUM(B373:B375)</f>
        <v>961.01700902190782</v>
      </c>
      <c r="C372" s="102">
        <f t="shared" si="178"/>
        <v>946.39700902190782</v>
      </c>
      <c r="D372" s="102">
        <f t="shared" si="178"/>
        <v>962.03700902190792</v>
      </c>
      <c r="E372" s="103">
        <f t="shared" si="178"/>
        <v>989.46700902190787</v>
      </c>
      <c r="F372" s="103">
        <f t="shared" si="178"/>
        <v>993.12700902190784</v>
      </c>
      <c r="G372" s="103">
        <f t="shared" si="178"/>
        <v>997.94700902190789</v>
      </c>
      <c r="H372" s="103">
        <f t="shared" si="178"/>
        <v>986.22700902190786</v>
      </c>
      <c r="I372" s="103">
        <f t="shared" si="178"/>
        <v>973.99700902190784</v>
      </c>
      <c r="J372" s="103">
        <f t="shared" si="178"/>
        <v>975.75700902190783</v>
      </c>
      <c r="K372" s="104">
        <f t="shared" si="178"/>
        <v>977.4370090219079</v>
      </c>
      <c r="L372" s="103">
        <f t="shared" si="178"/>
        <v>975.70700902190788</v>
      </c>
      <c r="M372" s="105">
        <f t="shared" si="178"/>
        <v>982.02700902190793</v>
      </c>
      <c r="N372" s="104">
        <f t="shared" si="178"/>
        <v>987.04700902190791</v>
      </c>
      <c r="O372" s="103">
        <f t="shared" si="178"/>
        <v>998.86700902190785</v>
      </c>
      <c r="P372" s="105">
        <f t="shared" si="178"/>
        <v>986.85700902190786</v>
      </c>
      <c r="Q372" s="106">
        <f t="shared" si="178"/>
        <v>993.34700902190787</v>
      </c>
      <c r="R372" s="103">
        <f t="shared" si="178"/>
        <v>1000.6270090219078</v>
      </c>
      <c r="S372" s="106">
        <f t="shared" si="178"/>
        <v>977.95700902190788</v>
      </c>
      <c r="T372" s="103">
        <f t="shared" si="178"/>
        <v>981.00700902190783</v>
      </c>
      <c r="U372" s="102">
        <f t="shared" si="178"/>
        <v>962.23700902190785</v>
      </c>
      <c r="V372" s="102">
        <f t="shared" si="178"/>
        <v>971.51700902190782</v>
      </c>
      <c r="W372" s="102">
        <f t="shared" si="178"/>
        <v>978.72700902190786</v>
      </c>
      <c r="X372" s="102">
        <f t="shared" si="178"/>
        <v>970.07700902190788</v>
      </c>
      <c r="Y372" s="107">
        <f t="shared" si="178"/>
        <v>934.38700902190783</v>
      </c>
    </row>
    <row r="373" spans="1:25" s="62" customFormat="1" ht="18.75" customHeight="1" outlineLevel="1" x14ac:dyDescent="0.2">
      <c r="A373" s="160" t="s">
        <v>8</v>
      </c>
      <c r="B373" s="70">
        <f>'декабрь (3 цк)'!B462</f>
        <v>857.18</v>
      </c>
      <c r="C373" s="70">
        <f>'декабрь (3 цк)'!C462</f>
        <v>842.56</v>
      </c>
      <c r="D373" s="70">
        <f>'декабрь (3 цк)'!D462</f>
        <v>858.2</v>
      </c>
      <c r="E373" s="70">
        <f>'декабрь (3 цк)'!E462</f>
        <v>885.63</v>
      </c>
      <c r="F373" s="70">
        <f>'декабрь (3 цк)'!F462</f>
        <v>889.29</v>
      </c>
      <c r="G373" s="70">
        <f>'декабрь (3 цк)'!G462</f>
        <v>894.11</v>
      </c>
      <c r="H373" s="70">
        <f>'декабрь (3 цк)'!H462</f>
        <v>882.39</v>
      </c>
      <c r="I373" s="70">
        <f>'декабрь (3 цк)'!I462</f>
        <v>870.16</v>
      </c>
      <c r="J373" s="70">
        <f>'декабрь (3 цк)'!J462</f>
        <v>871.92</v>
      </c>
      <c r="K373" s="70">
        <f>'декабрь (3 цк)'!K462</f>
        <v>873.6</v>
      </c>
      <c r="L373" s="70">
        <f>'декабрь (3 цк)'!L462</f>
        <v>871.87</v>
      </c>
      <c r="M373" s="70">
        <f>'декабрь (3 цк)'!M462</f>
        <v>878.19</v>
      </c>
      <c r="N373" s="70">
        <f>'декабрь (3 цк)'!N462</f>
        <v>883.21</v>
      </c>
      <c r="O373" s="70">
        <f>'декабрь (3 цк)'!O462</f>
        <v>895.03</v>
      </c>
      <c r="P373" s="70">
        <f>'декабрь (3 цк)'!P462</f>
        <v>883.02</v>
      </c>
      <c r="Q373" s="70">
        <f>'декабрь (3 цк)'!Q462</f>
        <v>889.51</v>
      </c>
      <c r="R373" s="70">
        <f>'декабрь (3 цк)'!R462</f>
        <v>896.79</v>
      </c>
      <c r="S373" s="70">
        <f>'декабрь (3 цк)'!S462</f>
        <v>874.12</v>
      </c>
      <c r="T373" s="70">
        <f>'декабрь (3 цк)'!T462</f>
        <v>877.17</v>
      </c>
      <c r="U373" s="70">
        <f>'декабрь (3 цк)'!U462</f>
        <v>858.4</v>
      </c>
      <c r="V373" s="70">
        <f>'декабрь (3 цк)'!V462</f>
        <v>867.68</v>
      </c>
      <c r="W373" s="70">
        <f>'декабрь (3 цк)'!W462</f>
        <v>874.89</v>
      </c>
      <c r="X373" s="70">
        <f>'декабрь (3 цк)'!X462</f>
        <v>866.24</v>
      </c>
      <c r="Y373" s="70">
        <f>'декабрь (3 цк)'!Y462</f>
        <v>830.55</v>
      </c>
    </row>
    <row r="374" spans="1:25" s="62" customFormat="1" ht="18.75" customHeight="1" outlineLevel="1" x14ac:dyDescent="0.2">
      <c r="A374" s="53" t="s">
        <v>9</v>
      </c>
      <c r="B374" s="76">
        <v>99.78</v>
      </c>
      <c r="C374" s="74">
        <v>99.78</v>
      </c>
      <c r="D374" s="74">
        <v>99.78</v>
      </c>
      <c r="E374" s="74">
        <v>99.78</v>
      </c>
      <c r="F374" s="74">
        <v>99.78</v>
      </c>
      <c r="G374" s="74">
        <v>99.78</v>
      </c>
      <c r="H374" s="74">
        <v>99.78</v>
      </c>
      <c r="I374" s="74">
        <v>99.78</v>
      </c>
      <c r="J374" s="74">
        <v>99.78</v>
      </c>
      <c r="K374" s="74">
        <v>99.78</v>
      </c>
      <c r="L374" s="74">
        <v>99.78</v>
      </c>
      <c r="M374" s="74">
        <v>99.78</v>
      </c>
      <c r="N374" s="74">
        <v>99.78</v>
      </c>
      <c r="O374" s="74">
        <v>99.78</v>
      </c>
      <c r="P374" s="74">
        <v>99.78</v>
      </c>
      <c r="Q374" s="74">
        <v>99.78</v>
      </c>
      <c r="R374" s="74">
        <v>99.78</v>
      </c>
      <c r="S374" s="74">
        <v>99.78</v>
      </c>
      <c r="T374" s="74">
        <v>99.78</v>
      </c>
      <c r="U374" s="74">
        <v>99.78</v>
      </c>
      <c r="V374" s="74">
        <v>99.78</v>
      </c>
      <c r="W374" s="74">
        <v>99.78</v>
      </c>
      <c r="X374" s="74">
        <v>99.78</v>
      </c>
      <c r="Y374" s="81">
        <v>99.78</v>
      </c>
    </row>
    <row r="375" spans="1:25" s="62" customFormat="1" ht="18.75" customHeight="1" outlineLevel="1" thickBot="1" x14ac:dyDescent="0.25">
      <c r="A375" s="161" t="s">
        <v>214</v>
      </c>
      <c r="B375" s="77">
        <f>B371</f>
        <v>4.0570090219078807</v>
      </c>
      <c r="C375" s="77">
        <f t="shared" ref="C375:Y375" si="179">C371</f>
        <v>4.0570090219078807</v>
      </c>
      <c r="D375" s="77">
        <f t="shared" si="179"/>
        <v>4.0570090219078807</v>
      </c>
      <c r="E375" s="77">
        <f t="shared" si="179"/>
        <v>4.0570090219078807</v>
      </c>
      <c r="F375" s="77">
        <f t="shared" si="179"/>
        <v>4.0570090219078807</v>
      </c>
      <c r="G375" s="77">
        <f t="shared" si="179"/>
        <v>4.0570090219078807</v>
      </c>
      <c r="H375" s="77">
        <f t="shared" si="179"/>
        <v>4.0570090219078807</v>
      </c>
      <c r="I375" s="77">
        <f t="shared" si="179"/>
        <v>4.0570090219078807</v>
      </c>
      <c r="J375" s="77">
        <f t="shared" si="179"/>
        <v>4.0570090219078807</v>
      </c>
      <c r="K375" s="77">
        <f t="shared" si="179"/>
        <v>4.0570090219078807</v>
      </c>
      <c r="L375" s="77">
        <f t="shared" si="179"/>
        <v>4.0570090219078807</v>
      </c>
      <c r="M375" s="77">
        <f t="shared" si="179"/>
        <v>4.0570090219078807</v>
      </c>
      <c r="N375" s="77">
        <f t="shared" si="179"/>
        <v>4.0570090219078807</v>
      </c>
      <c r="O375" s="77">
        <f t="shared" si="179"/>
        <v>4.0570090219078807</v>
      </c>
      <c r="P375" s="77">
        <f t="shared" si="179"/>
        <v>4.0570090219078807</v>
      </c>
      <c r="Q375" s="77">
        <f t="shared" si="179"/>
        <v>4.0570090219078807</v>
      </c>
      <c r="R375" s="77">
        <f t="shared" si="179"/>
        <v>4.0570090219078807</v>
      </c>
      <c r="S375" s="77">
        <f t="shared" si="179"/>
        <v>4.0570090219078807</v>
      </c>
      <c r="T375" s="77">
        <f t="shared" si="179"/>
        <v>4.0570090219078807</v>
      </c>
      <c r="U375" s="77">
        <f t="shared" si="179"/>
        <v>4.0570090219078807</v>
      </c>
      <c r="V375" s="77">
        <f t="shared" si="179"/>
        <v>4.0570090219078807</v>
      </c>
      <c r="W375" s="77">
        <f t="shared" si="179"/>
        <v>4.0570090219078807</v>
      </c>
      <c r="X375" s="77">
        <f t="shared" si="179"/>
        <v>4.0570090219078807</v>
      </c>
      <c r="Y375" s="77">
        <f t="shared" si="179"/>
        <v>4.0570090219078807</v>
      </c>
    </row>
    <row r="376" spans="1:25" s="62" customFormat="1" ht="18.75" customHeight="1" thickBot="1" x14ac:dyDescent="0.25">
      <c r="A376" s="109">
        <v>29</v>
      </c>
      <c r="B376" s="101">
        <f t="shared" ref="B376:Y376" si="180">SUM(B377:B379)</f>
        <v>926.10700902190786</v>
      </c>
      <c r="C376" s="102">
        <f t="shared" si="180"/>
        <v>917.62700902190784</v>
      </c>
      <c r="D376" s="102">
        <f t="shared" si="180"/>
        <v>923.25700902190783</v>
      </c>
      <c r="E376" s="103">
        <f t="shared" si="180"/>
        <v>925.44700902190789</v>
      </c>
      <c r="F376" s="103">
        <f t="shared" si="180"/>
        <v>951.07700902190788</v>
      </c>
      <c r="G376" s="103">
        <f t="shared" si="180"/>
        <v>952.38700902190783</v>
      </c>
      <c r="H376" s="103">
        <f t="shared" si="180"/>
        <v>933.86700902190785</v>
      </c>
      <c r="I376" s="103">
        <f t="shared" si="180"/>
        <v>937.5570090219079</v>
      </c>
      <c r="J376" s="103">
        <f t="shared" si="180"/>
        <v>909.63700902190783</v>
      </c>
      <c r="K376" s="104">
        <f t="shared" si="180"/>
        <v>903.70700902190788</v>
      </c>
      <c r="L376" s="103">
        <f t="shared" si="180"/>
        <v>902.86700902190785</v>
      </c>
      <c r="M376" s="105">
        <f t="shared" si="180"/>
        <v>933.74700902190784</v>
      </c>
      <c r="N376" s="104">
        <f t="shared" si="180"/>
        <v>943.96700902190787</v>
      </c>
      <c r="O376" s="103">
        <f t="shared" si="180"/>
        <v>957.10700902190786</v>
      </c>
      <c r="P376" s="105">
        <f t="shared" si="180"/>
        <v>948.91700902190792</v>
      </c>
      <c r="Q376" s="106">
        <f t="shared" si="180"/>
        <v>953.51700902190782</v>
      </c>
      <c r="R376" s="103">
        <f t="shared" si="180"/>
        <v>956.87700902190784</v>
      </c>
      <c r="S376" s="106">
        <f t="shared" si="180"/>
        <v>944.82700902190788</v>
      </c>
      <c r="T376" s="103">
        <f t="shared" si="180"/>
        <v>942.42700902190791</v>
      </c>
      <c r="U376" s="102">
        <f t="shared" si="180"/>
        <v>927.90700902190792</v>
      </c>
      <c r="V376" s="102">
        <f t="shared" si="180"/>
        <v>934.53700902190792</v>
      </c>
      <c r="W376" s="102">
        <f t="shared" si="180"/>
        <v>939.40700902190792</v>
      </c>
      <c r="X376" s="102">
        <f t="shared" si="180"/>
        <v>933.51700902190782</v>
      </c>
      <c r="Y376" s="107">
        <f t="shared" si="180"/>
        <v>911.61700902190785</v>
      </c>
    </row>
    <row r="377" spans="1:25" s="62" customFormat="1" ht="18.75" customHeight="1" outlineLevel="1" x14ac:dyDescent="0.2">
      <c r="A377" s="160" t="s">
        <v>8</v>
      </c>
      <c r="B377" s="70">
        <f>'декабрь (3 цк)'!B467</f>
        <v>822.27</v>
      </c>
      <c r="C377" s="70">
        <f>'декабрь (3 цк)'!C467</f>
        <v>813.79</v>
      </c>
      <c r="D377" s="70">
        <f>'декабрь (3 цк)'!D467</f>
        <v>819.42</v>
      </c>
      <c r="E377" s="70">
        <f>'декабрь (3 цк)'!E467</f>
        <v>821.61</v>
      </c>
      <c r="F377" s="70">
        <f>'декабрь (3 цк)'!F467</f>
        <v>847.24</v>
      </c>
      <c r="G377" s="70">
        <f>'декабрь (3 цк)'!G467</f>
        <v>848.55</v>
      </c>
      <c r="H377" s="70">
        <f>'декабрь (3 цк)'!H467</f>
        <v>830.03</v>
      </c>
      <c r="I377" s="70">
        <f>'декабрь (3 цк)'!I467</f>
        <v>833.72</v>
      </c>
      <c r="J377" s="70">
        <f>'декабрь (3 цк)'!J467</f>
        <v>805.8</v>
      </c>
      <c r="K377" s="70">
        <f>'декабрь (3 цк)'!K467</f>
        <v>799.87</v>
      </c>
      <c r="L377" s="70">
        <f>'декабрь (3 цк)'!L467</f>
        <v>799.03</v>
      </c>
      <c r="M377" s="70">
        <f>'декабрь (3 цк)'!M467</f>
        <v>829.91</v>
      </c>
      <c r="N377" s="70">
        <f>'декабрь (3 цк)'!N467</f>
        <v>840.13</v>
      </c>
      <c r="O377" s="70">
        <f>'декабрь (3 цк)'!O467</f>
        <v>853.27</v>
      </c>
      <c r="P377" s="70">
        <f>'декабрь (3 цк)'!P467</f>
        <v>845.08</v>
      </c>
      <c r="Q377" s="70">
        <f>'декабрь (3 цк)'!Q467</f>
        <v>849.68</v>
      </c>
      <c r="R377" s="70">
        <f>'декабрь (3 цк)'!R467</f>
        <v>853.04</v>
      </c>
      <c r="S377" s="70">
        <f>'декабрь (3 цк)'!S467</f>
        <v>840.99</v>
      </c>
      <c r="T377" s="70">
        <f>'декабрь (3 цк)'!T467</f>
        <v>838.59</v>
      </c>
      <c r="U377" s="70">
        <f>'декабрь (3 цк)'!U467</f>
        <v>824.07</v>
      </c>
      <c r="V377" s="70">
        <f>'декабрь (3 цк)'!V467</f>
        <v>830.7</v>
      </c>
      <c r="W377" s="70">
        <f>'декабрь (3 цк)'!W467</f>
        <v>835.57</v>
      </c>
      <c r="X377" s="70">
        <f>'декабрь (3 цк)'!X467</f>
        <v>829.68</v>
      </c>
      <c r="Y377" s="70">
        <f>'декабрь (3 цк)'!Y467</f>
        <v>807.78</v>
      </c>
    </row>
    <row r="378" spans="1:25" s="62" customFormat="1" ht="18.75" customHeight="1" outlineLevel="1" x14ac:dyDescent="0.2">
      <c r="A378" s="53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thickBot="1" x14ac:dyDescent="0.25">
      <c r="A379" s="161" t="s">
        <v>214</v>
      </c>
      <c r="B379" s="77">
        <f>B375</f>
        <v>4.0570090219078807</v>
      </c>
      <c r="C379" s="77">
        <f t="shared" ref="C379:Y379" si="181">C375</f>
        <v>4.0570090219078807</v>
      </c>
      <c r="D379" s="77">
        <f t="shared" si="181"/>
        <v>4.0570090219078807</v>
      </c>
      <c r="E379" s="77">
        <f t="shared" si="181"/>
        <v>4.0570090219078807</v>
      </c>
      <c r="F379" s="77">
        <f t="shared" si="181"/>
        <v>4.0570090219078807</v>
      </c>
      <c r="G379" s="77">
        <f t="shared" si="181"/>
        <v>4.0570090219078807</v>
      </c>
      <c r="H379" s="77">
        <f t="shared" si="181"/>
        <v>4.0570090219078807</v>
      </c>
      <c r="I379" s="77">
        <f t="shared" si="181"/>
        <v>4.0570090219078807</v>
      </c>
      <c r="J379" s="77">
        <f t="shared" si="181"/>
        <v>4.0570090219078807</v>
      </c>
      <c r="K379" s="77">
        <f t="shared" si="181"/>
        <v>4.0570090219078807</v>
      </c>
      <c r="L379" s="77">
        <f t="shared" si="181"/>
        <v>4.0570090219078807</v>
      </c>
      <c r="M379" s="77">
        <f t="shared" si="181"/>
        <v>4.0570090219078807</v>
      </c>
      <c r="N379" s="77">
        <f t="shared" si="181"/>
        <v>4.0570090219078807</v>
      </c>
      <c r="O379" s="77">
        <f t="shared" si="181"/>
        <v>4.0570090219078807</v>
      </c>
      <c r="P379" s="77">
        <f t="shared" si="181"/>
        <v>4.0570090219078807</v>
      </c>
      <c r="Q379" s="77">
        <f t="shared" si="181"/>
        <v>4.0570090219078807</v>
      </c>
      <c r="R379" s="77">
        <f t="shared" si="181"/>
        <v>4.0570090219078807</v>
      </c>
      <c r="S379" s="77">
        <f t="shared" si="181"/>
        <v>4.0570090219078807</v>
      </c>
      <c r="T379" s="77">
        <f t="shared" si="181"/>
        <v>4.0570090219078807</v>
      </c>
      <c r="U379" s="77">
        <f t="shared" si="181"/>
        <v>4.0570090219078807</v>
      </c>
      <c r="V379" s="77">
        <f t="shared" si="181"/>
        <v>4.0570090219078807</v>
      </c>
      <c r="W379" s="77">
        <f t="shared" si="181"/>
        <v>4.0570090219078807</v>
      </c>
      <c r="X379" s="77">
        <f t="shared" si="181"/>
        <v>4.0570090219078807</v>
      </c>
      <c r="Y379" s="77">
        <f t="shared" si="181"/>
        <v>4.0570090219078807</v>
      </c>
    </row>
    <row r="380" spans="1:25" s="62" customFormat="1" ht="18.75" customHeight="1" thickBot="1" x14ac:dyDescent="0.25">
      <c r="A380" s="110">
        <v>30</v>
      </c>
      <c r="B380" s="101">
        <f t="shared" ref="B380:Y380" si="182">SUM(B381:B383)</f>
        <v>931.77700902190793</v>
      </c>
      <c r="C380" s="102">
        <f t="shared" si="182"/>
        <v>921.38700902190783</v>
      </c>
      <c r="D380" s="102">
        <f t="shared" si="182"/>
        <v>933.95700902190788</v>
      </c>
      <c r="E380" s="103">
        <f t="shared" si="182"/>
        <v>933.46700902190787</v>
      </c>
      <c r="F380" s="103">
        <f t="shared" si="182"/>
        <v>948.66700902190792</v>
      </c>
      <c r="G380" s="103">
        <f t="shared" si="182"/>
        <v>930.38700902190783</v>
      </c>
      <c r="H380" s="103">
        <f t="shared" si="182"/>
        <v>930.29700902190791</v>
      </c>
      <c r="I380" s="103">
        <f t="shared" si="182"/>
        <v>917.09700902190787</v>
      </c>
      <c r="J380" s="103">
        <f t="shared" si="182"/>
        <v>908.59700902190787</v>
      </c>
      <c r="K380" s="104">
        <f t="shared" si="182"/>
        <v>918.74700902190784</v>
      </c>
      <c r="L380" s="103">
        <f t="shared" si="182"/>
        <v>920.63700902190783</v>
      </c>
      <c r="M380" s="105">
        <f t="shared" si="182"/>
        <v>931.35700902190786</v>
      </c>
      <c r="N380" s="104">
        <f t="shared" si="182"/>
        <v>935.42700902190791</v>
      </c>
      <c r="O380" s="103">
        <f t="shared" si="182"/>
        <v>950.11700902190785</v>
      </c>
      <c r="P380" s="105">
        <f t="shared" si="182"/>
        <v>941.87700902190784</v>
      </c>
      <c r="Q380" s="106">
        <f t="shared" si="182"/>
        <v>945.95700902190788</v>
      </c>
      <c r="R380" s="103">
        <f t="shared" si="182"/>
        <v>946.35700902190786</v>
      </c>
      <c r="S380" s="106">
        <f t="shared" si="182"/>
        <v>936.77700902190793</v>
      </c>
      <c r="T380" s="103">
        <f t="shared" si="182"/>
        <v>931.74700902190784</v>
      </c>
      <c r="U380" s="102">
        <f t="shared" si="182"/>
        <v>922.31700902190789</v>
      </c>
      <c r="V380" s="102">
        <f t="shared" si="182"/>
        <v>930.96700902190787</v>
      </c>
      <c r="W380" s="102">
        <f t="shared" si="182"/>
        <v>938.73700902190785</v>
      </c>
      <c r="X380" s="102">
        <f t="shared" si="182"/>
        <v>928.0570090219079</v>
      </c>
      <c r="Y380" s="107">
        <f t="shared" si="182"/>
        <v>906.15700902190792</v>
      </c>
    </row>
    <row r="381" spans="1:25" s="62" customFormat="1" ht="18.75" customHeight="1" outlineLevel="1" x14ac:dyDescent="0.2">
      <c r="A381" s="56" t="s">
        <v>8</v>
      </c>
      <c r="B381" s="70">
        <f>'декабрь (3 цк)'!B472</f>
        <v>827.94</v>
      </c>
      <c r="C381" s="70">
        <f>'декабрь (3 цк)'!C472</f>
        <v>817.55</v>
      </c>
      <c r="D381" s="70">
        <f>'декабрь (3 цк)'!D472</f>
        <v>830.12</v>
      </c>
      <c r="E381" s="70">
        <f>'декабрь (3 цк)'!E472</f>
        <v>829.63</v>
      </c>
      <c r="F381" s="70">
        <f>'декабрь (3 цк)'!F472</f>
        <v>844.83</v>
      </c>
      <c r="G381" s="70">
        <f>'декабрь (3 цк)'!G472</f>
        <v>826.55</v>
      </c>
      <c r="H381" s="70">
        <f>'декабрь (3 цк)'!H472</f>
        <v>826.46</v>
      </c>
      <c r="I381" s="70">
        <f>'декабрь (3 цк)'!I472</f>
        <v>813.26</v>
      </c>
      <c r="J381" s="70">
        <f>'декабрь (3 цк)'!J472</f>
        <v>804.76</v>
      </c>
      <c r="K381" s="70">
        <f>'декабрь (3 цк)'!K472</f>
        <v>814.91</v>
      </c>
      <c r="L381" s="70">
        <f>'декабрь (3 цк)'!L472</f>
        <v>816.8</v>
      </c>
      <c r="M381" s="70">
        <f>'декабрь (3 цк)'!M472</f>
        <v>827.52</v>
      </c>
      <c r="N381" s="70">
        <f>'декабрь (3 цк)'!N472</f>
        <v>831.59</v>
      </c>
      <c r="O381" s="70">
        <f>'декабрь (3 цк)'!O472</f>
        <v>846.28</v>
      </c>
      <c r="P381" s="70">
        <f>'декабрь (3 цк)'!P472</f>
        <v>838.04</v>
      </c>
      <c r="Q381" s="70">
        <f>'декабрь (3 цк)'!Q472</f>
        <v>842.12</v>
      </c>
      <c r="R381" s="70">
        <f>'декабрь (3 цк)'!R472</f>
        <v>842.52</v>
      </c>
      <c r="S381" s="70">
        <f>'декабрь (3 цк)'!S472</f>
        <v>832.94</v>
      </c>
      <c r="T381" s="70">
        <f>'декабрь (3 цк)'!T472</f>
        <v>827.91</v>
      </c>
      <c r="U381" s="70">
        <f>'декабрь (3 цк)'!U472</f>
        <v>818.48</v>
      </c>
      <c r="V381" s="70">
        <f>'декабрь (3 цк)'!V472</f>
        <v>827.13</v>
      </c>
      <c r="W381" s="70">
        <f>'декабрь (3 цк)'!W472</f>
        <v>834.9</v>
      </c>
      <c r="X381" s="70">
        <f>'декабрь (3 цк)'!X472</f>
        <v>824.22</v>
      </c>
      <c r="Y381" s="70">
        <f>'декабрь (3 цк)'!Y472</f>
        <v>802.32</v>
      </c>
    </row>
    <row r="382" spans="1:25" s="62" customFormat="1" ht="18.75" customHeight="1" outlineLevel="1" x14ac:dyDescent="0.2">
      <c r="A382" s="57" t="s">
        <v>9</v>
      </c>
      <c r="B382" s="76">
        <v>99.78</v>
      </c>
      <c r="C382" s="74">
        <v>99.78</v>
      </c>
      <c r="D382" s="74">
        <v>99.78</v>
      </c>
      <c r="E382" s="74">
        <v>99.78</v>
      </c>
      <c r="F382" s="74">
        <v>99.78</v>
      </c>
      <c r="G382" s="74">
        <v>99.78</v>
      </c>
      <c r="H382" s="74">
        <v>99.78</v>
      </c>
      <c r="I382" s="74">
        <v>99.78</v>
      </c>
      <c r="J382" s="74">
        <v>99.78</v>
      </c>
      <c r="K382" s="74">
        <v>99.78</v>
      </c>
      <c r="L382" s="74">
        <v>99.78</v>
      </c>
      <c r="M382" s="74">
        <v>99.78</v>
      </c>
      <c r="N382" s="74">
        <v>99.78</v>
      </c>
      <c r="O382" s="74">
        <v>99.78</v>
      </c>
      <c r="P382" s="74">
        <v>99.78</v>
      </c>
      <c r="Q382" s="74">
        <v>99.78</v>
      </c>
      <c r="R382" s="74">
        <v>99.78</v>
      </c>
      <c r="S382" s="74">
        <v>99.78</v>
      </c>
      <c r="T382" s="74">
        <v>99.78</v>
      </c>
      <c r="U382" s="74">
        <v>99.78</v>
      </c>
      <c r="V382" s="74">
        <v>99.78</v>
      </c>
      <c r="W382" s="74">
        <v>99.78</v>
      </c>
      <c r="X382" s="74">
        <v>99.78</v>
      </c>
      <c r="Y382" s="81">
        <v>99.78</v>
      </c>
    </row>
    <row r="383" spans="1:25" s="62" customFormat="1" ht="18.75" customHeight="1" outlineLevel="1" thickBot="1" x14ac:dyDescent="0.25">
      <c r="A383" s="147" t="s">
        <v>214</v>
      </c>
      <c r="B383" s="77">
        <f>B379</f>
        <v>4.0570090219078807</v>
      </c>
      <c r="C383" s="77">
        <f t="shared" ref="C383:Y383" si="183">C379</f>
        <v>4.0570090219078807</v>
      </c>
      <c r="D383" s="77">
        <f t="shared" si="183"/>
        <v>4.0570090219078807</v>
      </c>
      <c r="E383" s="77">
        <f t="shared" si="183"/>
        <v>4.0570090219078807</v>
      </c>
      <c r="F383" s="77">
        <f t="shared" si="183"/>
        <v>4.0570090219078807</v>
      </c>
      <c r="G383" s="77">
        <f t="shared" si="183"/>
        <v>4.0570090219078807</v>
      </c>
      <c r="H383" s="77">
        <f t="shared" si="183"/>
        <v>4.0570090219078807</v>
      </c>
      <c r="I383" s="77">
        <f t="shared" si="183"/>
        <v>4.0570090219078807</v>
      </c>
      <c r="J383" s="77">
        <f t="shared" si="183"/>
        <v>4.0570090219078807</v>
      </c>
      <c r="K383" s="77">
        <f t="shared" si="183"/>
        <v>4.0570090219078807</v>
      </c>
      <c r="L383" s="77">
        <f t="shared" si="183"/>
        <v>4.0570090219078807</v>
      </c>
      <c r="M383" s="77">
        <f t="shared" si="183"/>
        <v>4.0570090219078807</v>
      </c>
      <c r="N383" s="77">
        <f t="shared" si="183"/>
        <v>4.0570090219078807</v>
      </c>
      <c r="O383" s="77">
        <f t="shared" si="183"/>
        <v>4.0570090219078807</v>
      </c>
      <c r="P383" s="77">
        <f t="shared" si="183"/>
        <v>4.0570090219078807</v>
      </c>
      <c r="Q383" s="77">
        <f t="shared" si="183"/>
        <v>4.0570090219078807</v>
      </c>
      <c r="R383" s="77">
        <f t="shared" si="183"/>
        <v>4.0570090219078807</v>
      </c>
      <c r="S383" s="77">
        <f t="shared" si="183"/>
        <v>4.0570090219078807</v>
      </c>
      <c r="T383" s="77">
        <f t="shared" si="183"/>
        <v>4.0570090219078807</v>
      </c>
      <c r="U383" s="77">
        <f t="shared" si="183"/>
        <v>4.0570090219078807</v>
      </c>
      <c r="V383" s="77">
        <f t="shared" si="183"/>
        <v>4.0570090219078807</v>
      </c>
      <c r="W383" s="77">
        <f t="shared" si="183"/>
        <v>4.0570090219078807</v>
      </c>
      <c r="X383" s="77">
        <f t="shared" si="183"/>
        <v>4.0570090219078807</v>
      </c>
      <c r="Y383" s="77">
        <f t="shared" si="183"/>
        <v>4.0570090219078807</v>
      </c>
    </row>
    <row r="384" spans="1:25" s="62" customFormat="1" ht="18.75" customHeight="1" thickBot="1" x14ac:dyDescent="0.25">
      <c r="A384" s="112">
        <v>31</v>
      </c>
      <c r="B384" s="101">
        <f t="shared" ref="B384:Y384" si="184">SUM(B385:B387)</f>
        <v>981.99700902190784</v>
      </c>
      <c r="C384" s="102">
        <f t="shared" si="184"/>
        <v>978.9370090219079</v>
      </c>
      <c r="D384" s="102">
        <f t="shared" si="184"/>
        <v>985.8070090219079</v>
      </c>
      <c r="E384" s="103">
        <f t="shared" si="184"/>
        <v>990.24700902190784</v>
      </c>
      <c r="F384" s="103">
        <f t="shared" si="184"/>
        <v>991.12700902190784</v>
      </c>
      <c r="G384" s="103">
        <f t="shared" si="184"/>
        <v>987.37700902190784</v>
      </c>
      <c r="H384" s="103">
        <f t="shared" si="184"/>
        <v>978.84700902190787</v>
      </c>
      <c r="I384" s="103">
        <f t="shared" si="184"/>
        <v>987.37700902190784</v>
      </c>
      <c r="J384" s="103">
        <f t="shared" si="184"/>
        <v>972.33700902190787</v>
      </c>
      <c r="K384" s="104">
        <f t="shared" si="184"/>
        <v>103.83700902190787</v>
      </c>
      <c r="L384" s="103">
        <f t="shared" si="184"/>
        <v>975.31700902190789</v>
      </c>
      <c r="M384" s="105">
        <f t="shared" si="184"/>
        <v>983.51700902190782</v>
      </c>
      <c r="N384" s="104">
        <f t="shared" si="184"/>
        <v>1000.5670090219079</v>
      </c>
      <c r="O384" s="103">
        <f t="shared" si="184"/>
        <v>1006.6170090219078</v>
      </c>
      <c r="P384" s="105">
        <f t="shared" si="184"/>
        <v>1000.7470090219078</v>
      </c>
      <c r="Q384" s="106">
        <f t="shared" si="184"/>
        <v>1011.9470090219079</v>
      </c>
      <c r="R384" s="103">
        <f t="shared" si="184"/>
        <v>1024.2670090219078</v>
      </c>
      <c r="S384" s="106">
        <f t="shared" si="184"/>
        <v>994.10700902190786</v>
      </c>
      <c r="T384" s="103">
        <f t="shared" si="184"/>
        <v>995.76700902190782</v>
      </c>
      <c r="U384" s="102">
        <f t="shared" si="184"/>
        <v>982.95700902190788</v>
      </c>
      <c r="V384" s="102">
        <f t="shared" si="184"/>
        <v>993.85700902190786</v>
      </c>
      <c r="W384" s="102">
        <f t="shared" si="184"/>
        <v>1003.3170090219079</v>
      </c>
      <c r="X384" s="102">
        <f t="shared" si="184"/>
        <v>985.35700902190786</v>
      </c>
      <c r="Y384" s="107">
        <f t="shared" si="184"/>
        <v>981.47700902190786</v>
      </c>
    </row>
    <row r="385" spans="1:26" s="62" customFormat="1" ht="18.75" customHeight="1" outlineLevel="1" x14ac:dyDescent="0.2">
      <c r="A385" s="160" t="s">
        <v>8</v>
      </c>
      <c r="B385" s="70">
        <f>'декабрь (3 цк)'!B477</f>
        <v>878.16</v>
      </c>
      <c r="C385" s="70">
        <f>'декабрь (3 цк)'!C477</f>
        <v>875.1</v>
      </c>
      <c r="D385" s="70">
        <f>'декабрь (3 цк)'!D477</f>
        <v>881.97</v>
      </c>
      <c r="E385" s="70">
        <f>'декабрь (3 цк)'!E477</f>
        <v>886.41</v>
      </c>
      <c r="F385" s="70">
        <f>'декабрь (3 цк)'!F477</f>
        <v>887.29</v>
      </c>
      <c r="G385" s="70">
        <f>'декабрь (3 цк)'!G477</f>
        <v>883.54</v>
      </c>
      <c r="H385" s="70">
        <f>'декабрь (3 цк)'!H477</f>
        <v>875.01</v>
      </c>
      <c r="I385" s="70">
        <f>'декабрь (3 цк)'!I477</f>
        <v>883.54</v>
      </c>
      <c r="J385" s="70">
        <f>'декабрь (3 цк)'!J477</f>
        <v>868.5</v>
      </c>
      <c r="K385" s="70" t="str">
        <f>'декабрь (3 цк)'!K477</f>
        <v>869</v>
      </c>
      <c r="L385" s="70">
        <f>'декабрь (3 цк)'!L477</f>
        <v>871.48</v>
      </c>
      <c r="M385" s="70">
        <f>'декабрь (3 цк)'!M477</f>
        <v>879.68</v>
      </c>
      <c r="N385" s="70">
        <f>'декабрь (3 цк)'!N477</f>
        <v>896.73</v>
      </c>
      <c r="O385" s="70">
        <f>'декабрь (3 цк)'!O477</f>
        <v>902.78</v>
      </c>
      <c r="P385" s="70">
        <f>'декабрь (3 цк)'!P477</f>
        <v>896.91</v>
      </c>
      <c r="Q385" s="70">
        <f>'декабрь (3 цк)'!Q477</f>
        <v>908.11</v>
      </c>
      <c r="R385" s="70">
        <f>'декабрь (3 цк)'!R477</f>
        <v>920.43</v>
      </c>
      <c r="S385" s="70">
        <f>'декабрь (3 цк)'!S477</f>
        <v>890.27</v>
      </c>
      <c r="T385" s="70">
        <f>'декабрь (3 цк)'!T477</f>
        <v>891.93</v>
      </c>
      <c r="U385" s="70">
        <f>'декабрь (3 цк)'!U477</f>
        <v>879.12</v>
      </c>
      <c r="V385" s="70">
        <f>'декабрь (3 цк)'!V477</f>
        <v>890.02</v>
      </c>
      <c r="W385" s="70">
        <f>'декабрь (3 цк)'!W477</f>
        <v>899.48</v>
      </c>
      <c r="X385" s="70">
        <f>'декабрь (3 цк)'!X477</f>
        <v>881.52</v>
      </c>
      <c r="Y385" s="70">
        <f>'декабрь (3 цк)'!Y477</f>
        <v>877.64</v>
      </c>
    </row>
    <row r="386" spans="1:26" s="62" customFormat="1" ht="18.75" customHeight="1" outlineLevel="1" x14ac:dyDescent="0.2">
      <c r="A386" s="53" t="s">
        <v>9</v>
      </c>
      <c r="B386" s="76">
        <v>99.78</v>
      </c>
      <c r="C386" s="74">
        <v>99.78</v>
      </c>
      <c r="D386" s="74">
        <v>99.78</v>
      </c>
      <c r="E386" s="74">
        <v>99.78</v>
      </c>
      <c r="F386" s="74">
        <v>99.78</v>
      </c>
      <c r="G386" s="74">
        <v>99.78</v>
      </c>
      <c r="H386" s="74">
        <v>99.78</v>
      </c>
      <c r="I386" s="74">
        <v>99.78</v>
      </c>
      <c r="J386" s="74">
        <v>99.78</v>
      </c>
      <c r="K386" s="74">
        <v>99.78</v>
      </c>
      <c r="L386" s="74">
        <v>99.78</v>
      </c>
      <c r="M386" s="74">
        <v>99.78</v>
      </c>
      <c r="N386" s="74">
        <v>99.78</v>
      </c>
      <c r="O386" s="74">
        <v>99.78</v>
      </c>
      <c r="P386" s="74">
        <v>99.78</v>
      </c>
      <c r="Q386" s="74">
        <v>99.78</v>
      </c>
      <c r="R386" s="74">
        <v>99.78</v>
      </c>
      <c r="S386" s="74">
        <v>99.78</v>
      </c>
      <c r="T386" s="74">
        <v>99.78</v>
      </c>
      <c r="U386" s="74">
        <v>99.78</v>
      </c>
      <c r="V386" s="74">
        <v>99.78</v>
      </c>
      <c r="W386" s="74">
        <v>99.78</v>
      </c>
      <c r="X386" s="74">
        <v>99.78</v>
      </c>
      <c r="Y386" s="81">
        <v>99.78</v>
      </c>
    </row>
    <row r="387" spans="1:26" s="62" customFormat="1" ht="18.75" customHeight="1" outlineLevel="1" thickBot="1" x14ac:dyDescent="0.25">
      <c r="A387" s="161" t="s">
        <v>214</v>
      </c>
      <c r="B387" s="77">
        <f>B383</f>
        <v>4.0570090219078807</v>
      </c>
      <c r="C387" s="77">
        <f t="shared" ref="C387:Y387" si="185">C383</f>
        <v>4.0570090219078807</v>
      </c>
      <c r="D387" s="77">
        <f t="shared" si="185"/>
        <v>4.0570090219078807</v>
      </c>
      <c r="E387" s="77">
        <f t="shared" si="185"/>
        <v>4.0570090219078807</v>
      </c>
      <c r="F387" s="77">
        <f t="shared" si="185"/>
        <v>4.0570090219078807</v>
      </c>
      <c r="G387" s="77">
        <f t="shared" si="185"/>
        <v>4.0570090219078807</v>
      </c>
      <c r="H387" s="77">
        <f t="shared" si="185"/>
        <v>4.0570090219078807</v>
      </c>
      <c r="I387" s="77">
        <f t="shared" si="185"/>
        <v>4.0570090219078807</v>
      </c>
      <c r="J387" s="77">
        <f t="shared" si="185"/>
        <v>4.0570090219078807</v>
      </c>
      <c r="K387" s="77">
        <f t="shared" si="185"/>
        <v>4.0570090219078807</v>
      </c>
      <c r="L387" s="77">
        <f t="shared" si="185"/>
        <v>4.0570090219078807</v>
      </c>
      <c r="M387" s="77">
        <f t="shared" si="185"/>
        <v>4.0570090219078807</v>
      </c>
      <c r="N387" s="77">
        <f t="shared" si="185"/>
        <v>4.0570090219078807</v>
      </c>
      <c r="O387" s="77">
        <f t="shared" si="185"/>
        <v>4.0570090219078807</v>
      </c>
      <c r="P387" s="77">
        <f t="shared" si="185"/>
        <v>4.0570090219078807</v>
      </c>
      <c r="Q387" s="77">
        <f t="shared" si="185"/>
        <v>4.0570090219078807</v>
      </c>
      <c r="R387" s="77">
        <f t="shared" si="185"/>
        <v>4.0570090219078807</v>
      </c>
      <c r="S387" s="77">
        <f t="shared" si="185"/>
        <v>4.0570090219078807</v>
      </c>
      <c r="T387" s="77">
        <f t="shared" si="185"/>
        <v>4.0570090219078807</v>
      </c>
      <c r="U387" s="77">
        <f t="shared" si="185"/>
        <v>4.0570090219078807</v>
      </c>
      <c r="V387" s="77">
        <f t="shared" si="185"/>
        <v>4.0570090219078807</v>
      </c>
      <c r="W387" s="77">
        <f t="shared" si="185"/>
        <v>4.0570090219078807</v>
      </c>
      <c r="X387" s="77">
        <f t="shared" si="185"/>
        <v>4.0570090219078807</v>
      </c>
      <c r="Y387" s="77">
        <f t="shared" si="185"/>
        <v>4.0570090219078807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66" t="s">
        <v>46</v>
      </c>
      <c r="B389" s="468" t="s">
        <v>89</v>
      </c>
      <c r="C389" s="469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469"/>
      <c r="V389" s="469"/>
      <c r="W389" s="469"/>
      <c r="X389" s="469"/>
      <c r="Y389" s="470"/>
    </row>
    <row r="390" spans="1:26" s="62" customFormat="1" ht="39" customHeight="1" thickBot="1" x14ac:dyDescent="0.25">
      <c r="A390" s="467"/>
      <c r="B390" s="164" t="s">
        <v>45</v>
      </c>
      <c r="C390" s="165" t="s">
        <v>44</v>
      </c>
      <c r="D390" s="166" t="s">
        <v>43</v>
      </c>
      <c r="E390" s="165" t="s">
        <v>42</v>
      </c>
      <c r="F390" s="165" t="s">
        <v>41</v>
      </c>
      <c r="G390" s="165" t="s">
        <v>40</v>
      </c>
      <c r="H390" s="165" t="s">
        <v>39</v>
      </c>
      <c r="I390" s="165" t="s">
        <v>38</v>
      </c>
      <c r="J390" s="165" t="s">
        <v>37</v>
      </c>
      <c r="K390" s="167" t="s">
        <v>36</v>
      </c>
      <c r="L390" s="165" t="s">
        <v>35</v>
      </c>
      <c r="M390" s="168" t="s">
        <v>34</v>
      </c>
      <c r="N390" s="167" t="s">
        <v>33</v>
      </c>
      <c r="O390" s="165" t="s">
        <v>32</v>
      </c>
      <c r="P390" s="168" t="s">
        <v>31</v>
      </c>
      <c r="Q390" s="166" t="s">
        <v>30</v>
      </c>
      <c r="R390" s="165" t="s">
        <v>29</v>
      </c>
      <c r="S390" s="166" t="s">
        <v>28</v>
      </c>
      <c r="T390" s="165" t="s">
        <v>27</v>
      </c>
      <c r="U390" s="166" t="s">
        <v>26</v>
      </c>
      <c r="V390" s="165" t="s">
        <v>25</v>
      </c>
      <c r="W390" s="166" t="s">
        <v>24</v>
      </c>
      <c r="X390" s="165" t="s">
        <v>23</v>
      </c>
      <c r="Y390" s="169" t="s">
        <v>22</v>
      </c>
    </row>
    <row r="391" spans="1:26" s="108" customFormat="1" ht="18.75" customHeight="1" thickBot="1" x14ac:dyDescent="0.25">
      <c r="A391" s="113">
        <v>1</v>
      </c>
      <c r="B391" s="101">
        <f>SUM(B392:B394)</f>
        <v>1021.987009021908</v>
      </c>
      <c r="C391" s="102">
        <f t="shared" ref="C391:Y391" si="186">SUM(C392:C394)</f>
        <v>993.49700902190796</v>
      </c>
      <c r="D391" s="102">
        <f t="shared" si="186"/>
        <v>966.33700902190787</v>
      </c>
      <c r="E391" s="103">
        <f t="shared" si="186"/>
        <v>946.99700902190796</v>
      </c>
      <c r="F391" s="103">
        <f t="shared" si="186"/>
        <v>960.11700902190785</v>
      </c>
      <c r="G391" s="103">
        <f t="shared" si="186"/>
        <v>1004.5970090219079</v>
      </c>
      <c r="H391" s="103">
        <f t="shared" si="186"/>
        <v>1013.4170090219078</v>
      </c>
      <c r="I391" s="103">
        <f t="shared" si="186"/>
        <v>992.59700902190787</v>
      </c>
      <c r="J391" s="103">
        <f t="shared" si="186"/>
        <v>1010.7770090219079</v>
      </c>
      <c r="K391" s="104">
        <f t="shared" si="186"/>
        <v>1009.8570090219079</v>
      </c>
      <c r="L391" s="103">
        <f t="shared" si="186"/>
        <v>1020.717009021908</v>
      </c>
      <c r="M391" s="105">
        <f t="shared" si="186"/>
        <v>1023.3170090219079</v>
      </c>
      <c r="N391" s="104">
        <f t="shared" si="186"/>
        <v>1020.0470090219079</v>
      </c>
      <c r="O391" s="103">
        <f t="shared" si="186"/>
        <v>1018.197009021908</v>
      </c>
      <c r="P391" s="105">
        <f t="shared" si="186"/>
        <v>1015.4170090219078</v>
      </c>
      <c r="Q391" s="106">
        <f t="shared" si="186"/>
        <v>1038.0270090219078</v>
      </c>
      <c r="R391" s="103">
        <f t="shared" si="186"/>
        <v>1042.2970090219078</v>
      </c>
      <c r="S391" s="106">
        <f t="shared" si="186"/>
        <v>1024.3770090219077</v>
      </c>
      <c r="T391" s="103">
        <f t="shared" si="186"/>
        <v>1028.2370090219079</v>
      </c>
      <c r="U391" s="102">
        <f t="shared" si="186"/>
        <v>1019.9170090219078</v>
      </c>
      <c r="V391" s="102">
        <f t="shared" si="186"/>
        <v>1027.5070090219078</v>
      </c>
      <c r="W391" s="102">
        <f t="shared" si="186"/>
        <v>1022.0370090219079</v>
      </c>
      <c r="X391" s="102">
        <f t="shared" si="186"/>
        <v>1016.5870090219079</v>
      </c>
      <c r="Y391" s="107">
        <f t="shared" si="186"/>
        <v>1015.1170090219078</v>
      </c>
    </row>
    <row r="392" spans="1:26" s="67" customFormat="1" ht="28.5" customHeight="1" outlineLevel="1" x14ac:dyDescent="0.2">
      <c r="A392" s="56" t="s">
        <v>8</v>
      </c>
      <c r="B392" s="70">
        <f>'декабрь (3 цк)'!B485</f>
        <v>822.88</v>
      </c>
      <c r="C392" s="70">
        <f>'декабрь (3 цк)'!C485</f>
        <v>794.39</v>
      </c>
      <c r="D392" s="70">
        <f>'декабрь (3 цк)'!D485</f>
        <v>767.23</v>
      </c>
      <c r="E392" s="70">
        <f>'декабрь (3 цк)'!E485</f>
        <v>747.89</v>
      </c>
      <c r="F392" s="70">
        <f>'декабрь (3 цк)'!F485</f>
        <v>761.01</v>
      </c>
      <c r="G392" s="70">
        <f>'декабрь (3 цк)'!G485</f>
        <v>805.49</v>
      </c>
      <c r="H392" s="70">
        <f>'декабрь (3 цк)'!H485</f>
        <v>814.31</v>
      </c>
      <c r="I392" s="70">
        <f>'декабрь (3 цк)'!I485</f>
        <v>793.49</v>
      </c>
      <c r="J392" s="70">
        <f>'декабрь (3 цк)'!J485</f>
        <v>811.67</v>
      </c>
      <c r="K392" s="70">
        <f>'декабрь (3 цк)'!K485</f>
        <v>810.75</v>
      </c>
      <c r="L392" s="70">
        <f>'декабрь (3 цк)'!L485</f>
        <v>821.61</v>
      </c>
      <c r="M392" s="70">
        <f>'декабрь (3 цк)'!M485</f>
        <v>824.21</v>
      </c>
      <c r="N392" s="70">
        <f>'декабрь (3 цк)'!N485</f>
        <v>820.94</v>
      </c>
      <c r="O392" s="70">
        <f>'декабрь (3 цк)'!O485</f>
        <v>819.09</v>
      </c>
      <c r="P392" s="70">
        <f>'декабрь (3 цк)'!P485</f>
        <v>816.31</v>
      </c>
      <c r="Q392" s="70">
        <f>'декабрь (3 цк)'!Q485</f>
        <v>838.92</v>
      </c>
      <c r="R392" s="70">
        <f>'декабрь (3 цк)'!R485</f>
        <v>843.19</v>
      </c>
      <c r="S392" s="70">
        <f>'декабрь (3 цк)'!S485</f>
        <v>825.27</v>
      </c>
      <c r="T392" s="70">
        <f>'декабрь (3 цк)'!T485</f>
        <v>829.13</v>
      </c>
      <c r="U392" s="70">
        <f>'декабрь (3 цк)'!U485</f>
        <v>820.81</v>
      </c>
      <c r="V392" s="70">
        <f>'декабрь (3 цк)'!V485</f>
        <v>828.4</v>
      </c>
      <c r="W392" s="70">
        <f>'декабрь (3 цк)'!W485</f>
        <v>822.93</v>
      </c>
      <c r="X392" s="70">
        <f>'декабрь (3 цк)'!X485</f>
        <v>817.48</v>
      </c>
      <c r="Y392" s="70">
        <f>'декабрь (3 цк)'!Y485</f>
        <v>816.01</v>
      </c>
    </row>
    <row r="393" spans="1:26" s="67" customFormat="1" ht="28.5" customHeight="1" outlineLevel="1" x14ac:dyDescent="0.2">
      <c r="A393" s="57" t="s">
        <v>9</v>
      </c>
      <c r="B393" s="76">
        <v>195.05</v>
      </c>
      <c r="C393" s="74">
        <v>195.05</v>
      </c>
      <c r="D393" s="74">
        <v>195.05</v>
      </c>
      <c r="E393" s="74">
        <v>195.05</v>
      </c>
      <c r="F393" s="74">
        <v>195.05</v>
      </c>
      <c r="G393" s="74">
        <v>195.05</v>
      </c>
      <c r="H393" s="74">
        <v>195.05</v>
      </c>
      <c r="I393" s="74">
        <v>195.05</v>
      </c>
      <c r="J393" s="74">
        <v>195.05</v>
      </c>
      <c r="K393" s="74">
        <v>195.05</v>
      </c>
      <c r="L393" s="74">
        <v>195.05</v>
      </c>
      <c r="M393" s="74">
        <v>195.05</v>
      </c>
      <c r="N393" s="74">
        <v>195.05</v>
      </c>
      <c r="O393" s="74">
        <v>195.05</v>
      </c>
      <c r="P393" s="74">
        <v>195.05</v>
      </c>
      <c r="Q393" s="74">
        <v>195.05</v>
      </c>
      <c r="R393" s="74">
        <v>195.05</v>
      </c>
      <c r="S393" s="74">
        <v>195.05</v>
      </c>
      <c r="T393" s="74">
        <v>195.05</v>
      </c>
      <c r="U393" s="74">
        <v>195.05</v>
      </c>
      <c r="V393" s="74">
        <v>195.05</v>
      </c>
      <c r="W393" s="74">
        <v>195.05</v>
      </c>
      <c r="X393" s="74">
        <v>195.05</v>
      </c>
      <c r="Y393" s="81">
        <v>195.05</v>
      </c>
    </row>
    <row r="394" spans="1:26" s="67" customFormat="1" ht="28.5" customHeight="1" outlineLevel="1" thickBot="1" x14ac:dyDescent="0.25">
      <c r="A394" s="147" t="s">
        <v>214</v>
      </c>
      <c r="B394" s="77">
        <f>B387</f>
        <v>4.0570090219078807</v>
      </c>
      <c r="C394" s="77">
        <f t="shared" ref="C394:X394" si="187">C387</f>
        <v>4.0570090219078807</v>
      </c>
      <c r="D394" s="77">
        <f t="shared" si="187"/>
        <v>4.0570090219078807</v>
      </c>
      <c r="E394" s="77">
        <f t="shared" si="187"/>
        <v>4.0570090219078807</v>
      </c>
      <c r="F394" s="77">
        <f t="shared" si="187"/>
        <v>4.0570090219078807</v>
      </c>
      <c r="G394" s="77">
        <f t="shared" si="187"/>
        <v>4.0570090219078807</v>
      </c>
      <c r="H394" s="77">
        <f t="shared" si="187"/>
        <v>4.0570090219078807</v>
      </c>
      <c r="I394" s="77">
        <f t="shared" si="187"/>
        <v>4.0570090219078807</v>
      </c>
      <c r="J394" s="77">
        <f t="shared" si="187"/>
        <v>4.0570090219078807</v>
      </c>
      <c r="K394" s="77">
        <f t="shared" si="187"/>
        <v>4.0570090219078807</v>
      </c>
      <c r="L394" s="77">
        <f t="shared" si="187"/>
        <v>4.0570090219078807</v>
      </c>
      <c r="M394" s="77">
        <f t="shared" si="187"/>
        <v>4.0570090219078807</v>
      </c>
      <c r="N394" s="77">
        <f t="shared" si="187"/>
        <v>4.0570090219078807</v>
      </c>
      <c r="O394" s="77">
        <f t="shared" si="187"/>
        <v>4.0570090219078807</v>
      </c>
      <c r="P394" s="77">
        <f t="shared" si="187"/>
        <v>4.0570090219078807</v>
      </c>
      <c r="Q394" s="77">
        <f t="shared" si="187"/>
        <v>4.0570090219078807</v>
      </c>
      <c r="R394" s="77">
        <f t="shared" si="187"/>
        <v>4.0570090219078807</v>
      </c>
      <c r="S394" s="77">
        <f t="shared" si="187"/>
        <v>4.0570090219078807</v>
      </c>
      <c r="T394" s="77">
        <f t="shared" si="187"/>
        <v>4.0570090219078807</v>
      </c>
      <c r="U394" s="77">
        <f t="shared" si="187"/>
        <v>4.0570090219078807</v>
      </c>
      <c r="V394" s="77">
        <f t="shared" si="187"/>
        <v>4.0570090219078807</v>
      </c>
      <c r="W394" s="77">
        <f t="shared" si="187"/>
        <v>4.0570090219078807</v>
      </c>
      <c r="X394" s="77">
        <f t="shared" si="187"/>
        <v>4.0570090219078807</v>
      </c>
      <c r="Y394" s="77">
        <f>Y387</f>
        <v>4.0570090219078807</v>
      </c>
    </row>
    <row r="395" spans="1:26" s="62" customFormat="1" ht="18.75" customHeight="1" thickBot="1" x14ac:dyDescent="0.25">
      <c r="A395" s="112">
        <v>2</v>
      </c>
      <c r="B395" s="101">
        <f t="shared" ref="B395:Y395" si="188">SUM(B396:B398)</f>
        <v>950.70700902190799</v>
      </c>
      <c r="C395" s="102">
        <f t="shared" si="188"/>
        <v>934.58700902190787</v>
      </c>
      <c r="D395" s="102">
        <f t="shared" si="188"/>
        <v>927.62700902190784</v>
      </c>
      <c r="E395" s="103">
        <f t="shared" si="188"/>
        <v>940.68700902190801</v>
      </c>
      <c r="F395" s="103">
        <f t="shared" si="188"/>
        <v>951.6670090219078</v>
      </c>
      <c r="G395" s="103">
        <f t="shared" si="188"/>
        <v>954.09700902190787</v>
      </c>
      <c r="H395" s="103">
        <f t="shared" si="188"/>
        <v>945.89700902190782</v>
      </c>
      <c r="I395" s="103">
        <f t="shared" si="188"/>
        <v>943.57700902190788</v>
      </c>
      <c r="J395" s="103">
        <f t="shared" si="188"/>
        <v>943.95700902190799</v>
      </c>
      <c r="K395" s="104">
        <f t="shared" si="188"/>
        <v>942.24700902190796</v>
      </c>
      <c r="L395" s="103">
        <f t="shared" si="188"/>
        <v>953.58700902190787</v>
      </c>
      <c r="M395" s="105">
        <f t="shared" si="188"/>
        <v>957.01700902190794</v>
      </c>
      <c r="N395" s="104">
        <f t="shared" si="188"/>
        <v>958.62700902190784</v>
      </c>
      <c r="O395" s="103">
        <f t="shared" si="188"/>
        <v>965.3070090219079</v>
      </c>
      <c r="P395" s="105">
        <f t="shared" si="188"/>
        <v>957.61700902190785</v>
      </c>
      <c r="Q395" s="106">
        <f t="shared" si="188"/>
        <v>964.58700902190787</v>
      </c>
      <c r="R395" s="103">
        <f t="shared" si="188"/>
        <v>199.10700902190788</v>
      </c>
      <c r="S395" s="106">
        <f t="shared" si="188"/>
        <v>953.48700902190797</v>
      </c>
      <c r="T395" s="103">
        <f t="shared" si="188"/>
        <v>955.29700902190791</v>
      </c>
      <c r="U395" s="102">
        <f t="shared" si="188"/>
        <v>951.56700902190789</v>
      </c>
      <c r="V395" s="102">
        <f t="shared" si="188"/>
        <v>953.03700902190792</v>
      </c>
      <c r="W395" s="102">
        <f t="shared" si="188"/>
        <v>948.71700902190798</v>
      </c>
      <c r="X395" s="102">
        <f t="shared" si="188"/>
        <v>946.43700902190801</v>
      </c>
      <c r="Y395" s="107">
        <f t="shared" si="188"/>
        <v>941.71700902190798</v>
      </c>
    </row>
    <row r="396" spans="1:26" s="62" customFormat="1" ht="18.75" customHeight="1" outlineLevel="1" x14ac:dyDescent="0.2">
      <c r="A396" s="56" t="s">
        <v>8</v>
      </c>
      <c r="B396" s="70">
        <f>'декабрь (3 цк)'!B490</f>
        <v>751.6</v>
      </c>
      <c r="C396" s="70">
        <f>'декабрь (3 цк)'!C490</f>
        <v>735.48</v>
      </c>
      <c r="D396" s="70">
        <f>'декабрь (3 цк)'!D490</f>
        <v>728.52</v>
      </c>
      <c r="E396" s="70">
        <f>'декабрь (3 цк)'!E490</f>
        <v>741.58</v>
      </c>
      <c r="F396" s="70">
        <f>'декабрь (3 цк)'!F490</f>
        <v>752.56</v>
      </c>
      <c r="G396" s="70">
        <f>'декабрь (3 цк)'!G490</f>
        <v>754.99</v>
      </c>
      <c r="H396" s="70">
        <f>'декабрь (3 цк)'!H490</f>
        <v>746.79</v>
      </c>
      <c r="I396" s="70">
        <f>'декабрь (3 цк)'!I490</f>
        <v>744.47</v>
      </c>
      <c r="J396" s="70">
        <f>'декабрь (3 цк)'!J490</f>
        <v>744.85</v>
      </c>
      <c r="K396" s="70">
        <f>'декабрь (3 цк)'!K490</f>
        <v>743.14</v>
      </c>
      <c r="L396" s="70">
        <f>'декабрь (3 цк)'!L490</f>
        <v>754.48</v>
      </c>
      <c r="M396" s="70">
        <f>'декабрь (3 цк)'!M490</f>
        <v>757.91</v>
      </c>
      <c r="N396" s="70">
        <f>'декабрь (3 цк)'!N490</f>
        <v>759.52</v>
      </c>
      <c r="O396" s="70">
        <f>'декабрь (3 цк)'!O490</f>
        <v>766.2</v>
      </c>
      <c r="P396" s="70">
        <f>'декабрь (3 цк)'!P490</f>
        <v>758.51</v>
      </c>
      <c r="Q396" s="70">
        <f>'декабрь (3 цк)'!Q490</f>
        <v>765.48</v>
      </c>
      <c r="R396" s="70" t="str">
        <f>'декабрь (3 цк)'!R490</f>
        <v>768</v>
      </c>
      <c r="S396" s="70">
        <f>'декабрь (3 цк)'!S490</f>
        <v>754.38</v>
      </c>
      <c r="T396" s="70">
        <f>'декабрь (3 цк)'!T490</f>
        <v>756.19</v>
      </c>
      <c r="U396" s="70">
        <f>'декабрь (3 цк)'!U490</f>
        <v>752.46</v>
      </c>
      <c r="V396" s="70">
        <f>'декабрь (3 цк)'!V490</f>
        <v>753.93</v>
      </c>
      <c r="W396" s="70">
        <f>'декабрь (3 цк)'!W490</f>
        <v>749.61</v>
      </c>
      <c r="X396" s="70">
        <f>'декабрь (3 цк)'!X490</f>
        <v>747.33</v>
      </c>
      <c r="Y396" s="70">
        <f>'декабрь (3 цк)'!Y490</f>
        <v>742.61</v>
      </c>
    </row>
    <row r="397" spans="1:26" s="62" customFormat="1" ht="18.75" customHeight="1" outlineLevel="1" x14ac:dyDescent="0.2">
      <c r="A397" s="57" t="s">
        <v>9</v>
      </c>
      <c r="B397" s="76">
        <v>195.05</v>
      </c>
      <c r="C397" s="74">
        <v>195.05</v>
      </c>
      <c r="D397" s="74">
        <v>195.05</v>
      </c>
      <c r="E397" s="74">
        <v>195.05</v>
      </c>
      <c r="F397" s="74">
        <v>195.05</v>
      </c>
      <c r="G397" s="74">
        <v>195.05</v>
      </c>
      <c r="H397" s="74">
        <v>195.05</v>
      </c>
      <c r="I397" s="74">
        <v>195.05</v>
      </c>
      <c r="J397" s="74">
        <v>195.05</v>
      </c>
      <c r="K397" s="74">
        <v>195.05</v>
      </c>
      <c r="L397" s="74">
        <v>195.05</v>
      </c>
      <c r="M397" s="74">
        <v>195.05</v>
      </c>
      <c r="N397" s="74">
        <v>195.05</v>
      </c>
      <c r="O397" s="74">
        <v>195.05</v>
      </c>
      <c r="P397" s="74">
        <v>195.05</v>
      </c>
      <c r="Q397" s="74">
        <v>195.05</v>
      </c>
      <c r="R397" s="74">
        <v>195.05</v>
      </c>
      <c r="S397" s="74">
        <v>195.05</v>
      </c>
      <c r="T397" s="74">
        <v>195.05</v>
      </c>
      <c r="U397" s="74">
        <v>195.05</v>
      </c>
      <c r="V397" s="74">
        <v>195.05</v>
      </c>
      <c r="W397" s="74">
        <v>195.05</v>
      </c>
      <c r="X397" s="74">
        <v>195.05</v>
      </c>
      <c r="Y397" s="81">
        <v>195.05</v>
      </c>
    </row>
    <row r="398" spans="1:26" s="62" customFormat="1" ht="18.75" customHeight="1" outlineLevel="1" thickBot="1" x14ac:dyDescent="0.25">
      <c r="A398" s="147" t="s">
        <v>214</v>
      </c>
      <c r="B398" s="77">
        <f>B394</f>
        <v>4.0570090219078807</v>
      </c>
      <c r="C398" s="77">
        <f t="shared" ref="C398:Y398" si="189">C394</f>
        <v>4.0570090219078807</v>
      </c>
      <c r="D398" s="77">
        <f t="shared" si="189"/>
        <v>4.0570090219078807</v>
      </c>
      <c r="E398" s="77">
        <f t="shared" si="189"/>
        <v>4.0570090219078807</v>
      </c>
      <c r="F398" s="77">
        <f t="shared" si="189"/>
        <v>4.0570090219078807</v>
      </c>
      <c r="G398" s="77">
        <f t="shared" si="189"/>
        <v>4.0570090219078807</v>
      </c>
      <c r="H398" s="77">
        <f t="shared" si="189"/>
        <v>4.0570090219078807</v>
      </c>
      <c r="I398" s="77">
        <f t="shared" si="189"/>
        <v>4.0570090219078807</v>
      </c>
      <c r="J398" s="77">
        <f t="shared" si="189"/>
        <v>4.0570090219078807</v>
      </c>
      <c r="K398" s="77">
        <f t="shared" si="189"/>
        <v>4.0570090219078807</v>
      </c>
      <c r="L398" s="77">
        <f t="shared" si="189"/>
        <v>4.0570090219078807</v>
      </c>
      <c r="M398" s="77">
        <f t="shared" si="189"/>
        <v>4.0570090219078807</v>
      </c>
      <c r="N398" s="77">
        <f t="shared" si="189"/>
        <v>4.0570090219078807</v>
      </c>
      <c r="O398" s="77">
        <f t="shared" si="189"/>
        <v>4.0570090219078807</v>
      </c>
      <c r="P398" s="77">
        <f t="shared" si="189"/>
        <v>4.0570090219078807</v>
      </c>
      <c r="Q398" s="77">
        <f t="shared" si="189"/>
        <v>4.0570090219078807</v>
      </c>
      <c r="R398" s="77">
        <f t="shared" si="189"/>
        <v>4.0570090219078807</v>
      </c>
      <c r="S398" s="77">
        <f t="shared" si="189"/>
        <v>4.0570090219078807</v>
      </c>
      <c r="T398" s="77">
        <f t="shared" si="189"/>
        <v>4.0570090219078807</v>
      </c>
      <c r="U398" s="77">
        <f t="shared" si="189"/>
        <v>4.0570090219078807</v>
      </c>
      <c r="V398" s="77">
        <f t="shared" si="189"/>
        <v>4.0570090219078807</v>
      </c>
      <c r="W398" s="77">
        <f t="shared" si="189"/>
        <v>4.0570090219078807</v>
      </c>
      <c r="X398" s="77">
        <f t="shared" si="189"/>
        <v>4.0570090219078807</v>
      </c>
      <c r="Y398" s="77">
        <f t="shared" si="189"/>
        <v>4.0570090219078807</v>
      </c>
    </row>
    <row r="399" spans="1:26" s="62" customFormat="1" ht="18.75" customHeight="1" thickBot="1" x14ac:dyDescent="0.25">
      <c r="A399" s="109">
        <v>3</v>
      </c>
      <c r="B399" s="101">
        <f t="shared" ref="B399:Y399" si="190">SUM(B400:B402)</f>
        <v>864.89700902190782</v>
      </c>
      <c r="C399" s="102">
        <f t="shared" si="190"/>
        <v>851.88700902190783</v>
      </c>
      <c r="D399" s="102">
        <f t="shared" si="190"/>
        <v>852.1670090219078</v>
      </c>
      <c r="E399" s="103">
        <f t="shared" si="190"/>
        <v>858.43700902190801</v>
      </c>
      <c r="F399" s="103">
        <f t="shared" si="190"/>
        <v>854.98700902190797</v>
      </c>
      <c r="G399" s="103">
        <f t="shared" si="190"/>
        <v>855.40700902190781</v>
      </c>
      <c r="H399" s="103">
        <f t="shared" si="190"/>
        <v>854.28700902190792</v>
      </c>
      <c r="I399" s="103">
        <f t="shared" si="190"/>
        <v>849.64700902190782</v>
      </c>
      <c r="J399" s="103">
        <f t="shared" si="190"/>
        <v>851.03700902190792</v>
      </c>
      <c r="K399" s="104">
        <f t="shared" si="190"/>
        <v>852.34700902190787</v>
      </c>
      <c r="L399" s="103">
        <f t="shared" si="190"/>
        <v>854.59700902190787</v>
      </c>
      <c r="M399" s="105">
        <f t="shared" si="190"/>
        <v>856.02700902190793</v>
      </c>
      <c r="N399" s="104">
        <f t="shared" si="190"/>
        <v>863.00700902190795</v>
      </c>
      <c r="O399" s="103">
        <f t="shared" si="190"/>
        <v>866.38700902190783</v>
      </c>
      <c r="P399" s="105">
        <f t="shared" si="190"/>
        <v>863.76700902190794</v>
      </c>
      <c r="Q399" s="106">
        <f t="shared" si="190"/>
        <v>866.12700902190784</v>
      </c>
      <c r="R399" s="103">
        <f t="shared" si="190"/>
        <v>869.197009021908</v>
      </c>
      <c r="S399" s="106">
        <f t="shared" si="190"/>
        <v>859.79700902190791</v>
      </c>
      <c r="T399" s="103">
        <f t="shared" si="190"/>
        <v>864.02700902190793</v>
      </c>
      <c r="U399" s="102">
        <f t="shared" si="190"/>
        <v>859.34700902190787</v>
      </c>
      <c r="V399" s="102">
        <f t="shared" si="190"/>
        <v>862.37700902190784</v>
      </c>
      <c r="W399" s="102">
        <f t="shared" si="190"/>
        <v>863.96700902190798</v>
      </c>
      <c r="X399" s="102">
        <f t="shared" si="190"/>
        <v>863.447009021908</v>
      </c>
      <c r="Y399" s="107">
        <f t="shared" si="190"/>
        <v>958.53700902190792</v>
      </c>
    </row>
    <row r="400" spans="1:26" s="62" customFormat="1" ht="18.75" customHeight="1" outlineLevel="1" x14ac:dyDescent="0.2">
      <c r="A400" s="56" t="s">
        <v>8</v>
      </c>
      <c r="B400" s="70">
        <f>'декабрь (3 цк)'!B495</f>
        <v>665.79</v>
      </c>
      <c r="C400" s="70">
        <f>'декабрь (3 цк)'!C495</f>
        <v>652.78</v>
      </c>
      <c r="D400" s="70">
        <f>'декабрь (3 цк)'!D495</f>
        <v>653.05999999999995</v>
      </c>
      <c r="E400" s="70">
        <f>'декабрь (3 цк)'!E495</f>
        <v>659.33</v>
      </c>
      <c r="F400" s="70">
        <f>'декабрь (3 цк)'!F495</f>
        <v>655.88</v>
      </c>
      <c r="G400" s="70">
        <f>'декабрь (3 цк)'!G495</f>
        <v>656.3</v>
      </c>
      <c r="H400" s="70">
        <f>'декабрь (3 цк)'!H495</f>
        <v>655.17999999999995</v>
      </c>
      <c r="I400" s="70">
        <f>'декабрь (3 цк)'!I495</f>
        <v>650.54</v>
      </c>
      <c r="J400" s="70">
        <f>'декабрь (3 цк)'!J495</f>
        <v>651.92999999999995</v>
      </c>
      <c r="K400" s="70">
        <f>'декабрь (3 цк)'!K495</f>
        <v>653.24</v>
      </c>
      <c r="L400" s="70">
        <f>'декабрь (3 цк)'!L495</f>
        <v>655.49</v>
      </c>
      <c r="M400" s="70">
        <f>'декабрь (3 цк)'!M495</f>
        <v>656.92</v>
      </c>
      <c r="N400" s="70">
        <f>'декабрь (3 цк)'!N495</f>
        <v>663.9</v>
      </c>
      <c r="O400" s="70">
        <f>'декабрь (3 цк)'!O495</f>
        <v>667.28</v>
      </c>
      <c r="P400" s="70">
        <f>'декабрь (3 цк)'!P495</f>
        <v>664.66</v>
      </c>
      <c r="Q400" s="70">
        <f>'декабрь (3 цк)'!Q495</f>
        <v>667.02</v>
      </c>
      <c r="R400" s="70">
        <f>'декабрь (3 цк)'!R495</f>
        <v>670.09</v>
      </c>
      <c r="S400" s="70">
        <f>'декабрь (3 цк)'!S495</f>
        <v>660.69</v>
      </c>
      <c r="T400" s="70">
        <f>'декабрь (3 цк)'!T495</f>
        <v>664.92</v>
      </c>
      <c r="U400" s="70">
        <f>'декабрь (3 цк)'!U495</f>
        <v>660.24</v>
      </c>
      <c r="V400" s="70">
        <f>'декабрь (3 цк)'!V495</f>
        <v>663.27</v>
      </c>
      <c r="W400" s="70">
        <f>'декабрь (3 цк)'!W495</f>
        <v>664.86</v>
      </c>
      <c r="X400" s="70">
        <f>'декабрь (3 цк)'!X495</f>
        <v>664.34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195.05</v>
      </c>
      <c r="C401" s="74">
        <v>195.05</v>
      </c>
      <c r="D401" s="74">
        <v>195.05</v>
      </c>
      <c r="E401" s="74">
        <v>195.05</v>
      </c>
      <c r="F401" s="74">
        <v>195.05</v>
      </c>
      <c r="G401" s="74">
        <v>195.05</v>
      </c>
      <c r="H401" s="74">
        <v>195.05</v>
      </c>
      <c r="I401" s="74">
        <v>195.05</v>
      </c>
      <c r="J401" s="74">
        <v>195.05</v>
      </c>
      <c r="K401" s="74">
        <v>195.05</v>
      </c>
      <c r="L401" s="74">
        <v>195.05</v>
      </c>
      <c r="M401" s="74">
        <v>195.05</v>
      </c>
      <c r="N401" s="74">
        <v>195.05</v>
      </c>
      <c r="O401" s="74">
        <v>195.05</v>
      </c>
      <c r="P401" s="74">
        <v>195.05</v>
      </c>
      <c r="Q401" s="74">
        <v>195.05</v>
      </c>
      <c r="R401" s="74">
        <v>195.05</v>
      </c>
      <c r="S401" s="74">
        <v>195.05</v>
      </c>
      <c r="T401" s="74">
        <v>195.05</v>
      </c>
      <c r="U401" s="74">
        <v>195.05</v>
      </c>
      <c r="V401" s="74">
        <v>195.05</v>
      </c>
      <c r="W401" s="74">
        <v>195.05</v>
      </c>
      <c r="X401" s="74">
        <v>195.05</v>
      </c>
      <c r="Y401" s="81">
        <v>195.05</v>
      </c>
    </row>
    <row r="402" spans="1:25" s="62" customFormat="1" ht="18.75" customHeight="1" outlineLevel="1" thickBot="1" x14ac:dyDescent="0.25">
      <c r="A402" s="147" t="s">
        <v>214</v>
      </c>
      <c r="B402" s="77">
        <f>B398</f>
        <v>4.0570090219078807</v>
      </c>
      <c r="C402" s="77">
        <f t="shared" ref="C402:Y402" si="191">C398</f>
        <v>4.0570090219078807</v>
      </c>
      <c r="D402" s="77">
        <f t="shared" si="191"/>
        <v>4.0570090219078807</v>
      </c>
      <c r="E402" s="77">
        <f t="shared" si="191"/>
        <v>4.0570090219078807</v>
      </c>
      <c r="F402" s="77">
        <f t="shared" si="191"/>
        <v>4.0570090219078807</v>
      </c>
      <c r="G402" s="77">
        <f t="shared" si="191"/>
        <v>4.0570090219078807</v>
      </c>
      <c r="H402" s="77">
        <f t="shared" si="191"/>
        <v>4.0570090219078807</v>
      </c>
      <c r="I402" s="77">
        <f t="shared" si="191"/>
        <v>4.0570090219078807</v>
      </c>
      <c r="J402" s="77">
        <f t="shared" si="191"/>
        <v>4.0570090219078807</v>
      </c>
      <c r="K402" s="77">
        <f t="shared" si="191"/>
        <v>4.0570090219078807</v>
      </c>
      <c r="L402" s="77">
        <f t="shared" si="191"/>
        <v>4.0570090219078807</v>
      </c>
      <c r="M402" s="77">
        <f t="shared" si="191"/>
        <v>4.0570090219078807</v>
      </c>
      <c r="N402" s="77">
        <f t="shared" si="191"/>
        <v>4.0570090219078807</v>
      </c>
      <c r="O402" s="77">
        <f t="shared" si="191"/>
        <v>4.0570090219078807</v>
      </c>
      <c r="P402" s="77">
        <f t="shared" si="191"/>
        <v>4.0570090219078807</v>
      </c>
      <c r="Q402" s="77">
        <f t="shared" si="191"/>
        <v>4.0570090219078807</v>
      </c>
      <c r="R402" s="77">
        <f t="shared" si="191"/>
        <v>4.0570090219078807</v>
      </c>
      <c r="S402" s="77">
        <f t="shared" si="191"/>
        <v>4.0570090219078807</v>
      </c>
      <c r="T402" s="77">
        <f t="shared" si="191"/>
        <v>4.0570090219078807</v>
      </c>
      <c r="U402" s="77">
        <f t="shared" si="191"/>
        <v>4.0570090219078807</v>
      </c>
      <c r="V402" s="77">
        <f t="shared" si="191"/>
        <v>4.0570090219078807</v>
      </c>
      <c r="W402" s="77">
        <f t="shared" si="191"/>
        <v>4.0570090219078807</v>
      </c>
      <c r="X402" s="77">
        <f t="shared" si="191"/>
        <v>4.0570090219078807</v>
      </c>
      <c r="Y402" s="77">
        <f t="shared" si="191"/>
        <v>4.0570090219078807</v>
      </c>
    </row>
    <row r="403" spans="1:25" s="62" customFormat="1" ht="18.75" customHeight="1" thickBot="1" x14ac:dyDescent="0.25">
      <c r="A403" s="130">
        <v>4</v>
      </c>
      <c r="B403" s="101">
        <f t="shared" ref="B403:Y403" si="192">SUM(B404:B406)</f>
        <v>775.6670090219078</v>
      </c>
      <c r="C403" s="102">
        <f t="shared" si="192"/>
        <v>781.23700902190797</v>
      </c>
      <c r="D403" s="102">
        <f t="shared" si="192"/>
        <v>788.57700902190788</v>
      </c>
      <c r="E403" s="103">
        <f t="shared" si="192"/>
        <v>778.49700902190796</v>
      </c>
      <c r="F403" s="103">
        <f t="shared" si="192"/>
        <v>791.56700902190789</v>
      </c>
      <c r="G403" s="103">
        <f t="shared" si="192"/>
        <v>788.83700902190787</v>
      </c>
      <c r="H403" s="103">
        <f t="shared" si="192"/>
        <v>787.93700902190801</v>
      </c>
      <c r="I403" s="103">
        <f t="shared" si="192"/>
        <v>783.15700902190781</v>
      </c>
      <c r="J403" s="103">
        <f t="shared" si="192"/>
        <v>785.31700902190789</v>
      </c>
      <c r="K403" s="104">
        <f t="shared" si="192"/>
        <v>785.96700902190798</v>
      </c>
      <c r="L403" s="103">
        <f t="shared" si="192"/>
        <v>789.24700902190796</v>
      </c>
      <c r="M403" s="105">
        <f t="shared" si="192"/>
        <v>791.60700902190786</v>
      </c>
      <c r="N403" s="104">
        <f t="shared" si="192"/>
        <v>792.74700902190796</v>
      </c>
      <c r="O403" s="103">
        <f t="shared" si="192"/>
        <v>796.53700902190792</v>
      </c>
      <c r="P403" s="105">
        <f t="shared" si="192"/>
        <v>792.73700902190797</v>
      </c>
      <c r="Q403" s="106">
        <f t="shared" si="192"/>
        <v>199.10700902190788</v>
      </c>
      <c r="R403" s="103">
        <f t="shared" si="192"/>
        <v>801.24700902190796</v>
      </c>
      <c r="S403" s="106">
        <f t="shared" si="192"/>
        <v>790.65700902190781</v>
      </c>
      <c r="T403" s="103">
        <f t="shared" si="192"/>
        <v>795.65700902190781</v>
      </c>
      <c r="U403" s="102">
        <f t="shared" si="192"/>
        <v>795.34700902190787</v>
      </c>
      <c r="V403" s="102">
        <f t="shared" si="192"/>
        <v>773.75700902190795</v>
      </c>
      <c r="W403" s="102">
        <f t="shared" si="192"/>
        <v>771.75700902190795</v>
      </c>
      <c r="X403" s="102">
        <f t="shared" si="192"/>
        <v>768.84700902190787</v>
      </c>
      <c r="Y403" s="107">
        <f t="shared" si="192"/>
        <v>769.02700902190793</v>
      </c>
    </row>
    <row r="404" spans="1:25" s="62" customFormat="1" ht="18.75" customHeight="1" outlineLevel="1" x14ac:dyDescent="0.2">
      <c r="A404" s="58" t="s">
        <v>8</v>
      </c>
      <c r="B404" s="70">
        <f>'декабрь (3 цк)'!B500</f>
        <v>576.55999999999995</v>
      </c>
      <c r="C404" s="70">
        <f>'декабрь (3 цк)'!C500</f>
        <v>582.13</v>
      </c>
      <c r="D404" s="70">
        <f>'декабрь (3 цк)'!D500</f>
        <v>589.47</v>
      </c>
      <c r="E404" s="70">
        <f>'декабрь (3 цк)'!E500</f>
        <v>579.39</v>
      </c>
      <c r="F404" s="70">
        <f>'декабрь (3 цк)'!F500</f>
        <v>592.46</v>
      </c>
      <c r="G404" s="70">
        <f>'декабрь (3 цк)'!G500</f>
        <v>589.73</v>
      </c>
      <c r="H404" s="70">
        <f>'декабрь (3 цк)'!H500</f>
        <v>588.83000000000004</v>
      </c>
      <c r="I404" s="70">
        <f>'декабрь (3 цк)'!I500</f>
        <v>584.04999999999995</v>
      </c>
      <c r="J404" s="70">
        <f>'декабрь (3 цк)'!J500</f>
        <v>586.21</v>
      </c>
      <c r="K404" s="70">
        <f>'декабрь (3 цк)'!K500</f>
        <v>586.86</v>
      </c>
      <c r="L404" s="70">
        <f>'декабрь (3 цк)'!L500</f>
        <v>590.14</v>
      </c>
      <c r="M404" s="70">
        <f>'декабрь (3 цк)'!M500</f>
        <v>592.5</v>
      </c>
      <c r="N404" s="70">
        <f>'декабрь (3 цк)'!N500</f>
        <v>593.64</v>
      </c>
      <c r="O404" s="70">
        <f>'декабрь (3 цк)'!O500</f>
        <v>597.42999999999995</v>
      </c>
      <c r="P404" s="70">
        <f>'декабрь (3 цк)'!P500</f>
        <v>593.63</v>
      </c>
      <c r="Q404" s="70" t="str">
        <f>'декабрь (3 цк)'!Q500</f>
        <v>599</v>
      </c>
      <c r="R404" s="70">
        <f>'декабрь (3 цк)'!R500</f>
        <v>602.14</v>
      </c>
      <c r="S404" s="70">
        <f>'декабрь (3 цк)'!S500</f>
        <v>591.54999999999995</v>
      </c>
      <c r="T404" s="70">
        <f>'декабрь (3 цк)'!T500</f>
        <v>596.54999999999995</v>
      </c>
      <c r="U404" s="70">
        <f>'декабрь (3 цк)'!U500</f>
        <v>596.24</v>
      </c>
      <c r="V404" s="70">
        <f>'декабрь (3 цк)'!V500</f>
        <v>574.65</v>
      </c>
      <c r="W404" s="70">
        <f>'декабрь (3 цк)'!W500</f>
        <v>572.65</v>
      </c>
      <c r="X404" s="70">
        <f>'декабрь (3 цк)'!X500</f>
        <v>569.74</v>
      </c>
      <c r="Y404" s="70">
        <f>'декабрь (3 цк)'!Y500</f>
        <v>569.91999999999996</v>
      </c>
    </row>
    <row r="405" spans="1:25" s="62" customFormat="1" ht="18.75" customHeight="1" outlineLevel="1" x14ac:dyDescent="0.2">
      <c r="A405" s="57" t="s">
        <v>9</v>
      </c>
      <c r="B405" s="76">
        <v>195.05</v>
      </c>
      <c r="C405" s="74">
        <v>195.05</v>
      </c>
      <c r="D405" s="74">
        <v>195.05</v>
      </c>
      <c r="E405" s="74">
        <v>195.05</v>
      </c>
      <c r="F405" s="74">
        <v>195.05</v>
      </c>
      <c r="G405" s="74">
        <v>195.05</v>
      </c>
      <c r="H405" s="74">
        <v>195.05</v>
      </c>
      <c r="I405" s="74">
        <v>195.05</v>
      </c>
      <c r="J405" s="74">
        <v>195.05</v>
      </c>
      <c r="K405" s="74">
        <v>195.05</v>
      </c>
      <c r="L405" s="74">
        <v>195.05</v>
      </c>
      <c r="M405" s="74">
        <v>195.05</v>
      </c>
      <c r="N405" s="74">
        <v>195.05</v>
      </c>
      <c r="O405" s="74">
        <v>195.05</v>
      </c>
      <c r="P405" s="74">
        <v>195.05</v>
      </c>
      <c r="Q405" s="74">
        <v>195.05</v>
      </c>
      <c r="R405" s="74">
        <v>195.05</v>
      </c>
      <c r="S405" s="74">
        <v>195.05</v>
      </c>
      <c r="T405" s="74">
        <v>195.05</v>
      </c>
      <c r="U405" s="74">
        <v>195.05</v>
      </c>
      <c r="V405" s="74">
        <v>195.05</v>
      </c>
      <c r="W405" s="74">
        <v>195.05</v>
      </c>
      <c r="X405" s="74">
        <v>195.05</v>
      </c>
      <c r="Y405" s="81">
        <v>195.05</v>
      </c>
    </row>
    <row r="406" spans="1:25" s="62" customFormat="1" ht="18.75" customHeight="1" outlineLevel="1" thickBot="1" x14ac:dyDescent="0.25">
      <c r="A406" s="147" t="s">
        <v>214</v>
      </c>
      <c r="B406" s="77">
        <f>B402</f>
        <v>4.0570090219078807</v>
      </c>
      <c r="C406" s="77">
        <f t="shared" ref="C406:Y406" si="193">C402</f>
        <v>4.0570090219078807</v>
      </c>
      <c r="D406" s="77">
        <f t="shared" si="193"/>
        <v>4.0570090219078807</v>
      </c>
      <c r="E406" s="77">
        <f t="shared" si="193"/>
        <v>4.0570090219078807</v>
      </c>
      <c r="F406" s="77">
        <f t="shared" si="193"/>
        <v>4.0570090219078807</v>
      </c>
      <c r="G406" s="77">
        <f t="shared" si="193"/>
        <v>4.0570090219078807</v>
      </c>
      <c r="H406" s="77">
        <f t="shared" si="193"/>
        <v>4.0570090219078807</v>
      </c>
      <c r="I406" s="77">
        <f t="shared" si="193"/>
        <v>4.0570090219078807</v>
      </c>
      <c r="J406" s="77">
        <f t="shared" si="193"/>
        <v>4.0570090219078807</v>
      </c>
      <c r="K406" s="77">
        <f t="shared" si="193"/>
        <v>4.0570090219078807</v>
      </c>
      <c r="L406" s="77">
        <f t="shared" si="193"/>
        <v>4.0570090219078807</v>
      </c>
      <c r="M406" s="77">
        <f t="shared" si="193"/>
        <v>4.0570090219078807</v>
      </c>
      <c r="N406" s="77">
        <f t="shared" si="193"/>
        <v>4.0570090219078807</v>
      </c>
      <c r="O406" s="77">
        <f t="shared" si="193"/>
        <v>4.0570090219078807</v>
      </c>
      <c r="P406" s="77">
        <f t="shared" si="193"/>
        <v>4.0570090219078807</v>
      </c>
      <c r="Q406" s="77">
        <f t="shared" si="193"/>
        <v>4.0570090219078807</v>
      </c>
      <c r="R406" s="77">
        <f t="shared" si="193"/>
        <v>4.0570090219078807</v>
      </c>
      <c r="S406" s="77">
        <f t="shared" si="193"/>
        <v>4.0570090219078807</v>
      </c>
      <c r="T406" s="77">
        <f t="shared" si="193"/>
        <v>4.0570090219078807</v>
      </c>
      <c r="U406" s="77">
        <f t="shared" si="193"/>
        <v>4.0570090219078807</v>
      </c>
      <c r="V406" s="77">
        <f t="shared" si="193"/>
        <v>4.0570090219078807</v>
      </c>
      <c r="W406" s="77">
        <f t="shared" si="193"/>
        <v>4.0570090219078807</v>
      </c>
      <c r="X406" s="77">
        <f t="shared" si="193"/>
        <v>4.0570090219078807</v>
      </c>
      <c r="Y406" s="77">
        <f t="shared" si="193"/>
        <v>4.0570090219078807</v>
      </c>
    </row>
    <row r="407" spans="1:25" s="62" customFormat="1" ht="18.75" customHeight="1" thickBot="1" x14ac:dyDescent="0.25">
      <c r="A407" s="109">
        <v>5</v>
      </c>
      <c r="B407" s="101">
        <f t="shared" ref="B407:Y407" si="194">SUM(B408:B410)</f>
        <v>872.03700902190792</v>
      </c>
      <c r="C407" s="102">
        <f t="shared" si="194"/>
        <v>879.99700902190796</v>
      </c>
      <c r="D407" s="102">
        <f t="shared" si="194"/>
        <v>889.97700902190797</v>
      </c>
      <c r="E407" s="103">
        <f t="shared" si="194"/>
        <v>896.96700902190798</v>
      </c>
      <c r="F407" s="103">
        <f t="shared" si="194"/>
        <v>882.70700902190799</v>
      </c>
      <c r="G407" s="103">
        <f t="shared" si="194"/>
        <v>886.78700902190792</v>
      </c>
      <c r="H407" s="103">
        <f t="shared" si="194"/>
        <v>885.84700902190787</v>
      </c>
      <c r="I407" s="103">
        <f t="shared" si="194"/>
        <v>891.5570090219079</v>
      </c>
      <c r="J407" s="103">
        <f t="shared" si="194"/>
        <v>906.92700902190802</v>
      </c>
      <c r="K407" s="104">
        <f t="shared" si="194"/>
        <v>890.86700902190785</v>
      </c>
      <c r="L407" s="103">
        <f t="shared" si="194"/>
        <v>905.56700902190789</v>
      </c>
      <c r="M407" s="105">
        <f t="shared" si="194"/>
        <v>913.32700902190788</v>
      </c>
      <c r="N407" s="104">
        <f t="shared" si="194"/>
        <v>882.86700902190785</v>
      </c>
      <c r="O407" s="103">
        <f t="shared" si="194"/>
        <v>912.34700902190787</v>
      </c>
      <c r="P407" s="105">
        <f t="shared" si="194"/>
        <v>874.64700902190782</v>
      </c>
      <c r="Q407" s="106">
        <f t="shared" si="194"/>
        <v>888.01700902190794</v>
      </c>
      <c r="R407" s="103">
        <f t="shared" si="194"/>
        <v>894.3070090219079</v>
      </c>
      <c r="S407" s="106">
        <f t="shared" si="194"/>
        <v>883.17700902190802</v>
      </c>
      <c r="T407" s="103">
        <f t="shared" si="194"/>
        <v>880.96700902190798</v>
      </c>
      <c r="U407" s="102">
        <f t="shared" si="194"/>
        <v>885.89700902190782</v>
      </c>
      <c r="V407" s="102">
        <f t="shared" si="194"/>
        <v>894.92700902190802</v>
      </c>
      <c r="W407" s="102">
        <f t="shared" si="194"/>
        <v>865.79700902190791</v>
      </c>
      <c r="X407" s="102">
        <f t="shared" si="194"/>
        <v>891.72700902190797</v>
      </c>
      <c r="Y407" s="107">
        <f t="shared" si="194"/>
        <v>875.43700902190801</v>
      </c>
    </row>
    <row r="408" spans="1:25" s="62" customFormat="1" ht="18.75" customHeight="1" outlineLevel="1" x14ac:dyDescent="0.2">
      <c r="A408" s="56" t="s">
        <v>8</v>
      </c>
      <c r="B408" s="70">
        <f>'декабрь (3 цк)'!B505</f>
        <v>672.93</v>
      </c>
      <c r="C408" s="70">
        <f>'декабрь (3 цк)'!C505</f>
        <v>680.89</v>
      </c>
      <c r="D408" s="70">
        <f>'декабрь (3 цк)'!D505</f>
        <v>690.87</v>
      </c>
      <c r="E408" s="70">
        <f>'декабрь (3 цк)'!E505</f>
        <v>697.86</v>
      </c>
      <c r="F408" s="70">
        <f>'декабрь (3 цк)'!F505</f>
        <v>683.6</v>
      </c>
      <c r="G408" s="70">
        <f>'декабрь (3 цк)'!G505</f>
        <v>687.68</v>
      </c>
      <c r="H408" s="70">
        <f>'декабрь (3 цк)'!H505</f>
        <v>686.74</v>
      </c>
      <c r="I408" s="70">
        <f>'декабрь (3 цк)'!I505</f>
        <v>692.45</v>
      </c>
      <c r="J408" s="70">
        <f>'декабрь (3 цк)'!J505</f>
        <v>707.82</v>
      </c>
      <c r="K408" s="70">
        <f>'декабрь (3 цк)'!K505</f>
        <v>691.76</v>
      </c>
      <c r="L408" s="70">
        <f>'декабрь (3 цк)'!L505</f>
        <v>706.46</v>
      </c>
      <c r="M408" s="70">
        <f>'декабрь (3 цк)'!M505</f>
        <v>714.22</v>
      </c>
      <c r="N408" s="70">
        <f>'декабрь (3 цк)'!N505</f>
        <v>683.76</v>
      </c>
      <c r="O408" s="70">
        <f>'декабрь (3 цк)'!O505</f>
        <v>713.24</v>
      </c>
      <c r="P408" s="70">
        <f>'декабрь (3 цк)'!P505</f>
        <v>675.54</v>
      </c>
      <c r="Q408" s="70">
        <f>'декабрь (3 цк)'!Q505</f>
        <v>688.91</v>
      </c>
      <c r="R408" s="70">
        <f>'декабрь (3 цк)'!R505</f>
        <v>695.2</v>
      </c>
      <c r="S408" s="70">
        <f>'декабрь (3 цк)'!S505</f>
        <v>684.07</v>
      </c>
      <c r="T408" s="70">
        <f>'декабрь (3 цк)'!T505</f>
        <v>681.86</v>
      </c>
      <c r="U408" s="70">
        <f>'декабрь (3 цк)'!U505</f>
        <v>686.79</v>
      </c>
      <c r="V408" s="70">
        <f>'декабрь (3 цк)'!V505</f>
        <v>695.82</v>
      </c>
      <c r="W408" s="70">
        <f>'декабрь (3 цк)'!W505</f>
        <v>666.69</v>
      </c>
      <c r="X408" s="70">
        <f>'декабрь (3 цк)'!X505</f>
        <v>692.62</v>
      </c>
      <c r="Y408" s="70">
        <f>'декабрь (3 цк)'!Y505</f>
        <v>676.33</v>
      </c>
    </row>
    <row r="409" spans="1:25" s="62" customFormat="1" ht="18.75" customHeight="1" outlineLevel="1" x14ac:dyDescent="0.2">
      <c r="A409" s="57" t="s">
        <v>9</v>
      </c>
      <c r="B409" s="76">
        <v>195.05</v>
      </c>
      <c r="C409" s="74">
        <v>195.05</v>
      </c>
      <c r="D409" s="74">
        <v>195.05</v>
      </c>
      <c r="E409" s="74">
        <v>195.05</v>
      </c>
      <c r="F409" s="74">
        <v>195.05</v>
      </c>
      <c r="G409" s="74">
        <v>195.05</v>
      </c>
      <c r="H409" s="74">
        <v>195.05</v>
      </c>
      <c r="I409" s="74">
        <v>195.05</v>
      </c>
      <c r="J409" s="74">
        <v>195.05</v>
      </c>
      <c r="K409" s="74">
        <v>195.05</v>
      </c>
      <c r="L409" s="74">
        <v>195.05</v>
      </c>
      <c r="M409" s="74">
        <v>195.05</v>
      </c>
      <c r="N409" s="74">
        <v>195.05</v>
      </c>
      <c r="O409" s="74">
        <v>195.05</v>
      </c>
      <c r="P409" s="74">
        <v>195.05</v>
      </c>
      <c r="Q409" s="74">
        <v>195.05</v>
      </c>
      <c r="R409" s="74">
        <v>195.05</v>
      </c>
      <c r="S409" s="74">
        <v>195.05</v>
      </c>
      <c r="T409" s="74">
        <v>195.05</v>
      </c>
      <c r="U409" s="74">
        <v>195.05</v>
      </c>
      <c r="V409" s="74">
        <v>195.05</v>
      </c>
      <c r="W409" s="74">
        <v>195.05</v>
      </c>
      <c r="X409" s="74">
        <v>195.05</v>
      </c>
      <c r="Y409" s="81">
        <v>195.05</v>
      </c>
    </row>
    <row r="410" spans="1:25" s="62" customFormat="1" ht="18.75" customHeight="1" outlineLevel="1" thickBot="1" x14ac:dyDescent="0.25">
      <c r="A410" s="147" t="s">
        <v>214</v>
      </c>
      <c r="B410" s="77">
        <f>B406</f>
        <v>4.0570090219078807</v>
      </c>
      <c r="C410" s="77">
        <f t="shared" ref="C410:Y410" si="195">C406</f>
        <v>4.0570090219078807</v>
      </c>
      <c r="D410" s="77">
        <f t="shared" si="195"/>
        <v>4.0570090219078807</v>
      </c>
      <c r="E410" s="77">
        <f t="shared" si="195"/>
        <v>4.0570090219078807</v>
      </c>
      <c r="F410" s="77">
        <f t="shared" si="195"/>
        <v>4.0570090219078807</v>
      </c>
      <c r="G410" s="77">
        <f t="shared" si="195"/>
        <v>4.0570090219078807</v>
      </c>
      <c r="H410" s="77">
        <f t="shared" si="195"/>
        <v>4.0570090219078807</v>
      </c>
      <c r="I410" s="77">
        <f t="shared" si="195"/>
        <v>4.0570090219078807</v>
      </c>
      <c r="J410" s="77">
        <f t="shared" si="195"/>
        <v>4.0570090219078807</v>
      </c>
      <c r="K410" s="77">
        <f t="shared" si="195"/>
        <v>4.0570090219078807</v>
      </c>
      <c r="L410" s="77">
        <f t="shared" si="195"/>
        <v>4.0570090219078807</v>
      </c>
      <c r="M410" s="77">
        <f t="shared" si="195"/>
        <v>4.0570090219078807</v>
      </c>
      <c r="N410" s="77">
        <f t="shared" si="195"/>
        <v>4.0570090219078807</v>
      </c>
      <c r="O410" s="77">
        <f t="shared" si="195"/>
        <v>4.0570090219078807</v>
      </c>
      <c r="P410" s="77">
        <f t="shared" si="195"/>
        <v>4.0570090219078807</v>
      </c>
      <c r="Q410" s="77">
        <f t="shared" si="195"/>
        <v>4.0570090219078807</v>
      </c>
      <c r="R410" s="77">
        <f t="shared" si="195"/>
        <v>4.0570090219078807</v>
      </c>
      <c r="S410" s="77">
        <f t="shared" si="195"/>
        <v>4.0570090219078807</v>
      </c>
      <c r="T410" s="77">
        <f t="shared" si="195"/>
        <v>4.0570090219078807</v>
      </c>
      <c r="U410" s="77">
        <f t="shared" si="195"/>
        <v>4.0570090219078807</v>
      </c>
      <c r="V410" s="77">
        <f t="shared" si="195"/>
        <v>4.0570090219078807</v>
      </c>
      <c r="W410" s="77">
        <f t="shared" si="195"/>
        <v>4.0570090219078807</v>
      </c>
      <c r="X410" s="77">
        <f t="shared" si="195"/>
        <v>4.0570090219078807</v>
      </c>
      <c r="Y410" s="77">
        <f t="shared" si="195"/>
        <v>4.0570090219078807</v>
      </c>
    </row>
    <row r="411" spans="1:25" s="62" customFormat="1" ht="18.75" customHeight="1" thickBot="1" x14ac:dyDescent="0.25">
      <c r="A411" s="112">
        <v>6</v>
      </c>
      <c r="B411" s="101">
        <f t="shared" ref="B411:Y411" si="196">SUM(B412:B414)</f>
        <v>896.65700902190781</v>
      </c>
      <c r="C411" s="102">
        <f t="shared" si="196"/>
        <v>894.07700902190788</v>
      </c>
      <c r="D411" s="102">
        <f t="shared" si="196"/>
        <v>902.68700902190801</v>
      </c>
      <c r="E411" s="103">
        <f t="shared" si="196"/>
        <v>914.58700902190787</v>
      </c>
      <c r="F411" s="103">
        <f t="shared" si="196"/>
        <v>905.197009021908</v>
      </c>
      <c r="G411" s="103">
        <f t="shared" si="196"/>
        <v>907.00700902190795</v>
      </c>
      <c r="H411" s="103">
        <f t="shared" si="196"/>
        <v>896.24700902190796</v>
      </c>
      <c r="I411" s="103">
        <f t="shared" si="196"/>
        <v>890.76700902190794</v>
      </c>
      <c r="J411" s="103">
        <f t="shared" si="196"/>
        <v>888.61700902190785</v>
      </c>
      <c r="K411" s="104">
        <f t="shared" si="196"/>
        <v>901.51700902190794</v>
      </c>
      <c r="L411" s="103">
        <f t="shared" si="196"/>
        <v>906.18700902190801</v>
      </c>
      <c r="M411" s="105">
        <f t="shared" si="196"/>
        <v>900.71700902190798</v>
      </c>
      <c r="N411" s="104">
        <f t="shared" si="196"/>
        <v>907.47700902190797</v>
      </c>
      <c r="O411" s="103">
        <f t="shared" si="196"/>
        <v>906.60700902190786</v>
      </c>
      <c r="P411" s="105">
        <f t="shared" si="196"/>
        <v>901.95700902190799</v>
      </c>
      <c r="Q411" s="106">
        <f t="shared" si="196"/>
        <v>903.32700902190788</v>
      </c>
      <c r="R411" s="103">
        <f t="shared" si="196"/>
        <v>909.08700902190787</v>
      </c>
      <c r="S411" s="106">
        <f t="shared" si="196"/>
        <v>903.14700902190782</v>
      </c>
      <c r="T411" s="103">
        <f t="shared" si="196"/>
        <v>928.53700902190792</v>
      </c>
      <c r="U411" s="102">
        <f t="shared" si="196"/>
        <v>902.06700902190789</v>
      </c>
      <c r="V411" s="102">
        <f t="shared" si="196"/>
        <v>909.54700902190791</v>
      </c>
      <c r="W411" s="102">
        <f t="shared" si="196"/>
        <v>912.34700902190787</v>
      </c>
      <c r="X411" s="102">
        <f t="shared" si="196"/>
        <v>899.197009021908</v>
      </c>
      <c r="Y411" s="107">
        <f t="shared" si="196"/>
        <v>902.43700902190801</v>
      </c>
    </row>
    <row r="412" spans="1:25" s="62" customFormat="1" ht="18.75" customHeight="1" outlineLevel="1" x14ac:dyDescent="0.2">
      <c r="A412" s="56" t="s">
        <v>8</v>
      </c>
      <c r="B412" s="70">
        <f>'декабрь (3 цк)'!B510</f>
        <v>697.55</v>
      </c>
      <c r="C412" s="70">
        <f>'декабрь (3 цк)'!C510</f>
        <v>694.97</v>
      </c>
      <c r="D412" s="70">
        <f>'декабрь (3 цк)'!D510</f>
        <v>703.58</v>
      </c>
      <c r="E412" s="70">
        <f>'декабрь (3 цк)'!E510</f>
        <v>715.48</v>
      </c>
      <c r="F412" s="70">
        <f>'декабрь (3 цк)'!F510</f>
        <v>706.09</v>
      </c>
      <c r="G412" s="70">
        <f>'декабрь (3 цк)'!G510</f>
        <v>707.9</v>
      </c>
      <c r="H412" s="70">
        <f>'декабрь (3 цк)'!H510</f>
        <v>697.14</v>
      </c>
      <c r="I412" s="70">
        <f>'декабрь (3 цк)'!I510</f>
        <v>691.66</v>
      </c>
      <c r="J412" s="70">
        <f>'декабрь (3 цк)'!J510</f>
        <v>689.51</v>
      </c>
      <c r="K412" s="70">
        <f>'декабрь (3 цк)'!K510</f>
        <v>702.41</v>
      </c>
      <c r="L412" s="70">
        <f>'декабрь (3 цк)'!L510</f>
        <v>707.08</v>
      </c>
      <c r="M412" s="70">
        <f>'декабрь (3 цк)'!M510</f>
        <v>701.61</v>
      </c>
      <c r="N412" s="70">
        <f>'декабрь (3 цк)'!N510</f>
        <v>708.37</v>
      </c>
      <c r="O412" s="70">
        <f>'декабрь (3 цк)'!O510</f>
        <v>707.5</v>
      </c>
      <c r="P412" s="70">
        <f>'декабрь (3 цк)'!P510</f>
        <v>702.85</v>
      </c>
      <c r="Q412" s="70">
        <f>'декабрь (3 цк)'!Q510</f>
        <v>704.22</v>
      </c>
      <c r="R412" s="70">
        <f>'декабрь (3 цк)'!R510</f>
        <v>709.98</v>
      </c>
      <c r="S412" s="70">
        <f>'декабрь (3 цк)'!S510</f>
        <v>704.04</v>
      </c>
      <c r="T412" s="70">
        <f>'декабрь (3 цк)'!T510</f>
        <v>729.43</v>
      </c>
      <c r="U412" s="70">
        <f>'декабрь (3 цк)'!U510</f>
        <v>702.96</v>
      </c>
      <c r="V412" s="70">
        <f>'декабрь (3 цк)'!V510</f>
        <v>710.44</v>
      </c>
      <c r="W412" s="70">
        <f>'декабрь (3 цк)'!W510</f>
        <v>713.24</v>
      </c>
      <c r="X412" s="70">
        <f>'декабрь (3 цк)'!X510</f>
        <v>700.09</v>
      </c>
      <c r="Y412" s="70">
        <f>'декабрь (3 цк)'!Y510</f>
        <v>703.33</v>
      </c>
    </row>
    <row r="413" spans="1:25" s="62" customFormat="1" ht="18.75" customHeight="1" outlineLevel="1" x14ac:dyDescent="0.2">
      <c r="A413" s="57" t="s">
        <v>9</v>
      </c>
      <c r="B413" s="76">
        <v>195.05</v>
      </c>
      <c r="C413" s="74">
        <v>195.05</v>
      </c>
      <c r="D413" s="74">
        <v>195.05</v>
      </c>
      <c r="E413" s="74">
        <v>195.05</v>
      </c>
      <c r="F413" s="74">
        <v>195.05</v>
      </c>
      <c r="G413" s="74">
        <v>195.05</v>
      </c>
      <c r="H413" s="74">
        <v>195.05</v>
      </c>
      <c r="I413" s="74">
        <v>195.05</v>
      </c>
      <c r="J413" s="74">
        <v>195.05</v>
      </c>
      <c r="K413" s="74">
        <v>195.05</v>
      </c>
      <c r="L413" s="74">
        <v>195.05</v>
      </c>
      <c r="M413" s="74">
        <v>195.05</v>
      </c>
      <c r="N413" s="74">
        <v>195.05</v>
      </c>
      <c r="O413" s="74">
        <v>195.05</v>
      </c>
      <c r="P413" s="74">
        <v>195.05</v>
      </c>
      <c r="Q413" s="74">
        <v>195.05</v>
      </c>
      <c r="R413" s="74">
        <v>195.05</v>
      </c>
      <c r="S413" s="74">
        <v>195.05</v>
      </c>
      <c r="T413" s="74">
        <v>195.05</v>
      </c>
      <c r="U413" s="74">
        <v>195.05</v>
      </c>
      <c r="V413" s="74">
        <v>195.05</v>
      </c>
      <c r="W413" s="74">
        <v>195.05</v>
      </c>
      <c r="X413" s="74">
        <v>195.05</v>
      </c>
      <c r="Y413" s="81">
        <v>195.05</v>
      </c>
    </row>
    <row r="414" spans="1:25" s="62" customFormat="1" ht="18.75" customHeight="1" outlineLevel="1" thickBot="1" x14ac:dyDescent="0.25">
      <c r="A414" s="147" t="s">
        <v>214</v>
      </c>
      <c r="B414" s="77">
        <f>B410</f>
        <v>4.0570090219078807</v>
      </c>
      <c r="C414" s="77">
        <f t="shared" ref="C414:Y414" si="197">C410</f>
        <v>4.0570090219078807</v>
      </c>
      <c r="D414" s="77">
        <f t="shared" si="197"/>
        <v>4.0570090219078807</v>
      </c>
      <c r="E414" s="77">
        <f t="shared" si="197"/>
        <v>4.0570090219078807</v>
      </c>
      <c r="F414" s="77">
        <f t="shared" si="197"/>
        <v>4.0570090219078807</v>
      </c>
      <c r="G414" s="77">
        <f t="shared" si="197"/>
        <v>4.0570090219078807</v>
      </c>
      <c r="H414" s="77">
        <f t="shared" si="197"/>
        <v>4.0570090219078807</v>
      </c>
      <c r="I414" s="77">
        <f t="shared" si="197"/>
        <v>4.0570090219078807</v>
      </c>
      <c r="J414" s="77">
        <f t="shared" si="197"/>
        <v>4.0570090219078807</v>
      </c>
      <c r="K414" s="77">
        <f t="shared" si="197"/>
        <v>4.0570090219078807</v>
      </c>
      <c r="L414" s="77">
        <f t="shared" si="197"/>
        <v>4.0570090219078807</v>
      </c>
      <c r="M414" s="77">
        <f t="shared" si="197"/>
        <v>4.0570090219078807</v>
      </c>
      <c r="N414" s="77">
        <f t="shared" si="197"/>
        <v>4.0570090219078807</v>
      </c>
      <c r="O414" s="77">
        <f t="shared" si="197"/>
        <v>4.0570090219078807</v>
      </c>
      <c r="P414" s="77">
        <f t="shared" si="197"/>
        <v>4.0570090219078807</v>
      </c>
      <c r="Q414" s="77">
        <f t="shared" si="197"/>
        <v>4.0570090219078807</v>
      </c>
      <c r="R414" s="77">
        <f t="shared" si="197"/>
        <v>4.0570090219078807</v>
      </c>
      <c r="S414" s="77">
        <f t="shared" si="197"/>
        <v>4.0570090219078807</v>
      </c>
      <c r="T414" s="77">
        <f t="shared" si="197"/>
        <v>4.0570090219078807</v>
      </c>
      <c r="U414" s="77">
        <f t="shared" si="197"/>
        <v>4.0570090219078807</v>
      </c>
      <c r="V414" s="77">
        <f t="shared" si="197"/>
        <v>4.0570090219078807</v>
      </c>
      <c r="W414" s="77">
        <f t="shared" si="197"/>
        <v>4.0570090219078807</v>
      </c>
      <c r="X414" s="77">
        <f t="shared" si="197"/>
        <v>4.0570090219078807</v>
      </c>
      <c r="Y414" s="77">
        <f t="shared" si="197"/>
        <v>4.0570090219078807</v>
      </c>
    </row>
    <row r="415" spans="1:25" s="62" customFormat="1" ht="18.75" customHeight="1" thickBot="1" x14ac:dyDescent="0.25">
      <c r="A415" s="109">
        <v>7</v>
      </c>
      <c r="B415" s="101">
        <f t="shared" ref="B415:Y415" si="198">SUM(B416:B418)</f>
        <v>916.02700902190793</v>
      </c>
      <c r="C415" s="102">
        <f t="shared" si="198"/>
        <v>903.72700902190797</v>
      </c>
      <c r="D415" s="102">
        <f t="shared" si="198"/>
        <v>915.947009021908</v>
      </c>
      <c r="E415" s="103">
        <f t="shared" si="198"/>
        <v>923.92700902190802</v>
      </c>
      <c r="F415" s="103">
        <f t="shared" si="198"/>
        <v>917.20700902190799</v>
      </c>
      <c r="G415" s="103">
        <f t="shared" si="198"/>
        <v>908.52700902190793</v>
      </c>
      <c r="H415" s="103">
        <f t="shared" si="198"/>
        <v>906.18700902190801</v>
      </c>
      <c r="I415" s="103">
        <f t="shared" si="198"/>
        <v>906.12700902190784</v>
      </c>
      <c r="J415" s="103">
        <f t="shared" si="198"/>
        <v>914.85700902190786</v>
      </c>
      <c r="K415" s="104">
        <f t="shared" si="198"/>
        <v>914.04700902190791</v>
      </c>
      <c r="L415" s="103">
        <f t="shared" si="198"/>
        <v>916.48700902190797</v>
      </c>
      <c r="M415" s="105">
        <f t="shared" si="198"/>
        <v>905.28700902190792</v>
      </c>
      <c r="N415" s="104">
        <f t="shared" si="198"/>
        <v>908.14700902190782</v>
      </c>
      <c r="O415" s="103">
        <f t="shared" si="198"/>
        <v>974.13700902190783</v>
      </c>
      <c r="P415" s="105">
        <f t="shared" si="198"/>
        <v>904.45700902190799</v>
      </c>
      <c r="Q415" s="106">
        <f t="shared" si="198"/>
        <v>912.33700902190787</v>
      </c>
      <c r="R415" s="103">
        <f t="shared" si="198"/>
        <v>911.75700902190795</v>
      </c>
      <c r="S415" s="106">
        <f t="shared" si="198"/>
        <v>982.75700902190795</v>
      </c>
      <c r="T415" s="103">
        <f t="shared" si="198"/>
        <v>911.36700902190785</v>
      </c>
      <c r="U415" s="102">
        <f t="shared" si="198"/>
        <v>903.36700902190785</v>
      </c>
      <c r="V415" s="102">
        <f t="shared" si="198"/>
        <v>905.197009021908</v>
      </c>
      <c r="W415" s="102">
        <f t="shared" si="198"/>
        <v>910.72700902190797</v>
      </c>
      <c r="X415" s="102">
        <f t="shared" si="198"/>
        <v>898.59700902190787</v>
      </c>
      <c r="Y415" s="107">
        <f t="shared" si="198"/>
        <v>905.447009021908</v>
      </c>
    </row>
    <row r="416" spans="1:25" s="62" customFormat="1" ht="18.75" customHeight="1" outlineLevel="1" x14ac:dyDescent="0.2">
      <c r="A416" s="56" t="s">
        <v>8</v>
      </c>
      <c r="B416" s="70">
        <f>'декабрь (3 цк)'!B515</f>
        <v>716.92</v>
      </c>
      <c r="C416" s="70">
        <f>'декабрь (3 цк)'!C515</f>
        <v>704.62</v>
      </c>
      <c r="D416" s="70">
        <f>'декабрь (3 цк)'!D515</f>
        <v>716.84</v>
      </c>
      <c r="E416" s="70">
        <f>'декабрь (3 цк)'!E515</f>
        <v>724.82</v>
      </c>
      <c r="F416" s="70">
        <f>'декабрь (3 цк)'!F515</f>
        <v>718.1</v>
      </c>
      <c r="G416" s="70">
        <f>'декабрь (3 цк)'!G515</f>
        <v>709.42</v>
      </c>
      <c r="H416" s="70">
        <f>'декабрь (3 цк)'!H515</f>
        <v>707.08</v>
      </c>
      <c r="I416" s="70">
        <f>'декабрь (3 цк)'!I515</f>
        <v>707.02</v>
      </c>
      <c r="J416" s="70">
        <f>'декабрь (3 цк)'!J515</f>
        <v>715.75</v>
      </c>
      <c r="K416" s="70">
        <f>'декабрь (3 цк)'!K515</f>
        <v>714.94</v>
      </c>
      <c r="L416" s="70">
        <f>'декабрь (3 цк)'!L515</f>
        <v>717.38</v>
      </c>
      <c r="M416" s="70">
        <f>'декабрь (3 цк)'!M515</f>
        <v>706.18</v>
      </c>
      <c r="N416" s="70">
        <f>'декабрь (3 цк)'!N515</f>
        <v>709.04</v>
      </c>
      <c r="O416" s="70">
        <f>'декабрь (3 цк)'!O515</f>
        <v>775.03</v>
      </c>
      <c r="P416" s="70">
        <f>'декабрь (3 цк)'!P515</f>
        <v>705.35</v>
      </c>
      <c r="Q416" s="70">
        <f>'декабрь (3 цк)'!Q515</f>
        <v>713.23</v>
      </c>
      <c r="R416" s="70">
        <f>'декабрь (3 цк)'!R515</f>
        <v>712.65</v>
      </c>
      <c r="S416" s="70">
        <f>'декабрь (3 цк)'!S515</f>
        <v>783.65</v>
      </c>
      <c r="T416" s="70">
        <f>'декабрь (3 цк)'!T515</f>
        <v>712.26</v>
      </c>
      <c r="U416" s="70">
        <f>'декабрь (3 цк)'!U515</f>
        <v>704.26</v>
      </c>
      <c r="V416" s="70">
        <f>'декабрь (3 цк)'!V515</f>
        <v>706.09</v>
      </c>
      <c r="W416" s="70">
        <f>'декабрь (3 цк)'!W515</f>
        <v>711.62</v>
      </c>
      <c r="X416" s="70">
        <f>'декабрь (3 цк)'!X515</f>
        <v>699.49</v>
      </c>
      <c r="Y416" s="70">
        <f>'декабрь (3 цк)'!Y515</f>
        <v>706.34</v>
      </c>
    </row>
    <row r="417" spans="1:25" s="62" customFormat="1" ht="18.75" customHeight="1" outlineLevel="1" x14ac:dyDescent="0.2">
      <c r="A417" s="57" t="s">
        <v>9</v>
      </c>
      <c r="B417" s="76">
        <v>195.05</v>
      </c>
      <c r="C417" s="74">
        <v>195.05</v>
      </c>
      <c r="D417" s="74">
        <v>195.05</v>
      </c>
      <c r="E417" s="74">
        <v>195.05</v>
      </c>
      <c r="F417" s="74">
        <v>195.05</v>
      </c>
      <c r="G417" s="74">
        <v>195.05</v>
      </c>
      <c r="H417" s="74">
        <v>195.05</v>
      </c>
      <c r="I417" s="74">
        <v>195.05</v>
      </c>
      <c r="J417" s="74">
        <v>195.05</v>
      </c>
      <c r="K417" s="74">
        <v>195.05</v>
      </c>
      <c r="L417" s="74">
        <v>195.05</v>
      </c>
      <c r="M417" s="74">
        <v>195.05</v>
      </c>
      <c r="N417" s="74">
        <v>195.05</v>
      </c>
      <c r="O417" s="74">
        <v>195.05</v>
      </c>
      <c r="P417" s="74">
        <v>195.05</v>
      </c>
      <c r="Q417" s="74">
        <v>195.05</v>
      </c>
      <c r="R417" s="74">
        <v>195.05</v>
      </c>
      <c r="S417" s="74">
        <v>195.05</v>
      </c>
      <c r="T417" s="74">
        <v>195.05</v>
      </c>
      <c r="U417" s="74">
        <v>195.05</v>
      </c>
      <c r="V417" s="74">
        <v>195.05</v>
      </c>
      <c r="W417" s="74">
        <v>195.05</v>
      </c>
      <c r="X417" s="74">
        <v>195.05</v>
      </c>
      <c r="Y417" s="81">
        <v>195.05</v>
      </c>
    </row>
    <row r="418" spans="1:25" s="62" customFormat="1" ht="18.75" customHeight="1" outlineLevel="1" thickBot="1" x14ac:dyDescent="0.25">
      <c r="A418" s="147" t="s">
        <v>214</v>
      </c>
      <c r="B418" s="77">
        <f>B414</f>
        <v>4.0570090219078807</v>
      </c>
      <c r="C418" s="77">
        <f t="shared" ref="C418:Y418" si="199">C414</f>
        <v>4.0570090219078807</v>
      </c>
      <c r="D418" s="77">
        <f t="shared" si="199"/>
        <v>4.0570090219078807</v>
      </c>
      <c r="E418" s="77">
        <f t="shared" si="199"/>
        <v>4.0570090219078807</v>
      </c>
      <c r="F418" s="77">
        <f t="shared" si="199"/>
        <v>4.0570090219078807</v>
      </c>
      <c r="G418" s="77">
        <f t="shared" si="199"/>
        <v>4.0570090219078807</v>
      </c>
      <c r="H418" s="77">
        <f t="shared" si="199"/>
        <v>4.0570090219078807</v>
      </c>
      <c r="I418" s="77">
        <f t="shared" si="199"/>
        <v>4.0570090219078807</v>
      </c>
      <c r="J418" s="77">
        <f t="shared" si="199"/>
        <v>4.0570090219078807</v>
      </c>
      <c r="K418" s="77">
        <f t="shared" si="199"/>
        <v>4.0570090219078807</v>
      </c>
      <c r="L418" s="77">
        <f t="shared" si="199"/>
        <v>4.0570090219078807</v>
      </c>
      <c r="M418" s="77">
        <f t="shared" si="199"/>
        <v>4.0570090219078807</v>
      </c>
      <c r="N418" s="77">
        <f t="shared" si="199"/>
        <v>4.0570090219078807</v>
      </c>
      <c r="O418" s="77">
        <f t="shared" si="199"/>
        <v>4.0570090219078807</v>
      </c>
      <c r="P418" s="77">
        <f t="shared" si="199"/>
        <v>4.0570090219078807</v>
      </c>
      <c r="Q418" s="77">
        <f t="shared" si="199"/>
        <v>4.0570090219078807</v>
      </c>
      <c r="R418" s="77">
        <f t="shared" si="199"/>
        <v>4.0570090219078807</v>
      </c>
      <c r="S418" s="77">
        <f t="shared" si="199"/>
        <v>4.0570090219078807</v>
      </c>
      <c r="T418" s="77">
        <f t="shared" si="199"/>
        <v>4.0570090219078807</v>
      </c>
      <c r="U418" s="77">
        <f t="shared" si="199"/>
        <v>4.0570090219078807</v>
      </c>
      <c r="V418" s="77">
        <f t="shared" si="199"/>
        <v>4.0570090219078807</v>
      </c>
      <c r="W418" s="77">
        <f t="shared" si="199"/>
        <v>4.0570090219078807</v>
      </c>
      <c r="X418" s="77">
        <f t="shared" si="199"/>
        <v>4.0570090219078807</v>
      </c>
      <c r="Y418" s="77">
        <f t="shared" si="199"/>
        <v>4.0570090219078807</v>
      </c>
    </row>
    <row r="419" spans="1:25" s="62" customFormat="1" ht="18.75" customHeight="1" thickBot="1" x14ac:dyDescent="0.25">
      <c r="A419" s="112">
        <v>8</v>
      </c>
      <c r="B419" s="101">
        <f t="shared" ref="B419:Y419" si="200">SUM(B420:B422)</f>
        <v>891.1670090219078</v>
      </c>
      <c r="C419" s="102">
        <f t="shared" si="200"/>
        <v>900.07700902190788</v>
      </c>
      <c r="D419" s="102">
        <f t="shared" si="200"/>
        <v>903.93700902190801</v>
      </c>
      <c r="E419" s="103">
        <f t="shared" si="200"/>
        <v>706.12700902190784</v>
      </c>
      <c r="F419" s="103">
        <f t="shared" si="200"/>
        <v>199.10700902190788</v>
      </c>
      <c r="G419" s="103">
        <f t="shared" si="200"/>
        <v>907.37700902190784</v>
      </c>
      <c r="H419" s="103">
        <f t="shared" si="200"/>
        <v>900.78700902190792</v>
      </c>
      <c r="I419" s="103">
        <f t="shared" si="200"/>
        <v>901.24700902190796</v>
      </c>
      <c r="J419" s="103">
        <f t="shared" si="200"/>
        <v>895.40700902190781</v>
      </c>
      <c r="K419" s="104">
        <f t="shared" si="200"/>
        <v>899.43700902190801</v>
      </c>
      <c r="L419" s="103">
        <f t="shared" si="200"/>
        <v>901.76700902190794</v>
      </c>
      <c r="M419" s="105">
        <f t="shared" si="200"/>
        <v>911.46700902190798</v>
      </c>
      <c r="N419" s="104">
        <f t="shared" si="200"/>
        <v>910.86700902190785</v>
      </c>
      <c r="O419" s="103">
        <f t="shared" si="200"/>
        <v>913.36700902190785</v>
      </c>
      <c r="P419" s="105">
        <f t="shared" si="200"/>
        <v>911.1670090219078</v>
      </c>
      <c r="Q419" s="106">
        <f t="shared" si="200"/>
        <v>919.63700902190783</v>
      </c>
      <c r="R419" s="103">
        <f t="shared" si="200"/>
        <v>919.27700902190793</v>
      </c>
      <c r="S419" s="106">
        <f t="shared" si="200"/>
        <v>912.11700902190785</v>
      </c>
      <c r="T419" s="103">
        <f t="shared" si="200"/>
        <v>903.70700902190799</v>
      </c>
      <c r="U419" s="102">
        <f t="shared" si="200"/>
        <v>898.64700902190782</v>
      </c>
      <c r="V419" s="102">
        <f t="shared" si="200"/>
        <v>896.4170090219078</v>
      </c>
      <c r="W419" s="102">
        <f t="shared" si="200"/>
        <v>907.9170090219078</v>
      </c>
      <c r="X419" s="102">
        <f t="shared" si="200"/>
        <v>914.90700902190781</v>
      </c>
      <c r="Y419" s="107">
        <f t="shared" si="200"/>
        <v>908.64700902190782</v>
      </c>
    </row>
    <row r="420" spans="1:25" s="62" customFormat="1" ht="18.75" customHeight="1" outlineLevel="1" x14ac:dyDescent="0.2">
      <c r="A420" s="56" t="s">
        <v>8</v>
      </c>
      <c r="B420" s="70">
        <f>'декабрь (3 цк)'!B520</f>
        <v>692.06</v>
      </c>
      <c r="C420" s="70">
        <f>'декабрь (3 цк)'!C520</f>
        <v>700.97</v>
      </c>
      <c r="D420" s="70">
        <f>'декабрь (3 цк)'!D520</f>
        <v>704.83</v>
      </c>
      <c r="E420" s="70">
        <f>'декабрь (3 цк)'!E520</f>
        <v>507.02</v>
      </c>
      <c r="F420" s="70" t="str">
        <f>'декабрь (3 цк)'!F520</f>
        <v>710</v>
      </c>
      <c r="G420" s="70">
        <f>'декабрь (3 цк)'!G520</f>
        <v>708.27</v>
      </c>
      <c r="H420" s="70">
        <f>'декабрь (3 цк)'!H520</f>
        <v>701.68</v>
      </c>
      <c r="I420" s="70">
        <f>'декабрь (3 цк)'!I520</f>
        <v>702.14</v>
      </c>
      <c r="J420" s="70">
        <f>'декабрь (3 цк)'!J520</f>
        <v>696.3</v>
      </c>
      <c r="K420" s="70">
        <f>'декабрь (3 цк)'!K520</f>
        <v>700.33</v>
      </c>
      <c r="L420" s="70">
        <f>'декабрь (3 цк)'!L520</f>
        <v>702.66</v>
      </c>
      <c r="M420" s="70">
        <f>'декабрь (3 цк)'!M520</f>
        <v>712.36</v>
      </c>
      <c r="N420" s="70">
        <f>'декабрь (3 цк)'!N520</f>
        <v>711.76</v>
      </c>
      <c r="O420" s="70">
        <f>'декабрь (3 цк)'!O520</f>
        <v>714.26</v>
      </c>
      <c r="P420" s="70">
        <f>'декабрь (3 цк)'!P520</f>
        <v>712.06</v>
      </c>
      <c r="Q420" s="70">
        <f>'декабрь (3 цк)'!Q520</f>
        <v>720.53</v>
      </c>
      <c r="R420" s="70">
        <f>'декабрь (3 цк)'!R520</f>
        <v>720.17</v>
      </c>
      <c r="S420" s="70">
        <f>'декабрь (3 цк)'!S520</f>
        <v>713.01</v>
      </c>
      <c r="T420" s="70">
        <f>'декабрь (3 цк)'!T520</f>
        <v>704.6</v>
      </c>
      <c r="U420" s="70">
        <f>'декабрь (3 цк)'!U520</f>
        <v>699.54</v>
      </c>
      <c r="V420" s="70">
        <f>'декабрь (3 цк)'!V520</f>
        <v>697.31</v>
      </c>
      <c r="W420" s="70">
        <f>'декабрь (3 цк)'!W520</f>
        <v>708.81</v>
      </c>
      <c r="X420" s="70">
        <f>'декабрь (3 цк)'!X520</f>
        <v>715.8</v>
      </c>
      <c r="Y420" s="70">
        <f>'декабрь (3 цк)'!Y520</f>
        <v>709.54</v>
      </c>
    </row>
    <row r="421" spans="1:25" s="62" customFormat="1" ht="18.75" customHeight="1" outlineLevel="1" x14ac:dyDescent="0.2">
      <c r="A421" s="57" t="s">
        <v>9</v>
      </c>
      <c r="B421" s="76">
        <v>195.05</v>
      </c>
      <c r="C421" s="74">
        <v>195.05</v>
      </c>
      <c r="D421" s="74">
        <v>195.05</v>
      </c>
      <c r="E421" s="74">
        <v>195.05</v>
      </c>
      <c r="F421" s="74">
        <v>195.05</v>
      </c>
      <c r="G421" s="74">
        <v>195.05</v>
      </c>
      <c r="H421" s="74">
        <v>195.05</v>
      </c>
      <c r="I421" s="74">
        <v>195.05</v>
      </c>
      <c r="J421" s="74">
        <v>195.05</v>
      </c>
      <c r="K421" s="74">
        <v>195.05</v>
      </c>
      <c r="L421" s="74">
        <v>195.05</v>
      </c>
      <c r="M421" s="74">
        <v>195.05</v>
      </c>
      <c r="N421" s="74">
        <v>195.05</v>
      </c>
      <c r="O421" s="74">
        <v>195.05</v>
      </c>
      <c r="P421" s="74">
        <v>195.05</v>
      </c>
      <c r="Q421" s="74">
        <v>195.05</v>
      </c>
      <c r="R421" s="74">
        <v>195.05</v>
      </c>
      <c r="S421" s="74">
        <v>195.05</v>
      </c>
      <c r="T421" s="74">
        <v>195.05</v>
      </c>
      <c r="U421" s="74">
        <v>195.05</v>
      </c>
      <c r="V421" s="74">
        <v>195.05</v>
      </c>
      <c r="W421" s="74">
        <v>195.05</v>
      </c>
      <c r="X421" s="74">
        <v>195.05</v>
      </c>
      <c r="Y421" s="81">
        <v>195.05</v>
      </c>
    </row>
    <row r="422" spans="1:25" s="62" customFormat="1" ht="18.75" customHeight="1" outlineLevel="1" thickBot="1" x14ac:dyDescent="0.25">
      <c r="A422" s="147" t="s">
        <v>214</v>
      </c>
      <c r="B422" s="77">
        <f>B418</f>
        <v>4.0570090219078807</v>
      </c>
      <c r="C422" s="77">
        <f t="shared" ref="C422:Y422" si="201">C418</f>
        <v>4.0570090219078807</v>
      </c>
      <c r="D422" s="77">
        <f t="shared" si="201"/>
        <v>4.0570090219078807</v>
      </c>
      <c r="E422" s="77">
        <f t="shared" si="201"/>
        <v>4.0570090219078807</v>
      </c>
      <c r="F422" s="77">
        <f t="shared" si="201"/>
        <v>4.0570090219078807</v>
      </c>
      <c r="G422" s="77">
        <f t="shared" si="201"/>
        <v>4.0570090219078807</v>
      </c>
      <c r="H422" s="77">
        <f t="shared" si="201"/>
        <v>4.0570090219078807</v>
      </c>
      <c r="I422" s="77">
        <f t="shared" si="201"/>
        <v>4.0570090219078807</v>
      </c>
      <c r="J422" s="77">
        <f t="shared" si="201"/>
        <v>4.0570090219078807</v>
      </c>
      <c r="K422" s="77">
        <f t="shared" si="201"/>
        <v>4.0570090219078807</v>
      </c>
      <c r="L422" s="77">
        <f t="shared" si="201"/>
        <v>4.0570090219078807</v>
      </c>
      <c r="M422" s="77">
        <f t="shared" si="201"/>
        <v>4.0570090219078807</v>
      </c>
      <c r="N422" s="77">
        <f t="shared" si="201"/>
        <v>4.0570090219078807</v>
      </c>
      <c r="O422" s="77">
        <f t="shared" si="201"/>
        <v>4.0570090219078807</v>
      </c>
      <c r="P422" s="77">
        <f t="shared" si="201"/>
        <v>4.0570090219078807</v>
      </c>
      <c r="Q422" s="77">
        <f t="shared" si="201"/>
        <v>4.0570090219078807</v>
      </c>
      <c r="R422" s="77">
        <f t="shared" si="201"/>
        <v>4.0570090219078807</v>
      </c>
      <c r="S422" s="77">
        <f t="shared" si="201"/>
        <v>4.0570090219078807</v>
      </c>
      <c r="T422" s="77">
        <f t="shared" si="201"/>
        <v>4.0570090219078807</v>
      </c>
      <c r="U422" s="77">
        <f t="shared" si="201"/>
        <v>4.0570090219078807</v>
      </c>
      <c r="V422" s="77">
        <f t="shared" si="201"/>
        <v>4.0570090219078807</v>
      </c>
      <c r="W422" s="77">
        <f t="shared" si="201"/>
        <v>4.0570090219078807</v>
      </c>
      <c r="X422" s="77">
        <f t="shared" si="201"/>
        <v>4.0570090219078807</v>
      </c>
      <c r="Y422" s="77">
        <f t="shared" si="201"/>
        <v>4.0570090219078807</v>
      </c>
    </row>
    <row r="423" spans="1:25" s="62" customFormat="1" ht="18.75" customHeight="1" thickBot="1" x14ac:dyDescent="0.25">
      <c r="A423" s="109">
        <v>9</v>
      </c>
      <c r="B423" s="101">
        <f t="shared" ref="B423:Y423" si="202">SUM(B424:B426)</f>
        <v>917.92700902190802</v>
      </c>
      <c r="C423" s="102">
        <f t="shared" si="202"/>
        <v>908.48700902190797</v>
      </c>
      <c r="D423" s="102">
        <f t="shared" si="202"/>
        <v>913.71700902190798</v>
      </c>
      <c r="E423" s="103">
        <f t="shared" si="202"/>
        <v>925.21700902190798</v>
      </c>
      <c r="F423" s="103">
        <f t="shared" si="202"/>
        <v>915.97700902190797</v>
      </c>
      <c r="G423" s="103">
        <f t="shared" si="202"/>
        <v>907.09700902190787</v>
      </c>
      <c r="H423" s="103">
        <f t="shared" si="202"/>
        <v>903.07700902190788</v>
      </c>
      <c r="I423" s="103">
        <f t="shared" si="202"/>
        <v>901.59700902190787</v>
      </c>
      <c r="J423" s="103">
        <f t="shared" si="202"/>
        <v>904.61700902190785</v>
      </c>
      <c r="K423" s="104">
        <f t="shared" si="202"/>
        <v>904.34700902190787</v>
      </c>
      <c r="L423" s="103">
        <f t="shared" si="202"/>
        <v>903.89700902190782</v>
      </c>
      <c r="M423" s="105">
        <f t="shared" si="202"/>
        <v>907.86700902190785</v>
      </c>
      <c r="N423" s="104">
        <f t="shared" si="202"/>
        <v>915.34700902190787</v>
      </c>
      <c r="O423" s="103">
        <f t="shared" si="202"/>
        <v>920.08700902190787</v>
      </c>
      <c r="P423" s="105">
        <f t="shared" si="202"/>
        <v>909.87700902190784</v>
      </c>
      <c r="Q423" s="106">
        <f t="shared" si="202"/>
        <v>913.85700902190786</v>
      </c>
      <c r="R423" s="103">
        <f t="shared" si="202"/>
        <v>912.67700902190802</v>
      </c>
      <c r="S423" s="106">
        <f t="shared" si="202"/>
        <v>904.06700902190789</v>
      </c>
      <c r="T423" s="103">
        <f t="shared" si="202"/>
        <v>909.17700902190802</v>
      </c>
      <c r="U423" s="102">
        <f t="shared" si="202"/>
        <v>899.56700902190789</v>
      </c>
      <c r="V423" s="102">
        <f t="shared" si="202"/>
        <v>906.71700902190798</v>
      </c>
      <c r="W423" s="102">
        <f t="shared" si="202"/>
        <v>887.25700902190795</v>
      </c>
      <c r="X423" s="102">
        <f t="shared" si="202"/>
        <v>897.67700902190802</v>
      </c>
      <c r="Y423" s="107">
        <f t="shared" si="202"/>
        <v>901.11700902190785</v>
      </c>
    </row>
    <row r="424" spans="1:25" s="62" customFormat="1" ht="18.75" customHeight="1" outlineLevel="1" x14ac:dyDescent="0.2">
      <c r="A424" s="56" t="s">
        <v>8</v>
      </c>
      <c r="B424" s="70">
        <f>'декабрь (3 цк)'!B525</f>
        <v>718.82</v>
      </c>
      <c r="C424" s="70">
        <f>'декабрь (3 цк)'!C525</f>
        <v>709.38</v>
      </c>
      <c r="D424" s="70">
        <f>'декабрь (3 цк)'!D525</f>
        <v>714.61</v>
      </c>
      <c r="E424" s="70">
        <f>'декабрь (3 цк)'!E525</f>
        <v>726.11</v>
      </c>
      <c r="F424" s="70">
        <f>'декабрь (3 цк)'!F525</f>
        <v>716.87</v>
      </c>
      <c r="G424" s="70">
        <f>'декабрь (3 цк)'!G525</f>
        <v>707.99</v>
      </c>
      <c r="H424" s="70">
        <f>'декабрь (3 цк)'!H525</f>
        <v>703.97</v>
      </c>
      <c r="I424" s="70">
        <f>'декабрь (3 цк)'!I525</f>
        <v>702.49</v>
      </c>
      <c r="J424" s="70">
        <f>'декабрь (3 цк)'!J525</f>
        <v>705.51</v>
      </c>
      <c r="K424" s="70">
        <f>'декабрь (3 цк)'!K525</f>
        <v>705.24</v>
      </c>
      <c r="L424" s="70">
        <f>'декабрь (3 цк)'!L525</f>
        <v>704.79</v>
      </c>
      <c r="M424" s="70">
        <f>'декабрь (3 цк)'!M525</f>
        <v>708.76</v>
      </c>
      <c r="N424" s="70">
        <f>'декабрь (3 цк)'!N525</f>
        <v>716.24</v>
      </c>
      <c r="O424" s="70">
        <f>'декабрь (3 цк)'!O525</f>
        <v>720.98</v>
      </c>
      <c r="P424" s="70">
        <f>'декабрь (3 цк)'!P525</f>
        <v>710.77</v>
      </c>
      <c r="Q424" s="70">
        <f>'декабрь (3 цк)'!Q525</f>
        <v>714.75</v>
      </c>
      <c r="R424" s="70">
        <f>'декабрь (3 цк)'!R525</f>
        <v>713.57</v>
      </c>
      <c r="S424" s="70">
        <f>'декабрь (3 цк)'!S525</f>
        <v>704.96</v>
      </c>
      <c r="T424" s="70">
        <f>'декабрь (3 цк)'!T525</f>
        <v>710.07</v>
      </c>
      <c r="U424" s="70">
        <f>'декабрь (3 цк)'!U525</f>
        <v>700.46</v>
      </c>
      <c r="V424" s="70">
        <f>'декабрь (3 цк)'!V525</f>
        <v>707.61</v>
      </c>
      <c r="W424" s="70">
        <f>'декабрь (3 цк)'!W525</f>
        <v>688.15</v>
      </c>
      <c r="X424" s="70">
        <f>'декабрь (3 цк)'!X525</f>
        <v>698.57</v>
      </c>
      <c r="Y424" s="70">
        <f>'декабрь (3 цк)'!Y525</f>
        <v>702.01</v>
      </c>
    </row>
    <row r="425" spans="1:25" s="62" customFormat="1" ht="18.75" customHeight="1" outlineLevel="1" x14ac:dyDescent="0.2">
      <c r="A425" s="57" t="s">
        <v>9</v>
      </c>
      <c r="B425" s="76">
        <v>195.05</v>
      </c>
      <c r="C425" s="74">
        <v>195.05</v>
      </c>
      <c r="D425" s="74">
        <v>195.05</v>
      </c>
      <c r="E425" s="74">
        <v>195.05</v>
      </c>
      <c r="F425" s="74">
        <v>195.05</v>
      </c>
      <c r="G425" s="74">
        <v>195.05</v>
      </c>
      <c r="H425" s="74">
        <v>195.05</v>
      </c>
      <c r="I425" s="74">
        <v>195.05</v>
      </c>
      <c r="J425" s="74">
        <v>195.05</v>
      </c>
      <c r="K425" s="74">
        <v>195.05</v>
      </c>
      <c r="L425" s="74">
        <v>195.05</v>
      </c>
      <c r="M425" s="74">
        <v>195.05</v>
      </c>
      <c r="N425" s="74">
        <v>195.05</v>
      </c>
      <c r="O425" s="74">
        <v>195.05</v>
      </c>
      <c r="P425" s="74">
        <v>195.05</v>
      </c>
      <c r="Q425" s="74">
        <v>195.05</v>
      </c>
      <c r="R425" s="74">
        <v>195.05</v>
      </c>
      <c r="S425" s="74">
        <v>195.05</v>
      </c>
      <c r="T425" s="74">
        <v>195.05</v>
      </c>
      <c r="U425" s="74">
        <v>195.05</v>
      </c>
      <c r="V425" s="74">
        <v>195.05</v>
      </c>
      <c r="W425" s="74">
        <v>195.05</v>
      </c>
      <c r="X425" s="74">
        <v>195.05</v>
      </c>
      <c r="Y425" s="81">
        <v>195.05</v>
      </c>
    </row>
    <row r="426" spans="1:25" s="62" customFormat="1" ht="18.75" customHeight="1" outlineLevel="1" thickBot="1" x14ac:dyDescent="0.25">
      <c r="A426" s="147" t="s">
        <v>214</v>
      </c>
      <c r="B426" s="77">
        <f>B422</f>
        <v>4.0570090219078807</v>
      </c>
      <c r="C426" s="77">
        <f t="shared" ref="C426:Y426" si="203">C422</f>
        <v>4.0570090219078807</v>
      </c>
      <c r="D426" s="77">
        <f t="shared" si="203"/>
        <v>4.0570090219078807</v>
      </c>
      <c r="E426" s="77">
        <f t="shared" si="203"/>
        <v>4.0570090219078807</v>
      </c>
      <c r="F426" s="77">
        <f t="shared" si="203"/>
        <v>4.0570090219078807</v>
      </c>
      <c r="G426" s="77">
        <f t="shared" si="203"/>
        <v>4.0570090219078807</v>
      </c>
      <c r="H426" s="77">
        <f t="shared" si="203"/>
        <v>4.0570090219078807</v>
      </c>
      <c r="I426" s="77">
        <f t="shared" si="203"/>
        <v>4.0570090219078807</v>
      </c>
      <c r="J426" s="77">
        <f t="shared" si="203"/>
        <v>4.0570090219078807</v>
      </c>
      <c r="K426" s="77">
        <f t="shared" si="203"/>
        <v>4.0570090219078807</v>
      </c>
      <c r="L426" s="77">
        <f t="shared" si="203"/>
        <v>4.0570090219078807</v>
      </c>
      <c r="M426" s="77">
        <f t="shared" si="203"/>
        <v>4.0570090219078807</v>
      </c>
      <c r="N426" s="77">
        <f t="shared" si="203"/>
        <v>4.0570090219078807</v>
      </c>
      <c r="O426" s="77">
        <f t="shared" si="203"/>
        <v>4.0570090219078807</v>
      </c>
      <c r="P426" s="77">
        <f t="shared" si="203"/>
        <v>4.0570090219078807</v>
      </c>
      <c r="Q426" s="77">
        <f t="shared" si="203"/>
        <v>4.0570090219078807</v>
      </c>
      <c r="R426" s="77">
        <f t="shared" si="203"/>
        <v>4.0570090219078807</v>
      </c>
      <c r="S426" s="77">
        <f t="shared" si="203"/>
        <v>4.0570090219078807</v>
      </c>
      <c r="T426" s="77">
        <f t="shared" si="203"/>
        <v>4.0570090219078807</v>
      </c>
      <c r="U426" s="77">
        <f t="shared" si="203"/>
        <v>4.0570090219078807</v>
      </c>
      <c r="V426" s="77">
        <f t="shared" si="203"/>
        <v>4.0570090219078807</v>
      </c>
      <c r="W426" s="77">
        <f t="shared" si="203"/>
        <v>4.0570090219078807</v>
      </c>
      <c r="X426" s="77">
        <f t="shared" si="203"/>
        <v>4.0570090219078807</v>
      </c>
      <c r="Y426" s="77">
        <f t="shared" si="203"/>
        <v>4.0570090219078807</v>
      </c>
    </row>
    <row r="427" spans="1:25" s="62" customFormat="1" ht="18.75" customHeight="1" thickBot="1" x14ac:dyDescent="0.25">
      <c r="A427" s="112">
        <v>10</v>
      </c>
      <c r="B427" s="101">
        <f t="shared" ref="B427:Y427" si="204">SUM(B428:B430)</f>
        <v>943.37700902190784</v>
      </c>
      <c r="C427" s="102">
        <f t="shared" si="204"/>
        <v>924.24700902190796</v>
      </c>
      <c r="D427" s="102">
        <f t="shared" si="204"/>
        <v>876.71700902190798</v>
      </c>
      <c r="E427" s="103">
        <f t="shared" si="204"/>
        <v>922.52700902190793</v>
      </c>
      <c r="F427" s="103">
        <f t="shared" si="204"/>
        <v>931.68700902190801</v>
      </c>
      <c r="G427" s="103">
        <f t="shared" si="204"/>
        <v>939.82700902190788</v>
      </c>
      <c r="H427" s="103">
        <f t="shared" si="204"/>
        <v>931.86700902190785</v>
      </c>
      <c r="I427" s="103">
        <f t="shared" si="204"/>
        <v>924.76700902190794</v>
      </c>
      <c r="J427" s="103">
        <f t="shared" si="204"/>
        <v>927.5570090219079</v>
      </c>
      <c r="K427" s="104">
        <f t="shared" si="204"/>
        <v>928.8070090219079</v>
      </c>
      <c r="L427" s="103">
        <f t="shared" si="204"/>
        <v>938.02700902190793</v>
      </c>
      <c r="M427" s="105">
        <f t="shared" si="204"/>
        <v>943.24700902190796</v>
      </c>
      <c r="N427" s="104">
        <f t="shared" si="204"/>
        <v>944.02700902190793</v>
      </c>
      <c r="O427" s="103">
        <f t="shared" si="204"/>
        <v>953.29700902190791</v>
      </c>
      <c r="P427" s="105">
        <f t="shared" si="204"/>
        <v>939.14700902190782</v>
      </c>
      <c r="Q427" s="106">
        <f t="shared" si="204"/>
        <v>946.47700902190797</v>
      </c>
      <c r="R427" s="103">
        <f t="shared" si="204"/>
        <v>952.85700902190786</v>
      </c>
      <c r="S427" s="106">
        <f t="shared" si="204"/>
        <v>943.90700902190781</v>
      </c>
      <c r="T427" s="103">
        <f t="shared" si="204"/>
        <v>941.54700902190791</v>
      </c>
      <c r="U427" s="102">
        <f t="shared" si="204"/>
        <v>943.197009021908</v>
      </c>
      <c r="V427" s="102">
        <f t="shared" si="204"/>
        <v>949.40700902190781</v>
      </c>
      <c r="W427" s="102">
        <f t="shared" si="204"/>
        <v>950.27700902190793</v>
      </c>
      <c r="X427" s="102">
        <f t="shared" si="204"/>
        <v>938.3070090219079</v>
      </c>
      <c r="Y427" s="107">
        <f t="shared" si="204"/>
        <v>920.57700902190788</v>
      </c>
    </row>
    <row r="428" spans="1:25" s="62" customFormat="1" ht="18.75" customHeight="1" outlineLevel="1" x14ac:dyDescent="0.2">
      <c r="A428" s="56" t="s">
        <v>8</v>
      </c>
      <c r="B428" s="70">
        <f>'декабрь (3 цк)'!B530</f>
        <v>744.27</v>
      </c>
      <c r="C428" s="70">
        <f>'декабрь (3 цк)'!C530</f>
        <v>725.14</v>
      </c>
      <c r="D428" s="70">
        <f>'декабрь (3 цк)'!D530</f>
        <v>677.61</v>
      </c>
      <c r="E428" s="70">
        <f>'декабрь (3 цк)'!E530</f>
        <v>723.42</v>
      </c>
      <c r="F428" s="70">
        <f>'декабрь (3 цк)'!F530</f>
        <v>732.58</v>
      </c>
      <c r="G428" s="70">
        <f>'декабрь (3 цк)'!G530</f>
        <v>740.72</v>
      </c>
      <c r="H428" s="70">
        <f>'декабрь (3 цк)'!H530</f>
        <v>732.76</v>
      </c>
      <c r="I428" s="70">
        <f>'декабрь (3 цк)'!I530</f>
        <v>725.66</v>
      </c>
      <c r="J428" s="70">
        <f>'декабрь (3 цк)'!J530</f>
        <v>728.45</v>
      </c>
      <c r="K428" s="70">
        <f>'декабрь (3 цк)'!K530</f>
        <v>729.7</v>
      </c>
      <c r="L428" s="70">
        <f>'декабрь (3 цк)'!L530</f>
        <v>738.92</v>
      </c>
      <c r="M428" s="70">
        <f>'декабрь (3 цк)'!M530</f>
        <v>744.14</v>
      </c>
      <c r="N428" s="70">
        <f>'декабрь (3 цк)'!N530</f>
        <v>744.92</v>
      </c>
      <c r="O428" s="70">
        <f>'декабрь (3 цк)'!O530</f>
        <v>754.19</v>
      </c>
      <c r="P428" s="70">
        <f>'декабрь (3 цк)'!P530</f>
        <v>740.04</v>
      </c>
      <c r="Q428" s="70">
        <f>'декабрь (3 цк)'!Q530</f>
        <v>747.37</v>
      </c>
      <c r="R428" s="70">
        <f>'декабрь (3 цк)'!R530</f>
        <v>753.75</v>
      </c>
      <c r="S428" s="70">
        <f>'декабрь (3 цк)'!S530</f>
        <v>744.8</v>
      </c>
      <c r="T428" s="70">
        <f>'декабрь (3 цк)'!T530</f>
        <v>742.44</v>
      </c>
      <c r="U428" s="70">
        <f>'декабрь (3 цк)'!U530</f>
        <v>744.09</v>
      </c>
      <c r="V428" s="70">
        <f>'декабрь (3 цк)'!V530</f>
        <v>750.3</v>
      </c>
      <c r="W428" s="70">
        <f>'декабрь (3 цк)'!W530</f>
        <v>751.17</v>
      </c>
      <c r="X428" s="70">
        <f>'декабрь (3 цк)'!X530</f>
        <v>739.2</v>
      </c>
      <c r="Y428" s="70">
        <f>'декабрь (3 цк)'!Y530</f>
        <v>721.47</v>
      </c>
    </row>
    <row r="429" spans="1:25" s="62" customFormat="1" ht="18.75" customHeight="1" outlineLevel="1" x14ac:dyDescent="0.2">
      <c r="A429" s="57" t="s">
        <v>9</v>
      </c>
      <c r="B429" s="76">
        <v>195.05</v>
      </c>
      <c r="C429" s="74">
        <v>195.05</v>
      </c>
      <c r="D429" s="74">
        <v>195.05</v>
      </c>
      <c r="E429" s="74">
        <v>195.05</v>
      </c>
      <c r="F429" s="74">
        <v>195.05</v>
      </c>
      <c r="G429" s="74">
        <v>195.05</v>
      </c>
      <c r="H429" s="74">
        <v>195.05</v>
      </c>
      <c r="I429" s="74">
        <v>195.05</v>
      </c>
      <c r="J429" s="74">
        <v>195.05</v>
      </c>
      <c r="K429" s="74">
        <v>195.05</v>
      </c>
      <c r="L429" s="74">
        <v>195.05</v>
      </c>
      <c r="M429" s="74">
        <v>195.05</v>
      </c>
      <c r="N429" s="74">
        <v>195.05</v>
      </c>
      <c r="O429" s="74">
        <v>195.05</v>
      </c>
      <c r="P429" s="74">
        <v>195.05</v>
      </c>
      <c r="Q429" s="74">
        <v>195.05</v>
      </c>
      <c r="R429" s="74">
        <v>195.05</v>
      </c>
      <c r="S429" s="74">
        <v>195.05</v>
      </c>
      <c r="T429" s="74">
        <v>195.05</v>
      </c>
      <c r="U429" s="74">
        <v>195.05</v>
      </c>
      <c r="V429" s="74">
        <v>195.05</v>
      </c>
      <c r="W429" s="74">
        <v>195.05</v>
      </c>
      <c r="X429" s="74">
        <v>195.05</v>
      </c>
      <c r="Y429" s="81">
        <v>195.05</v>
      </c>
    </row>
    <row r="430" spans="1:25" s="62" customFormat="1" ht="18.75" customHeight="1" outlineLevel="1" thickBot="1" x14ac:dyDescent="0.25">
      <c r="A430" s="147" t="s">
        <v>214</v>
      </c>
      <c r="B430" s="77">
        <f>B426</f>
        <v>4.0570090219078807</v>
      </c>
      <c r="C430" s="77">
        <f t="shared" ref="C430:Y430" si="205">C426</f>
        <v>4.0570090219078807</v>
      </c>
      <c r="D430" s="77">
        <f t="shared" si="205"/>
        <v>4.0570090219078807</v>
      </c>
      <c r="E430" s="77">
        <f t="shared" si="205"/>
        <v>4.0570090219078807</v>
      </c>
      <c r="F430" s="77">
        <f t="shared" si="205"/>
        <v>4.0570090219078807</v>
      </c>
      <c r="G430" s="77">
        <f t="shared" si="205"/>
        <v>4.0570090219078807</v>
      </c>
      <c r="H430" s="77">
        <f t="shared" si="205"/>
        <v>4.0570090219078807</v>
      </c>
      <c r="I430" s="77">
        <f t="shared" si="205"/>
        <v>4.0570090219078807</v>
      </c>
      <c r="J430" s="77">
        <f t="shared" si="205"/>
        <v>4.0570090219078807</v>
      </c>
      <c r="K430" s="77">
        <f t="shared" si="205"/>
        <v>4.0570090219078807</v>
      </c>
      <c r="L430" s="77">
        <f t="shared" si="205"/>
        <v>4.0570090219078807</v>
      </c>
      <c r="M430" s="77">
        <f t="shared" si="205"/>
        <v>4.0570090219078807</v>
      </c>
      <c r="N430" s="77">
        <f t="shared" si="205"/>
        <v>4.0570090219078807</v>
      </c>
      <c r="O430" s="77">
        <f t="shared" si="205"/>
        <v>4.0570090219078807</v>
      </c>
      <c r="P430" s="77">
        <f t="shared" si="205"/>
        <v>4.0570090219078807</v>
      </c>
      <c r="Q430" s="77">
        <f t="shared" si="205"/>
        <v>4.0570090219078807</v>
      </c>
      <c r="R430" s="77">
        <f t="shared" si="205"/>
        <v>4.0570090219078807</v>
      </c>
      <c r="S430" s="77">
        <f t="shared" si="205"/>
        <v>4.0570090219078807</v>
      </c>
      <c r="T430" s="77">
        <f t="shared" si="205"/>
        <v>4.0570090219078807</v>
      </c>
      <c r="U430" s="77">
        <f t="shared" si="205"/>
        <v>4.0570090219078807</v>
      </c>
      <c r="V430" s="77">
        <f t="shared" si="205"/>
        <v>4.0570090219078807</v>
      </c>
      <c r="W430" s="77">
        <f t="shared" si="205"/>
        <v>4.0570090219078807</v>
      </c>
      <c r="X430" s="77">
        <f t="shared" si="205"/>
        <v>4.0570090219078807</v>
      </c>
      <c r="Y430" s="77">
        <f t="shared" si="205"/>
        <v>4.0570090219078807</v>
      </c>
    </row>
    <row r="431" spans="1:25" s="62" customFormat="1" ht="18.75" customHeight="1" thickBot="1" x14ac:dyDescent="0.25">
      <c r="A431" s="109">
        <v>11</v>
      </c>
      <c r="B431" s="101">
        <f t="shared" ref="B431:Y431" si="206">SUM(B432:B434)</f>
        <v>794.86700902190785</v>
      </c>
      <c r="C431" s="102">
        <f t="shared" si="206"/>
        <v>689.64700902190793</v>
      </c>
      <c r="D431" s="102">
        <f t="shared" si="206"/>
        <v>694.91700902190792</v>
      </c>
      <c r="E431" s="103">
        <f t="shared" si="206"/>
        <v>701.31700902190789</v>
      </c>
      <c r="F431" s="103">
        <f t="shared" si="206"/>
        <v>950.53700902190792</v>
      </c>
      <c r="G431" s="103">
        <f t="shared" si="206"/>
        <v>945.35700902190786</v>
      </c>
      <c r="H431" s="103">
        <f t="shared" si="206"/>
        <v>942.27700902190793</v>
      </c>
      <c r="I431" s="103">
        <f t="shared" si="206"/>
        <v>935.02700902190793</v>
      </c>
      <c r="J431" s="103">
        <f t="shared" si="206"/>
        <v>937.92700902190802</v>
      </c>
      <c r="K431" s="104">
        <f t="shared" si="206"/>
        <v>944.90700902190781</v>
      </c>
      <c r="L431" s="103">
        <f t="shared" si="206"/>
        <v>948.32700902190788</v>
      </c>
      <c r="M431" s="105">
        <f t="shared" si="206"/>
        <v>949.61700902190785</v>
      </c>
      <c r="N431" s="104">
        <f t="shared" si="206"/>
        <v>954.74700902190796</v>
      </c>
      <c r="O431" s="103">
        <f t="shared" si="206"/>
        <v>961.73700902190797</v>
      </c>
      <c r="P431" s="105">
        <f t="shared" si="206"/>
        <v>862.73700902190797</v>
      </c>
      <c r="Q431" s="106">
        <f t="shared" si="206"/>
        <v>940.25700902190795</v>
      </c>
      <c r="R431" s="103">
        <f t="shared" si="206"/>
        <v>954.197009021908</v>
      </c>
      <c r="S431" s="106">
        <f t="shared" si="206"/>
        <v>939.46700902190798</v>
      </c>
      <c r="T431" s="103">
        <f t="shared" si="206"/>
        <v>955.21700902190798</v>
      </c>
      <c r="U431" s="102">
        <f t="shared" si="206"/>
        <v>937.59700902190787</v>
      </c>
      <c r="V431" s="102">
        <f t="shared" si="206"/>
        <v>933.77700902190793</v>
      </c>
      <c r="W431" s="102">
        <f t="shared" si="206"/>
        <v>935.33700902190787</v>
      </c>
      <c r="X431" s="102">
        <f t="shared" si="206"/>
        <v>931.947009021908</v>
      </c>
      <c r="Y431" s="107">
        <f t="shared" si="206"/>
        <v>833.47700902190797</v>
      </c>
    </row>
    <row r="432" spans="1:25" s="62" customFormat="1" ht="18.75" customHeight="1" outlineLevel="1" x14ac:dyDescent="0.2">
      <c r="A432" s="56" t="s">
        <v>8</v>
      </c>
      <c r="B432" s="70">
        <f>'декабрь (3 цк)'!B535</f>
        <v>595.76</v>
      </c>
      <c r="C432" s="70">
        <f>'декабрь (3 цк)'!C535</f>
        <v>490.54</v>
      </c>
      <c r="D432" s="70">
        <f>'декабрь (3 цк)'!D535</f>
        <v>495.81</v>
      </c>
      <c r="E432" s="70">
        <f>'декабрь (3 цк)'!E535</f>
        <v>502.21</v>
      </c>
      <c r="F432" s="70">
        <f>'декабрь (3 цк)'!F535</f>
        <v>751.43</v>
      </c>
      <c r="G432" s="70">
        <f>'декабрь (3 цк)'!G535</f>
        <v>746.25</v>
      </c>
      <c r="H432" s="70">
        <f>'декабрь (3 цк)'!H535</f>
        <v>743.17</v>
      </c>
      <c r="I432" s="70">
        <f>'декабрь (3 цк)'!I535</f>
        <v>735.92</v>
      </c>
      <c r="J432" s="70">
        <f>'декабрь (3 цк)'!J535</f>
        <v>738.82</v>
      </c>
      <c r="K432" s="70">
        <f>'декабрь (3 цк)'!K535</f>
        <v>745.8</v>
      </c>
      <c r="L432" s="70">
        <f>'декабрь (3 цк)'!L535</f>
        <v>749.22</v>
      </c>
      <c r="M432" s="70">
        <f>'декабрь (3 цк)'!M535</f>
        <v>750.51</v>
      </c>
      <c r="N432" s="70">
        <f>'декабрь (3 цк)'!N535</f>
        <v>755.64</v>
      </c>
      <c r="O432" s="70">
        <f>'декабрь (3 цк)'!O535</f>
        <v>762.63</v>
      </c>
      <c r="P432" s="70">
        <f>'декабрь (3 цк)'!P535</f>
        <v>663.63</v>
      </c>
      <c r="Q432" s="70">
        <f>'декабрь (3 цк)'!Q535</f>
        <v>741.15</v>
      </c>
      <c r="R432" s="70">
        <f>'декабрь (3 цк)'!R535</f>
        <v>755.09</v>
      </c>
      <c r="S432" s="70">
        <f>'декабрь (3 цк)'!S535</f>
        <v>740.36</v>
      </c>
      <c r="T432" s="70">
        <f>'декабрь (3 цк)'!T535</f>
        <v>756.11</v>
      </c>
      <c r="U432" s="70">
        <f>'декабрь (3 цк)'!U535</f>
        <v>738.49</v>
      </c>
      <c r="V432" s="70">
        <f>'декабрь (3 цк)'!V535</f>
        <v>734.67</v>
      </c>
      <c r="W432" s="70">
        <f>'декабрь (3 цк)'!W535</f>
        <v>736.23</v>
      </c>
      <c r="X432" s="70">
        <f>'декабрь (3 цк)'!X535</f>
        <v>732.84</v>
      </c>
      <c r="Y432" s="70">
        <f>'декабрь (3 цк)'!Y535</f>
        <v>634.37</v>
      </c>
    </row>
    <row r="433" spans="1:25" s="62" customFormat="1" ht="18.75" customHeight="1" outlineLevel="1" x14ac:dyDescent="0.2">
      <c r="A433" s="57" t="s">
        <v>9</v>
      </c>
      <c r="B433" s="76">
        <v>195.05</v>
      </c>
      <c r="C433" s="74">
        <v>195.05</v>
      </c>
      <c r="D433" s="74">
        <v>195.05</v>
      </c>
      <c r="E433" s="74">
        <v>195.05</v>
      </c>
      <c r="F433" s="74">
        <v>195.05</v>
      </c>
      <c r="G433" s="74">
        <v>195.05</v>
      </c>
      <c r="H433" s="74">
        <v>195.05</v>
      </c>
      <c r="I433" s="74">
        <v>195.05</v>
      </c>
      <c r="J433" s="74">
        <v>195.05</v>
      </c>
      <c r="K433" s="74">
        <v>195.05</v>
      </c>
      <c r="L433" s="74">
        <v>195.05</v>
      </c>
      <c r="M433" s="74">
        <v>195.05</v>
      </c>
      <c r="N433" s="74">
        <v>195.05</v>
      </c>
      <c r="O433" s="74">
        <v>195.05</v>
      </c>
      <c r="P433" s="74">
        <v>195.05</v>
      </c>
      <c r="Q433" s="74">
        <v>195.05</v>
      </c>
      <c r="R433" s="74">
        <v>195.05</v>
      </c>
      <c r="S433" s="74">
        <v>195.05</v>
      </c>
      <c r="T433" s="74">
        <v>195.05</v>
      </c>
      <c r="U433" s="74">
        <v>195.05</v>
      </c>
      <c r="V433" s="74">
        <v>195.05</v>
      </c>
      <c r="W433" s="74">
        <v>195.05</v>
      </c>
      <c r="X433" s="74">
        <v>195.05</v>
      </c>
      <c r="Y433" s="81">
        <v>195.05</v>
      </c>
    </row>
    <row r="434" spans="1:25" s="62" customFormat="1" ht="18.75" customHeight="1" outlineLevel="1" thickBot="1" x14ac:dyDescent="0.25">
      <c r="A434" s="147" t="s">
        <v>214</v>
      </c>
      <c r="B434" s="77">
        <f>B430</f>
        <v>4.0570090219078807</v>
      </c>
      <c r="C434" s="77">
        <f t="shared" ref="C434:Y434" si="207">C430</f>
        <v>4.0570090219078807</v>
      </c>
      <c r="D434" s="77">
        <f t="shared" si="207"/>
        <v>4.0570090219078807</v>
      </c>
      <c r="E434" s="77">
        <f t="shared" si="207"/>
        <v>4.0570090219078807</v>
      </c>
      <c r="F434" s="77">
        <f t="shared" si="207"/>
        <v>4.0570090219078807</v>
      </c>
      <c r="G434" s="77">
        <f t="shared" si="207"/>
        <v>4.0570090219078807</v>
      </c>
      <c r="H434" s="77">
        <f t="shared" si="207"/>
        <v>4.0570090219078807</v>
      </c>
      <c r="I434" s="77">
        <f t="shared" si="207"/>
        <v>4.0570090219078807</v>
      </c>
      <c r="J434" s="77">
        <f t="shared" si="207"/>
        <v>4.0570090219078807</v>
      </c>
      <c r="K434" s="77">
        <f t="shared" si="207"/>
        <v>4.0570090219078807</v>
      </c>
      <c r="L434" s="77">
        <f t="shared" si="207"/>
        <v>4.0570090219078807</v>
      </c>
      <c r="M434" s="77">
        <f t="shared" si="207"/>
        <v>4.0570090219078807</v>
      </c>
      <c r="N434" s="77">
        <f t="shared" si="207"/>
        <v>4.0570090219078807</v>
      </c>
      <c r="O434" s="77">
        <f t="shared" si="207"/>
        <v>4.0570090219078807</v>
      </c>
      <c r="P434" s="77">
        <f t="shared" si="207"/>
        <v>4.0570090219078807</v>
      </c>
      <c r="Q434" s="77">
        <f t="shared" si="207"/>
        <v>4.0570090219078807</v>
      </c>
      <c r="R434" s="77">
        <f t="shared" si="207"/>
        <v>4.0570090219078807</v>
      </c>
      <c r="S434" s="77">
        <f t="shared" si="207"/>
        <v>4.0570090219078807</v>
      </c>
      <c r="T434" s="77">
        <f t="shared" si="207"/>
        <v>4.0570090219078807</v>
      </c>
      <c r="U434" s="77">
        <f t="shared" si="207"/>
        <v>4.0570090219078807</v>
      </c>
      <c r="V434" s="77">
        <f t="shared" si="207"/>
        <v>4.0570090219078807</v>
      </c>
      <c r="W434" s="77">
        <f t="shared" si="207"/>
        <v>4.0570090219078807</v>
      </c>
      <c r="X434" s="77">
        <f t="shared" si="207"/>
        <v>4.0570090219078807</v>
      </c>
      <c r="Y434" s="77">
        <f t="shared" si="207"/>
        <v>4.0570090219078807</v>
      </c>
    </row>
    <row r="435" spans="1:25" s="62" customFormat="1" ht="18.75" customHeight="1" thickBot="1" x14ac:dyDescent="0.25">
      <c r="A435" s="112">
        <v>12</v>
      </c>
      <c r="B435" s="101">
        <f t="shared" ref="B435:Y435" si="208">SUM(B436:B438)</f>
        <v>804.09700902190787</v>
      </c>
      <c r="C435" s="102">
        <f t="shared" si="208"/>
        <v>801.40700902190781</v>
      </c>
      <c r="D435" s="102">
        <f t="shared" si="208"/>
        <v>727.57700902190788</v>
      </c>
      <c r="E435" s="103">
        <f t="shared" si="208"/>
        <v>812.74700902190796</v>
      </c>
      <c r="F435" s="103">
        <f t="shared" si="208"/>
        <v>884.62700902190784</v>
      </c>
      <c r="G435" s="103">
        <f t="shared" si="208"/>
        <v>881.27700902190793</v>
      </c>
      <c r="H435" s="103">
        <f t="shared" si="208"/>
        <v>873.25700902190795</v>
      </c>
      <c r="I435" s="103">
        <f t="shared" si="208"/>
        <v>868.37700902190784</v>
      </c>
      <c r="J435" s="103">
        <f t="shared" si="208"/>
        <v>868.63700902190783</v>
      </c>
      <c r="K435" s="104">
        <f t="shared" si="208"/>
        <v>875.22700902190797</v>
      </c>
      <c r="L435" s="103">
        <f t="shared" si="208"/>
        <v>880.75700902190795</v>
      </c>
      <c r="M435" s="105">
        <f t="shared" si="208"/>
        <v>880.76700902190794</v>
      </c>
      <c r="N435" s="104">
        <f t="shared" si="208"/>
        <v>875.75700902190795</v>
      </c>
      <c r="O435" s="103">
        <f t="shared" si="208"/>
        <v>883.18700902190801</v>
      </c>
      <c r="P435" s="105">
        <f t="shared" si="208"/>
        <v>878.58700902190787</v>
      </c>
      <c r="Q435" s="106">
        <f t="shared" si="208"/>
        <v>199.10700902190788</v>
      </c>
      <c r="R435" s="103">
        <f t="shared" si="208"/>
        <v>883.67700902190802</v>
      </c>
      <c r="S435" s="106">
        <f t="shared" si="208"/>
        <v>875.77700902190793</v>
      </c>
      <c r="T435" s="103">
        <f t="shared" si="208"/>
        <v>872.57700902190788</v>
      </c>
      <c r="U435" s="102">
        <f t="shared" si="208"/>
        <v>865.72700902190797</v>
      </c>
      <c r="V435" s="102">
        <f t="shared" si="208"/>
        <v>879.99700902190796</v>
      </c>
      <c r="W435" s="102">
        <f t="shared" si="208"/>
        <v>842.17700902190802</v>
      </c>
      <c r="X435" s="102">
        <f t="shared" si="208"/>
        <v>855.03700902190792</v>
      </c>
      <c r="Y435" s="107">
        <f t="shared" si="208"/>
        <v>866.46700902190798</v>
      </c>
    </row>
    <row r="436" spans="1:25" s="62" customFormat="1" ht="18.75" customHeight="1" outlineLevel="1" x14ac:dyDescent="0.2">
      <c r="A436" s="56" t="s">
        <v>8</v>
      </c>
      <c r="B436" s="70">
        <f>'декабрь (3 цк)'!B540</f>
        <v>604.99</v>
      </c>
      <c r="C436" s="70">
        <f>'декабрь (3 цк)'!C540</f>
        <v>602.29999999999995</v>
      </c>
      <c r="D436" s="70">
        <f>'декабрь (3 цк)'!D540</f>
        <v>528.47</v>
      </c>
      <c r="E436" s="70">
        <f>'декабрь (3 цк)'!E540</f>
        <v>613.64</v>
      </c>
      <c r="F436" s="70">
        <f>'декабрь (3 цк)'!F540</f>
        <v>685.52</v>
      </c>
      <c r="G436" s="70">
        <f>'декабрь (3 цк)'!G540</f>
        <v>682.17</v>
      </c>
      <c r="H436" s="70">
        <f>'декабрь (3 цк)'!H540</f>
        <v>674.15</v>
      </c>
      <c r="I436" s="70">
        <f>'декабрь (3 цк)'!I540</f>
        <v>669.27</v>
      </c>
      <c r="J436" s="70">
        <f>'декабрь (3 цк)'!J540</f>
        <v>669.53</v>
      </c>
      <c r="K436" s="70">
        <f>'декабрь (3 цк)'!K540</f>
        <v>676.12</v>
      </c>
      <c r="L436" s="70">
        <f>'декабрь (3 цк)'!L540</f>
        <v>681.65</v>
      </c>
      <c r="M436" s="70">
        <f>'декабрь (3 цк)'!M540</f>
        <v>681.66</v>
      </c>
      <c r="N436" s="70">
        <f>'декабрь (3 цк)'!N540</f>
        <v>676.65</v>
      </c>
      <c r="O436" s="70">
        <f>'декабрь (3 цк)'!O540</f>
        <v>684.08</v>
      </c>
      <c r="P436" s="70">
        <f>'декабрь (3 цк)'!P540</f>
        <v>679.48</v>
      </c>
      <c r="Q436" s="70" t="str">
        <f>'декабрь (3 цк)'!Q540</f>
        <v>687</v>
      </c>
      <c r="R436" s="70">
        <f>'декабрь (3 цк)'!R540</f>
        <v>684.57</v>
      </c>
      <c r="S436" s="70">
        <f>'декабрь (3 цк)'!S540</f>
        <v>676.67</v>
      </c>
      <c r="T436" s="70">
        <f>'декабрь (3 цк)'!T540</f>
        <v>673.47</v>
      </c>
      <c r="U436" s="70">
        <f>'декабрь (3 цк)'!U540</f>
        <v>666.62</v>
      </c>
      <c r="V436" s="70">
        <f>'декабрь (3 цк)'!V540</f>
        <v>680.89</v>
      </c>
      <c r="W436" s="70">
        <f>'декабрь (3 цк)'!W540</f>
        <v>643.07000000000005</v>
      </c>
      <c r="X436" s="70">
        <f>'декабрь (3 цк)'!X540</f>
        <v>655.93</v>
      </c>
      <c r="Y436" s="70">
        <f>'декабрь (3 цк)'!Y540</f>
        <v>667.36</v>
      </c>
    </row>
    <row r="437" spans="1:25" s="62" customFormat="1" ht="18.75" customHeight="1" outlineLevel="1" x14ac:dyDescent="0.2">
      <c r="A437" s="57" t="s">
        <v>9</v>
      </c>
      <c r="B437" s="76">
        <v>195.05</v>
      </c>
      <c r="C437" s="74">
        <v>195.05</v>
      </c>
      <c r="D437" s="74">
        <v>195.05</v>
      </c>
      <c r="E437" s="74">
        <v>195.05</v>
      </c>
      <c r="F437" s="74">
        <v>195.05</v>
      </c>
      <c r="G437" s="74">
        <v>195.05</v>
      </c>
      <c r="H437" s="74">
        <v>195.05</v>
      </c>
      <c r="I437" s="74">
        <v>195.05</v>
      </c>
      <c r="J437" s="74">
        <v>195.05</v>
      </c>
      <c r="K437" s="74">
        <v>195.05</v>
      </c>
      <c r="L437" s="74">
        <v>195.05</v>
      </c>
      <c r="M437" s="74">
        <v>195.05</v>
      </c>
      <c r="N437" s="74">
        <v>195.05</v>
      </c>
      <c r="O437" s="74">
        <v>195.05</v>
      </c>
      <c r="P437" s="74">
        <v>195.05</v>
      </c>
      <c r="Q437" s="74">
        <v>195.05</v>
      </c>
      <c r="R437" s="74">
        <v>195.05</v>
      </c>
      <c r="S437" s="74">
        <v>195.05</v>
      </c>
      <c r="T437" s="74">
        <v>195.05</v>
      </c>
      <c r="U437" s="74">
        <v>195.05</v>
      </c>
      <c r="V437" s="74">
        <v>195.05</v>
      </c>
      <c r="W437" s="74">
        <v>195.05</v>
      </c>
      <c r="X437" s="74">
        <v>195.05</v>
      </c>
      <c r="Y437" s="81">
        <v>195.05</v>
      </c>
    </row>
    <row r="438" spans="1:25" s="62" customFormat="1" ht="18.75" customHeight="1" outlineLevel="1" thickBot="1" x14ac:dyDescent="0.25">
      <c r="A438" s="147" t="s">
        <v>214</v>
      </c>
      <c r="B438" s="77">
        <f>B434</f>
        <v>4.0570090219078807</v>
      </c>
      <c r="C438" s="77">
        <f t="shared" ref="C438:Y438" si="209">C434</f>
        <v>4.0570090219078807</v>
      </c>
      <c r="D438" s="77">
        <f t="shared" si="209"/>
        <v>4.0570090219078807</v>
      </c>
      <c r="E438" s="77">
        <f t="shared" si="209"/>
        <v>4.0570090219078807</v>
      </c>
      <c r="F438" s="77">
        <f t="shared" si="209"/>
        <v>4.0570090219078807</v>
      </c>
      <c r="G438" s="77">
        <f t="shared" si="209"/>
        <v>4.0570090219078807</v>
      </c>
      <c r="H438" s="77">
        <f t="shared" si="209"/>
        <v>4.0570090219078807</v>
      </c>
      <c r="I438" s="77">
        <f t="shared" si="209"/>
        <v>4.0570090219078807</v>
      </c>
      <c r="J438" s="77">
        <f t="shared" si="209"/>
        <v>4.0570090219078807</v>
      </c>
      <c r="K438" s="77">
        <f t="shared" si="209"/>
        <v>4.0570090219078807</v>
      </c>
      <c r="L438" s="77">
        <f t="shared" si="209"/>
        <v>4.0570090219078807</v>
      </c>
      <c r="M438" s="77">
        <f t="shared" si="209"/>
        <v>4.0570090219078807</v>
      </c>
      <c r="N438" s="77">
        <f t="shared" si="209"/>
        <v>4.0570090219078807</v>
      </c>
      <c r="O438" s="77">
        <f t="shared" si="209"/>
        <v>4.0570090219078807</v>
      </c>
      <c r="P438" s="77">
        <f t="shared" si="209"/>
        <v>4.0570090219078807</v>
      </c>
      <c r="Q438" s="77">
        <f t="shared" si="209"/>
        <v>4.0570090219078807</v>
      </c>
      <c r="R438" s="77">
        <f t="shared" si="209"/>
        <v>4.0570090219078807</v>
      </c>
      <c r="S438" s="77">
        <f t="shared" si="209"/>
        <v>4.0570090219078807</v>
      </c>
      <c r="T438" s="77">
        <f t="shared" si="209"/>
        <v>4.0570090219078807</v>
      </c>
      <c r="U438" s="77">
        <f t="shared" si="209"/>
        <v>4.0570090219078807</v>
      </c>
      <c r="V438" s="77">
        <f t="shared" si="209"/>
        <v>4.0570090219078807</v>
      </c>
      <c r="W438" s="77">
        <f t="shared" si="209"/>
        <v>4.0570090219078807</v>
      </c>
      <c r="X438" s="77">
        <f t="shared" si="209"/>
        <v>4.0570090219078807</v>
      </c>
      <c r="Y438" s="77">
        <f t="shared" si="209"/>
        <v>4.0570090219078807</v>
      </c>
    </row>
    <row r="439" spans="1:25" s="62" customFormat="1" ht="18.75" customHeight="1" thickBot="1" x14ac:dyDescent="0.25">
      <c r="A439" s="109">
        <v>13</v>
      </c>
      <c r="B439" s="101">
        <f t="shared" ref="B439:Y439" si="210">SUM(B440:B442)</f>
        <v>891.68700902190801</v>
      </c>
      <c r="C439" s="102">
        <f t="shared" si="210"/>
        <v>909.34700902190787</v>
      </c>
      <c r="D439" s="102">
        <f t="shared" si="210"/>
        <v>860.1670090219078</v>
      </c>
      <c r="E439" s="103">
        <f t="shared" si="210"/>
        <v>932.52700902190793</v>
      </c>
      <c r="F439" s="103">
        <f t="shared" si="210"/>
        <v>925.32700902190788</v>
      </c>
      <c r="G439" s="103">
        <f t="shared" si="210"/>
        <v>921.447009021908</v>
      </c>
      <c r="H439" s="103">
        <f t="shared" si="210"/>
        <v>921.92700902190802</v>
      </c>
      <c r="I439" s="103">
        <f t="shared" si="210"/>
        <v>909.45700902190799</v>
      </c>
      <c r="J439" s="103">
        <f t="shared" si="210"/>
        <v>910.88700902190783</v>
      </c>
      <c r="K439" s="104">
        <f t="shared" si="210"/>
        <v>919.13700902190783</v>
      </c>
      <c r="L439" s="103">
        <f t="shared" si="210"/>
        <v>924.20700902190799</v>
      </c>
      <c r="M439" s="105">
        <f t="shared" si="210"/>
        <v>925.56700902190789</v>
      </c>
      <c r="N439" s="104">
        <f t="shared" si="210"/>
        <v>932.89700902190782</v>
      </c>
      <c r="O439" s="103">
        <f t="shared" si="210"/>
        <v>941.65700902190781</v>
      </c>
      <c r="P439" s="105">
        <f t="shared" si="210"/>
        <v>930.26700902190794</v>
      </c>
      <c r="Q439" s="106">
        <f t="shared" si="210"/>
        <v>934.62700902190784</v>
      </c>
      <c r="R439" s="103">
        <f t="shared" si="210"/>
        <v>936.03700902190792</v>
      </c>
      <c r="S439" s="106">
        <f t="shared" si="210"/>
        <v>922.57700902190788</v>
      </c>
      <c r="T439" s="103">
        <f t="shared" si="210"/>
        <v>936.23700902190797</v>
      </c>
      <c r="U439" s="102">
        <f t="shared" si="210"/>
        <v>924.86700902190785</v>
      </c>
      <c r="V439" s="102">
        <f t="shared" si="210"/>
        <v>929.97700902190797</v>
      </c>
      <c r="W439" s="102">
        <f t="shared" si="210"/>
        <v>928.06700902190789</v>
      </c>
      <c r="X439" s="102">
        <f t="shared" si="210"/>
        <v>928.14700902190782</v>
      </c>
      <c r="Y439" s="107">
        <f t="shared" si="210"/>
        <v>924.84700902190787</v>
      </c>
    </row>
    <row r="440" spans="1:25" s="62" customFormat="1" ht="18.75" customHeight="1" outlineLevel="1" x14ac:dyDescent="0.2">
      <c r="A440" s="56" t="s">
        <v>8</v>
      </c>
      <c r="B440" s="70">
        <f>'декабрь (3 цк)'!B545</f>
        <v>692.58</v>
      </c>
      <c r="C440" s="70">
        <f>'декабрь (3 цк)'!C545</f>
        <v>710.24</v>
      </c>
      <c r="D440" s="70">
        <f>'декабрь (3 цк)'!D545</f>
        <v>661.06</v>
      </c>
      <c r="E440" s="70">
        <f>'декабрь (3 цк)'!E545</f>
        <v>733.42</v>
      </c>
      <c r="F440" s="70">
        <f>'декабрь (3 цк)'!F545</f>
        <v>726.22</v>
      </c>
      <c r="G440" s="70">
        <f>'декабрь (3 цк)'!G545</f>
        <v>722.34</v>
      </c>
      <c r="H440" s="70">
        <f>'декабрь (3 цк)'!H545</f>
        <v>722.82</v>
      </c>
      <c r="I440" s="70">
        <f>'декабрь (3 цк)'!I545</f>
        <v>710.35</v>
      </c>
      <c r="J440" s="70">
        <f>'декабрь (3 цк)'!J545</f>
        <v>711.78</v>
      </c>
      <c r="K440" s="70">
        <f>'декабрь (3 цк)'!K545</f>
        <v>720.03</v>
      </c>
      <c r="L440" s="70">
        <f>'декабрь (3 цк)'!L545</f>
        <v>725.1</v>
      </c>
      <c r="M440" s="70">
        <f>'декабрь (3 цк)'!M545</f>
        <v>726.46</v>
      </c>
      <c r="N440" s="70">
        <f>'декабрь (3 цк)'!N545</f>
        <v>733.79</v>
      </c>
      <c r="O440" s="70">
        <f>'декабрь (3 цк)'!O545</f>
        <v>742.55</v>
      </c>
      <c r="P440" s="70">
        <f>'декабрь (3 цк)'!P545</f>
        <v>731.16</v>
      </c>
      <c r="Q440" s="70">
        <f>'декабрь (3 цк)'!Q545</f>
        <v>735.52</v>
      </c>
      <c r="R440" s="70">
        <f>'декабрь (3 цк)'!R545</f>
        <v>736.93</v>
      </c>
      <c r="S440" s="70">
        <f>'декабрь (3 цк)'!S545</f>
        <v>723.47</v>
      </c>
      <c r="T440" s="70">
        <f>'декабрь (3 цк)'!T545</f>
        <v>737.13</v>
      </c>
      <c r="U440" s="70">
        <f>'декабрь (3 цк)'!U545</f>
        <v>725.76</v>
      </c>
      <c r="V440" s="70">
        <f>'декабрь (3 цк)'!V545</f>
        <v>730.87</v>
      </c>
      <c r="W440" s="70">
        <f>'декабрь (3 цк)'!W545</f>
        <v>728.96</v>
      </c>
      <c r="X440" s="70">
        <f>'декабрь (3 цк)'!X545</f>
        <v>729.04</v>
      </c>
      <c r="Y440" s="70">
        <f>'декабрь (3 цк)'!Y545</f>
        <v>725.74</v>
      </c>
    </row>
    <row r="441" spans="1:25" s="62" customFormat="1" ht="18.75" customHeight="1" outlineLevel="1" x14ac:dyDescent="0.2">
      <c r="A441" s="57" t="s">
        <v>9</v>
      </c>
      <c r="B441" s="76">
        <v>195.05</v>
      </c>
      <c r="C441" s="74">
        <v>195.05</v>
      </c>
      <c r="D441" s="74">
        <v>195.05</v>
      </c>
      <c r="E441" s="74">
        <v>195.05</v>
      </c>
      <c r="F441" s="74">
        <v>195.05</v>
      </c>
      <c r="G441" s="74">
        <v>195.05</v>
      </c>
      <c r="H441" s="74">
        <v>195.05</v>
      </c>
      <c r="I441" s="74">
        <v>195.05</v>
      </c>
      <c r="J441" s="74">
        <v>195.05</v>
      </c>
      <c r="K441" s="74">
        <v>195.05</v>
      </c>
      <c r="L441" s="74">
        <v>195.05</v>
      </c>
      <c r="M441" s="74">
        <v>195.05</v>
      </c>
      <c r="N441" s="74">
        <v>195.05</v>
      </c>
      <c r="O441" s="74">
        <v>195.05</v>
      </c>
      <c r="P441" s="74">
        <v>195.05</v>
      </c>
      <c r="Q441" s="74">
        <v>195.05</v>
      </c>
      <c r="R441" s="74">
        <v>195.05</v>
      </c>
      <c r="S441" s="74">
        <v>195.05</v>
      </c>
      <c r="T441" s="74">
        <v>195.05</v>
      </c>
      <c r="U441" s="74">
        <v>195.05</v>
      </c>
      <c r="V441" s="74">
        <v>195.05</v>
      </c>
      <c r="W441" s="74">
        <v>195.05</v>
      </c>
      <c r="X441" s="74">
        <v>195.05</v>
      </c>
      <c r="Y441" s="81">
        <v>195.05</v>
      </c>
    </row>
    <row r="442" spans="1:25" s="62" customFormat="1" ht="18.75" customHeight="1" outlineLevel="1" thickBot="1" x14ac:dyDescent="0.25">
      <c r="A442" s="147" t="s">
        <v>214</v>
      </c>
      <c r="B442" s="77">
        <f>B438</f>
        <v>4.0570090219078807</v>
      </c>
      <c r="C442" s="77">
        <f t="shared" ref="C442:Y442" si="211">C438</f>
        <v>4.0570090219078807</v>
      </c>
      <c r="D442" s="77">
        <f t="shared" si="211"/>
        <v>4.0570090219078807</v>
      </c>
      <c r="E442" s="77">
        <f t="shared" si="211"/>
        <v>4.0570090219078807</v>
      </c>
      <c r="F442" s="77">
        <f t="shared" si="211"/>
        <v>4.0570090219078807</v>
      </c>
      <c r="G442" s="77">
        <f t="shared" si="211"/>
        <v>4.0570090219078807</v>
      </c>
      <c r="H442" s="77">
        <f t="shared" si="211"/>
        <v>4.0570090219078807</v>
      </c>
      <c r="I442" s="77">
        <f t="shared" si="211"/>
        <v>4.0570090219078807</v>
      </c>
      <c r="J442" s="77">
        <f t="shared" si="211"/>
        <v>4.0570090219078807</v>
      </c>
      <c r="K442" s="77">
        <f t="shared" si="211"/>
        <v>4.0570090219078807</v>
      </c>
      <c r="L442" s="77">
        <f t="shared" si="211"/>
        <v>4.0570090219078807</v>
      </c>
      <c r="M442" s="77">
        <f t="shared" si="211"/>
        <v>4.0570090219078807</v>
      </c>
      <c r="N442" s="77">
        <f t="shared" si="211"/>
        <v>4.0570090219078807</v>
      </c>
      <c r="O442" s="77">
        <f t="shared" si="211"/>
        <v>4.0570090219078807</v>
      </c>
      <c r="P442" s="77">
        <f t="shared" si="211"/>
        <v>4.0570090219078807</v>
      </c>
      <c r="Q442" s="77">
        <f t="shared" si="211"/>
        <v>4.0570090219078807</v>
      </c>
      <c r="R442" s="77">
        <f t="shared" si="211"/>
        <v>4.0570090219078807</v>
      </c>
      <c r="S442" s="77">
        <f t="shared" si="211"/>
        <v>4.0570090219078807</v>
      </c>
      <c r="T442" s="77">
        <f t="shared" si="211"/>
        <v>4.0570090219078807</v>
      </c>
      <c r="U442" s="77">
        <f t="shared" si="211"/>
        <v>4.0570090219078807</v>
      </c>
      <c r="V442" s="77">
        <f t="shared" si="211"/>
        <v>4.0570090219078807</v>
      </c>
      <c r="W442" s="77">
        <f t="shared" si="211"/>
        <v>4.0570090219078807</v>
      </c>
      <c r="X442" s="77">
        <f t="shared" si="211"/>
        <v>4.0570090219078807</v>
      </c>
      <c r="Y442" s="77">
        <f t="shared" si="211"/>
        <v>4.0570090219078807</v>
      </c>
    </row>
    <row r="443" spans="1:25" s="62" customFormat="1" ht="18.75" customHeight="1" thickBot="1" x14ac:dyDescent="0.25">
      <c r="A443" s="112">
        <v>14</v>
      </c>
      <c r="B443" s="101">
        <f t="shared" ref="B443:Y443" si="212">SUM(B444:B446)</f>
        <v>971.73700902190797</v>
      </c>
      <c r="C443" s="102">
        <f t="shared" si="212"/>
        <v>955.11700902190785</v>
      </c>
      <c r="D443" s="102">
        <f t="shared" si="212"/>
        <v>965.89700902190782</v>
      </c>
      <c r="E443" s="103">
        <f t="shared" si="212"/>
        <v>990.37700902190784</v>
      </c>
      <c r="F443" s="103">
        <f t="shared" si="212"/>
        <v>983.34700902190787</v>
      </c>
      <c r="G443" s="103">
        <f t="shared" si="212"/>
        <v>991.86700902190785</v>
      </c>
      <c r="H443" s="103">
        <f t="shared" si="212"/>
        <v>983.4170090219078</v>
      </c>
      <c r="I443" s="103">
        <f t="shared" si="212"/>
        <v>976.98700902190797</v>
      </c>
      <c r="J443" s="103">
        <f t="shared" si="212"/>
        <v>966.57700902190788</v>
      </c>
      <c r="K443" s="104">
        <f t="shared" si="212"/>
        <v>976.39700902190782</v>
      </c>
      <c r="L443" s="103">
        <f t="shared" si="212"/>
        <v>981.00700902190795</v>
      </c>
      <c r="M443" s="105">
        <f t="shared" si="212"/>
        <v>989.13700902190783</v>
      </c>
      <c r="N443" s="104">
        <f t="shared" si="212"/>
        <v>999.70700902190799</v>
      </c>
      <c r="O443" s="103">
        <f t="shared" si="212"/>
        <v>994.29700902190791</v>
      </c>
      <c r="P443" s="105">
        <f t="shared" si="212"/>
        <v>995.12700902190784</v>
      </c>
      <c r="Q443" s="106">
        <f t="shared" si="212"/>
        <v>996.27700902190793</v>
      </c>
      <c r="R443" s="103">
        <f t="shared" si="212"/>
        <v>1000.7670090219079</v>
      </c>
      <c r="S443" s="106">
        <f t="shared" si="212"/>
        <v>989.88700902190783</v>
      </c>
      <c r="T443" s="103">
        <f t="shared" si="212"/>
        <v>987.48700902190797</v>
      </c>
      <c r="U443" s="102">
        <f t="shared" si="212"/>
        <v>975.5570090219079</v>
      </c>
      <c r="V443" s="102">
        <f t="shared" si="212"/>
        <v>982.03700902190792</v>
      </c>
      <c r="W443" s="102">
        <f t="shared" si="212"/>
        <v>983.60700902190786</v>
      </c>
      <c r="X443" s="102">
        <f t="shared" si="212"/>
        <v>973.68700902190801</v>
      </c>
      <c r="Y443" s="107">
        <f t="shared" si="212"/>
        <v>970.60700902190786</v>
      </c>
    </row>
    <row r="444" spans="1:25" s="62" customFormat="1" ht="18.75" customHeight="1" outlineLevel="1" x14ac:dyDescent="0.2">
      <c r="A444" s="56" t="s">
        <v>8</v>
      </c>
      <c r="B444" s="70">
        <f>'декабрь (3 цк)'!B550</f>
        <v>772.63</v>
      </c>
      <c r="C444" s="70">
        <f>'декабрь (3 цк)'!C550</f>
        <v>756.01</v>
      </c>
      <c r="D444" s="70">
        <f>'декабрь (3 цк)'!D550</f>
        <v>766.79</v>
      </c>
      <c r="E444" s="70">
        <f>'декабрь (3 цк)'!E550</f>
        <v>791.27</v>
      </c>
      <c r="F444" s="70">
        <f>'декабрь (3 цк)'!F550</f>
        <v>784.24</v>
      </c>
      <c r="G444" s="70">
        <f>'декабрь (3 цк)'!G550</f>
        <v>792.76</v>
      </c>
      <c r="H444" s="70">
        <f>'декабрь (3 цк)'!H550</f>
        <v>784.31</v>
      </c>
      <c r="I444" s="70">
        <f>'декабрь (3 цк)'!I550</f>
        <v>777.88</v>
      </c>
      <c r="J444" s="70">
        <f>'декабрь (3 цк)'!J550</f>
        <v>767.47</v>
      </c>
      <c r="K444" s="70">
        <f>'декабрь (3 цк)'!K550</f>
        <v>777.29</v>
      </c>
      <c r="L444" s="70">
        <f>'декабрь (3 цк)'!L550</f>
        <v>781.9</v>
      </c>
      <c r="M444" s="70">
        <f>'декабрь (3 цк)'!M550</f>
        <v>790.03</v>
      </c>
      <c r="N444" s="70">
        <f>'декабрь (3 цк)'!N550</f>
        <v>800.6</v>
      </c>
      <c r="O444" s="70">
        <f>'декабрь (3 цк)'!O550</f>
        <v>795.19</v>
      </c>
      <c r="P444" s="70">
        <f>'декабрь (3 цк)'!P550</f>
        <v>796.02</v>
      </c>
      <c r="Q444" s="70">
        <f>'декабрь (3 цк)'!Q550</f>
        <v>797.17</v>
      </c>
      <c r="R444" s="70">
        <f>'декабрь (3 цк)'!R550</f>
        <v>801.66</v>
      </c>
      <c r="S444" s="70">
        <f>'декабрь (3 цк)'!S550</f>
        <v>790.78</v>
      </c>
      <c r="T444" s="70">
        <f>'декабрь (3 цк)'!T550</f>
        <v>788.38</v>
      </c>
      <c r="U444" s="70">
        <f>'декабрь (3 цк)'!U550</f>
        <v>776.45</v>
      </c>
      <c r="V444" s="70">
        <f>'декабрь (3 цк)'!V550</f>
        <v>782.93</v>
      </c>
      <c r="W444" s="70">
        <f>'декабрь (3 цк)'!W550</f>
        <v>784.5</v>
      </c>
      <c r="X444" s="70">
        <f>'декабрь (3 цк)'!X550</f>
        <v>774.58</v>
      </c>
      <c r="Y444" s="70">
        <f>'декабрь (3 цк)'!Y550</f>
        <v>771.5</v>
      </c>
    </row>
    <row r="445" spans="1:25" s="62" customFormat="1" ht="18.75" customHeight="1" outlineLevel="1" x14ac:dyDescent="0.2">
      <c r="A445" s="57" t="s">
        <v>9</v>
      </c>
      <c r="B445" s="76">
        <v>195.05</v>
      </c>
      <c r="C445" s="74">
        <v>195.05</v>
      </c>
      <c r="D445" s="74">
        <v>195.05</v>
      </c>
      <c r="E445" s="74">
        <v>195.05</v>
      </c>
      <c r="F445" s="74">
        <v>195.05</v>
      </c>
      <c r="G445" s="74">
        <v>195.05</v>
      </c>
      <c r="H445" s="74">
        <v>195.05</v>
      </c>
      <c r="I445" s="74">
        <v>195.05</v>
      </c>
      <c r="J445" s="74">
        <v>195.05</v>
      </c>
      <c r="K445" s="74">
        <v>195.05</v>
      </c>
      <c r="L445" s="74">
        <v>195.05</v>
      </c>
      <c r="M445" s="74">
        <v>195.05</v>
      </c>
      <c r="N445" s="74">
        <v>195.05</v>
      </c>
      <c r="O445" s="74">
        <v>195.05</v>
      </c>
      <c r="P445" s="74">
        <v>195.05</v>
      </c>
      <c r="Q445" s="74">
        <v>195.05</v>
      </c>
      <c r="R445" s="74">
        <v>195.05</v>
      </c>
      <c r="S445" s="74">
        <v>195.05</v>
      </c>
      <c r="T445" s="74">
        <v>195.05</v>
      </c>
      <c r="U445" s="74">
        <v>195.05</v>
      </c>
      <c r="V445" s="74">
        <v>195.05</v>
      </c>
      <c r="W445" s="74">
        <v>195.05</v>
      </c>
      <c r="X445" s="74">
        <v>195.05</v>
      </c>
      <c r="Y445" s="81">
        <v>195.05</v>
      </c>
    </row>
    <row r="446" spans="1:25" s="62" customFormat="1" ht="18.75" customHeight="1" outlineLevel="1" thickBot="1" x14ac:dyDescent="0.25">
      <c r="A446" s="147" t="s">
        <v>214</v>
      </c>
      <c r="B446" s="77">
        <f>B442</f>
        <v>4.0570090219078807</v>
      </c>
      <c r="C446" s="77">
        <f t="shared" ref="C446:Y446" si="213">C442</f>
        <v>4.0570090219078807</v>
      </c>
      <c r="D446" s="77">
        <f t="shared" si="213"/>
        <v>4.0570090219078807</v>
      </c>
      <c r="E446" s="77">
        <f t="shared" si="213"/>
        <v>4.0570090219078807</v>
      </c>
      <c r="F446" s="77">
        <f t="shared" si="213"/>
        <v>4.0570090219078807</v>
      </c>
      <c r="G446" s="77">
        <f t="shared" si="213"/>
        <v>4.0570090219078807</v>
      </c>
      <c r="H446" s="77">
        <f t="shared" si="213"/>
        <v>4.0570090219078807</v>
      </c>
      <c r="I446" s="77">
        <f t="shared" si="213"/>
        <v>4.0570090219078807</v>
      </c>
      <c r="J446" s="77">
        <f t="shared" si="213"/>
        <v>4.0570090219078807</v>
      </c>
      <c r="K446" s="77">
        <f t="shared" si="213"/>
        <v>4.0570090219078807</v>
      </c>
      <c r="L446" s="77">
        <f t="shared" si="213"/>
        <v>4.0570090219078807</v>
      </c>
      <c r="M446" s="77">
        <f t="shared" si="213"/>
        <v>4.0570090219078807</v>
      </c>
      <c r="N446" s="77">
        <f t="shared" si="213"/>
        <v>4.0570090219078807</v>
      </c>
      <c r="O446" s="77">
        <f t="shared" si="213"/>
        <v>4.0570090219078807</v>
      </c>
      <c r="P446" s="77">
        <f t="shared" si="213"/>
        <v>4.0570090219078807</v>
      </c>
      <c r="Q446" s="77">
        <f t="shared" si="213"/>
        <v>4.0570090219078807</v>
      </c>
      <c r="R446" s="77">
        <f t="shared" si="213"/>
        <v>4.0570090219078807</v>
      </c>
      <c r="S446" s="77">
        <f t="shared" si="213"/>
        <v>4.0570090219078807</v>
      </c>
      <c r="T446" s="77">
        <f t="shared" si="213"/>
        <v>4.0570090219078807</v>
      </c>
      <c r="U446" s="77">
        <f t="shared" si="213"/>
        <v>4.0570090219078807</v>
      </c>
      <c r="V446" s="77">
        <f t="shared" si="213"/>
        <v>4.0570090219078807</v>
      </c>
      <c r="W446" s="77">
        <f t="shared" si="213"/>
        <v>4.0570090219078807</v>
      </c>
      <c r="X446" s="77">
        <f t="shared" si="213"/>
        <v>4.0570090219078807</v>
      </c>
      <c r="Y446" s="77">
        <f t="shared" si="213"/>
        <v>4.0570090219078807</v>
      </c>
    </row>
    <row r="447" spans="1:25" s="62" customFormat="1" ht="18.75" customHeight="1" thickBot="1" x14ac:dyDescent="0.25">
      <c r="A447" s="109">
        <v>15</v>
      </c>
      <c r="B447" s="101">
        <f t="shared" ref="B447:Y447" si="214">SUM(B448:B450)</f>
        <v>1003.5370090219079</v>
      </c>
      <c r="C447" s="102">
        <f t="shared" si="214"/>
        <v>995.50700902190795</v>
      </c>
      <c r="D447" s="102">
        <f t="shared" si="214"/>
        <v>1007.5370090219079</v>
      </c>
      <c r="E447" s="103">
        <f t="shared" si="214"/>
        <v>1025.2470090219078</v>
      </c>
      <c r="F447" s="103">
        <f t="shared" si="214"/>
        <v>1019.4070090219078</v>
      </c>
      <c r="G447" s="103">
        <f t="shared" si="214"/>
        <v>1016.0070090219079</v>
      </c>
      <c r="H447" s="103">
        <f t="shared" si="214"/>
        <v>1012.187009021908</v>
      </c>
      <c r="I447" s="103">
        <f t="shared" si="214"/>
        <v>1010.977009021908</v>
      </c>
      <c r="J447" s="103">
        <f t="shared" si="214"/>
        <v>1019.6570090219078</v>
      </c>
      <c r="K447" s="104">
        <f t="shared" si="214"/>
        <v>1027.7770090219078</v>
      </c>
      <c r="L447" s="103">
        <f t="shared" si="214"/>
        <v>1025.4670090219079</v>
      </c>
      <c r="M447" s="105">
        <f t="shared" si="214"/>
        <v>1035.3670090219077</v>
      </c>
      <c r="N447" s="104">
        <f t="shared" si="214"/>
        <v>1003.747009021908</v>
      </c>
      <c r="O447" s="103">
        <f t="shared" si="214"/>
        <v>1017.0470090219079</v>
      </c>
      <c r="P447" s="105">
        <f t="shared" si="214"/>
        <v>1013.747009021908</v>
      </c>
      <c r="Q447" s="106">
        <f t="shared" si="214"/>
        <v>1031.0370090219078</v>
      </c>
      <c r="R447" s="103">
        <f t="shared" si="214"/>
        <v>1030.0170090219078</v>
      </c>
      <c r="S447" s="106">
        <f t="shared" si="214"/>
        <v>1020.977009021908</v>
      </c>
      <c r="T447" s="103">
        <f t="shared" si="214"/>
        <v>1029.3270090219078</v>
      </c>
      <c r="U447" s="102">
        <f t="shared" si="214"/>
        <v>1001.7670090219079</v>
      </c>
      <c r="V447" s="102">
        <f t="shared" si="214"/>
        <v>1017.3170090219079</v>
      </c>
      <c r="W447" s="102">
        <f t="shared" si="214"/>
        <v>1018.487009021908</v>
      </c>
      <c r="X447" s="102">
        <f t="shared" si="214"/>
        <v>1011.2970090219079</v>
      </c>
      <c r="Y447" s="107">
        <f t="shared" si="214"/>
        <v>1005.3970090219078</v>
      </c>
    </row>
    <row r="448" spans="1:25" s="62" customFormat="1" ht="18.75" customHeight="1" outlineLevel="1" x14ac:dyDescent="0.2">
      <c r="A448" s="56" t="s">
        <v>8</v>
      </c>
      <c r="B448" s="70">
        <f>'декабрь (3 цк)'!B555</f>
        <v>804.43</v>
      </c>
      <c r="C448" s="70">
        <f>'декабрь (3 цк)'!C555</f>
        <v>796.4</v>
      </c>
      <c r="D448" s="70">
        <f>'декабрь (3 цк)'!D555</f>
        <v>808.43</v>
      </c>
      <c r="E448" s="70">
        <f>'декабрь (3 цк)'!E555</f>
        <v>826.14</v>
      </c>
      <c r="F448" s="70">
        <f>'декабрь (3 цк)'!F555</f>
        <v>820.3</v>
      </c>
      <c r="G448" s="70">
        <f>'декабрь (3 цк)'!G555</f>
        <v>816.9</v>
      </c>
      <c r="H448" s="70">
        <f>'декабрь (3 цк)'!H555</f>
        <v>813.08</v>
      </c>
      <c r="I448" s="70">
        <f>'декабрь (3 цк)'!I555</f>
        <v>811.87</v>
      </c>
      <c r="J448" s="70">
        <f>'декабрь (3 цк)'!J555</f>
        <v>820.55</v>
      </c>
      <c r="K448" s="70">
        <f>'декабрь (3 цк)'!K555</f>
        <v>828.67</v>
      </c>
      <c r="L448" s="70">
        <f>'декабрь (3 цк)'!L555</f>
        <v>826.36</v>
      </c>
      <c r="M448" s="70">
        <f>'декабрь (3 цк)'!M555</f>
        <v>836.26</v>
      </c>
      <c r="N448" s="70">
        <f>'декабрь (3 цк)'!N555</f>
        <v>804.64</v>
      </c>
      <c r="O448" s="70">
        <f>'декабрь (3 цк)'!O555</f>
        <v>817.94</v>
      </c>
      <c r="P448" s="70">
        <f>'декабрь (3 цк)'!P555</f>
        <v>814.64</v>
      </c>
      <c r="Q448" s="70">
        <f>'декабрь (3 цк)'!Q555</f>
        <v>831.93</v>
      </c>
      <c r="R448" s="70">
        <f>'декабрь (3 цк)'!R555</f>
        <v>830.91</v>
      </c>
      <c r="S448" s="70">
        <f>'декабрь (3 цк)'!S555</f>
        <v>821.87</v>
      </c>
      <c r="T448" s="70">
        <f>'декабрь (3 цк)'!T555</f>
        <v>830.22</v>
      </c>
      <c r="U448" s="70">
        <f>'декабрь (3 цк)'!U555</f>
        <v>802.66</v>
      </c>
      <c r="V448" s="70">
        <f>'декабрь (3 цк)'!V555</f>
        <v>818.21</v>
      </c>
      <c r="W448" s="70">
        <f>'декабрь (3 цк)'!W555</f>
        <v>819.38</v>
      </c>
      <c r="X448" s="70">
        <f>'декабрь (3 цк)'!X555</f>
        <v>812.19</v>
      </c>
      <c r="Y448" s="70">
        <f>'декабрь (3 цк)'!Y555</f>
        <v>806.29</v>
      </c>
    </row>
    <row r="449" spans="1:25" s="62" customFormat="1" ht="18.75" customHeight="1" outlineLevel="1" x14ac:dyDescent="0.2">
      <c r="A449" s="57" t="s">
        <v>9</v>
      </c>
      <c r="B449" s="76">
        <v>195.05</v>
      </c>
      <c r="C449" s="74">
        <v>195.05</v>
      </c>
      <c r="D449" s="74">
        <v>195.05</v>
      </c>
      <c r="E449" s="74">
        <v>195.05</v>
      </c>
      <c r="F449" s="74">
        <v>195.05</v>
      </c>
      <c r="G449" s="74">
        <v>195.05</v>
      </c>
      <c r="H449" s="74">
        <v>195.05</v>
      </c>
      <c r="I449" s="74">
        <v>195.05</v>
      </c>
      <c r="J449" s="74">
        <v>195.05</v>
      </c>
      <c r="K449" s="74">
        <v>195.05</v>
      </c>
      <c r="L449" s="74">
        <v>195.05</v>
      </c>
      <c r="M449" s="74">
        <v>195.05</v>
      </c>
      <c r="N449" s="74">
        <v>195.05</v>
      </c>
      <c r="O449" s="74">
        <v>195.05</v>
      </c>
      <c r="P449" s="74">
        <v>195.05</v>
      </c>
      <c r="Q449" s="74">
        <v>195.05</v>
      </c>
      <c r="R449" s="74">
        <v>195.05</v>
      </c>
      <c r="S449" s="74">
        <v>195.05</v>
      </c>
      <c r="T449" s="74">
        <v>195.05</v>
      </c>
      <c r="U449" s="74">
        <v>195.05</v>
      </c>
      <c r="V449" s="74">
        <v>195.05</v>
      </c>
      <c r="W449" s="74">
        <v>195.05</v>
      </c>
      <c r="X449" s="74">
        <v>195.05</v>
      </c>
      <c r="Y449" s="81">
        <v>195.05</v>
      </c>
    </row>
    <row r="450" spans="1:25" s="62" customFormat="1" ht="18.75" customHeight="1" outlineLevel="1" thickBot="1" x14ac:dyDescent="0.25">
      <c r="A450" s="147" t="s">
        <v>214</v>
      </c>
      <c r="B450" s="77">
        <f>B446</f>
        <v>4.0570090219078807</v>
      </c>
      <c r="C450" s="77">
        <f t="shared" ref="C450:Y450" si="215">C446</f>
        <v>4.0570090219078807</v>
      </c>
      <c r="D450" s="77">
        <f t="shared" si="215"/>
        <v>4.0570090219078807</v>
      </c>
      <c r="E450" s="77">
        <f t="shared" si="215"/>
        <v>4.0570090219078807</v>
      </c>
      <c r="F450" s="77">
        <f t="shared" si="215"/>
        <v>4.0570090219078807</v>
      </c>
      <c r="G450" s="77">
        <f t="shared" si="215"/>
        <v>4.0570090219078807</v>
      </c>
      <c r="H450" s="77">
        <f t="shared" si="215"/>
        <v>4.0570090219078807</v>
      </c>
      <c r="I450" s="77">
        <f t="shared" si="215"/>
        <v>4.0570090219078807</v>
      </c>
      <c r="J450" s="77">
        <f t="shared" si="215"/>
        <v>4.0570090219078807</v>
      </c>
      <c r="K450" s="77">
        <f t="shared" si="215"/>
        <v>4.0570090219078807</v>
      </c>
      <c r="L450" s="77">
        <f t="shared" si="215"/>
        <v>4.0570090219078807</v>
      </c>
      <c r="M450" s="77">
        <f t="shared" si="215"/>
        <v>4.0570090219078807</v>
      </c>
      <c r="N450" s="77">
        <f t="shared" si="215"/>
        <v>4.0570090219078807</v>
      </c>
      <c r="O450" s="77">
        <f t="shared" si="215"/>
        <v>4.0570090219078807</v>
      </c>
      <c r="P450" s="77">
        <f t="shared" si="215"/>
        <v>4.0570090219078807</v>
      </c>
      <c r="Q450" s="77">
        <f t="shared" si="215"/>
        <v>4.0570090219078807</v>
      </c>
      <c r="R450" s="77">
        <f t="shared" si="215"/>
        <v>4.0570090219078807</v>
      </c>
      <c r="S450" s="77">
        <f t="shared" si="215"/>
        <v>4.0570090219078807</v>
      </c>
      <c r="T450" s="77">
        <f t="shared" si="215"/>
        <v>4.0570090219078807</v>
      </c>
      <c r="U450" s="77">
        <f t="shared" si="215"/>
        <v>4.0570090219078807</v>
      </c>
      <c r="V450" s="77">
        <f t="shared" si="215"/>
        <v>4.0570090219078807</v>
      </c>
      <c r="W450" s="77">
        <f t="shared" si="215"/>
        <v>4.0570090219078807</v>
      </c>
      <c r="X450" s="77">
        <f t="shared" si="215"/>
        <v>4.0570090219078807</v>
      </c>
      <c r="Y450" s="77">
        <f t="shared" si="215"/>
        <v>4.0570090219078807</v>
      </c>
    </row>
    <row r="451" spans="1:25" s="62" customFormat="1" ht="18.75" customHeight="1" thickBot="1" x14ac:dyDescent="0.25">
      <c r="A451" s="112">
        <v>16</v>
      </c>
      <c r="B451" s="101">
        <f t="shared" ref="B451:Y451" si="216">SUM(B452:B454)</f>
        <v>1000.947009021908</v>
      </c>
      <c r="C451" s="102">
        <f t="shared" si="216"/>
        <v>994.697009021908</v>
      </c>
      <c r="D451" s="102">
        <f t="shared" si="216"/>
        <v>1012.4070090219078</v>
      </c>
      <c r="E451" s="103">
        <f t="shared" si="216"/>
        <v>1024.3070090219078</v>
      </c>
      <c r="F451" s="103">
        <f t="shared" si="216"/>
        <v>1005.697009021908</v>
      </c>
      <c r="G451" s="103">
        <f t="shared" si="216"/>
        <v>1000.9070090219078</v>
      </c>
      <c r="H451" s="103">
        <f t="shared" si="216"/>
        <v>1003.7870090219079</v>
      </c>
      <c r="I451" s="103">
        <f t="shared" si="216"/>
        <v>1006.7770090219079</v>
      </c>
      <c r="J451" s="103">
        <f t="shared" si="216"/>
        <v>997.89700902190782</v>
      </c>
      <c r="K451" s="104">
        <f t="shared" si="216"/>
        <v>1016.707009021908</v>
      </c>
      <c r="L451" s="103">
        <f t="shared" si="216"/>
        <v>1013.8570090219079</v>
      </c>
      <c r="M451" s="105">
        <f t="shared" si="216"/>
        <v>1017.0570090219079</v>
      </c>
      <c r="N451" s="104">
        <f t="shared" si="216"/>
        <v>1008.0670090219079</v>
      </c>
      <c r="O451" s="103">
        <f t="shared" si="216"/>
        <v>1013.997009021908</v>
      </c>
      <c r="P451" s="105">
        <f t="shared" si="216"/>
        <v>1011.0270090219079</v>
      </c>
      <c r="Q451" s="106">
        <f t="shared" si="216"/>
        <v>1021.7970090219079</v>
      </c>
      <c r="R451" s="103">
        <f t="shared" si="216"/>
        <v>1024.9870090219079</v>
      </c>
      <c r="S451" s="106">
        <f t="shared" si="216"/>
        <v>1016.8670090219078</v>
      </c>
      <c r="T451" s="103">
        <f t="shared" si="216"/>
        <v>1011.6170090219078</v>
      </c>
      <c r="U451" s="102">
        <f t="shared" si="216"/>
        <v>990.81700902190789</v>
      </c>
      <c r="V451" s="102">
        <f t="shared" si="216"/>
        <v>1013.957009021908</v>
      </c>
      <c r="W451" s="102">
        <f t="shared" si="216"/>
        <v>999.31700902190789</v>
      </c>
      <c r="X451" s="102">
        <f t="shared" si="216"/>
        <v>997.60700902190786</v>
      </c>
      <c r="Y451" s="107">
        <f t="shared" si="216"/>
        <v>997.6670090219078</v>
      </c>
    </row>
    <row r="452" spans="1:25" s="62" customFormat="1" ht="18.75" customHeight="1" outlineLevel="1" x14ac:dyDescent="0.2">
      <c r="A452" s="160" t="s">
        <v>8</v>
      </c>
      <c r="B452" s="70">
        <f>'декабрь (3 цк)'!B560</f>
        <v>801.84</v>
      </c>
      <c r="C452" s="70">
        <f>'декабрь (3 цк)'!C560</f>
        <v>795.59</v>
      </c>
      <c r="D452" s="70">
        <f>'декабрь (3 цк)'!D560</f>
        <v>813.3</v>
      </c>
      <c r="E452" s="70">
        <f>'декабрь (3 цк)'!E560</f>
        <v>825.2</v>
      </c>
      <c r="F452" s="70">
        <f>'декабрь (3 цк)'!F560</f>
        <v>806.59</v>
      </c>
      <c r="G452" s="70">
        <f>'декабрь (3 цк)'!G560</f>
        <v>801.8</v>
      </c>
      <c r="H452" s="70">
        <f>'декабрь (3 цк)'!H560</f>
        <v>804.68</v>
      </c>
      <c r="I452" s="70">
        <f>'декабрь (3 цк)'!I560</f>
        <v>807.67</v>
      </c>
      <c r="J452" s="70">
        <f>'декабрь (3 цк)'!J560</f>
        <v>798.79</v>
      </c>
      <c r="K452" s="70">
        <f>'декабрь (3 цк)'!K560</f>
        <v>817.6</v>
      </c>
      <c r="L452" s="70">
        <f>'декабрь (3 цк)'!L560</f>
        <v>814.75</v>
      </c>
      <c r="M452" s="70">
        <f>'декабрь (3 цк)'!M560</f>
        <v>817.95</v>
      </c>
      <c r="N452" s="70">
        <f>'декабрь (3 цк)'!N560</f>
        <v>808.96</v>
      </c>
      <c r="O452" s="70">
        <f>'декабрь (3 цк)'!O560</f>
        <v>814.89</v>
      </c>
      <c r="P452" s="70">
        <f>'декабрь (3 цк)'!P560</f>
        <v>811.92</v>
      </c>
      <c r="Q452" s="70">
        <f>'декабрь (3 цк)'!Q560</f>
        <v>822.69</v>
      </c>
      <c r="R452" s="70">
        <f>'декабрь (3 цк)'!R560</f>
        <v>825.88</v>
      </c>
      <c r="S452" s="70">
        <f>'декабрь (3 цк)'!S560</f>
        <v>817.76</v>
      </c>
      <c r="T452" s="70">
        <f>'декабрь (3 цк)'!T560</f>
        <v>812.51</v>
      </c>
      <c r="U452" s="70">
        <f>'декабрь (3 цк)'!U560</f>
        <v>791.71</v>
      </c>
      <c r="V452" s="70">
        <f>'декабрь (3 цк)'!V560</f>
        <v>814.85</v>
      </c>
      <c r="W452" s="70">
        <f>'декабрь (3 цк)'!W560</f>
        <v>800.21</v>
      </c>
      <c r="X452" s="70">
        <f>'декабрь (3 цк)'!X560</f>
        <v>798.5</v>
      </c>
      <c r="Y452" s="70">
        <f>'декабрь (3 цк)'!Y560</f>
        <v>798.56</v>
      </c>
    </row>
    <row r="453" spans="1:25" s="62" customFormat="1" ht="18.75" customHeight="1" outlineLevel="1" x14ac:dyDescent="0.2">
      <c r="A453" s="53" t="s">
        <v>9</v>
      </c>
      <c r="B453" s="76">
        <v>195.05</v>
      </c>
      <c r="C453" s="74">
        <v>195.05</v>
      </c>
      <c r="D453" s="74">
        <v>195.05</v>
      </c>
      <c r="E453" s="74">
        <v>195.05</v>
      </c>
      <c r="F453" s="74">
        <v>195.05</v>
      </c>
      <c r="G453" s="74">
        <v>195.05</v>
      </c>
      <c r="H453" s="74">
        <v>195.05</v>
      </c>
      <c r="I453" s="74">
        <v>195.05</v>
      </c>
      <c r="J453" s="74">
        <v>195.05</v>
      </c>
      <c r="K453" s="74">
        <v>195.05</v>
      </c>
      <c r="L453" s="74">
        <v>195.05</v>
      </c>
      <c r="M453" s="74">
        <v>195.05</v>
      </c>
      <c r="N453" s="74">
        <v>195.05</v>
      </c>
      <c r="O453" s="74">
        <v>195.05</v>
      </c>
      <c r="P453" s="74">
        <v>195.05</v>
      </c>
      <c r="Q453" s="74">
        <v>195.05</v>
      </c>
      <c r="R453" s="74">
        <v>195.05</v>
      </c>
      <c r="S453" s="74">
        <v>195.05</v>
      </c>
      <c r="T453" s="74">
        <v>195.05</v>
      </c>
      <c r="U453" s="74">
        <v>195.05</v>
      </c>
      <c r="V453" s="74">
        <v>195.05</v>
      </c>
      <c r="W453" s="74">
        <v>195.05</v>
      </c>
      <c r="X453" s="74">
        <v>195.05</v>
      </c>
      <c r="Y453" s="81">
        <v>195.05</v>
      </c>
    </row>
    <row r="454" spans="1:25" s="62" customFormat="1" ht="18.75" customHeight="1" outlineLevel="1" thickBot="1" x14ac:dyDescent="0.25">
      <c r="A454" s="161" t="s">
        <v>214</v>
      </c>
      <c r="B454" s="77">
        <f>B450</f>
        <v>4.0570090219078807</v>
      </c>
      <c r="C454" s="77">
        <f t="shared" ref="C454:Y454" si="217">C450</f>
        <v>4.0570090219078807</v>
      </c>
      <c r="D454" s="77">
        <f t="shared" si="217"/>
        <v>4.0570090219078807</v>
      </c>
      <c r="E454" s="77">
        <f t="shared" si="217"/>
        <v>4.0570090219078807</v>
      </c>
      <c r="F454" s="77">
        <f t="shared" si="217"/>
        <v>4.0570090219078807</v>
      </c>
      <c r="G454" s="77">
        <f t="shared" si="217"/>
        <v>4.0570090219078807</v>
      </c>
      <c r="H454" s="77">
        <f t="shared" si="217"/>
        <v>4.0570090219078807</v>
      </c>
      <c r="I454" s="77">
        <f t="shared" si="217"/>
        <v>4.0570090219078807</v>
      </c>
      <c r="J454" s="77">
        <f t="shared" si="217"/>
        <v>4.0570090219078807</v>
      </c>
      <c r="K454" s="77">
        <f t="shared" si="217"/>
        <v>4.0570090219078807</v>
      </c>
      <c r="L454" s="77">
        <f t="shared" si="217"/>
        <v>4.0570090219078807</v>
      </c>
      <c r="M454" s="77">
        <f t="shared" si="217"/>
        <v>4.0570090219078807</v>
      </c>
      <c r="N454" s="77">
        <f t="shared" si="217"/>
        <v>4.0570090219078807</v>
      </c>
      <c r="O454" s="77">
        <f t="shared" si="217"/>
        <v>4.0570090219078807</v>
      </c>
      <c r="P454" s="77">
        <f t="shared" si="217"/>
        <v>4.0570090219078807</v>
      </c>
      <c r="Q454" s="77">
        <f t="shared" si="217"/>
        <v>4.0570090219078807</v>
      </c>
      <c r="R454" s="77">
        <f t="shared" si="217"/>
        <v>4.0570090219078807</v>
      </c>
      <c r="S454" s="77">
        <f t="shared" si="217"/>
        <v>4.0570090219078807</v>
      </c>
      <c r="T454" s="77">
        <f t="shared" si="217"/>
        <v>4.0570090219078807</v>
      </c>
      <c r="U454" s="77">
        <f t="shared" si="217"/>
        <v>4.0570090219078807</v>
      </c>
      <c r="V454" s="77">
        <f t="shared" si="217"/>
        <v>4.0570090219078807</v>
      </c>
      <c r="W454" s="77">
        <f t="shared" si="217"/>
        <v>4.0570090219078807</v>
      </c>
      <c r="X454" s="77">
        <f t="shared" si="217"/>
        <v>4.0570090219078807</v>
      </c>
      <c r="Y454" s="77">
        <f t="shared" si="217"/>
        <v>4.0570090219078807</v>
      </c>
    </row>
    <row r="455" spans="1:25" s="62" customFormat="1" ht="18.75" customHeight="1" thickBot="1" x14ac:dyDescent="0.25">
      <c r="A455" s="109">
        <v>17</v>
      </c>
      <c r="B455" s="101">
        <f t="shared" ref="B455:Y455" si="218">SUM(B456:B458)</f>
        <v>1002.5970090219079</v>
      </c>
      <c r="C455" s="102">
        <f t="shared" si="218"/>
        <v>990.65700902190781</v>
      </c>
      <c r="D455" s="102">
        <f t="shared" si="218"/>
        <v>1002.6270090219078</v>
      </c>
      <c r="E455" s="103">
        <f t="shared" si="218"/>
        <v>1010.427009021908</v>
      </c>
      <c r="F455" s="103">
        <f t="shared" si="218"/>
        <v>1010.0870090219079</v>
      </c>
      <c r="G455" s="103">
        <f t="shared" si="218"/>
        <v>1013.1470090219078</v>
      </c>
      <c r="H455" s="103">
        <f t="shared" si="218"/>
        <v>1010.2870090219079</v>
      </c>
      <c r="I455" s="103">
        <f t="shared" si="218"/>
        <v>1003.1370090219078</v>
      </c>
      <c r="J455" s="103">
        <f t="shared" si="218"/>
        <v>1001.0670090219079</v>
      </c>
      <c r="K455" s="104">
        <f t="shared" si="218"/>
        <v>1000.5870090219079</v>
      </c>
      <c r="L455" s="103">
        <f t="shared" si="218"/>
        <v>1012.0270090219079</v>
      </c>
      <c r="M455" s="105">
        <f t="shared" si="218"/>
        <v>1023.7870090219079</v>
      </c>
      <c r="N455" s="104">
        <f t="shared" si="218"/>
        <v>1015.5270090219079</v>
      </c>
      <c r="O455" s="103">
        <f t="shared" si="218"/>
        <v>1024.7270090219079</v>
      </c>
      <c r="P455" s="105">
        <f t="shared" si="218"/>
        <v>1015.8470090219079</v>
      </c>
      <c r="Q455" s="106">
        <f t="shared" si="218"/>
        <v>1032.4070090219077</v>
      </c>
      <c r="R455" s="103">
        <f t="shared" si="218"/>
        <v>1027.1170090219077</v>
      </c>
      <c r="S455" s="106">
        <f t="shared" si="218"/>
        <v>1005.977009021908</v>
      </c>
      <c r="T455" s="103">
        <f t="shared" si="218"/>
        <v>1011.677009021908</v>
      </c>
      <c r="U455" s="102">
        <f t="shared" si="218"/>
        <v>994.26700902190794</v>
      </c>
      <c r="V455" s="102">
        <f t="shared" si="218"/>
        <v>1011.5570090219079</v>
      </c>
      <c r="W455" s="102">
        <f t="shared" si="218"/>
        <v>1004.707009021908</v>
      </c>
      <c r="X455" s="102">
        <f t="shared" si="218"/>
        <v>997.0570090219079</v>
      </c>
      <c r="Y455" s="107">
        <f t="shared" si="218"/>
        <v>992.70700902190799</v>
      </c>
    </row>
    <row r="456" spans="1:25" s="62" customFormat="1" ht="18.75" customHeight="1" outlineLevel="1" x14ac:dyDescent="0.2">
      <c r="A456" s="160" t="s">
        <v>8</v>
      </c>
      <c r="B456" s="70">
        <f>'декабрь (3 цк)'!B565</f>
        <v>803.49</v>
      </c>
      <c r="C456" s="70">
        <f>'декабрь (3 цк)'!C565</f>
        <v>791.55</v>
      </c>
      <c r="D456" s="70">
        <f>'декабрь (3 цк)'!D565</f>
        <v>803.52</v>
      </c>
      <c r="E456" s="70">
        <f>'декабрь (3 цк)'!E565</f>
        <v>811.32</v>
      </c>
      <c r="F456" s="70">
        <f>'декабрь (3 цк)'!F565</f>
        <v>810.98</v>
      </c>
      <c r="G456" s="70">
        <f>'декабрь (3 цк)'!G565</f>
        <v>814.04</v>
      </c>
      <c r="H456" s="70">
        <f>'декабрь (3 цк)'!H565</f>
        <v>811.18</v>
      </c>
      <c r="I456" s="70">
        <f>'декабрь (3 цк)'!I565</f>
        <v>804.03</v>
      </c>
      <c r="J456" s="70">
        <f>'декабрь (3 цк)'!J565</f>
        <v>801.96</v>
      </c>
      <c r="K456" s="70">
        <f>'декабрь (3 цк)'!K565</f>
        <v>801.48</v>
      </c>
      <c r="L456" s="70">
        <f>'декабрь (3 цк)'!L565</f>
        <v>812.92</v>
      </c>
      <c r="M456" s="70">
        <f>'декабрь (3 цк)'!M565</f>
        <v>824.68</v>
      </c>
      <c r="N456" s="70">
        <f>'декабрь (3 цк)'!N565</f>
        <v>816.42</v>
      </c>
      <c r="O456" s="70">
        <f>'декабрь (3 цк)'!O565</f>
        <v>825.62</v>
      </c>
      <c r="P456" s="70">
        <f>'декабрь (3 цк)'!P565</f>
        <v>816.74</v>
      </c>
      <c r="Q456" s="70">
        <f>'декабрь (3 цк)'!Q565</f>
        <v>833.3</v>
      </c>
      <c r="R456" s="70">
        <f>'декабрь (3 цк)'!R565</f>
        <v>828.01</v>
      </c>
      <c r="S456" s="70">
        <f>'декабрь (3 цк)'!S565</f>
        <v>806.87</v>
      </c>
      <c r="T456" s="70">
        <f>'декабрь (3 цк)'!T565</f>
        <v>812.57</v>
      </c>
      <c r="U456" s="70">
        <f>'декабрь (3 цк)'!U565</f>
        <v>795.16</v>
      </c>
      <c r="V456" s="70">
        <f>'декабрь (3 цк)'!V565</f>
        <v>812.45</v>
      </c>
      <c r="W456" s="70">
        <f>'декабрь (3 цк)'!W565</f>
        <v>805.6</v>
      </c>
      <c r="X456" s="70">
        <f>'декабрь (3 цк)'!X565</f>
        <v>797.95</v>
      </c>
      <c r="Y456" s="70">
        <f>'декабрь (3 цк)'!Y565</f>
        <v>793.6</v>
      </c>
    </row>
    <row r="457" spans="1:25" s="62" customFormat="1" ht="18.75" customHeight="1" outlineLevel="1" x14ac:dyDescent="0.2">
      <c r="A457" s="53" t="s">
        <v>9</v>
      </c>
      <c r="B457" s="76">
        <v>195.05</v>
      </c>
      <c r="C457" s="74">
        <v>195.05</v>
      </c>
      <c r="D457" s="74">
        <v>195.05</v>
      </c>
      <c r="E457" s="74">
        <v>195.05</v>
      </c>
      <c r="F457" s="74">
        <v>195.05</v>
      </c>
      <c r="G457" s="74">
        <v>195.05</v>
      </c>
      <c r="H457" s="74">
        <v>195.05</v>
      </c>
      <c r="I457" s="74">
        <v>195.05</v>
      </c>
      <c r="J457" s="74">
        <v>195.05</v>
      </c>
      <c r="K457" s="74">
        <v>195.05</v>
      </c>
      <c r="L457" s="74">
        <v>195.05</v>
      </c>
      <c r="M457" s="74">
        <v>195.05</v>
      </c>
      <c r="N457" s="74">
        <v>195.05</v>
      </c>
      <c r="O457" s="74">
        <v>195.05</v>
      </c>
      <c r="P457" s="74">
        <v>195.05</v>
      </c>
      <c r="Q457" s="74">
        <v>195.05</v>
      </c>
      <c r="R457" s="74">
        <v>195.05</v>
      </c>
      <c r="S457" s="74">
        <v>195.05</v>
      </c>
      <c r="T457" s="74">
        <v>195.05</v>
      </c>
      <c r="U457" s="74">
        <v>195.05</v>
      </c>
      <c r="V457" s="74">
        <v>195.05</v>
      </c>
      <c r="W457" s="74">
        <v>195.05</v>
      </c>
      <c r="X457" s="74">
        <v>195.05</v>
      </c>
      <c r="Y457" s="81">
        <v>195.05</v>
      </c>
    </row>
    <row r="458" spans="1:25" s="62" customFormat="1" ht="18.75" customHeight="1" outlineLevel="1" thickBot="1" x14ac:dyDescent="0.25">
      <c r="A458" s="161" t="s">
        <v>214</v>
      </c>
      <c r="B458" s="77">
        <f>B454</f>
        <v>4.0570090219078807</v>
      </c>
      <c r="C458" s="77">
        <f t="shared" ref="C458:Y458" si="219">C454</f>
        <v>4.0570090219078807</v>
      </c>
      <c r="D458" s="77">
        <f t="shared" si="219"/>
        <v>4.0570090219078807</v>
      </c>
      <c r="E458" s="77">
        <f t="shared" si="219"/>
        <v>4.0570090219078807</v>
      </c>
      <c r="F458" s="77">
        <f t="shared" si="219"/>
        <v>4.0570090219078807</v>
      </c>
      <c r="G458" s="77">
        <f t="shared" si="219"/>
        <v>4.0570090219078807</v>
      </c>
      <c r="H458" s="77">
        <f t="shared" si="219"/>
        <v>4.0570090219078807</v>
      </c>
      <c r="I458" s="77">
        <f t="shared" si="219"/>
        <v>4.0570090219078807</v>
      </c>
      <c r="J458" s="77">
        <f t="shared" si="219"/>
        <v>4.0570090219078807</v>
      </c>
      <c r="K458" s="77">
        <f t="shared" si="219"/>
        <v>4.0570090219078807</v>
      </c>
      <c r="L458" s="77">
        <f t="shared" si="219"/>
        <v>4.0570090219078807</v>
      </c>
      <c r="M458" s="77">
        <f t="shared" si="219"/>
        <v>4.0570090219078807</v>
      </c>
      <c r="N458" s="77">
        <f t="shared" si="219"/>
        <v>4.0570090219078807</v>
      </c>
      <c r="O458" s="77">
        <f t="shared" si="219"/>
        <v>4.0570090219078807</v>
      </c>
      <c r="P458" s="77">
        <f t="shared" si="219"/>
        <v>4.0570090219078807</v>
      </c>
      <c r="Q458" s="77">
        <f t="shared" si="219"/>
        <v>4.0570090219078807</v>
      </c>
      <c r="R458" s="77">
        <f t="shared" si="219"/>
        <v>4.0570090219078807</v>
      </c>
      <c r="S458" s="77">
        <f t="shared" si="219"/>
        <v>4.0570090219078807</v>
      </c>
      <c r="T458" s="77">
        <f t="shared" si="219"/>
        <v>4.0570090219078807</v>
      </c>
      <c r="U458" s="77">
        <f t="shared" si="219"/>
        <v>4.0570090219078807</v>
      </c>
      <c r="V458" s="77">
        <f t="shared" si="219"/>
        <v>4.0570090219078807</v>
      </c>
      <c r="W458" s="77">
        <f t="shared" si="219"/>
        <v>4.0570090219078807</v>
      </c>
      <c r="X458" s="77">
        <f t="shared" si="219"/>
        <v>4.0570090219078807</v>
      </c>
      <c r="Y458" s="77">
        <f t="shared" si="219"/>
        <v>4.0570090219078807</v>
      </c>
    </row>
    <row r="459" spans="1:25" s="62" customFormat="1" ht="18.75" customHeight="1" thickBot="1" x14ac:dyDescent="0.25">
      <c r="A459" s="110">
        <v>18</v>
      </c>
      <c r="B459" s="101">
        <f t="shared" ref="B459:Y459" si="220">SUM(B460:B462)</f>
        <v>963.42700902190802</v>
      </c>
      <c r="C459" s="102">
        <f t="shared" si="220"/>
        <v>955.197009021908</v>
      </c>
      <c r="D459" s="102">
        <f t="shared" si="220"/>
        <v>968.947009021908</v>
      </c>
      <c r="E459" s="103">
        <f t="shared" si="220"/>
        <v>997.3070090219079</v>
      </c>
      <c r="F459" s="103">
        <f t="shared" si="220"/>
        <v>968.72700902190797</v>
      </c>
      <c r="G459" s="103">
        <f t="shared" si="220"/>
        <v>969.93700902190801</v>
      </c>
      <c r="H459" s="103">
        <f t="shared" si="220"/>
        <v>960.23700902190797</v>
      </c>
      <c r="I459" s="103">
        <f t="shared" si="220"/>
        <v>951.42700902190802</v>
      </c>
      <c r="J459" s="103">
        <f t="shared" si="220"/>
        <v>956.61700902190785</v>
      </c>
      <c r="K459" s="104">
        <f t="shared" si="220"/>
        <v>962.83700902190787</v>
      </c>
      <c r="L459" s="103">
        <f t="shared" si="220"/>
        <v>968.76700902190794</v>
      </c>
      <c r="M459" s="105">
        <f t="shared" si="220"/>
        <v>973.22700902190797</v>
      </c>
      <c r="N459" s="104">
        <f t="shared" si="220"/>
        <v>969.84700902190787</v>
      </c>
      <c r="O459" s="103">
        <f t="shared" si="220"/>
        <v>978.74700902190796</v>
      </c>
      <c r="P459" s="105">
        <f t="shared" si="220"/>
        <v>959.4170090219078</v>
      </c>
      <c r="Q459" s="106">
        <f t="shared" si="220"/>
        <v>993.26700902190794</v>
      </c>
      <c r="R459" s="103">
        <f t="shared" si="220"/>
        <v>1024.9870090219079</v>
      </c>
      <c r="S459" s="106">
        <f t="shared" si="220"/>
        <v>1033.5270090219078</v>
      </c>
      <c r="T459" s="103">
        <f t="shared" si="220"/>
        <v>991.67700902190802</v>
      </c>
      <c r="U459" s="102">
        <f t="shared" si="220"/>
        <v>1044.2270090219079</v>
      </c>
      <c r="V459" s="102">
        <f t="shared" si="220"/>
        <v>1111.7170090219079</v>
      </c>
      <c r="W459" s="102">
        <f t="shared" si="220"/>
        <v>1005.8070090219079</v>
      </c>
      <c r="X459" s="102">
        <f t="shared" si="220"/>
        <v>954.6670090219078</v>
      </c>
      <c r="Y459" s="107">
        <f t="shared" si="220"/>
        <v>956.67700902190802</v>
      </c>
    </row>
    <row r="460" spans="1:25" s="62" customFormat="1" ht="18.75" customHeight="1" outlineLevel="1" x14ac:dyDescent="0.2">
      <c r="A460" s="56" t="s">
        <v>8</v>
      </c>
      <c r="B460" s="70">
        <f>'декабрь (3 цк)'!B570</f>
        <v>764.32</v>
      </c>
      <c r="C460" s="70">
        <f>'декабрь (3 цк)'!C570</f>
        <v>756.09</v>
      </c>
      <c r="D460" s="70">
        <f>'декабрь (3 цк)'!D570</f>
        <v>769.84</v>
      </c>
      <c r="E460" s="70">
        <f>'декабрь (3 цк)'!E570</f>
        <v>798.2</v>
      </c>
      <c r="F460" s="70">
        <f>'декабрь (3 цк)'!F570</f>
        <v>769.62</v>
      </c>
      <c r="G460" s="70">
        <f>'декабрь (3 цк)'!G570</f>
        <v>770.83</v>
      </c>
      <c r="H460" s="70">
        <f>'декабрь (3 цк)'!H570</f>
        <v>761.13</v>
      </c>
      <c r="I460" s="70">
        <f>'декабрь (3 цк)'!I570</f>
        <v>752.32</v>
      </c>
      <c r="J460" s="70">
        <f>'декабрь (3 цк)'!J570</f>
        <v>757.51</v>
      </c>
      <c r="K460" s="70">
        <f>'декабрь (3 цк)'!K570</f>
        <v>763.73</v>
      </c>
      <c r="L460" s="70">
        <f>'декабрь (3 цк)'!L570</f>
        <v>769.66</v>
      </c>
      <c r="M460" s="70">
        <f>'декабрь (3 цк)'!M570</f>
        <v>774.12</v>
      </c>
      <c r="N460" s="70">
        <f>'декабрь (3 цк)'!N570</f>
        <v>770.74</v>
      </c>
      <c r="O460" s="70">
        <f>'декабрь (3 цк)'!O570</f>
        <v>779.64</v>
      </c>
      <c r="P460" s="70">
        <f>'декабрь (3 цк)'!P570</f>
        <v>760.31</v>
      </c>
      <c r="Q460" s="70">
        <f>'декабрь (3 цк)'!Q570</f>
        <v>794.16</v>
      </c>
      <c r="R460" s="70">
        <f>'декабрь (3 цк)'!R570</f>
        <v>825.88</v>
      </c>
      <c r="S460" s="70">
        <f>'декабрь (3 цк)'!S570</f>
        <v>834.42</v>
      </c>
      <c r="T460" s="70">
        <f>'декабрь (3 цк)'!T570</f>
        <v>792.57</v>
      </c>
      <c r="U460" s="70">
        <f>'декабрь (3 цк)'!U570</f>
        <v>845.12</v>
      </c>
      <c r="V460" s="70">
        <f>'декабрь (3 цк)'!V570</f>
        <v>912.61</v>
      </c>
      <c r="W460" s="70">
        <f>'декабрь (3 цк)'!W570</f>
        <v>806.7</v>
      </c>
      <c r="X460" s="70">
        <f>'декабрь (3 цк)'!X570</f>
        <v>755.56</v>
      </c>
      <c r="Y460" s="70">
        <f>'декабрь (3 цк)'!Y570</f>
        <v>757.57</v>
      </c>
    </row>
    <row r="461" spans="1:25" s="62" customFormat="1" ht="18.75" customHeight="1" outlineLevel="1" x14ac:dyDescent="0.2">
      <c r="A461" s="57" t="s">
        <v>9</v>
      </c>
      <c r="B461" s="76">
        <v>195.05</v>
      </c>
      <c r="C461" s="74">
        <v>195.05</v>
      </c>
      <c r="D461" s="74">
        <v>195.05</v>
      </c>
      <c r="E461" s="74">
        <v>195.05</v>
      </c>
      <c r="F461" s="74">
        <v>195.05</v>
      </c>
      <c r="G461" s="74">
        <v>195.05</v>
      </c>
      <c r="H461" s="74">
        <v>195.05</v>
      </c>
      <c r="I461" s="74">
        <v>195.05</v>
      </c>
      <c r="J461" s="74">
        <v>195.05</v>
      </c>
      <c r="K461" s="74">
        <v>195.05</v>
      </c>
      <c r="L461" s="74">
        <v>195.05</v>
      </c>
      <c r="M461" s="74">
        <v>195.05</v>
      </c>
      <c r="N461" s="74">
        <v>195.05</v>
      </c>
      <c r="O461" s="74">
        <v>195.05</v>
      </c>
      <c r="P461" s="74">
        <v>195.05</v>
      </c>
      <c r="Q461" s="74">
        <v>195.05</v>
      </c>
      <c r="R461" s="74">
        <v>195.05</v>
      </c>
      <c r="S461" s="74">
        <v>195.05</v>
      </c>
      <c r="T461" s="74">
        <v>195.05</v>
      </c>
      <c r="U461" s="74">
        <v>195.05</v>
      </c>
      <c r="V461" s="74">
        <v>195.05</v>
      </c>
      <c r="W461" s="74">
        <v>195.05</v>
      </c>
      <c r="X461" s="74">
        <v>195.05</v>
      </c>
      <c r="Y461" s="81">
        <v>195.05</v>
      </c>
    </row>
    <row r="462" spans="1:25" s="62" customFormat="1" ht="18.75" customHeight="1" outlineLevel="1" thickBot="1" x14ac:dyDescent="0.25">
      <c r="A462" s="147" t="s">
        <v>214</v>
      </c>
      <c r="B462" s="77">
        <f>B458</f>
        <v>4.0570090219078807</v>
      </c>
      <c r="C462" s="77">
        <f t="shared" ref="C462:Y462" si="221">C458</f>
        <v>4.0570090219078807</v>
      </c>
      <c r="D462" s="77">
        <f t="shared" si="221"/>
        <v>4.0570090219078807</v>
      </c>
      <c r="E462" s="77">
        <f t="shared" si="221"/>
        <v>4.0570090219078807</v>
      </c>
      <c r="F462" s="77">
        <f t="shared" si="221"/>
        <v>4.0570090219078807</v>
      </c>
      <c r="G462" s="77">
        <f t="shared" si="221"/>
        <v>4.0570090219078807</v>
      </c>
      <c r="H462" s="77">
        <f t="shared" si="221"/>
        <v>4.0570090219078807</v>
      </c>
      <c r="I462" s="77">
        <f t="shared" si="221"/>
        <v>4.0570090219078807</v>
      </c>
      <c r="J462" s="77">
        <f t="shared" si="221"/>
        <v>4.0570090219078807</v>
      </c>
      <c r="K462" s="77">
        <f t="shared" si="221"/>
        <v>4.0570090219078807</v>
      </c>
      <c r="L462" s="77">
        <f t="shared" si="221"/>
        <v>4.0570090219078807</v>
      </c>
      <c r="M462" s="77">
        <f t="shared" si="221"/>
        <v>4.0570090219078807</v>
      </c>
      <c r="N462" s="77">
        <f t="shared" si="221"/>
        <v>4.0570090219078807</v>
      </c>
      <c r="O462" s="77">
        <f t="shared" si="221"/>
        <v>4.0570090219078807</v>
      </c>
      <c r="P462" s="77">
        <f t="shared" si="221"/>
        <v>4.0570090219078807</v>
      </c>
      <c r="Q462" s="77">
        <f t="shared" si="221"/>
        <v>4.0570090219078807</v>
      </c>
      <c r="R462" s="77">
        <f t="shared" si="221"/>
        <v>4.0570090219078807</v>
      </c>
      <c r="S462" s="77">
        <f t="shared" si="221"/>
        <v>4.0570090219078807</v>
      </c>
      <c r="T462" s="77">
        <f t="shared" si="221"/>
        <v>4.0570090219078807</v>
      </c>
      <c r="U462" s="77">
        <f t="shared" si="221"/>
        <v>4.0570090219078807</v>
      </c>
      <c r="V462" s="77">
        <f t="shared" si="221"/>
        <v>4.0570090219078807</v>
      </c>
      <c r="W462" s="77">
        <f t="shared" si="221"/>
        <v>4.0570090219078807</v>
      </c>
      <c r="X462" s="77">
        <f t="shared" si="221"/>
        <v>4.0570090219078807</v>
      </c>
      <c r="Y462" s="77">
        <f t="shared" si="221"/>
        <v>4.0570090219078807</v>
      </c>
    </row>
    <row r="463" spans="1:25" s="62" customFormat="1" ht="18.75" customHeight="1" thickBot="1" x14ac:dyDescent="0.25">
      <c r="A463" s="112">
        <v>19</v>
      </c>
      <c r="B463" s="101">
        <f t="shared" ref="B463:Y463" si="222">SUM(B464:B466)</f>
        <v>986.47700902190797</v>
      </c>
      <c r="C463" s="102">
        <f t="shared" si="222"/>
        <v>972.25700902190795</v>
      </c>
      <c r="D463" s="102">
        <f t="shared" si="222"/>
        <v>999.22700902190797</v>
      </c>
      <c r="E463" s="103">
        <f t="shared" si="222"/>
        <v>1012.3870090219078</v>
      </c>
      <c r="F463" s="103">
        <f t="shared" si="222"/>
        <v>982.52700902190793</v>
      </c>
      <c r="G463" s="103">
        <f t="shared" si="222"/>
        <v>990.58700902190787</v>
      </c>
      <c r="H463" s="103">
        <f t="shared" si="222"/>
        <v>989.5570090219079</v>
      </c>
      <c r="I463" s="103">
        <f t="shared" si="222"/>
        <v>978.64700902190782</v>
      </c>
      <c r="J463" s="103">
        <f t="shared" si="222"/>
        <v>994.22700902190797</v>
      </c>
      <c r="K463" s="104">
        <f t="shared" si="222"/>
        <v>990.65700902190781</v>
      </c>
      <c r="L463" s="103">
        <f t="shared" si="222"/>
        <v>1025.6670090219077</v>
      </c>
      <c r="M463" s="105">
        <f t="shared" si="222"/>
        <v>1028.2670090219078</v>
      </c>
      <c r="N463" s="104">
        <f t="shared" si="222"/>
        <v>979.61700902190785</v>
      </c>
      <c r="O463" s="103">
        <f t="shared" si="222"/>
        <v>1013.6070090219079</v>
      </c>
      <c r="P463" s="105">
        <f t="shared" si="222"/>
        <v>994.56700902190789</v>
      </c>
      <c r="Q463" s="106">
        <f t="shared" si="222"/>
        <v>1006.717009021908</v>
      </c>
      <c r="R463" s="103">
        <f t="shared" si="222"/>
        <v>1071.7270090219079</v>
      </c>
      <c r="S463" s="106">
        <f t="shared" si="222"/>
        <v>1037.6970090219079</v>
      </c>
      <c r="T463" s="103">
        <f t="shared" si="222"/>
        <v>1026.8870090219077</v>
      </c>
      <c r="U463" s="102">
        <f t="shared" si="222"/>
        <v>1038.9370090219079</v>
      </c>
      <c r="V463" s="102">
        <f t="shared" si="222"/>
        <v>1010.5270090219079</v>
      </c>
      <c r="W463" s="102">
        <f t="shared" si="222"/>
        <v>984.59700902190787</v>
      </c>
      <c r="X463" s="102">
        <f t="shared" si="222"/>
        <v>988.01700902190794</v>
      </c>
      <c r="Y463" s="107">
        <f t="shared" si="222"/>
        <v>971.72700902190797</v>
      </c>
    </row>
    <row r="464" spans="1:25" s="62" customFormat="1" ht="18.75" customHeight="1" outlineLevel="1" x14ac:dyDescent="0.2">
      <c r="A464" s="160" t="s">
        <v>8</v>
      </c>
      <c r="B464" s="70">
        <f>'декабрь (3 цк)'!B575</f>
        <v>787.37</v>
      </c>
      <c r="C464" s="70">
        <f>'декабрь (3 цк)'!C575</f>
        <v>773.15</v>
      </c>
      <c r="D464" s="70">
        <f>'декабрь (3 цк)'!D575</f>
        <v>800.12</v>
      </c>
      <c r="E464" s="70">
        <f>'декабрь (3 цк)'!E575</f>
        <v>813.28</v>
      </c>
      <c r="F464" s="70">
        <f>'декабрь (3 цк)'!F575</f>
        <v>783.42</v>
      </c>
      <c r="G464" s="70">
        <f>'декабрь (3 цк)'!G575</f>
        <v>791.48</v>
      </c>
      <c r="H464" s="70">
        <f>'декабрь (3 цк)'!H575</f>
        <v>790.45</v>
      </c>
      <c r="I464" s="70">
        <f>'декабрь (3 цк)'!I575</f>
        <v>779.54</v>
      </c>
      <c r="J464" s="70">
        <f>'декабрь (3 цк)'!J575</f>
        <v>795.12</v>
      </c>
      <c r="K464" s="70">
        <f>'декабрь (3 цк)'!K575</f>
        <v>791.55</v>
      </c>
      <c r="L464" s="70">
        <f>'декабрь (3 цк)'!L575</f>
        <v>826.56</v>
      </c>
      <c r="M464" s="70">
        <f>'декабрь (3 цк)'!M575</f>
        <v>829.16</v>
      </c>
      <c r="N464" s="70">
        <f>'декабрь (3 цк)'!N575</f>
        <v>780.51</v>
      </c>
      <c r="O464" s="70">
        <f>'декабрь (3 цк)'!O575</f>
        <v>814.5</v>
      </c>
      <c r="P464" s="70">
        <f>'декабрь (3 цк)'!P575</f>
        <v>795.46</v>
      </c>
      <c r="Q464" s="70">
        <f>'декабрь (3 цк)'!Q575</f>
        <v>807.61</v>
      </c>
      <c r="R464" s="70">
        <f>'декабрь (3 цк)'!R575</f>
        <v>872.62</v>
      </c>
      <c r="S464" s="70">
        <f>'декабрь (3 цк)'!S575</f>
        <v>838.59</v>
      </c>
      <c r="T464" s="70">
        <f>'декабрь (3 цк)'!T575</f>
        <v>827.78</v>
      </c>
      <c r="U464" s="70">
        <f>'декабрь (3 цк)'!U575</f>
        <v>839.83</v>
      </c>
      <c r="V464" s="70">
        <f>'декабрь (3 цк)'!V575</f>
        <v>811.42</v>
      </c>
      <c r="W464" s="70">
        <f>'декабрь (3 цк)'!W575</f>
        <v>785.49</v>
      </c>
      <c r="X464" s="70">
        <f>'декабрь (3 цк)'!X575</f>
        <v>788.91</v>
      </c>
      <c r="Y464" s="70">
        <f>'декабрь (3 цк)'!Y575</f>
        <v>772.62</v>
      </c>
    </row>
    <row r="465" spans="1:25" s="62" customFormat="1" ht="18.75" customHeight="1" outlineLevel="1" x14ac:dyDescent="0.2">
      <c r="A465" s="53" t="s">
        <v>9</v>
      </c>
      <c r="B465" s="76">
        <v>195.05</v>
      </c>
      <c r="C465" s="74">
        <v>195.05</v>
      </c>
      <c r="D465" s="74">
        <v>195.05</v>
      </c>
      <c r="E465" s="74">
        <v>195.05</v>
      </c>
      <c r="F465" s="74">
        <v>195.05</v>
      </c>
      <c r="G465" s="74">
        <v>195.05</v>
      </c>
      <c r="H465" s="74">
        <v>195.05</v>
      </c>
      <c r="I465" s="74">
        <v>195.05</v>
      </c>
      <c r="J465" s="74">
        <v>195.05</v>
      </c>
      <c r="K465" s="74">
        <v>195.05</v>
      </c>
      <c r="L465" s="74">
        <v>195.05</v>
      </c>
      <c r="M465" s="74">
        <v>195.05</v>
      </c>
      <c r="N465" s="74">
        <v>195.05</v>
      </c>
      <c r="O465" s="74">
        <v>195.05</v>
      </c>
      <c r="P465" s="74">
        <v>195.05</v>
      </c>
      <c r="Q465" s="74">
        <v>195.05</v>
      </c>
      <c r="R465" s="74">
        <v>195.05</v>
      </c>
      <c r="S465" s="74">
        <v>195.05</v>
      </c>
      <c r="T465" s="74">
        <v>195.05</v>
      </c>
      <c r="U465" s="74">
        <v>195.05</v>
      </c>
      <c r="V465" s="74">
        <v>195.05</v>
      </c>
      <c r="W465" s="74">
        <v>195.05</v>
      </c>
      <c r="X465" s="74">
        <v>195.05</v>
      </c>
      <c r="Y465" s="81">
        <v>195.05</v>
      </c>
    </row>
    <row r="466" spans="1:25" s="62" customFormat="1" ht="18.75" customHeight="1" outlineLevel="1" thickBot="1" x14ac:dyDescent="0.25">
      <c r="A466" s="161" t="s">
        <v>214</v>
      </c>
      <c r="B466" s="77">
        <f>B462</f>
        <v>4.0570090219078807</v>
      </c>
      <c r="C466" s="77">
        <f t="shared" ref="C466:Y466" si="223">C462</f>
        <v>4.0570090219078807</v>
      </c>
      <c r="D466" s="77">
        <f t="shared" si="223"/>
        <v>4.0570090219078807</v>
      </c>
      <c r="E466" s="77">
        <f t="shared" si="223"/>
        <v>4.0570090219078807</v>
      </c>
      <c r="F466" s="77">
        <f t="shared" si="223"/>
        <v>4.0570090219078807</v>
      </c>
      <c r="G466" s="77">
        <f t="shared" si="223"/>
        <v>4.0570090219078807</v>
      </c>
      <c r="H466" s="77">
        <f t="shared" si="223"/>
        <v>4.0570090219078807</v>
      </c>
      <c r="I466" s="77">
        <f t="shared" si="223"/>
        <v>4.0570090219078807</v>
      </c>
      <c r="J466" s="77">
        <f t="shared" si="223"/>
        <v>4.0570090219078807</v>
      </c>
      <c r="K466" s="77">
        <f t="shared" si="223"/>
        <v>4.0570090219078807</v>
      </c>
      <c r="L466" s="77">
        <f t="shared" si="223"/>
        <v>4.0570090219078807</v>
      </c>
      <c r="M466" s="77">
        <f t="shared" si="223"/>
        <v>4.0570090219078807</v>
      </c>
      <c r="N466" s="77">
        <f t="shared" si="223"/>
        <v>4.0570090219078807</v>
      </c>
      <c r="O466" s="77">
        <f t="shared" si="223"/>
        <v>4.0570090219078807</v>
      </c>
      <c r="P466" s="77">
        <f t="shared" si="223"/>
        <v>4.0570090219078807</v>
      </c>
      <c r="Q466" s="77">
        <f t="shared" si="223"/>
        <v>4.0570090219078807</v>
      </c>
      <c r="R466" s="77">
        <f t="shared" si="223"/>
        <v>4.0570090219078807</v>
      </c>
      <c r="S466" s="77">
        <f t="shared" si="223"/>
        <v>4.0570090219078807</v>
      </c>
      <c r="T466" s="77">
        <f t="shared" si="223"/>
        <v>4.0570090219078807</v>
      </c>
      <c r="U466" s="77">
        <f t="shared" si="223"/>
        <v>4.0570090219078807</v>
      </c>
      <c r="V466" s="77">
        <f t="shared" si="223"/>
        <v>4.0570090219078807</v>
      </c>
      <c r="W466" s="77">
        <f t="shared" si="223"/>
        <v>4.0570090219078807</v>
      </c>
      <c r="X466" s="77">
        <f t="shared" si="223"/>
        <v>4.0570090219078807</v>
      </c>
      <c r="Y466" s="77">
        <f t="shared" si="223"/>
        <v>4.0570090219078807</v>
      </c>
    </row>
    <row r="467" spans="1:25" s="62" customFormat="1" ht="18.75" customHeight="1" thickBot="1" x14ac:dyDescent="0.25">
      <c r="A467" s="109">
        <v>20</v>
      </c>
      <c r="B467" s="101">
        <f t="shared" ref="B467:Y467" si="224">SUM(B468:B470)</f>
        <v>1049.1370090219077</v>
      </c>
      <c r="C467" s="102">
        <f t="shared" si="224"/>
        <v>1014.1670090219078</v>
      </c>
      <c r="D467" s="102">
        <f t="shared" si="224"/>
        <v>1047.1370090219077</v>
      </c>
      <c r="E467" s="103">
        <f t="shared" si="224"/>
        <v>1049.7770090219078</v>
      </c>
      <c r="F467" s="103">
        <f t="shared" si="224"/>
        <v>1044.7170090219079</v>
      </c>
      <c r="G467" s="103">
        <f t="shared" si="224"/>
        <v>1030.8470090219078</v>
      </c>
      <c r="H467" s="103">
        <f t="shared" si="224"/>
        <v>1029.1970090219079</v>
      </c>
      <c r="I467" s="103">
        <f t="shared" si="224"/>
        <v>1036.2870090219078</v>
      </c>
      <c r="J467" s="103">
        <f t="shared" si="224"/>
        <v>1012.947009021908</v>
      </c>
      <c r="K467" s="104">
        <f t="shared" si="224"/>
        <v>1036.0370090219078</v>
      </c>
      <c r="L467" s="103">
        <f t="shared" si="224"/>
        <v>1044.1670090219077</v>
      </c>
      <c r="M467" s="105">
        <f t="shared" si="224"/>
        <v>1062.1770090219079</v>
      </c>
      <c r="N467" s="104">
        <f t="shared" si="224"/>
        <v>1054.7270090219079</v>
      </c>
      <c r="O467" s="103">
        <f t="shared" si="224"/>
        <v>1065.5870090219078</v>
      </c>
      <c r="P467" s="105">
        <f t="shared" si="224"/>
        <v>1055.7770090219078</v>
      </c>
      <c r="Q467" s="106">
        <f t="shared" si="224"/>
        <v>1056.8070090219078</v>
      </c>
      <c r="R467" s="103">
        <f t="shared" si="224"/>
        <v>1079.6570090219077</v>
      </c>
      <c r="S467" s="106">
        <f t="shared" si="224"/>
        <v>1032.3470090219078</v>
      </c>
      <c r="T467" s="103">
        <f t="shared" si="224"/>
        <v>1038.4070090219077</v>
      </c>
      <c r="U467" s="102">
        <f t="shared" si="224"/>
        <v>1052.4770090219079</v>
      </c>
      <c r="V467" s="102">
        <f t="shared" si="224"/>
        <v>1039.1370090219077</v>
      </c>
      <c r="W467" s="102">
        <f t="shared" si="224"/>
        <v>1047.5870090219078</v>
      </c>
      <c r="X467" s="102">
        <f t="shared" si="224"/>
        <v>1041.6870090219079</v>
      </c>
      <c r="Y467" s="107">
        <f t="shared" si="224"/>
        <v>1045.1770090219079</v>
      </c>
    </row>
    <row r="468" spans="1:25" s="62" customFormat="1" ht="18.75" customHeight="1" outlineLevel="1" x14ac:dyDescent="0.2">
      <c r="A468" s="160" t="s">
        <v>8</v>
      </c>
      <c r="B468" s="70">
        <f>'декабрь (3 цк)'!B580</f>
        <v>850.03</v>
      </c>
      <c r="C468" s="70">
        <f>'декабрь (3 цк)'!C580</f>
        <v>815.06</v>
      </c>
      <c r="D468" s="70">
        <f>'декабрь (3 цк)'!D580</f>
        <v>848.03</v>
      </c>
      <c r="E468" s="70">
        <f>'декабрь (3 цк)'!E580</f>
        <v>850.67</v>
      </c>
      <c r="F468" s="70">
        <f>'декабрь (3 цк)'!F580</f>
        <v>845.61</v>
      </c>
      <c r="G468" s="70">
        <f>'декабрь (3 цк)'!G580</f>
        <v>831.74</v>
      </c>
      <c r="H468" s="70">
        <f>'декабрь (3 цк)'!H580</f>
        <v>830.09</v>
      </c>
      <c r="I468" s="70">
        <f>'декабрь (3 цк)'!I580</f>
        <v>837.18</v>
      </c>
      <c r="J468" s="70">
        <f>'декабрь (3 цк)'!J580</f>
        <v>813.84</v>
      </c>
      <c r="K468" s="70">
        <f>'декабрь (3 цк)'!K580</f>
        <v>836.93</v>
      </c>
      <c r="L468" s="70">
        <f>'декабрь (3 цк)'!L580</f>
        <v>845.06</v>
      </c>
      <c r="M468" s="70">
        <f>'декабрь (3 цк)'!M580</f>
        <v>863.07</v>
      </c>
      <c r="N468" s="70">
        <f>'декабрь (3 цк)'!N580</f>
        <v>855.62</v>
      </c>
      <c r="O468" s="70">
        <f>'декабрь (3 цк)'!O580</f>
        <v>866.48</v>
      </c>
      <c r="P468" s="70">
        <f>'декабрь (3 цк)'!P580</f>
        <v>856.67</v>
      </c>
      <c r="Q468" s="70">
        <f>'декабрь (3 цк)'!Q580</f>
        <v>857.7</v>
      </c>
      <c r="R468" s="70">
        <f>'декабрь (3 цк)'!R580</f>
        <v>880.55</v>
      </c>
      <c r="S468" s="70">
        <f>'декабрь (3 цк)'!S580</f>
        <v>833.24</v>
      </c>
      <c r="T468" s="70">
        <f>'декабрь (3 цк)'!T580</f>
        <v>839.3</v>
      </c>
      <c r="U468" s="70">
        <f>'декабрь (3 цк)'!U580</f>
        <v>853.37</v>
      </c>
      <c r="V468" s="70">
        <f>'декабрь (3 цк)'!V580</f>
        <v>840.03</v>
      </c>
      <c r="W468" s="70">
        <f>'декабрь (3 цк)'!W580</f>
        <v>848.48</v>
      </c>
      <c r="X468" s="70">
        <f>'декабрь (3 цк)'!X580</f>
        <v>842.58</v>
      </c>
      <c r="Y468" s="70">
        <f>'декабрь (3 цк)'!Y580</f>
        <v>846.07</v>
      </c>
    </row>
    <row r="469" spans="1:25" s="62" customFormat="1" ht="18.75" customHeight="1" outlineLevel="1" x14ac:dyDescent="0.2">
      <c r="A469" s="53" t="s">
        <v>9</v>
      </c>
      <c r="B469" s="76">
        <v>195.05</v>
      </c>
      <c r="C469" s="74">
        <v>195.05</v>
      </c>
      <c r="D469" s="74">
        <v>195.05</v>
      </c>
      <c r="E469" s="74">
        <v>195.05</v>
      </c>
      <c r="F469" s="74">
        <v>195.05</v>
      </c>
      <c r="G469" s="74">
        <v>195.05</v>
      </c>
      <c r="H469" s="74">
        <v>195.05</v>
      </c>
      <c r="I469" s="74">
        <v>195.05</v>
      </c>
      <c r="J469" s="74">
        <v>195.05</v>
      </c>
      <c r="K469" s="74">
        <v>195.05</v>
      </c>
      <c r="L469" s="74">
        <v>195.05</v>
      </c>
      <c r="M469" s="74">
        <v>195.05</v>
      </c>
      <c r="N469" s="74">
        <v>195.05</v>
      </c>
      <c r="O469" s="74">
        <v>195.05</v>
      </c>
      <c r="P469" s="74">
        <v>195.05</v>
      </c>
      <c r="Q469" s="74">
        <v>195.05</v>
      </c>
      <c r="R469" s="74">
        <v>195.05</v>
      </c>
      <c r="S469" s="74">
        <v>195.05</v>
      </c>
      <c r="T469" s="74">
        <v>195.05</v>
      </c>
      <c r="U469" s="74">
        <v>195.05</v>
      </c>
      <c r="V469" s="74">
        <v>195.05</v>
      </c>
      <c r="W469" s="74">
        <v>195.05</v>
      </c>
      <c r="X469" s="74">
        <v>195.05</v>
      </c>
      <c r="Y469" s="81">
        <v>195.05</v>
      </c>
    </row>
    <row r="470" spans="1:25" s="62" customFormat="1" ht="18.75" customHeight="1" outlineLevel="1" thickBot="1" x14ac:dyDescent="0.25">
      <c r="A470" s="161" t="s">
        <v>214</v>
      </c>
      <c r="B470" s="77">
        <f>B466</f>
        <v>4.0570090219078807</v>
      </c>
      <c r="C470" s="77">
        <f t="shared" ref="C470:Y470" si="225">C466</f>
        <v>4.0570090219078807</v>
      </c>
      <c r="D470" s="77">
        <f t="shared" si="225"/>
        <v>4.0570090219078807</v>
      </c>
      <c r="E470" s="77">
        <f t="shared" si="225"/>
        <v>4.0570090219078807</v>
      </c>
      <c r="F470" s="77">
        <f t="shared" si="225"/>
        <v>4.0570090219078807</v>
      </c>
      <c r="G470" s="77">
        <f t="shared" si="225"/>
        <v>4.0570090219078807</v>
      </c>
      <c r="H470" s="77">
        <f t="shared" si="225"/>
        <v>4.0570090219078807</v>
      </c>
      <c r="I470" s="77">
        <f t="shared" si="225"/>
        <v>4.0570090219078807</v>
      </c>
      <c r="J470" s="77">
        <f t="shared" si="225"/>
        <v>4.0570090219078807</v>
      </c>
      <c r="K470" s="77">
        <f t="shared" si="225"/>
        <v>4.0570090219078807</v>
      </c>
      <c r="L470" s="77">
        <f t="shared" si="225"/>
        <v>4.0570090219078807</v>
      </c>
      <c r="M470" s="77">
        <f t="shared" si="225"/>
        <v>4.0570090219078807</v>
      </c>
      <c r="N470" s="77">
        <f t="shared" si="225"/>
        <v>4.0570090219078807</v>
      </c>
      <c r="O470" s="77">
        <f t="shared" si="225"/>
        <v>4.0570090219078807</v>
      </c>
      <c r="P470" s="77">
        <f t="shared" si="225"/>
        <v>4.0570090219078807</v>
      </c>
      <c r="Q470" s="77">
        <f t="shared" si="225"/>
        <v>4.0570090219078807</v>
      </c>
      <c r="R470" s="77">
        <f t="shared" si="225"/>
        <v>4.0570090219078807</v>
      </c>
      <c r="S470" s="77">
        <f t="shared" si="225"/>
        <v>4.0570090219078807</v>
      </c>
      <c r="T470" s="77">
        <f t="shared" si="225"/>
        <v>4.0570090219078807</v>
      </c>
      <c r="U470" s="77">
        <f t="shared" si="225"/>
        <v>4.0570090219078807</v>
      </c>
      <c r="V470" s="77">
        <f t="shared" si="225"/>
        <v>4.0570090219078807</v>
      </c>
      <c r="W470" s="77">
        <f t="shared" si="225"/>
        <v>4.0570090219078807</v>
      </c>
      <c r="X470" s="77">
        <f t="shared" si="225"/>
        <v>4.0570090219078807</v>
      </c>
      <c r="Y470" s="77">
        <f t="shared" si="225"/>
        <v>4.0570090219078807</v>
      </c>
    </row>
    <row r="471" spans="1:25" s="62" customFormat="1" ht="18.75" customHeight="1" thickBot="1" x14ac:dyDescent="0.25">
      <c r="A471" s="100">
        <v>21</v>
      </c>
      <c r="B471" s="101">
        <f t="shared" ref="B471:Y471" si="226">SUM(B472:B474)</f>
        <v>996.24700902190796</v>
      </c>
      <c r="C471" s="102">
        <f t="shared" si="226"/>
        <v>976.36700902190785</v>
      </c>
      <c r="D471" s="102">
        <f t="shared" si="226"/>
        <v>1003.687009021908</v>
      </c>
      <c r="E471" s="103">
        <f t="shared" si="226"/>
        <v>1024.0770090219078</v>
      </c>
      <c r="F471" s="103">
        <f t="shared" si="226"/>
        <v>1017.5370090219079</v>
      </c>
      <c r="G471" s="103">
        <f t="shared" si="226"/>
        <v>1003.5270090219079</v>
      </c>
      <c r="H471" s="103">
        <f t="shared" si="226"/>
        <v>1032.2570090219078</v>
      </c>
      <c r="I471" s="103">
        <f t="shared" si="226"/>
        <v>1004.0370090219079</v>
      </c>
      <c r="J471" s="103">
        <f t="shared" si="226"/>
        <v>1021.687009021908</v>
      </c>
      <c r="K471" s="104">
        <f t="shared" si="226"/>
        <v>988.84700902190787</v>
      </c>
      <c r="L471" s="103">
        <f t="shared" si="226"/>
        <v>1006.1170090219078</v>
      </c>
      <c r="M471" s="105">
        <f t="shared" si="226"/>
        <v>1002.1670090219078</v>
      </c>
      <c r="N471" s="104">
        <f t="shared" si="226"/>
        <v>1016.177009021908</v>
      </c>
      <c r="O471" s="103">
        <f t="shared" si="226"/>
        <v>1021.3570090219079</v>
      </c>
      <c r="P471" s="105">
        <f t="shared" si="226"/>
        <v>1025.7370090219079</v>
      </c>
      <c r="Q471" s="106">
        <f t="shared" si="226"/>
        <v>1013.4070090219078</v>
      </c>
      <c r="R471" s="103">
        <f t="shared" si="226"/>
        <v>1071.9270090219079</v>
      </c>
      <c r="S471" s="106">
        <f t="shared" si="226"/>
        <v>1001.3970090219078</v>
      </c>
      <c r="T471" s="103">
        <f t="shared" si="226"/>
        <v>1035.7170090219079</v>
      </c>
      <c r="U471" s="102">
        <f t="shared" si="226"/>
        <v>990.9170090219078</v>
      </c>
      <c r="V471" s="102">
        <f t="shared" si="226"/>
        <v>1011.3870090219078</v>
      </c>
      <c r="W471" s="102">
        <f t="shared" si="226"/>
        <v>1006.8270090219079</v>
      </c>
      <c r="X471" s="102">
        <f t="shared" si="226"/>
        <v>987.70700902190799</v>
      </c>
      <c r="Y471" s="107">
        <f t="shared" si="226"/>
        <v>987.01700902190794</v>
      </c>
    </row>
    <row r="472" spans="1:25" s="62" customFormat="1" ht="18.75" customHeight="1" outlineLevel="1" x14ac:dyDescent="0.2">
      <c r="A472" s="160" t="s">
        <v>8</v>
      </c>
      <c r="B472" s="70">
        <f>'декабрь (3 цк)'!B585</f>
        <v>797.14</v>
      </c>
      <c r="C472" s="70">
        <f>'декабрь (3 цк)'!C585</f>
        <v>777.26</v>
      </c>
      <c r="D472" s="70">
        <f>'декабрь (3 цк)'!D585</f>
        <v>804.58</v>
      </c>
      <c r="E472" s="70">
        <f>'декабрь (3 цк)'!E585</f>
        <v>824.97</v>
      </c>
      <c r="F472" s="70">
        <f>'декабрь (3 цк)'!F585</f>
        <v>818.43</v>
      </c>
      <c r="G472" s="70">
        <f>'декабрь (3 цк)'!G585</f>
        <v>804.42</v>
      </c>
      <c r="H472" s="70">
        <f>'декабрь (3 цк)'!H585</f>
        <v>833.15</v>
      </c>
      <c r="I472" s="70">
        <f>'декабрь (3 цк)'!I585</f>
        <v>804.93</v>
      </c>
      <c r="J472" s="70">
        <f>'декабрь (3 цк)'!J585</f>
        <v>822.58</v>
      </c>
      <c r="K472" s="70">
        <f>'декабрь (3 цк)'!K585</f>
        <v>789.74</v>
      </c>
      <c r="L472" s="70">
        <f>'декабрь (3 цк)'!L585</f>
        <v>807.01</v>
      </c>
      <c r="M472" s="70">
        <f>'декабрь (3 цк)'!M585</f>
        <v>803.06</v>
      </c>
      <c r="N472" s="70">
        <f>'декабрь (3 цк)'!N585</f>
        <v>817.07</v>
      </c>
      <c r="O472" s="70">
        <f>'декабрь (3 цк)'!O585</f>
        <v>822.25</v>
      </c>
      <c r="P472" s="70">
        <f>'декабрь (3 цк)'!P585</f>
        <v>826.63</v>
      </c>
      <c r="Q472" s="70">
        <f>'декабрь (3 цк)'!Q585</f>
        <v>814.3</v>
      </c>
      <c r="R472" s="70">
        <f>'декабрь (3 цк)'!R585</f>
        <v>872.82</v>
      </c>
      <c r="S472" s="70">
        <f>'декабрь (3 цк)'!S585</f>
        <v>802.29</v>
      </c>
      <c r="T472" s="70">
        <f>'декабрь (3 цк)'!T585</f>
        <v>836.61</v>
      </c>
      <c r="U472" s="70">
        <f>'декабрь (3 цк)'!U585</f>
        <v>791.81</v>
      </c>
      <c r="V472" s="70">
        <f>'декабрь (3 цк)'!V585</f>
        <v>812.28</v>
      </c>
      <c r="W472" s="70">
        <f>'декабрь (3 цк)'!W585</f>
        <v>807.72</v>
      </c>
      <c r="X472" s="70">
        <f>'декабрь (3 цк)'!X585</f>
        <v>788.6</v>
      </c>
      <c r="Y472" s="70">
        <f>'декабрь (3 цк)'!Y585</f>
        <v>787.91</v>
      </c>
    </row>
    <row r="473" spans="1:25" s="62" customFormat="1" ht="18.75" customHeight="1" outlineLevel="1" x14ac:dyDescent="0.2">
      <c r="A473" s="53" t="s">
        <v>9</v>
      </c>
      <c r="B473" s="76">
        <v>195.05</v>
      </c>
      <c r="C473" s="74">
        <v>195.05</v>
      </c>
      <c r="D473" s="74">
        <v>195.05</v>
      </c>
      <c r="E473" s="74">
        <v>195.05</v>
      </c>
      <c r="F473" s="74">
        <v>195.05</v>
      </c>
      <c r="G473" s="74">
        <v>195.05</v>
      </c>
      <c r="H473" s="74">
        <v>195.05</v>
      </c>
      <c r="I473" s="74">
        <v>195.05</v>
      </c>
      <c r="J473" s="74">
        <v>195.05</v>
      </c>
      <c r="K473" s="74">
        <v>195.05</v>
      </c>
      <c r="L473" s="74">
        <v>195.05</v>
      </c>
      <c r="M473" s="74">
        <v>195.05</v>
      </c>
      <c r="N473" s="74">
        <v>195.05</v>
      </c>
      <c r="O473" s="74">
        <v>195.05</v>
      </c>
      <c r="P473" s="74">
        <v>195.05</v>
      </c>
      <c r="Q473" s="74">
        <v>195.05</v>
      </c>
      <c r="R473" s="74">
        <v>195.05</v>
      </c>
      <c r="S473" s="74">
        <v>195.05</v>
      </c>
      <c r="T473" s="74">
        <v>195.05</v>
      </c>
      <c r="U473" s="74">
        <v>195.05</v>
      </c>
      <c r="V473" s="74">
        <v>195.05</v>
      </c>
      <c r="W473" s="74">
        <v>195.05</v>
      </c>
      <c r="X473" s="74">
        <v>195.05</v>
      </c>
      <c r="Y473" s="81">
        <v>195.05</v>
      </c>
    </row>
    <row r="474" spans="1:25" s="62" customFormat="1" ht="18.75" customHeight="1" outlineLevel="1" thickBot="1" x14ac:dyDescent="0.25">
      <c r="A474" s="161" t="s">
        <v>214</v>
      </c>
      <c r="B474" s="77">
        <f>B470</f>
        <v>4.0570090219078807</v>
      </c>
      <c r="C474" s="77">
        <f t="shared" ref="C474:Y474" si="227">C470</f>
        <v>4.0570090219078807</v>
      </c>
      <c r="D474" s="77">
        <f t="shared" si="227"/>
        <v>4.0570090219078807</v>
      </c>
      <c r="E474" s="77">
        <f t="shared" si="227"/>
        <v>4.0570090219078807</v>
      </c>
      <c r="F474" s="77">
        <f t="shared" si="227"/>
        <v>4.0570090219078807</v>
      </c>
      <c r="G474" s="77">
        <f t="shared" si="227"/>
        <v>4.0570090219078807</v>
      </c>
      <c r="H474" s="77">
        <f t="shared" si="227"/>
        <v>4.0570090219078807</v>
      </c>
      <c r="I474" s="77">
        <f t="shared" si="227"/>
        <v>4.0570090219078807</v>
      </c>
      <c r="J474" s="77">
        <f t="shared" si="227"/>
        <v>4.0570090219078807</v>
      </c>
      <c r="K474" s="77">
        <f t="shared" si="227"/>
        <v>4.0570090219078807</v>
      </c>
      <c r="L474" s="77">
        <f t="shared" si="227"/>
        <v>4.0570090219078807</v>
      </c>
      <c r="M474" s="77">
        <f t="shared" si="227"/>
        <v>4.0570090219078807</v>
      </c>
      <c r="N474" s="77">
        <f t="shared" si="227"/>
        <v>4.0570090219078807</v>
      </c>
      <c r="O474" s="77">
        <f t="shared" si="227"/>
        <v>4.0570090219078807</v>
      </c>
      <c r="P474" s="77">
        <f t="shared" si="227"/>
        <v>4.0570090219078807</v>
      </c>
      <c r="Q474" s="77">
        <f t="shared" si="227"/>
        <v>4.0570090219078807</v>
      </c>
      <c r="R474" s="77">
        <f t="shared" si="227"/>
        <v>4.0570090219078807</v>
      </c>
      <c r="S474" s="77">
        <f t="shared" si="227"/>
        <v>4.0570090219078807</v>
      </c>
      <c r="T474" s="77">
        <f t="shared" si="227"/>
        <v>4.0570090219078807</v>
      </c>
      <c r="U474" s="77">
        <f t="shared" si="227"/>
        <v>4.0570090219078807</v>
      </c>
      <c r="V474" s="77">
        <f t="shared" si="227"/>
        <v>4.0570090219078807</v>
      </c>
      <c r="W474" s="77">
        <f t="shared" si="227"/>
        <v>4.0570090219078807</v>
      </c>
      <c r="X474" s="77">
        <f t="shared" si="227"/>
        <v>4.0570090219078807</v>
      </c>
      <c r="Y474" s="77">
        <f t="shared" si="227"/>
        <v>4.0570090219078807</v>
      </c>
    </row>
    <row r="475" spans="1:25" s="62" customFormat="1" ht="18.75" customHeight="1" thickBot="1" x14ac:dyDescent="0.25">
      <c r="A475" s="109">
        <v>22</v>
      </c>
      <c r="B475" s="101">
        <f t="shared" ref="B475:Y475" si="228">SUM(B476:B478)</f>
        <v>985.197009021908</v>
      </c>
      <c r="C475" s="102">
        <f t="shared" si="228"/>
        <v>976.32700902190788</v>
      </c>
      <c r="D475" s="102">
        <f t="shared" si="228"/>
        <v>990.97700902190797</v>
      </c>
      <c r="E475" s="103">
        <f t="shared" si="228"/>
        <v>1004.8170090219079</v>
      </c>
      <c r="F475" s="103">
        <f t="shared" si="228"/>
        <v>1000.0770090219079</v>
      </c>
      <c r="G475" s="103">
        <f t="shared" si="228"/>
        <v>1004.0470090219079</v>
      </c>
      <c r="H475" s="103">
        <f t="shared" si="228"/>
        <v>994.86700902190785</v>
      </c>
      <c r="I475" s="103">
        <f t="shared" si="228"/>
        <v>994.00700902190795</v>
      </c>
      <c r="J475" s="103">
        <f t="shared" si="228"/>
        <v>986.1670090219078</v>
      </c>
      <c r="K475" s="104">
        <f t="shared" si="228"/>
        <v>989.54700902190791</v>
      </c>
      <c r="L475" s="103">
        <f t="shared" si="228"/>
        <v>990.4170090219078</v>
      </c>
      <c r="M475" s="105">
        <f t="shared" si="228"/>
        <v>1003.747009021908</v>
      </c>
      <c r="N475" s="104">
        <f t="shared" si="228"/>
        <v>1002.477009021908</v>
      </c>
      <c r="O475" s="103">
        <f t="shared" si="228"/>
        <v>1008.197009021908</v>
      </c>
      <c r="P475" s="105">
        <f t="shared" si="228"/>
        <v>1009.5770090219079</v>
      </c>
      <c r="Q475" s="106">
        <f t="shared" si="228"/>
        <v>1012.8470090219079</v>
      </c>
      <c r="R475" s="103">
        <f t="shared" si="228"/>
        <v>1016.217009021908</v>
      </c>
      <c r="S475" s="106">
        <f t="shared" si="228"/>
        <v>1000.437009021908</v>
      </c>
      <c r="T475" s="103">
        <f t="shared" si="228"/>
        <v>996.81700902190789</v>
      </c>
      <c r="U475" s="102">
        <f t="shared" si="228"/>
        <v>976.42700902190802</v>
      </c>
      <c r="V475" s="102">
        <f t="shared" si="228"/>
        <v>996.95700902190799</v>
      </c>
      <c r="W475" s="102">
        <f t="shared" si="228"/>
        <v>996.48700902190797</v>
      </c>
      <c r="X475" s="102">
        <f t="shared" si="228"/>
        <v>985.84700902190787</v>
      </c>
      <c r="Y475" s="107">
        <f t="shared" si="228"/>
        <v>977.75700902190795</v>
      </c>
    </row>
    <row r="476" spans="1:25" s="62" customFormat="1" ht="18.75" customHeight="1" outlineLevel="1" x14ac:dyDescent="0.2">
      <c r="A476" s="160" t="s">
        <v>8</v>
      </c>
      <c r="B476" s="70">
        <f>'декабрь (3 цк)'!B590</f>
        <v>786.09</v>
      </c>
      <c r="C476" s="70">
        <f>'декабрь (3 цк)'!C590</f>
        <v>777.22</v>
      </c>
      <c r="D476" s="70">
        <f>'декабрь (3 цк)'!D590</f>
        <v>791.87</v>
      </c>
      <c r="E476" s="70">
        <f>'декабрь (3 цк)'!E590</f>
        <v>805.71</v>
      </c>
      <c r="F476" s="70">
        <f>'декабрь (3 цк)'!F590</f>
        <v>800.97</v>
      </c>
      <c r="G476" s="70">
        <f>'декабрь (3 цк)'!G590</f>
        <v>804.94</v>
      </c>
      <c r="H476" s="70">
        <f>'декабрь (3 цк)'!H590</f>
        <v>795.76</v>
      </c>
      <c r="I476" s="70">
        <f>'декабрь (3 цк)'!I590</f>
        <v>794.9</v>
      </c>
      <c r="J476" s="70">
        <f>'декабрь (3 цк)'!J590</f>
        <v>787.06</v>
      </c>
      <c r="K476" s="70">
        <f>'декабрь (3 цк)'!K590</f>
        <v>790.44</v>
      </c>
      <c r="L476" s="70">
        <f>'декабрь (3 цк)'!L590</f>
        <v>791.31</v>
      </c>
      <c r="M476" s="70">
        <f>'декабрь (3 цк)'!M590</f>
        <v>804.64</v>
      </c>
      <c r="N476" s="70">
        <f>'декабрь (3 цк)'!N590</f>
        <v>803.37</v>
      </c>
      <c r="O476" s="70">
        <f>'декабрь (3 цк)'!O590</f>
        <v>809.09</v>
      </c>
      <c r="P476" s="70">
        <f>'декабрь (3 цк)'!P590</f>
        <v>810.47</v>
      </c>
      <c r="Q476" s="70">
        <f>'декабрь (3 цк)'!Q590</f>
        <v>813.74</v>
      </c>
      <c r="R476" s="70">
        <f>'декабрь (3 цк)'!R590</f>
        <v>817.11</v>
      </c>
      <c r="S476" s="70">
        <f>'декабрь (3 цк)'!S590</f>
        <v>801.33</v>
      </c>
      <c r="T476" s="70">
        <f>'декабрь (3 цк)'!T590</f>
        <v>797.71</v>
      </c>
      <c r="U476" s="70">
        <f>'декабрь (3 цк)'!U590</f>
        <v>777.32</v>
      </c>
      <c r="V476" s="70">
        <f>'декабрь (3 цк)'!V590</f>
        <v>797.85</v>
      </c>
      <c r="W476" s="70">
        <f>'декабрь (3 цк)'!W590</f>
        <v>797.38</v>
      </c>
      <c r="X476" s="70">
        <f>'декабрь (3 цк)'!X590</f>
        <v>786.74</v>
      </c>
      <c r="Y476" s="70">
        <f>'декабрь (3 цк)'!Y590</f>
        <v>778.65</v>
      </c>
    </row>
    <row r="477" spans="1:25" s="62" customFormat="1" ht="18.75" customHeight="1" outlineLevel="1" x14ac:dyDescent="0.2">
      <c r="A477" s="53" t="s">
        <v>9</v>
      </c>
      <c r="B477" s="76">
        <v>195.05</v>
      </c>
      <c r="C477" s="74">
        <v>195.05</v>
      </c>
      <c r="D477" s="74">
        <v>195.05</v>
      </c>
      <c r="E477" s="74">
        <v>195.05</v>
      </c>
      <c r="F477" s="74">
        <v>195.05</v>
      </c>
      <c r="G477" s="74">
        <v>195.05</v>
      </c>
      <c r="H477" s="74">
        <v>195.05</v>
      </c>
      <c r="I477" s="74">
        <v>195.05</v>
      </c>
      <c r="J477" s="74">
        <v>195.05</v>
      </c>
      <c r="K477" s="74">
        <v>195.05</v>
      </c>
      <c r="L477" s="74">
        <v>195.05</v>
      </c>
      <c r="M477" s="74">
        <v>195.05</v>
      </c>
      <c r="N477" s="74">
        <v>195.05</v>
      </c>
      <c r="O477" s="74">
        <v>195.05</v>
      </c>
      <c r="P477" s="74">
        <v>195.05</v>
      </c>
      <c r="Q477" s="74">
        <v>195.05</v>
      </c>
      <c r="R477" s="74">
        <v>195.05</v>
      </c>
      <c r="S477" s="74">
        <v>195.05</v>
      </c>
      <c r="T477" s="74">
        <v>195.05</v>
      </c>
      <c r="U477" s="74">
        <v>195.05</v>
      </c>
      <c r="V477" s="74">
        <v>195.05</v>
      </c>
      <c r="W477" s="74">
        <v>195.05</v>
      </c>
      <c r="X477" s="74">
        <v>195.05</v>
      </c>
      <c r="Y477" s="81">
        <v>195.05</v>
      </c>
    </row>
    <row r="478" spans="1:25" s="62" customFormat="1" ht="18.75" customHeight="1" outlineLevel="1" thickBot="1" x14ac:dyDescent="0.25">
      <c r="A478" s="161" t="s">
        <v>214</v>
      </c>
      <c r="B478" s="77">
        <f>B474</f>
        <v>4.0570090219078807</v>
      </c>
      <c r="C478" s="77">
        <f t="shared" ref="C478:Y478" si="229">C474</f>
        <v>4.0570090219078807</v>
      </c>
      <c r="D478" s="77">
        <f t="shared" si="229"/>
        <v>4.0570090219078807</v>
      </c>
      <c r="E478" s="77">
        <f t="shared" si="229"/>
        <v>4.0570090219078807</v>
      </c>
      <c r="F478" s="77">
        <f t="shared" si="229"/>
        <v>4.0570090219078807</v>
      </c>
      <c r="G478" s="77">
        <f t="shared" si="229"/>
        <v>4.0570090219078807</v>
      </c>
      <c r="H478" s="77">
        <f t="shared" si="229"/>
        <v>4.0570090219078807</v>
      </c>
      <c r="I478" s="77">
        <f t="shared" si="229"/>
        <v>4.0570090219078807</v>
      </c>
      <c r="J478" s="77">
        <f t="shared" si="229"/>
        <v>4.0570090219078807</v>
      </c>
      <c r="K478" s="77">
        <f t="shared" si="229"/>
        <v>4.0570090219078807</v>
      </c>
      <c r="L478" s="77">
        <f t="shared" si="229"/>
        <v>4.0570090219078807</v>
      </c>
      <c r="M478" s="77">
        <f t="shared" si="229"/>
        <v>4.0570090219078807</v>
      </c>
      <c r="N478" s="77">
        <f t="shared" si="229"/>
        <v>4.0570090219078807</v>
      </c>
      <c r="O478" s="77">
        <f t="shared" si="229"/>
        <v>4.0570090219078807</v>
      </c>
      <c r="P478" s="77">
        <f t="shared" si="229"/>
        <v>4.0570090219078807</v>
      </c>
      <c r="Q478" s="77">
        <f t="shared" si="229"/>
        <v>4.0570090219078807</v>
      </c>
      <c r="R478" s="77">
        <f t="shared" si="229"/>
        <v>4.0570090219078807</v>
      </c>
      <c r="S478" s="77">
        <f t="shared" si="229"/>
        <v>4.0570090219078807</v>
      </c>
      <c r="T478" s="77">
        <f t="shared" si="229"/>
        <v>4.0570090219078807</v>
      </c>
      <c r="U478" s="77">
        <f t="shared" si="229"/>
        <v>4.0570090219078807</v>
      </c>
      <c r="V478" s="77">
        <f t="shared" si="229"/>
        <v>4.0570090219078807</v>
      </c>
      <c r="W478" s="77">
        <f t="shared" si="229"/>
        <v>4.0570090219078807</v>
      </c>
      <c r="X478" s="77">
        <f t="shared" si="229"/>
        <v>4.0570090219078807</v>
      </c>
      <c r="Y478" s="77">
        <f t="shared" si="229"/>
        <v>4.0570090219078807</v>
      </c>
    </row>
    <row r="479" spans="1:25" s="62" customFormat="1" ht="18.75" customHeight="1" thickBot="1" x14ac:dyDescent="0.25">
      <c r="A479" s="100">
        <v>23</v>
      </c>
      <c r="B479" s="101">
        <f t="shared" ref="B479:Y479" si="230">SUM(B480:B482)</f>
        <v>1058.3070090219078</v>
      </c>
      <c r="C479" s="102">
        <f t="shared" si="230"/>
        <v>1050.1170090219077</v>
      </c>
      <c r="D479" s="102">
        <f t="shared" si="230"/>
        <v>1074.3270090219078</v>
      </c>
      <c r="E479" s="103">
        <f t="shared" si="230"/>
        <v>1082.1170090219077</v>
      </c>
      <c r="F479" s="103">
        <f t="shared" si="230"/>
        <v>1066.9270090219079</v>
      </c>
      <c r="G479" s="103">
        <f t="shared" si="230"/>
        <v>1069.2970090219078</v>
      </c>
      <c r="H479" s="103">
        <f t="shared" si="230"/>
        <v>1057.0670090219078</v>
      </c>
      <c r="I479" s="103">
        <f t="shared" si="230"/>
        <v>1049.7570090219078</v>
      </c>
      <c r="J479" s="103">
        <f t="shared" si="230"/>
        <v>1050.5970090219078</v>
      </c>
      <c r="K479" s="104">
        <f t="shared" si="230"/>
        <v>1060.3570090219077</v>
      </c>
      <c r="L479" s="103">
        <f t="shared" si="230"/>
        <v>1059.0070090219078</v>
      </c>
      <c r="M479" s="105">
        <f t="shared" si="230"/>
        <v>1069.3770090219077</v>
      </c>
      <c r="N479" s="104">
        <f t="shared" si="230"/>
        <v>1064.5370090219078</v>
      </c>
      <c r="O479" s="103">
        <f t="shared" si="230"/>
        <v>1065.0570090219078</v>
      </c>
      <c r="P479" s="105">
        <f t="shared" si="230"/>
        <v>1062.9270090219079</v>
      </c>
      <c r="Q479" s="106">
        <f t="shared" si="230"/>
        <v>1064.9370090219079</v>
      </c>
      <c r="R479" s="103">
        <f t="shared" si="230"/>
        <v>1066.9870090219079</v>
      </c>
      <c r="S479" s="106">
        <f t="shared" si="230"/>
        <v>1057.8370090219078</v>
      </c>
      <c r="T479" s="103">
        <f t="shared" si="230"/>
        <v>1047.2870090219078</v>
      </c>
      <c r="U479" s="102">
        <f t="shared" si="230"/>
        <v>1034.5370090219078</v>
      </c>
      <c r="V479" s="102">
        <f t="shared" si="230"/>
        <v>1056.1970090219079</v>
      </c>
      <c r="W479" s="102">
        <f t="shared" si="230"/>
        <v>1052.7270090219079</v>
      </c>
      <c r="X479" s="102">
        <f t="shared" si="230"/>
        <v>1044.6070090219077</v>
      </c>
      <c r="Y479" s="107">
        <f t="shared" si="230"/>
        <v>1033.6470090219077</v>
      </c>
    </row>
    <row r="480" spans="1:25" s="62" customFormat="1" ht="18.75" customHeight="1" outlineLevel="1" x14ac:dyDescent="0.2">
      <c r="A480" s="160" t="s">
        <v>8</v>
      </c>
      <c r="B480" s="70">
        <f>'декабрь (3 цк)'!B595</f>
        <v>859.2</v>
      </c>
      <c r="C480" s="70">
        <f>'декабрь (3 цк)'!C595</f>
        <v>851.01</v>
      </c>
      <c r="D480" s="70">
        <f>'декабрь (3 цк)'!D595</f>
        <v>875.22</v>
      </c>
      <c r="E480" s="70">
        <f>'декабрь (3 цк)'!E595</f>
        <v>883.01</v>
      </c>
      <c r="F480" s="70">
        <f>'декабрь (3 цк)'!F595</f>
        <v>867.82</v>
      </c>
      <c r="G480" s="70">
        <f>'декабрь (3 цк)'!G595</f>
        <v>870.19</v>
      </c>
      <c r="H480" s="70">
        <f>'декабрь (3 цк)'!H595</f>
        <v>857.96</v>
      </c>
      <c r="I480" s="70">
        <f>'декабрь (3 цк)'!I595</f>
        <v>850.65</v>
      </c>
      <c r="J480" s="70">
        <f>'декабрь (3 цк)'!J595</f>
        <v>851.49</v>
      </c>
      <c r="K480" s="70">
        <f>'декабрь (3 цк)'!K595</f>
        <v>861.25</v>
      </c>
      <c r="L480" s="70">
        <f>'декабрь (3 цк)'!L595</f>
        <v>859.9</v>
      </c>
      <c r="M480" s="70">
        <f>'декабрь (3 цк)'!M595</f>
        <v>870.27</v>
      </c>
      <c r="N480" s="70">
        <f>'декабрь (3 цк)'!N595</f>
        <v>865.43</v>
      </c>
      <c r="O480" s="70">
        <f>'декабрь (3 цк)'!O595</f>
        <v>865.95</v>
      </c>
      <c r="P480" s="70">
        <f>'декабрь (3 цк)'!P595</f>
        <v>863.82</v>
      </c>
      <c r="Q480" s="70">
        <f>'декабрь (3 цк)'!Q595</f>
        <v>865.83</v>
      </c>
      <c r="R480" s="70">
        <f>'декабрь (3 цк)'!R595</f>
        <v>867.88</v>
      </c>
      <c r="S480" s="70">
        <f>'декабрь (3 цк)'!S595</f>
        <v>858.73</v>
      </c>
      <c r="T480" s="70">
        <f>'декабрь (3 цк)'!T595</f>
        <v>848.18</v>
      </c>
      <c r="U480" s="70">
        <f>'декабрь (3 цк)'!U595</f>
        <v>835.43</v>
      </c>
      <c r="V480" s="70">
        <f>'декабрь (3 цк)'!V595</f>
        <v>857.09</v>
      </c>
      <c r="W480" s="70">
        <f>'декабрь (3 цк)'!W595</f>
        <v>853.62</v>
      </c>
      <c r="X480" s="70">
        <f>'декабрь (3 цк)'!X595</f>
        <v>845.5</v>
      </c>
      <c r="Y480" s="70">
        <f>'декабрь (3 цк)'!Y595</f>
        <v>834.54</v>
      </c>
    </row>
    <row r="481" spans="1:25" s="62" customFormat="1" ht="18.75" customHeight="1" outlineLevel="1" x14ac:dyDescent="0.2">
      <c r="A481" s="53" t="s">
        <v>9</v>
      </c>
      <c r="B481" s="76">
        <v>195.05</v>
      </c>
      <c r="C481" s="74">
        <v>195.05</v>
      </c>
      <c r="D481" s="74">
        <v>195.05</v>
      </c>
      <c r="E481" s="74">
        <v>195.05</v>
      </c>
      <c r="F481" s="74">
        <v>195.05</v>
      </c>
      <c r="G481" s="74">
        <v>195.05</v>
      </c>
      <c r="H481" s="74">
        <v>195.05</v>
      </c>
      <c r="I481" s="74">
        <v>195.05</v>
      </c>
      <c r="J481" s="74">
        <v>195.05</v>
      </c>
      <c r="K481" s="74">
        <v>195.05</v>
      </c>
      <c r="L481" s="74">
        <v>195.05</v>
      </c>
      <c r="M481" s="74">
        <v>195.05</v>
      </c>
      <c r="N481" s="74">
        <v>195.05</v>
      </c>
      <c r="O481" s="74">
        <v>195.05</v>
      </c>
      <c r="P481" s="74">
        <v>195.05</v>
      </c>
      <c r="Q481" s="74">
        <v>195.05</v>
      </c>
      <c r="R481" s="74">
        <v>195.05</v>
      </c>
      <c r="S481" s="74">
        <v>195.05</v>
      </c>
      <c r="T481" s="74">
        <v>195.05</v>
      </c>
      <c r="U481" s="74">
        <v>195.05</v>
      </c>
      <c r="V481" s="74">
        <v>195.05</v>
      </c>
      <c r="W481" s="74">
        <v>195.05</v>
      </c>
      <c r="X481" s="74">
        <v>195.05</v>
      </c>
      <c r="Y481" s="81">
        <v>195.05</v>
      </c>
    </row>
    <row r="482" spans="1:25" s="62" customFormat="1" ht="18.75" customHeight="1" outlineLevel="1" thickBot="1" x14ac:dyDescent="0.25">
      <c r="A482" s="161" t="s">
        <v>214</v>
      </c>
      <c r="B482" s="77">
        <f>B478</f>
        <v>4.0570090219078807</v>
      </c>
      <c r="C482" s="77">
        <f t="shared" ref="C482:Y482" si="231">C478</f>
        <v>4.0570090219078807</v>
      </c>
      <c r="D482" s="77">
        <f t="shared" si="231"/>
        <v>4.0570090219078807</v>
      </c>
      <c r="E482" s="77">
        <f t="shared" si="231"/>
        <v>4.0570090219078807</v>
      </c>
      <c r="F482" s="77">
        <f t="shared" si="231"/>
        <v>4.0570090219078807</v>
      </c>
      <c r="G482" s="77">
        <f t="shared" si="231"/>
        <v>4.0570090219078807</v>
      </c>
      <c r="H482" s="77">
        <f t="shared" si="231"/>
        <v>4.0570090219078807</v>
      </c>
      <c r="I482" s="77">
        <f t="shared" si="231"/>
        <v>4.0570090219078807</v>
      </c>
      <c r="J482" s="77">
        <f t="shared" si="231"/>
        <v>4.0570090219078807</v>
      </c>
      <c r="K482" s="77">
        <f t="shared" si="231"/>
        <v>4.0570090219078807</v>
      </c>
      <c r="L482" s="77">
        <f t="shared" si="231"/>
        <v>4.0570090219078807</v>
      </c>
      <c r="M482" s="77">
        <f t="shared" si="231"/>
        <v>4.0570090219078807</v>
      </c>
      <c r="N482" s="77">
        <f t="shared" si="231"/>
        <v>4.0570090219078807</v>
      </c>
      <c r="O482" s="77">
        <f t="shared" si="231"/>
        <v>4.0570090219078807</v>
      </c>
      <c r="P482" s="77">
        <f t="shared" si="231"/>
        <v>4.0570090219078807</v>
      </c>
      <c r="Q482" s="77">
        <f t="shared" si="231"/>
        <v>4.0570090219078807</v>
      </c>
      <c r="R482" s="77">
        <f t="shared" si="231"/>
        <v>4.0570090219078807</v>
      </c>
      <c r="S482" s="77">
        <f t="shared" si="231"/>
        <v>4.0570090219078807</v>
      </c>
      <c r="T482" s="77">
        <f t="shared" si="231"/>
        <v>4.0570090219078807</v>
      </c>
      <c r="U482" s="77">
        <f t="shared" si="231"/>
        <v>4.0570090219078807</v>
      </c>
      <c r="V482" s="77">
        <f t="shared" si="231"/>
        <v>4.0570090219078807</v>
      </c>
      <c r="W482" s="77">
        <f t="shared" si="231"/>
        <v>4.0570090219078807</v>
      </c>
      <c r="X482" s="77">
        <f t="shared" si="231"/>
        <v>4.0570090219078807</v>
      </c>
      <c r="Y482" s="77">
        <f t="shared" si="231"/>
        <v>4.0570090219078807</v>
      </c>
    </row>
    <row r="483" spans="1:25" s="62" customFormat="1" ht="18.75" customHeight="1" thickBot="1" x14ac:dyDescent="0.25">
      <c r="A483" s="111">
        <v>24</v>
      </c>
      <c r="B483" s="101">
        <f t="shared" ref="B483:Y483" si="232">SUM(B484:B486)</f>
        <v>1041.3770090219077</v>
      </c>
      <c r="C483" s="102">
        <f t="shared" si="232"/>
        <v>1039.9970090219078</v>
      </c>
      <c r="D483" s="102">
        <f t="shared" si="232"/>
        <v>1039.9970090219078</v>
      </c>
      <c r="E483" s="103">
        <f t="shared" si="232"/>
        <v>1069.3170090219078</v>
      </c>
      <c r="F483" s="103">
        <f t="shared" si="232"/>
        <v>1068.4670090219079</v>
      </c>
      <c r="G483" s="103">
        <f t="shared" si="232"/>
        <v>1072.6270090219077</v>
      </c>
      <c r="H483" s="103">
        <f t="shared" si="232"/>
        <v>1054.1170090219077</v>
      </c>
      <c r="I483" s="103">
        <f t="shared" si="232"/>
        <v>1053.9870090219079</v>
      </c>
      <c r="J483" s="103">
        <f t="shared" si="232"/>
        <v>1043.5770090219078</v>
      </c>
      <c r="K483" s="104">
        <f t="shared" si="232"/>
        <v>1042.1670090219077</v>
      </c>
      <c r="L483" s="103">
        <f t="shared" si="232"/>
        <v>1048.3570090219077</v>
      </c>
      <c r="M483" s="105">
        <f t="shared" si="232"/>
        <v>1059.2270090219079</v>
      </c>
      <c r="N483" s="104">
        <f t="shared" si="232"/>
        <v>1071.9770090219079</v>
      </c>
      <c r="O483" s="103">
        <f t="shared" si="232"/>
        <v>1078.8570090219077</v>
      </c>
      <c r="P483" s="105">
        <f t="shared" si="232"/>
        <v>1063.3270090219078</v>
      </c>
      <c r="Q483" s="106">
        <f t="shared" si="232"/>
        <v>1081.0770090219078</v>
      </c>
      <c r="R483" s="103">
        <f t="shared" si="232"/>
        <v>1087.9670090219079</v>
      </c>
      <c r="S483" s="106">
        <f t="shared" si="232"/>
        <v>1042.6170090219077</v>
      </c>
      <c r="T483" s="103">
        <f t="shared" si="232"/>
        <v>1046.9070090219077</v>
      </c>
      <c r="U483" s="102">
        <f t="shared" si="232"/>
        <v>1035.8670090219077</v>
      </c>
      <c r="V483" s="102">
        <f t="shared" si="232"/>
        <v>1054.4070090219077</v>
      </c>
      <c r="W483" s="102">
        <f t="shared" si="232"/>
        <v>1060.6370090219077</v>
      </c>
      <c r="X483" s="102">
        <f t="shared" si="232"/>
        <v>1044.5970090219078</v>
      </c>
      <c r="Y483" s="107">
        <f t="shared" si="232"/>
        <v>1035.2370090219079</v>
      </c>
    </row>
    <row r="484" spans="1:25" s="62" customFormat="1" ht="18.75" customHeight="1" outlineLevel="1" x14ac:dyDescent="0.2">
      <c r="A484" s="160" t="s">
        <v>8</v>
      </c>
      <c r="B484" s="70">
        <f>'декабрь (3 цк)'!B600</f>
        <v>842.27</v>
      </c>
      <c r="C484" s="70">
        <f>'декабрь (3 цк)'!C600</f>
        <v>840.89</v>
      </c>
      <c r="D484" s="70">
        <f>'декабрь (3 цк)'!D600</f>
        <v>840.89</v>
      </c>
      <c r="E484" s="70">
        <f>'декабрь (3 цк)'!E600</f>
        <v>870.21</v>
      </c>
      <c r="F484" s="70">
        <f>'декабрь (3 цк)'!F600</f>
        <v>869.36</v>
      </c>
      <c r="G484" s="70">
        <f>'декабрь (3 цк)'!G600</f>
        <v>873.52</v>
      </c>
      <c r="H484" s="70">
        <f>'декабрь (3 цк)'!H600</f>
        <v>855.01</v>
      </c>
      <c r="I484" s="70">
        <f>'декабрь (3 цк)'!I600</f>
        <v>854.88</v>
      </c>
      <c r="J484" s="70">
        <f>'декабрь (3 цк)'!J600</f>
        <v>844.47</v>
      </c>
      <c r="K484" s="70">
        <f>'декабрь (3 цк)'!K600</f>
        <v>843.06</v>
      </c>
      <c r="L484" s="70">
        <f>'декабрь (3 цк)'!L600</f>
        <v>849.25</v>
      </c>
      <c r="M484" s="70">
        <f>'декабрь (3 цк)'!M600</f>
        <v>860.12</v>
      </c>
      <c r="N484" s="70">
        <f>'декабрь (3 цк)'!N600</f>
        <v>872.87</v>
      </c>
      <c r="O484" s="70">
        <f>'декабрь (3 цк)'!O600</f>
        <v>879.75</v>
      </c>
      <c r="P484" s="70">
        <f>'декабрь (3 цк)'!P600</f>
        <v>864.22</v>
      </c>
      <c r="Q484" s="70">
        <f>'декабрь (3 цк)'!Q600</f>
        <v>881.97</v>
      </c>
      <c r="R484" s="70">
        <f>'декабрь (3 цк)'!R600</f>
        <v>888.86</v>
      </c>
      <c r="S484" s="70">
        <f>'декабрь (3 цк)'!S600</f>
        <v>843.51</v>
      </c>
      <c r="T484" s="70">
        <f>'декабрь (3 цк)'!T600</f>
        <v>847.8</v>
      </c>
      <c r="U484" s="70">
        <f>'декабрь (3 цк)'!U600</f>
        <v>836.76</v>
      </c>
      <c r="V484" s="70">
        <f>'декабрь (3 цк)'!V600</f>
        <v>855.3</v>
      </c>
      <c r="W484" s="70">
        <f>'декабрь (3 цк)'!W600</f>
        <v>861.53</v>
      </c>
      <c r="X484" s="70">
        <f>'декабрь (3 цк)'!X600</f>
        <v>845.49</v>
      </c>
      <c r="Y484" s="70">
        <f>'декабрь (3 цк)'!Y600</f>
        <v>836.13</v>
      </c>
    </row>
    <row r="485" spans="1:25" s="62" customFormat="1" ht="18.75" customHeight="1" outlineLevel="1" x14ac:dyDescent="0.2">
      <c r="A485" s="53" t="s">
        <v>9</v>
      </c>
      <c r="B485" s="76">
        <v>195.05</v>
      </c>
      <c r="C485" s="74">
        <v>195.05</v>
      </c>
      <c r="D485" s="74">
        <v>195.05</v>
      </c>
      <c r="E485" s="74">
        <v>195.05</v>
      </c>
      <c r="F485" s="74">
        <v>195.05</v>
      </c>
      <c r="G485" s="74">
        <v>195.05</v>
      </c>
      <c r="H485" s="74">
        <v>195.05</v>
      </c>
      <c r="I485" s="74">
        <v>195.05</v>
      </c>
      <c r="J485" s="74">
        <v>195.05</v>
      </c>
      <c r="K485" s="74">
        <v>195.05</v>
      </c>
      <c r="L485" s="74">
        <v>195.05</v>
      </c>
      <c r="M485" s="74">
        <v>195.05</v>
      </c>
      <c r="N485" s="74">
        <v>195.05</v>
      </c>
      <c r="O485" s="74">
        <v>195.05</v>
      </c>
      <c r="P485" s="74">
        <v>195.05</v>
      </c>
      <c r="Q485" s="74">
        <v>195.05</v>
      </c>
      <c r="R485" s="74">
        <v>195.05</v>
      </c>
      <c r="S485" s="74">
        <v>195.05</v>
      </c>
      <c r="T485" s="74">
        <v>195.05</v>
      </c>
      <c r="U485" s="74">
        <v>195.05</v>
      </c>
      <c r="V485" s="74">
        <v>195.05</v>
      </c>
      <c r="W485" s="74">
        <v>195.05</v>
      </c>
      <c r="X485" s="74">
        <v>195.05</v>
      </c>
      <c r="Y485" s="81">
        <v>195.05</v>
      </c>
    </row>
    <row r="486" spans="1:25" s="62" customFormat="1" ht="18.75" customHeight="1" outlineLevel="1" thickBot="1" x14ac:dyDescent="0.25">
      <c r="A486" s="161" t="s">
        <v>214</v>
      </c>
      <c r="B486" s="77">
        <f>B482</f>
        <v>4.0570090219078807</v>
      </c>
      <c r="C486" s="77">
        <f t="shared" ref="C486:Y486" si="233">C482</f>
        <v>4.0570090219078807</v>
      </c>
      <c r="D486" s="77">
        <f t="shared" si="233"/>
        <v>4.0570090219078807</v>
      </c>
      <c r="E486" s="77">
        <f t="shared" si="233"/>
        <v>4.0570090219078807</v>
      </c>
      <c r="F486" s="77">
        <f t="shared" si="233"/>
        <v>4.0570090219078807</v>
      </c>
      <c r="G486" s="77">
        <f t="shared" si="233"/>
        <v>4.0570090219078807</v>
      </c>
      <c r="H486" s="77">
        <f t="shared" si="233"/>
        <v>4.0570090219078807</v>
      </c>
      <c r="I486" s="77">
        <f t="shared" si="233"/>
        <v>4.0570090219078807</v>
      </c>
      <c r="J486" s="77">
        <f t="shared" si="233"/>
        <v>4.0570090219078807</v>
      </c>
      <c r="K486" s="77">
        <f t="shared" si="233"/>
        <v>4.0570090219078807</v>
      </c>
      <c r="L486" s="77">
        <f t="shared" si="233"/>
        <v>4.0570090219078807</v>
      </c>
      <c r="M486" s="77">
        <f t="shared" si="233"/>
        <v>4.0570090219078807</v>
      </c>
      <c r="N486" s="77">
        <f t="shared" si="233"/>
        <v>4.0570090219078807</v>
      </c>
      <c r="O486" s="77">
        <f t="shared" si="233"/>
        <v>4.0570090219078807</v>
      </c>
      <c r="P486" s="77">
        <f t="shared" si="233"/>
        <v>4.0570090219078807</v>
      </c>
      <c r="Q486" s="77">
        <f t="shared" si="233"/>
        <v>4.0570090219078807</v>
      </c>
      <c r="R486" s="77">
        <f t="shared" si="233"/>
        <v>4.0570090219078807</v>
      </c>
      <c r="S486" s="77">
        <f t="shared" si="233"/>
        <v>4.0570090219078807</v>
      </c>
      <c r="T486" s="77">
        <f t="shared" si="233"/>
        <v>4.0570090219078807</v>
      </c>
      <c r="U486" s="77">
        <f t="shared" si="233"/>
        <v>4.0570090219078807</v>
      </c>
      <c r="V486" s="77">
        <f t="shared" si="233"/>
        <v>4.0570090219078807</v>
      </c>
      <c r="W486" s="77">
        <f t="shared" si="233"/>
        <v>4.0570090219078807</v>
      </c>
      <c r="X486" s="77">
        <f t="shared" si="233"/>
        <v>4.0570090219078807</v>
      </c>
      <c r="Y486" s="77">
        <f t="shared" si="233"/>
        <v>4.0570090219078807</v>
      </c>
    </row>
    <row r="487" spans="1:25" s="62" customFormat="1" ht="18.75" customHeight="1" thickBot="1" x14ac:dyDescent="0.25">
      <c r="A487" s="109">
        <v>25</v>
      </c>
      <c r="B487" s="101">
        <f t="shared" ref="B487:Y487" si="234">SUM(B488:B490)</f>
        <v>962.79700902190791</v>
      </c>
      <c r="C487" s="102">
        <f t="shared" si="234"/>
        <v>960.0570090219079</v>
      </c>
      <c r="D487" s="102">
        <f t="shared" si="234"/>
        <v>976.18700902190801</v>
      </c>
      <c r="E487" s="103">
        <f t="shared" si="234"/>
        <v>984.947009021908</v>
      </c>
      <c r="F487" s="103">
        <f t="shared" si="234"/>
        <v>971.33700902190787</v>
      </c>
      <c r="G487" s="103">
        <f t="shared" si="234"/>
        <v>980.45700902190799</v>
      </c>
      <c r="H487" s="103">
        <f t="shared" si="234"/>
        <v>968.17700902190802</v>
      </c>
      <c r="I487" s="103">
        <f t="shared" si="234"/>
        <v>968.18700902190801</v>
      </c>
      <c r="J487" s="103">
        <f t="shared" si="234"/>
        <v>960.14700902190782</v>
      </c>
      <c r="K487" s="104">
        <f t="shared" si="234"/>
        <v>965.70700902190799</v>
      </c>
      <c r="L487" s="103">
        <f t="shared" si="234"/>
        <v>971.74700902190796</v>
      </c>
      <c r="M487" s="105">
        <f t="shared" si="234"/>
        <v>977.11700902190785</v>
      </c>
      <c r="N487" s="104">
        <f t="shared" si="234"/>
        <v>977.17700902190802</v>
      </c>
      <c r="O487" s="103">
        <f t="shared" si="234"/>
        <v>982.79700902190791</v>
      </c>
      <c r="P487" s="105">
        <f t="shared" si="234"/>
        <v>971.697009021908</v>
      </c>
      <c r="Q487" s="106">
        <f t="shared" si="234"/>
        <v>976.34700902190787</v>
      </c>
      <c r="R487" s="103">
        <f t="shared" si="234"/>
        <v>983.93700902190801</v>
      </c>
      <c r="S487" s="106">
        <f t="shared" si="234"/>
        <v>967.98700902190797</v>
      </c>
      <c r="T487" s="103">
        <f t="shared" si="234"/>
        <v>963.38700902190783</v>
      </c>
      <c r="U487" s="102">
        <f t="shared" si="234"/>
        <v>971.93700902190801</v>
      </c>
      <c r="V487" s="102">
        <f t="shared" si="234"/>
        <v>960.24700902190796</v>
      </c>
      <c r="W487" s="102">
        <f t="shared" si="234"/>
        <v>965.17700902190802</v>
      </c>
      <c r="X487" s="102">
        <f t="shared" si="234"/>
        <v>951.76700902190794</v>
      </c>
      <c r="Y487" s="107">
        <f t="shared" si="234"/>
        <v>951.68700902190801</v>
      </c>
    </row>
    <row r="488" spans="1:25" s="62" customFormat="1" ht="18.75" customHeight="1" outlineLevel="1" x14ac:dyDescent="0.2">
      <c r="A488" s="160" t="s">
        <v>8</v>
      </c>
      <c r="B488" s="70">
        <f>'декабрь (3 цк)'!B605</f>
        <v>763.69</v>
      </c>
      <c r="C488" s="70">
        <f>'декабрь (3 цк)'!C605</f>
        <v>760.95</v>
      </c>
      <c r="D488" s="70">
        <f>'декабрь (3 цк)'!D605</f>
        <v>777.08</v>
      </c>
      <c r="E488" s="70">
        <f>'декабрь (3 цк)'!E605</f>
        <v>785.84</v>
      </c>
      <c r="F488" s="70">
        <f>'декабрь (3 цк)'!F605</f>
        <v>772.23</v>
      </c>
      <c r="G488" s="70">
        <f>'декабрь (3 цк)'!G605</f>
        <v>781.35</v>
      </c>
      <c r="H488" s="70">
        <f>'декабрь (3 цк)'!H605</f>
        <v>769.07</v>
      </c>
      <c r="I488" s="70">
        <f>'декабрь (3 цк)'!I605</f>
        <v>769.08</v>
      </c>
      <c r="J488" s="70">
        <f>'декабрь (3 цк)'!J605</f>
        <v>761.04</v>
      </c>
      <c r="K488" s="70">
        <f>'декабрь (3 цк)'!K605</f>
        <v>766.6</v>
      </c>
      <c r="L488" s="70">
        <f>'декабрь (3 цк)'!L605</f>
        <v>772.64</v>
      </c>
      <c r="M488" s="70">
        <f>'декабрь (3 цк)'!M605</f>
        <v>778.01</v>
      </c>
      <c r="N488" s="70">
        <f>'декабрь (3 цк)'!N605</f>
        <v>778.07</v>
      </c>
      <c r="O488" s="70">
        <f>'декабрь (3 цк)'!O605</f>
        <v>783.69</v>
      </c>
      <c r="P488" s="70">
        <f>'декабрь (3 цк)'!P605</f>
        <v>772.59</v>
      </c>
      <c r="Q488" s="70">
        <f>'декабрь (3 цк)'!Q605</f>
        <v>777.24</v>
      </c>
      <c r="R488" s="70">
        <f>'декабрь (3 цк)'!R605</f>
        <v>784.83</v>
      </c>
      <c r="S488" s="70">
        <f>'декабрь (3 цк)'!S605</f>
        <v>768.88</v>
      </c>
      <c r="T488" s="70">
        <f>'декабрь (3 цк)'!T605</f>
        <v>764.28</v>
      </c>
      <c r="U488" s="70">
        <f>'декабрь (3 цк)'!U605</f>
        <v>772.83</v>
      </c>
      <c r="V488" s="70">
        <f>'декабрь (3 цк)'!V605</f>
        <v>761.14</v>
      </c>
      <c r="W488" s="70">
        <f>'декабрь (3 цк)'!W605</f>
        <v>766.07</v>
      </c>
      <c r="X488" s="70">
        <f>'декабрь (3 цк)'!X605</f>
        <v>752.66</v>
      </c>
      <c r="Y488" s="70">
        <f>'декабрь (3 цк)'!Y605</f>
        <v>752.58</v>
      </c>
    </row>
    <row r="489" spans="1:25" s="62" customFormat="1" ht="18.75" customHeight="1" outlineLevel="1" x14ac:dyDescent="0.2">
      <c r="A489" s="53" t="s">
        <v>9</v>
      </c>
      <c r="B489" s="76">
        <v>195.05</v>
      </c>
      <c r="C489" s="74">
        <v>195.05</v>
      </c>
      <c r="D489" s="74">
        <v>195.05</v>
      </c>
      <c r="E489" s="74">
        <v>195.05</v>
      </c>
      <c r="F489" s="74">
        <v>195.05</v>
      </c>
      <c r="G489" s="74">
        <v>195.05</v>
      </c>
      <c r="H489" s="74">
        <v>195.05</v>
      </c>
      <c r="I489" s="74">
        <v>195.05</v>
      </c>
      <c r="J489" s="74">
        <v>195.05</v>
      </c>
      <c r="K489" s="74">
        <v>195.05</v>
      </c>
      <c r="L489" s="74">
        <v>195.05</v>
      </c>
      <c r="M489" s="74">
        <v>195.05</v>
      </c>
      <c r="N489" s="74">
        <v>195.05</v>
      </c>
      <c r="O489" s="74">
        <v>195.05</v>
      </c>
      <c r="P489" s="74">
        <v>195.05</v>
      </c>
      <c r="Q489" s="74">
        <v>195.05</v>
      </c>
      <c r="R489" s="74">
        <v>195.05</v>
      </c>
      <c r="S489" s="74">
        <v>195.05</v>
      </c>
      <c r="T489" s="74">
        <v>195.05</v>
      </c>
      <c r="U489" s="74">
        <v>195.05</v>
      </c>
      <c r="V489" s="74">
        <v>195.05</v>
      </c>
      <c r="W489" s="74">
        <v>195.05</v>
      </c>
      <c r="X489" s="74">
        <v>195.05</v>
      </c>
      <c r="Y489" s="81">
        <v>195.05</v>
      </c>
    </row>
    <row r="490" spans="1:25" s="62" customFormat="1" ht="18.75" customHeight="1" outlineLevel="1" thickBot="1" x14ac:dyDescent="0.25">
      <c r="A490" s="161" t="s">
        <v>214</v>
      </c>
      <c r="B490" s="77">
        <f>B486</f>
        <v>4.0570090219078807</v>
      </c>
      <c r="C490" s="77">
        <f t="shared" ref="C490:Y490" si="235">C486</f>
        <v>4.0570090219078807</v>
      </c>
      <c r="D490" s="77">
        <f t="shared" si="235"/>
        <v>4.0570090219078807</v>
      </c>
      <c r="E490" s="77">
        <f t="shared" si="235"/>
        <v>4.0570090219078807</v>
      </c>
      <c r="F490" s="77">
        <f t="shared" si="235"/>
        <v>4.0570090219078807</v>
      </c>
      <c r="G490" s="77">
        <f t="shared" si="235"/>
        <v>4.0570090219078807</v>
      </c>
      <c r="H490" s="77">
        <f t="shared" si="235"/>
        <v>4.0570090219078807</v>
      </c>
      <c r="I490" s="77">
        <f t="shared" si="235"/>
        <v>4.0570090219078807</v>
      </c>
      <c r="J490" s="77">
        <f t="shared" si="235"/>
        <v>4.0570090219078807</v>
      </c>
      <c r="K490" s="77">
        <f t="shared" si="235"/>
        <v>4.0570090219078807</v>
      </c>
      <c r="L490" s="77">
        <f t="shared" si="235"/>
        <v>4.0570090219078807</v>
      </c>
      <c r="M490" s="77">
        <f t="shared" si="235"/>
        <v>4.0570090219078807</v>
      </c>
      <c r="N490" s="77">
        <f t="shared" si="235"/>
        <v>4.0570090219078807</v>
      </c>
      <c r="O490" s="77">
        <f t="shared" si="235"/>
        <v>4.0570090219078807</v>
      </c>
      <c r="P490" s="77">
        <f t="shared" si="235"/>
        <v>4.0570090219078807</v>
      </c>
      <c r="Q490" s="77">
        <f t="shared" si="235"/>
        <v>4.0570090219078807</v>
      </c>
      <c r="R490" s="77">
        <f t="shared" si="235"/>
        <v>4.0570090219078807</v>
      </c>
      <c r="S490" s="77">
        <f t="shared" si="235"/>
        <v>4.0570090219078807</v>
      </c>
      <c r="T490" s="77">
        <f t="shared" si="235"/>
        <v>4.0570090219078807</v>
      </c>
      <c r="U490" s="77">
        <f t="shared" si="235"/>
        <v>4.0570090219078807</v>
      </c>
      <c r="V490" s="77">
        <f t="shared" si="235"/>
        <v>4.0570090219078807</v>
      </c>
      <c r="W490" s="77">
        <f t="shared" si="235"/>
        <v>4.0570090219078807</v>
      </c>
      <c r="X490" s="77">
        <f t="shared" si="235"/>
        <v>4.0570090219078807</v>
      </c>
      <c r="Y490" s="77">
        <f t="shared" si="235"/>
        <v>4.0570090219078807</v>
      </c>
    </row>
    <row r="491" spans="1:25" s="62" customFormat="1" ht="18.75" customHeight="1" thickBot="1" x14ac:dyDescent="0.25">
      <c r="A491" s="110">
        <v>26</v>
      </c>
      <c r="B491" s="101">
        <f t="shared" ref="B491:Y491" si="236">SUM(B492:B494)</f>
        <v>1006.977009021908</v>
      </c>
      <c r="C491" s="102">
        <f t="shared" si="236"/>
        <v>994.65700902190781</v>
      </c>
      <c r="D491" s="102">
        <f t="shared" si="236"/>
        <v>1005.217009021908</v>
      </c>
      <c r="E491" s="103">
        <f t="shared" si="236"/>
        <v>1033.9770090219079</v>
      </c>
      <c r="F491" s="103">
        <f t="shared" si="236"/>
        <v>1018.197009021908</v>
      </c>
      <c r="G491" s="103">
        <f t="shared" si="236"/>
        <v>1029.9070090219077</v>
      </c>
      <c r="H491" s="103">
        <f t="shared" si="236"/>
        <v>1012.3470090219079</v>
      </c>
      <c r="I491" s="103">
        <f t="shared" si="236"/>
        <v>997.84700902190787</v>
      </c>
      <c r="J491" s="103">
        <f t="shared" si="236"/>
        <v>996.54700902190791</v>
      </c>
      <c r="K491" s="104">
        <f t="shared" si="236"/>
        <v>1002.9170090219078</v>
      </c>
      <c r="L491" s="103">
        <f t="shared" si="236"/>
        <v>1013.0470090219079</v>
      </c>
      <c r="M491" s="105">
        <f t="shared" si="236"/>
        <v>1014.9170090219078</v>
      </c>
      <c r="N491" s="104">
        <f t="shared" si="236"/>
        <v>1020.0270090219079</v>
      </c>
      <c r="O491" s="103">
        <f t="shared" si="236"/>
        <v>1031.3270090219078</v>
      </c>
      <c r="P491" s="105">
        <f t="shared" si="236"/>
        <v>1021.1270090219078</v>
      </c>
      <c r="Q491" s="106">
        <f t="shared" si="236"/>
        <v>1031.8670090219077</v>
      </c>
      <c r="R491" s="103">
        <f t="shared" si="236"/>
        <v>199.10700902190788</v>
      </c>
      <c r="S491" s="106">
        <f t="shared" si="236"/>
        <v>1000.197009021908</v>
      </c>
      <c r="T491" s="103">
        <f t="shared" si="236"/>
        <v>1002.8270090219079</v>
      </c>
      <c r="U491" s="102">
        <f t="shared" si="236"/>
        <v>986.14700902190782</v>
      </c>
      <c r="V491" s="102">
        <f t="shared" si="236"/>
        <v>1005.3170090219079</v>
      </c>
      <c r="W491" s="102">
        <f t="shared" si="236"/>
        <v>1004.8070090219079</v>
      </c>
      <c r="X491" s="102">
        <f t="shared" si="236"/>
        <v>1000.0470090219079</v>
      </c>
      <c r="Y491" s="107">
        <f t="shared" si="236"/>
        <v>984.14700902190782</v>
      </c>
    </row>
    <row r="492" spans="1:25" s="62" customFormat="1" ht="18.75" customHeight="1" outlineLevel="1" x14ac:dyDescent="0.2">
      <c r="A492" s="56" t="s">
        <v>8</v>
      </c>
      <c r="B492" s="70">
        <f>'декабрь (3 цк)'!B610</f>
        <v>807.87</v>
      </c>
      <c r="C492" s="70">
        <f>'декабрь (3 цк)'!C610</f>
        <v>795.55</v>
      </c>
      <c r="D492" s="70">
        <f>'декабрь (3 цк)'!D610</f>
        <v>806.11</v>
      </c>
      <c r="E492" s="70">
        <f>'декабрь (3 цк)'!E610</f>
        <v>834.87</v>
      </c>
      <c r="F492" s="70">
        <f>'декабрь (3 цк)'!F610</f>
        <v>819.09</v>
      </c>
      <c r="G492" s="70">
        <f>'декабрь (3 цк)'!G610</f>
        <v>830.8</v>
      </c>
      <c r="H492" s="70">
        <f>'декабрь (3 цк)'!H610</f>
        <v>813.24</v>
      </c>
      <c r="I492" s="70">
        <f>'декабрь (3 цк)'!I610</f>
        <v>798.74</v>
      </c>
      <c r="J492" s="70">
        <f>'декабрь (3 цк)'!J610</f>
        <v>797.44</v>
      </c>
      <c r="K492" s="70">
        <f>'декабрь (3 цк)'!K610</f>
        <v>803.81</v>
      </c>
      <c r="L492" s="70">
        <f>'декабрь (3 цк)'!L610</f>
        <v>813.94</v>
      </c>
      <c r="M492" s="70">
        <f>'декабрь (3 цк)'!M610</f>
        <v>815.81</v>
      </c>
      <c r="N492" s="70">
        <f>'декабрь (3 цк)'!N610</f>
        <v>820.92</v>
      </c>
      <c r="O492" s="70">
        <f>'декабрь (3 цк)'!O610</f>
        <v>832.22</v>
      </c>
      <c r="P492" s="70">
        <f>'декабрь (3 цк)'!P610</f>
        <v>822.02</v>
      </c>
      <c r="Q492" s="70">
        <f>'декабрь (3 цк)'!Q610</f>
        <v>832.76</v>
      </c>
      <c r="R492" s="70" t="str">
        <f>'декабрь (3 цк)'!R610</f>
        <v>828</v>
      </c>
      <c r="S492" s="70">
        <f>'декабрь (3 цк)'!S610</f>
        <v>801.09</v>
      </c>
      <c r="T492" s="70">
        <f>'декабрь (3 цк)'!T610</f>
        <v>803.72</v>
      </c>
      <c r="U492" s="70">
        <f>'декабрь (3 цк)'!U610</f>
        <v>787.04</v>
      </c>
      <c r="V492" s="70">
        <f>'декабрь (3 цк)'!V610</f>
        <v>806.21</v>
      </c>
      <c r="W492" s="70">
        <f>'декабрь (3 цк)'!W610</f>
        <v>805.7</v>
      </c>
      <c r="X492" s="70">
        <f>'декабрь (3 цк)'!X610</f>
        <v>800.94</v>
      </c>
      <c r="Y492" s="70">
        <f>'декабрь (3 цк)'!Y610</f>
        <v>785.04</v>
      </c>
    </row>
    <row r="493" spans="1:25" s="62" customFormat="1" ht="18.75" customHeight="1" outlineLevel="1" x14ac:dyDescent="0.2">
      <c r="A493" s="57" t="s">
        <v>9</v>
      </c>
      <c r="B493" s="76">
        <v>195.05</v>
      </c>
      <c r="C493" s="74">
        <v>195.05</v>
      </c>
      <c r="D493" s="74">
        <v>195.05</v>
      </c>
      <c r="E493" s="74">
        <v>195.05</v>
      </c>
      <c r="F493" s="74">
        <v>195.05</v>
      </c>
      <c r="G493" s="74">
        <v>195.05</v>
      </c>
      <c r="H493" s="74">
        <v>195.05</v>
      </c>
      <c r="I493" s="74">
        <v>195.05</v>
      </c>
      <c r="J493" s="74">
        <v>195.05</v>
      </c>
      <c r="K493" s="74">
        <v>195.05</v>
      </c>
      <c r="L493" s="74">
        <v>195.05</v>
      </c>
      <c r="M493" s="74">
        <v>195.05</v>
      </c>
      <c r="N493" s="74">
        <v>195.05</v>
      </c>
      <c r="O493" s="74">
        <v>195.05</v>
      </c>
      <c r="P493" s="74">
        <v>195.05</v>
      </c>
      <c r="Q493" s="74">
        <v>195.05</v>
      </c>
      <c r="R493" s="74">
        <v>195.05</v>
      </c>
      <c r="S493" s="74">
        <v>195.05</v>
      </c>
      <c r="T493" s="74">
        <v>195.05</v>
      </c>
      <c r="U493" s="74">
        <v>195.05</v>
      </c>
      <c r="V493" s="74">
        <v>195.05</v>
      </c>
      <c r="W493" s="74">
        <v>195.05</v>
      </c>
      <c r="X493" s="74">
        <v>195.05</v>
      </c>
      <c r="Y493" s="81">
        <v>195.05</v>
      </c>
    </row>
    <row r="494" spans="1:25" s="62" customFormat="1" ht="18.75" customHeight="1" outlineLevel="1" thickBot="1" x14ac:dyDescent="0.25">
      <c r="A494" s="147" t="s">
        <v>214</v>
      </c>
      <c r="B494" s="77">
        <f>B490</f>
        <v>4.0570090219078807</v>
      </c>
      <c r="C494" s="77">
        <f t="shared" ref="C494:Y494" si="237">C490</f>
        <v>4.0570090219078807</v>
      </c>
      <c r="D494" s="77">
        <f t="shared" si="237"/>
        <v>4.0570090219078807</v>
      </c>
      <c r="E494" s="77">
        <f t="shared" si="237"/>
        <v>4.0570090219078807</v>
      </c>
      <c r="F494" s="77">
        <f t="shared" si="237"/>
        <v>4.0570090219078807</v>
      </c>
      <c r="G494" s="77">
        <f t="shared" si="237"/>
        <v>4.0570090219078807</v>
      </c>
      <c r="H494" s="77">
        <f t="shared" si="237"/>
        <v>4.0570090219078807</v>
      </c>
      <c r="I494" s="77">
        <f t="shared" si="237"/>
        <v>4.0570090219078807</v>
      </c>
      <c r="J494" s="77">
        <f t="shared" si="237"/>
        <v>4.0570090219078807</v>
      </c>
      <c r="K494" s="77">
        <f t="shared" si="237"/>
        <v>4.0570090219078807</v>
      </c>
      <c r="L494" s="77">
        <f t="shared" si="237"/>
        <v>4.0570090219078807</v>
      </c>
      <c r="M494" s="77">
        <f t="shared" si="237"/>
        <v>4.0570090219078807</v>
      </c>
      <c r="N494" s="77">
        <f t="shared" si="237"/>
        <v>4.0570090219078807</v>
      </c>
      <c r="O494" s="77">
        <f t="shared" si="237"/>
        <v>4.0570090219078807</v>
      </c>
      <c r="P494" s="77">
        <f t="shared" si="237"/>
        <v>4.0570090219078807</v>
      </c>
      <c r="Q494" s="77">
        <f t="shared" si="237"/>
        <v>4.0570090219078807</v>
      </c>
      <c r="R494" s="77">
        <f t="shared" si="237"/>
        <v>4.0570090219078807</v>
      </c>
      <c r="S494" s="77">
        <f t="shared" si="237"/>
        <v>4.0570090219078807</v>
      </c>
      <c r="T494" s="77">
        <f t="shared" si="237"/>
        <v>4.0570090219078807</v>
      </c>
      <c r="U494" s="77">
        <f t="shared" si="237"/>
        <v>4.0570090219078807</v>
      </c>
      <c r="V494" s="77">
        <f t="shared" si="237"/>
        <v>4.0570090219078807</v>
      </c>
      <c r="W494" s="77">
        <f t="shared" si="237"/>
        <v>4.0570090219078807</v>
      </c>
      <c r="X494" s="77">
        <f t="shared" si="237"/>
        <v>4.0570090219078807</v>
      </c>
      <c r="Y494" s="77">
        <f t="shared" si="237"/>
        <v>4.0570090219078807</v>
      </c>
    </row>
    <row r="495" spans="1:25" s="62" customFormat="1" ht="18.75" customHeight="1" thickBot="1" x14ac:dyDescent="0.25">
      <c r="A495" s="112">
        <v>27</v>
      </c>
      <c r="B495" s="101">
        <f t="shared" ref="B495:Y495" si="238">SUM(B496:B498)</f>
        <v>1023.957009021908</v>
      </c>
      <c r="C495" s="102">
        <f t="shared" si="238"/>
        <v>1007.3370090219079</v>
      </c>
      <c r="D495" s="102">
        <f t="shared" si="238"/>
        <v>1015.9170090219078</v>
      </c>
      <c r="E495" s="103">
        <f t="shared" si="238"/>
        <v>1007.3970090219078</v>
      </c>
      <c r="F495" s="103">
        <f t="shared" si="238"/>
        <v>1017.1270090219078</v>
      </c>
      <c r="G495" s="103">
        <f t="shared" si="238"/>
        <v>1025.0970090219078</v>
      </c>
      <c r="H495" s="103">
        <f t="shared" si="238"/>
        <v>1009.3170090219079</v>
      </c>
      <c r="I495" s="103">
        <f t="shared" si="238"/>
        <v>1001.8270090219079</v>
      </c>
      <c r="J495" s="103">
        <f t="shared" si="238"/>
        <v>989.54700902190791</v>
      </c>
      <c r="K495" s="104">
        <f t="shared" si="238"/>
        <v>997.61700902190785</v>
      </c>
      <c r="L495" s="103">
        <f t="shared" si="238"/>
        <v>999.64700902190782</v>
      </c>
      <c r="M495" s="105">
        <f t="shared" si="238"/>
        <v>1012.6570090219078</v>
      </c>
      <c r="N495" s="104">
        <f t="shared" si="238"/>
        <v>1013.0970090219079</v>
      </c>
      <c r="O495" s="103">
        <f t="shared" si="238"/>
        <v>1066.8470090219078</v>
      </c>
      <c r="P495" s="105">
        <f t="shared" si="238"/>
        <v>1043.1870090219079</v>
      </c>
      <c r="Q495" s="106">
        <f t="shared" si="238"/>
        <v>1059.7470090219078</v>
      </c>
      <c r="R495" s="103">
        <f t="shared" si="238"/>
        <v>1063.4970090219078</v>
      </c>
      <c r="S495" s="106">
        <f t="shared" si="238"/>
        <v>1034.7070090219079</v>
      </c>
      <c r="T495" s="103">
        <f t="shared" si="238"/>
        <v>1038.7670090219078</v>
      </c>
      <c r="U495" s="102">
        <f t="shared" si="238"/>
        <v>1036.7670090219078</v>
      </c>
      <c r="V495" s="102">
        <f t="shared" si="238"/>
        <v>1033.4970090219078</v>
      </c>
      <c r="W495" s="102">
        <f t="shared" si="238"/>
        <v>1024.7670090219078</v>
      </c>
      <c r="X495" s="102">
        <f t="shared" si="238"/>
        <v>1030.3170090219078</v>
      </c>
      <c r="Y495" s="107">
        <f t="shared" si="238"/>
        <v>1033.0070090219078</v>
      </c>
    </row>
    <row r="496" spans="1:25" s="62" customFormat="1" ht="18.75" customHeight="1" outlineLevel="1" x14ac:dyDescent="0.2">
      <c r="A496" s="56" t="s">
        <v>8</v>
      </c>
      <c r="B496" s="70">
        <f>'декабрь (3 цк)'!B615</f>
        <v>824.85</v>
      </c>
      <c r="C496" s="70">
        <f>'декабрь (3 цк)'!C615</f>
        <v>808.23</v>
      </c>
      <c r="D496" s="70">
        <f>'декабрь (3 цк)'!D615</f>
        <v>816.81</v>
      </c>
      <c r="E496" s="70">
        <f>'декабрь (3 цк)'!E615</f>
        <v>808.29</v>
      </c>
      <c r="F496" s="70">
        <f>'декабрь (3 цк)'!F615</f>
        <v>818.02</v>
      </c>
      <c r="G496" s="70">
        <f>'декабрь (3 цк)'!G615</f>
        <v>825.99</v>
      </c>
      <c r="H496" s="70">
        <f>'декабрь (3 цк)'!H615</f>
        <v>810.21</v>
      </c>
      <c r="I496" s="70">
        <f>'декабрь (3 цк)'!I615</f>
        <v>802.72</v>
      </c>
      <c r="J496" s="70">
        <f>'декабрь (3 цк)'!J615</f>
        <v>790.44</v>
      </c>
      <c r="K496" s="70">
        <f>'декабрь (3 цк)'!K615</f>
        <v>798.51</v>
      </c>
      <c r="L496" s="70">
        <f>'декабрь (3 цк)'!L615</f>
        <v>800.54</v>
      </c>
      <c r="M496" s="70">
        <f>'декабрь (3 цк)'!M615</f>
        <v>813.55</v>
      </c>
      <c r="N496" s="70">
        <f>'декабрь (3 цк)'!N615</f>
        <v>813.99</v>
      </c>
      <c r="O496" s="70">
        <f>'декабрь (3 цк)'!O615</f>
        <v>867.74</v>
      </c>
      <c r="P496" s="70">
        <f>'декабрь (3 цк)'!P615</f>
        <v>844.08</v>
      </c>
      <c r="Q496" s="70">
        <f>'декабрь (3 цк)'!Q615</f>
        <v>860.64</v>
      </c>
      <c r="R496" s="70">
        <f>'декабрь (3 цк)'!R615</f>
        <v>864.39</v>
      </c>
      <c r="S496" s="70">
        <f>'декабрь (3 цк)'!S615</f>
        <v>835.6</v>
      </c>
      <c r="T496" s="70">
        <f>'декабрь (3 цк)'!T615</f>
        <v>839.66</v>
      </c>
      <c r="U496" s="70">
        <f>'декабрь (3 цк)'!U615</f>
        <v>837.66</v>
      </c>
      <c r="V496" s="70">
        <f>'декабрь (3 цк)'!V615</f>
        <v>834.39</v>
      </c>
      <c r="W496" s="70">
        <f>'декабрь (3 цк)'!W615</f>
        <v>825.66</v>
      </c>
      <c r="X496" s="70">
        <f>'декабрь (3 цк)'!X615</f>
        <v>831.21</v>
      </c>
      <c r="Y496" s="70">
        <f>'декабрь (3 цк)'!Y615</f>
        <v>833.9</v>
      </c>
    </row>
    <row r="497" spans="1:25" s="62" customFormat="1" ht="18.75" customHeight="1" outlineLevel="1" x14ac:dyDescent="0.2">
      <c r="A497" s="57" t="s">
        <v>9</v>
      </c>
      <c r="B497" s="76">
        <v>195.05</v>
      </c>
      <c r="C497" s="74">
        <v>195.05</v>
      </c>
      <c r="D497" s="74">
        <v>195.05</v>
      </c>
      <c r="E497" s="74">
        <v>195.05</v>
      </c>
      <c r="F497" s="74">
        <v>195.05</v>
      </c>
      <c r="G497" s="74">
        <v>195.05</v>
      </c>
      <c r="H497" s="74">
        <v>195.05</v>
      </c>
      <c r="I497" s="74">
        <v>195.05</v>
      </c>
      <c r="J497" s="74">
        <v>195.05</v>
      </c>
      <c r="K497" s="74">
        <v>195.05</v>
      </c>
      <c r="L497" s="74">
        <v>195.05</v>
      </c>
      <c r="M497" s="74">
        <v>195.05</v>
      </c>
      <c r="N497" s="74">
        <v>195.05</v>
      </c>
      <c r="O497" s="74">
        <v>195.05</v>
      </c>
      <c r="P497" s="74">
        <v>195.05</v>
      </c>
      <c r="Q497" s="74">
        <v>195.05</v>
      </c>
      <c r="R497" s="74">
        <v>195.05</v>
      </c>
      <c r="S497" s="74">
        <v>195.05</v>
      </c>
      <c r="T497" s="74">
        <v>195.05</v>
      </c>
      <c r="U497" s="74">
        <v>195.05</v>
      </c>
      <c r="V497" s="74">
        <v>195.05</v>
      </c>
      <c r="W497" s="74">
        <v>195.05</v>
      </c>
      <c r="X497" s="74">
        <v>195.05</v>
      </c>
      <c r="Y497" s="81">
        <v>195.05</v>
      </c>
    </row>
    <row r="498" spans="1:25" s="62" customFormat="1" ht="18.75" customHeight="1" outlineLevel="1" thickBot="1" x14ac:dyDescent="0.25">
      <c r="A498" s="147" t="s">
        <v>214</v>
      </c>
      <c r="B498" s="77">
        <f>B494</f>
        <v>4.0570090219078807</v>
      </c>
      <c r="C498" s="77">
        <f t="shared" ref="C498:Y498" si="239">C494</f>
        <v>4.0570090219078807</v>
      </c>
      <c r="D498" s="77">
        <f t="shared" si="239"/>
        <v>4.0570090219078807</v>
      </c>
      <c r="E498" s="77">
        <f t="shared" si="239"/>
        <v>4.0570090219078807</v>
      </c>
      <c r="F498" s="77">
        <f t="shared" si="239"/>
        <v>4.0570090219078807</v>
      </c>
      <c r="G498" s="77">
        <f t="shared" si="239"/>
        <v>4.0570090219078807</v>
      </c>
      <c r="H498" s="77">
        <f t="shared" si="239"/>
        <v>4.0570090219078807</v>
      </c>
      <c r="I498" s="77">
        <f t="shared" si="239"/>
        <v>4.0570090219078807</v>
      </c>
      <c r="J498" s="77">
        <f t="shared" si="239"/>
        <v>4.0570090219078807</v>
      </c>
      <c r="K498" s="77">
        <f t="shared" si="239"/>
        <v>4.0570090219078807</v>
      </c>
      <c r="L498" s="77">
        <f t="shared" si="239"/>
        <v>4.0570090219078807</v>
      </c>
      <c r="M498" s="77">
        <f t="shared" si="239"/>
        <v>4.0570090219078807</v>
      </c>
      <c r="N498" s="77">
        <f t="shared" si="239"/>
        <v>4.0570090219078807</v>
      </c>
      <c r="O498" s="77">
        <f t="shared" si="239"/>
        <v>4.0570090219078807</v>
      </c>
      <c r="P498" s="77">
        <f t="shared" si="239"/>
        <v>4.0570090219078807</v>
      </c>
      <c r="Q498" s="77">
        <f t="shared" si="239"/>
        <v>4.0570090219078807</v>
      </c>
      <c r="R498" s="77">
        <f t="shared" si="239"/>
        <v>4.0570090219078807</v>
      </c>
      <c r="S498" s="77">
        <f t="shared" si="239"/>
        <v>4.0570090219078807</v>
      </c>
      <c r="T498" s="77">
        <f t="shared" si="239"/>
        <v>4.0570090219078807</v>
      </c>
      <c r="U498" s="77">
        <f t="shared" si="239"/>
        <v>4.0570090219078807</v>
      </c>
      <c r="V498" s="77">
        <f t="shared" si="239"/>
        <v>4.0570090219078807</v>
      </c>
      <c r="W498" s="77">
        <f t="shared" si="239"/>
        <v>4.0570090219078807</v>
      </c>
      <c r="X498" s="77">
        <f t="shared" si="239"/>
        <v>4.0570090219078807</v>
      </c>
      <c r="Y498" s="77">
        <f t="shared" si="239"/>
        <v>4.0570090219078807</v>
      </c>
    </row>
    <row r="499" spans="1:25" s="62" customFormat="1" ht="18.75" customHeight="1" thickBot="1" x14ac:dyDescent="0.25">
      <c r="A499" s="111">
        <v>28</v>
      </c>
      <c r="B499" s="101">
        <f t="shared" ref="B499:Y499" si="240">SUM(B500:B502)</f>
        <v>1056.2870090219078</v>
      </c>
      <c r="C499" s="102">
        <f t="shared" si="240"/>
        <v>1041.6670090219077</v>
      </c>
      <c r="D499" s="102">
        <f t="shared" si="240"/>
        <v>1057.3070090219078</v>
      </c>
      <c r="E499" s="103">
        <f t="shared" si="240"/>
        <v>1084.7370090219079</v>
      </c>
      <c r="F499" s="103">
        <f t="shared" si="240"/>
        <v>1088.3970090219077</v>
      </c>
      <c r="G499" s="103">
        <f t="shared" si="240"/>
        <v>1093.2170090219079</v>
      </c>
      <c r="H499" s="103">
        <f t="shared" si="240"/>
        <v>1081.4970090219078</v>
      </c>
      <c r="I499" s="103">
        <f t="shared" si="240"/>
        <v>1069.2670090219078</v>
      </c>
      <c r="J499" s="103">
        <f t="shared" si="240"/>
        <v>1071.0270090219078</v>
      </c>
      <c r="K499" s="104">
        <f t="shared" si="240"/>
        <v>1072.7070090219079</v>
      </c>
      <c r="L499" s="103">
        <f t="shared" si="240"/>
        <v>1070.9770090219079</v>
      </c>
      <c r="M499" s="105">
        <f t="shared" si="240"/>
        <v>1077.2970090219078</v>
      </c>
      <c r="N499" s="104">
        <f t="shared" si="240"/>
        <v>1082.3170090219078</v>
      </c>
      <c r="O499" s="103">
        <f t="shared" si="240"/>
        <v>1094.1370090219077</v>
      </c>
      <c r="P499" s="105">
        <f t="shared" si="240"/>
        <v>1082.1270090219077</v>
      </c>
      <c r="Q499" s="106">
        <f t="shared" si="240"/>
        <v>1088.6170090219077</v>
      </c>
      <c r="R499" s="103">
        <f t="shared" si="240"/>
        <v>1095.8970090219077</v>
      </c>
      <c r="S499" s="106">
        <f t="shared" si="240"/>
        <v>1073.2270090219079</v>
      </c>
      <c r="T499" s="103">
        <f t="shared" si="240"/>
        <v>1076.2770090219078</v>
      </c>
      <c r="U499" s="102">
        <f t="shared" si="240"/>
        <v>1057.5070090219078</v>
      </c>
      <c r="V499" s="102">
        <f t="shared" si="240"/>
        <v>1066.7870090219078</v>
      </c>
      <c r="W499" s="102">
        <f t="shared" si="240"/>
        <v>1073.9970090219078</v>
      </c>
      <c r="X499" s="102">
        <f t="shared" si="240"/>
        <v>1065.3470090219078</v>
      </c>
      <c r="Y499" s="107">
        <f t="shared" si="240"/>
        <v>1029.6570090219077</v>
      </c>
    </row>
    <row r="500" spans="1:25" s="62" customFormat="1" ht="18.75" customHeight="1" outlineLevel="1" x14ac:dyDescent="0.2">
      <c r="A500" s="160" t="s">
        <v>8</v>
      </c>
      <c r="B500" s="70">
        <f>'декабрь (3 цк)'!B620</f>
        <v>857.18</v>
      </c>
      <c r="C500" s="70">
        <f>'декабрь (3 цк)'!C620</f>
        <v>842.56</v>
      </c>
      <c r="D500" s="70">
        <f>'декабрь (3 цк)'!D620</f>
        <v>858.2</v>
      </c>
      <c r="E500" s="70">
        <f>'декабрь (3 цк)'!E620</f>
        <v>885.63</v>
      </c>
      <c r="F500" s="70">
        <f>'декабрь (3 цк)'!F620</f>
        <v>889.29</v>
      </c>
      <c r="G500" s="70">
        <f>'декабрь (3 цк)'!G620</f>
        <v>894.11</v>
      </c>
      <c r="H500" s="70">
        <f>'декабрь (3 цк)'!H620</f>
        <v>882.39</v>
      </c>
      <c r="I500" s="70">
        <f>'декабрь (3 цк)'!I620</f>
        <v>870.16</v>
      </c>
      <c r="J500" s="70">
        <f>'декабрь (3 цк)'!J620</f>
        <v>871.92</v>
      </c>
      <c r="K500" s="70">
        <f>'декабрь (3 цк)'!K620</f>
        <v>873.6</v>
      </c>
      <c r="L500" s="70">
        <f>'декабрь (3 цк)'!L620</f>
        <v>871.87</v>
      </c>
      <c r="M500" s="70">
        <f>'декабрь (3 цк)'!M620</f>
        <v>878.19</v>
      </c>
      <c r="N500" s="70">
        <f>'декабрь (3 цк)'!N620</f>
        <v>883.21</v>
      </c>
      <c r="O500" s="70">
        <f>'декабрь (3 цк)'!O620</f>
        <v>895.03</v>
      </c>
      <c r="P500" s="70">
        <f>'декабрь (3 цк)'!P620</f>
        <v>883.02</v>
      </c>
      <c r="Q500" s="70">
        <f>'декабрь (3 цк)'!Q620</f>
        <v>889.51</v>
      </c>
      <c r="R500" s="70">
        <f>'декабрь (3 цк)'!R620</f>
        <v>896.79</v>
      </c>
      <c r="S500" s="70">
        <f>'декабрь (3 цк)'!S620</f>
        <v>874.12</v>
      </c>
      <c r="T500" s="70">
        <f>'декабрь (3 цк)'!T620</f>
        <v>877.17</v>
      </c>
      <c r="U500" s="70">
        <f>'декабрь (3 цк)'!U620</f>
        <v>858.4</v>
      </c>
      <c r="V500" s="70">
        <f>'декабрь (3 цк)'!V620</f>
        <v>867.68</v>
      </c>
      <c r="W500" s="70">
        <f>'декабрь (3 цк)'!W620</f>
        <v>874.89</v>
      </c>
      <c r="X500" s="70">
        <f>'декабрь (3 цк)'!X620</f>
        <v>866.24</v>
      </c>
      <c r="Y500" s="70">
        <f>'декабрь (3 цк)'!Y620</f>
        <v>830.55</v>
      </c>
    </row>
    <row r="501" spans="1:25" s="62" customFormat="1" ht="18.75" customHeight="1" outlineLevel="1" x14ac:dyDescent="0.2">
      <c r="A501" s="53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thickBot="1" x14ac:dyDescent="0.25">
      <c r="A502" s="161" t="s">
        <v>214</v>
      </c>
      <c r="B502" s="77">
        <f>B498</f>
        <v>4.0570090219078807</v>
      </c>
      <c r="C502" s="77">
        <f t="shared" ref="C502:Y502" si="241">C498</f>
        <v>4.0570090219078807</v>
      </c>
      <c r="D502" s="77">
        <f t="shared" si="241"/>
        <v>4.0570090219078807</v>
      </c>
      <c r="E502" s="77">
        <f t="shared" si="241"/>
        <v>4.0570090219078807</v>
      </c>
      <c r="F502" s="77">
        <f t="shared" si="241"/>
        <v>4.0570090219078807</v>
      </c>
      <c r="G502" s="77">
        <f t="shared" si="241"/>
        <v>4.0570090219078807</v>
      </c>
      <c r="H502" s="77">
        <f t="shared" si="241"/>
        <v>4.0570090219078807</v>
      </c>
      <c r="I502" s="77">
        <f t="shared" si="241"/>
        <v>4.0570090219078807</v>
      </c>
      <c r="J502" s="77">
        <f t="shared" si="241"/>
        <v>4.0570090219078807</v>
      </c>
      <c r="K502" s="77">
        <f t="shared" si="241"/>
        <v>4.0570090219078807</v>
      </c>
      <c r="L502" s="77">
        <f t="shared" si="241"/>
        <v>4.0570090219078807</v>
      </c>
      <c r="M502" s="77">
        <f t="shared" si="241"/>
        <v>4.0570090219078807</v>
      </c>
      <c r="N502" s="77">
        <f t="shared" si="241"/>
        <v>4.0570090219078807</v>
      </c>
      <c r="O502" s="77">
        <f t="shared" si="241"/>
        <v>4.0570090219078807</v>
      </c>
      <c r="P502" s="77">
        <f t="shared" si="241"/>
        <v>4.0570090219078807</v>
      </c>
      <c r="Q502" s="77">
        <f t="shared" si="241"/>
        <v>4.0570090219078807</v>
      </c>
      <c r="R502" s="77">
        <f t="shared" si="241"/>
        <v>4.0570090219078807</v>
      </c>
      <c r="S502" s="77">
        <f t="shared" si="241"/>
        <v>4.0570090219078807</v>
      </c>
      <c r="T502" s="77">
        <f t="shared" si="241"/>
        <v>4.0570090219078807</v>
      </c>
      <c r="U502" s="77">
        <f t="shared" si="241"/>
        <v>4.0570090219078807</v>
      </c>
      <c r="V502" s="77">
        <f t="shared" si="241"/>
        <v>4.0570090219078807</v>
      </c>
      <c r="W502" s="77">
        <f t="shared" si="241"/>
        <v>4.0570090219078807</v>
      </c>
      <c r="X502" s="77">
        <f t="shared" si="241"/>
        <v>4.0570090219078807</v>
      </c>
      <c r="Y502" s="77">
        <f t="shared" si="241"/>
        <v>4.0570090219078807</v>
      </c>
    </row>
    <row r="503" spans="1:25" s="62" customFormat="1" ht="18.75" customHeight="1" thickBot="1" x14ac:dyDescent="0.25">
      <c r="A503" s="109">
        <v>29</v>
      </c>
      <c r="B503" s="101">
        <f t="shared" ref="B503:Y503" si="242">SUM(B504:B506)</f>
        <v>1021.3770090219078</v>
      </c>
      <c r="C503" s="102">
        <f t="shared" si="242"/>
        <v>1012.8970090219078</v>
      </c>
      <c r="D503" s="102">
        <f t="shared" si="242"/>
        <v>1018.5270090219079</v>
      </c>
      <c r="E503" s="103">
        <f t="shared" si="242"/>
        <v>1020.717009021908</v>
      </c>
      <c r="F503" s="103">
        <f t="shared" si="242"/>
        <v>1046.3470090219078</v>
      </c>
      <c r="G503" s="103">
        <f t="shared" si="242"/>
        <v>1047.6570090219077</v>
      </c>
      <c r="H503" s="103">
        <f t="shared" si="242"/>
        <v>1029.1370090219077</v>
      </c>
      <c r="I503" s="103">
        <f t="shared" si="242"/>
        <v>1032.8270090219078</v>
      </c>
      <c r="J503" s="103">
        <f t="shared" si="242"/>
        <v>1004.9070090219078</v>
      </c>
      <c r="K503" s="104">
        <f t="shared" si="242"/>
        <v>998.97700902190797</v>
      </c>
      <c r="L503" s="103">
        <f t="shared" si="242"/>
        <v>998.13700902190783</v>
      </c>
      <c r="M503" s="105">
        <f t="shared" si="242"/>
        <v>1029.0170090219078</v>
      </c>
      <c r="N503" s="104">
        <f t="shared" si="242"/>
        <v>1039.2370090219079</v>
      </c>
      <c r="O503" s="103">
        <f t="shared" si="242"/>
        <v>1052.3770090219077</v>
      </c>
      <c r="P503" s="105">
        <f t="shared" si="242"/>
        <v>1044.1870090219079</v>
      </c>
      <c r="Q503" s="106">
        <f t="shared" si="242"/>
        <v>1048.7870090219078</v>
      </c>
      <c r="R503" s="103">
        <f t="shared" si="242"/>
        <v>1052.1470090219077</v>
      </c>
      <c r="S503" s="106">
        <f t="shared" si="242"/>
        <v>1040.0970090219078</v>
      </c>
      <c r="T503" s="103">
        <f t="shared" si="242"/>
        <v>1037.6970090219079</v>
      </c>
      <c r="U503" s="102">
        <f t="shared" si="242"/>
        <v>1023.177009021908</v>
      </c>
      <c r="V503" s="102">
        <f t="shared" si="242"/>
        <v>1029.8070090219078</v>
      </c>
      <c r="W503" s="102">
        <f t="shared" si="242"/>
        <v>1034.6770090219079</v>
      </c>
      <c r="X503" s="102">
        <f t="shared" si="242"/>
        <v>1028.7870090219078</v>
      </c>
      <c r="Y503" s="107">
        <f t="shared" si="242"/>
        <v>1006.8870090219078</v>
      </c>
    </row>
    <row r="504" spans="1:25" s="62" customFormat="1" ht="18.75" customHeight="1" outlineLevel="1" x14ac:dyDescent="0.2">
      <c r="A504" s="160" t="s">
        <v>8</v>
      </c>
      <c r="B504" s="70">
        <f>'декабрь (3 цк)'!B625</f>
        <v>822.27</v>
      </c>
      <c r="C504" s="70">
        <f>'декабрь (3 цк)'!C625</f>
        <v>813.79</v>
      </c>
      <c r="D504" s="70">
        <f>'декабрь (3 цк)'!D625</f>
        <v>819.42</v>
      </c>
      <c r="E504" s="70">
        <f>'декабрь (3 цк)'!E625</f>
        <v>821.61</v>
      </c>
      <c r="F504" s="70">
        <f>'декабрь (3 цк)'!F625</f>
        <v>847.24</v>
      </c>
      <c r="G504" s="70">
        <f>'декабрь (3 цк)'!G625</f>
        <v>848.55</v>
      </c>
      <c r="H504" s="70">
        <f>'декабрь (3 цк)'!H625</f>
        <v>830.03</v>
      </c>
      <c r="I504" s="70">
        <f>'декабрь (3 цк)'!I625</f>
        <v>833.72</v>
      </c>
      <c r="J504" s="70">
        <f>'декабрь (3 цк)'!J625</f>
        <v>805.8</v>
      </c>
      <c r="K504" s="70">
        <f>'декабрь (3 цк)'!K625</f>
        <v>799.87</v>
      </c>
      <c r="L504" s="70">
        <f>'декабрь (3 цк)'!L625</f>
        <v>799.03</v>
      </c>
      <c r="M504" s="70">
        <f>'декабрь (3 цк)'!M625</f>
        <v>829.91</v>
      </c>
      <c r="N504" s="70">
        <f>'декабрь (3 цк)'!N625</f>
        <v>840.13</v>
      </c>
      <c r="O504" s="70">
        <f>'декабрь (3 цк)'!O625</f>
        <v>853.27</v>
      </c>
      <c r="P504" s="70">
        <f>'декабрь (3 цк)'!P625</f>
        <v>845.08</v>
      </c>
      <c r="Q504" s="70">
        <f>'декабрь (3 цк)'!Q625</f>
        <v>849.68</v>
      </c>
      <c r="R504" s="70">
        <f>'декабрь (3 цк)'!R625</f>
        <v>853.04</v>
      </c>
      <c r="S504" s="70">
        <f>'декабрь (3 цк)'!S625</f>
        <v>840.99</v>
      </c>
      <c r="T504" s="70">
        <f>'декабрь (3 цк)'!T625</f>
        <v>838.59</v>
      </c>
      <c r="U504" s="70">
        <f>'декабрь (3 цк)'!U625</f>
        <v>824.07</v>
      </c>
      <c r="V504" s="70">
        <f>'декабрь (3 цк)'!V625</f>
        <v>830.7</v>
      </c>
      <c r="W504" s="70">
        <f>'декабрь (3 цк)'!W625</f>
        <v>835.57</v>
      </c>
      <c r="X504" s="70">
        <f>'декабрь (3 цк)'!X625</f>
        <v>829.68</v>
      </c>
      <c r="Y504" s="70">
        <f>'декабрь (3 цк)'!Y625</f>
        <v>807.78</v>
      </c>
    </row>
    <row r="505" spans="1:25" s="62" customFormat="1" ht="18.75" customHeight="1" outlineLevel="1" x14ac:dyDescent="0.2">
      <c r="A505" s="53" t="s">
        <v>9</v>
      </c>
      <c r="B505" s="76">
        <v>195.05</v>
      </c>
      <c r="C505" s="74">
        <v>195.05</v>
      </c>
      <c r="D505" s="74">
        <v>195.05</v>
      </c>
      <c r="E505" s="74">
        <v>195.05</v>
      </c>
      <c r="F505" s="74">
        <v>195.05</v>
      </c>
      <c r="G505" s="74">
        <v>195.05</v>
      </c>
      <c r="H505" s="74">
        <v>195.05</v>
      </c>
      <c r="I505" s="74">
        <v>195.05</v>
      </c>
      <c r="J505" s="74">
        <v>195.05</v>
      </c>
      <c r="K505" s="74">
        <v>195.05</v>
      </c>
      <c r="L505" s="74">
        <v>195.05</v>
      </c>
      <c r="M505" s="74">
        <v>195.05</v>
      </c>
      <c r="N505" s="74">
        <v>195.05</v>
      </c>
      <c r="O505" s="74">
        <v>195.05</v>
      </c>
      <c r="P505" s="74">
        <v>195.05</v>
      </c>
      <c r="Q505" s="74">
        <v>195.05</v>
      </c>
      <c r="R505" s="74">
        <v>195.05</v>
      </c>
      <c r="S505" s="74">
        <v>195.05</v>
      </c>
      <c r="T505" s="74">
        <v>195.05</v>
      </c>
      <c r="U505" s="74">
        <v>195.05</v>
      </c>
      <c r="V505" s="74">
        <v>195.05</v>
      </c>
      <c r="W505" s="74">
        <v>195.05</v>
      </c>
      <c r="X505" s="74">
        <v>195.05</v>
      </c>
      <c r="Y505" s="81">
        <v>195.05</v>
      </c>
    </row>
    <row r="506" spans="1:25" s="62" customFormat="1" ht="18.75" customHeight="1" outlineLevel="1" thickBot="1" x14ac:dyDescent="0.25">
      <c r="A506" s="161" t="s">
        <v>214</v>
      </c>
      <c r="B506" s="77">
        <f>B502</f>
        <v>4.0570090219078807</v>
      </c>
      <c r="C506" s="77">
        <f t="shared" ref="C506:Y506" si="243">C502</f>
        <v>4.0570090219078807</v>
      </c>
      <c r="D506" s="77">
        <f t="shared" si="243"/>
        <v>4.0570090219078807</v>
      </c>
      <c r="E506" s="77">
        <f t="shared" si="243"/>
        <v>4.0570090219078807</v>
      </c>
      <c r="F506" s="77">
        <f t="shared" si="243"/>
        <v>4.0570090219078807</v>
      </c>
      <c r="G506" s="77">
        <f t="shared" si="243"/>
        <v>4.0570090219078807</v>
      </c>
      <c r="H506" s="77">
        <f t="shared" si="243"/>
        <v>4.0570090219078807</v>
      </c>
      <c r="I506" s="77">
        <f t="shared" si="243"/>
        <v>4.0570090219078807</v>
      </c>
      <c r="J506" s="77">
        <f t="shared" si="243"/>
        <v>4.0570090219078807</v>
      </c>
      <c r="K506" s="77">
        <f t="shared" si="243"/>
        <v>4.0570090219078807</v>
      </c>
      <c r="L506" s="77">
        <f t="shared" si="243"/>
        <v>4.0570090219078807</v>
      </c>
      <c r="M506" s="77">
        <f t="shared" si="243"/>
        <v>4.0570090219078807</v>
      </c>
      <c r="N506" s="77">
        <f t="shared" si="243"/>
        <v>4.0570090219078807</v>
      </c>
      <c r="O506" s="77">
        <f t="shared" si="243"/>
        <v>4.0570090219078807</v>
      </c>
      <c r="P506" s="77">
        <f t="shared" si="243"/>
        <v>4.0570090219078807</v>
      </c>
      <c r="Q506" s="77">
        <f t="shared" si="243"/>
        <v>4.0570090219078807</v>
      </c>
      <c r="R506" s="77">
        <f t="shared" si="243"/>
        <v>4.0570090219078807</v>
      </c>
      <c r="S506" s="77">
        <f t="shared" si="243"/>
        <v>4.0570090219078807</v>
      </c>
      <c r="T506" s="77">
        <f t="shared" si="243"/>
        <v>4.0570090219078807</v>
      </c>
      <c r="U506" s="77">
        <f t="shared" si="243"/>
        <v>4.0570090219078807</v>
      </c>
      <c r="V506" s="77">
        <f t="shared" si="243"/>
        <v>4.0570090219078807</v>
      </c>
      <c r="W506" s="77">
        <f t="shared" si="243"/>
        <v>4.0570090219078807</v>
      </c>
      <c r="X506" s="77">
        <f t="shared" si="243"/>
        <v>4.0570090219078807</v>
      </c>
      <c r="Y506" s="77">
        <f t="shared" si="243"/>
        <v>4.0570090219078807</v>
      </c>
    </row>
    <row r="507" spans="1:25" s="62" customFormat="1" ht="18.75" customHeight="1" thickBot="1" x14ac:dyDescent="0.25">
      <c r="A507" s="110">
        <v>30</v>
      </c>
      <c r="B507" s="101">
        <f t="shared" ref="B507:Y507" si="244">SUM(B508:B510)</f>
        <v>1027.0470090219078</v>
      </c>
      <c r="C507" s="102">
        <f t="shared" si="244"/>
        <v>1016.6570090219078</v>
      </c>
      <c r="D507" s="102">
        <f t="shared" si="244"/>
        <v>1029.2270090219079</v>
      </c>
      <c r="E507" s="103">
        <f t="shared" si="244"/>
        <v>1028.7370090219079</v>
      </c>
      <c r="F507" s="103">
        <f t="shared" si="244"/>
        <v>1043.9370090219079</v>
      </c>
      <c r="G507" s="103">
        <f t="shared" si="244"/>
        <v>1025.6570090219077</v>
      </c>
      <c r="H507" s="103">
        <f t="shared" si="244"/>
        <v>1025.5670090219078</v>
      </c>
      <c r="I507" s="103">
        <f t="shared" si="244"/>
        <v>1012.3670090219078</v>
      </c>
      <c r="J507" s="103">
        <f t="shared" si="244"/>
        <v>1003.8670090219078</v>
      </c>
      <c r="K507" s="104">
        <f t="shared" si="244"/>
        <v>1014.0170090219079</v>
      </c>
      <c r="L507" s="103">
        <f t="shared" si="244"/>
        <v>1015.9070090219078</v>
      </c>
      <c r="M507" s="105">
        <f t="shared" si="244"/>
        <v>1026.6270090219077</v>
      </c>
      <c r="N507" s="104">
        <f t="shared" si="244"/>
        <v>1030.6970090219079</v>
      </c>
      <c r="O507" s="103">
        <f t="shared" si="244"/>
        <v>1045.3870090219077</v>
      </c>
      <c r="P507" s="105">
        <f t="shared" si="244"/>
        <v>1037.1470090219077</v>
      </c>
      <c r="Q507" s="106">
        <f t="shared" si="244"/>
        <v>1041.2270090219079</v>
      </c>
      <c r="R507" s="103">
        <f t="shared" si="244"/>
        <v>1041.6270090219077</v>
      </c>
      <c r="S507" s="106">
        <f t="shared" si="244"/>
        <v>1032.0470090219078</v>
      </c>
      <c r="T507" s="103">
        <f t="shared" si="244"/>
        <v>1027.0170090219078</v>
      </c>
      <c r="U507" s="102">
        <f t="shared" si="244"/>
        <v>1017.5870090219079</v>
      </c>
      <c r="V507" s="102">
        <f t="shared" si="244"/>
        <v>1026.2370090219079</v>
      </c>
      <c r="W507" s="102">
        <f t="shared" si="244"/>
        <v>1034.0070090219078</v>
      </c>
      <c r="X507" s="102">
        <f t="shared" si="244"/>
        <v>1023.3270090219079</v>
      </c>
      <c r="Y507" s="107">
        <f t="shared" si="244"/>
        <v>1001.427009021908</v>
      </c>
    </row>
    <row r="508" spans="1:25" s="62" customFormat="1" ht="18.75" customHeight="1" outlineLevel="1" x14ac:dyDescent="0.2">
      <c r="A508" s="56" t="s">
        <v>8</v>
      </c>
      <c r="B508" s="70">
        <f>'декабрь (3 цк)'!B630</f>
        <v>827.94</v>
      </c>
      <c r="C508" s="70">
        <f>'декабрь (3 цк)'!C630</f>
        <v>817.55</v>
      </c>
      <c r="D508" s="70">
        <f>'декабрь (3 цк)'!D630</f>
        <v>830.12</v>
      </c>
      <c r="E508" s="70">
        <f>'декабрь (3 цк)'!E630</f>
        <v>829.63</v>
      </c>
      <c r="F508" s="70">
        <f>'декабрь (3 цк)'!F630</f>
        <v>844.83</v>
      </c>
      <c r="G508" s="70">
        <f>'декабрь (3 цк)'!G630</f>
        <v>826.55</v>
      </c>
      <c r="H508" s="70">
        <f>'декабрь (3 цк)'!H630</f>
        <v>826.46</v>
      </c>
      <c r="I508" s="70">
        <f>'декабрь (3 цк)'!I630</f>
        <v>813.26</v>
      </c>
      <c r="J508" s="70">
        <f>'декабрь (3 цк)'!J630</f>
        <v>804.76</v>
      </c>
      <c r="K508" s="70">
        <f>'декабрь (3 цк)'!K630</f>
        <v>814.91</v>
      </c>
      <c r="L508" s="70">
        <f>'декабрь (3 цк)'!L630</f>
        <v>816.8</v>
      </c>
      <c r="M508" s="70">
        <f>'декабрь (3 цк)'!M630</f>
        <v>827.52</v>
      </c>
      <c r="N508" s="70">
        <f>'декабрь (3 цк)'!N630</f>
        <v>831.59</v>
      </c>
      <c r="O508" s="70">
        <f>'декабрь (3 цк)'!O630</f>
        <v>846.28</v>
      </c>
      <c r="P508" s="70">
        <f>'декабрь (3 цк)'!P630</f>
        <v>838.04</v>
      </c>
      <c r="Q508" s="70">
        <f>'декабрь (3 цк)'!Q630</f>
        <v>842.12</v>
      </c>
      <c r="R508" s="70">
        <f>'декабрь (3 цк)'!R630</f>
        <v>842.52</v>
      </c>
      <c r="S508" s="70">
        <f>'декабрь (3 цк)'!S630</f>
        <v>832.94</v>
      </c>
      <c r="T508" s="70">
        <f>'декабрь (3 цк)'!T630</f>
        <v>827.91</v>
      </c>
      <c r="U508" s="70">
        <f>'декабрь (3 цк)'!U630</f>
        <v>818.48</v>
      </c>
      <c r="V508" s="70">
        <f>'декабрь (3 цк)'!V630</f>
        <v>827.13</v>
      </c>
      <c r="W508" s="70">
        <f>'декабрь (3 цк)'!W630</f>
        <v>834.9</v>
      </c>
      <c r="X508" s="70">
        <f>'декабрь (3 цк)'!X630</f>
        <v>824.22</v>
      </c>
      <c r="Y508" s="70">
        <f>'декабрь (3 цк)'!Y630</f>
        <v>802.32</v>
      </c>
    </row>
    <row r="509" spans="1:25" s="62" customFormat="1" ht="18.75" customHeight="1" outlineLevel="1" x14ac:dyDescent="0.2">
      <c r="A509" s="57" t="s">
        <v>9</v>
      </c>
      <c r="B509" s="76">
        <v>195.05</v>
      </c>
      <c r="C509" s="74">
        <v>195.05</v>
      </c>
      <c r="D509" s="74">
        <v>195.05</v>
      </c>
      <c r="E509" s="74">
        <v>195.05</v>
      </c>
      <c r="F509" s="74">
        <v>195.05</v>
      </c>
      <c r="G509" s="74">
        <v>195.05</v>
      </c>
      <c r="H509" s="74">
        <v>195.05</v>
      </c>
      <c r="I509" s="74">
        <v>195.05</v>
      </c>
      <c r="J509" s="74">
        <v>195.05</v>
      </c>
      <c r="K509" s="74">
        <v>195.05</v>
      </c>
      <c r="L509" s="74">
        <v>195.05</v>
      </c>
      <c r="M509" s="74">
        <v>195.05</v>
      </c>
      <c r="N509" s="74">
        <v>195.05</v>
      </c>
      <c r="O509" s="74">
        <v>195.05</v>
      </c>
      <c r="P509" s="74">
        <v>195.05</v>
      </c>
      <c r="Q509" s="74">
        <v>195.05</v>
      </c>
      <c r="R509" s="74">
        <v>195.05</v>
      </c>
      <c r="S509" s="74">
        <v>195.05</v>
      </c>
      <c r="T509" s="74">
        <v>195.05</v>
      </c>
      <c r="U509" s="74">
        <v>195.05</v>
      </c>
      <c r="V509" s="74">
        <v>195.05</v>
      </c>
      <c r="W509" s="74">
        <v>195.05</v>
      </c>
      <c r="X509" s="74">
        <v>195.05</v>
      </c>
      <c r="Y509" s="81">
        <v>195.05</v>
      </c>
    </row>
    <row r="510" spans="1:25" s="62" customFormat="1" ht="18.75" customHeight="1" outlineLevel="1" thickBot="1" x14ac:dyDescent="0.25">
      <c r="A510" s="147" t="s">
        <v>214</v>
      </c>
      <c r="B510" s="77">
        <f>B506</f>
        <v>4.0570090219078807</v>
      </c>
      <c r="C510" s="77">
        <f t="shared" ref="C510:Y510" si="245">C506</f>
        <v>4.0570090219078807</v>
      </c>
      <c r="D510" s="77">
        <f t="shared" si="245"/>
        <v>4.0570090219078807</v>
      </c>
      <c r="E510" s="77">
        <f t="shared" si="245"/>
        <v>4.0570090219078807</v>
      </c>
      <c r="F510" s="77">
        <f t="shared" si="245"/>
        <v>4.0570090219078807</v>
      </c>
      <c r="G510" s="77">
        <f t="shared" si="245"/>
        <v>4.0570090219078807</v>
      </c>
      <c r="H510" s="77">
        <f t="shared" si="245"/>
        <v>4.0570090219078807</v>
      </c>
      <c r="I510" s="77">
        <f t="shared" si="245"/>
        <v>4.0570090219078807</v>
      </c>
      <c r="J510" s="77">
        <f t="shared" si="245"/>
        <v>4.0570090219078807</v>
      </c>
      <c r="K510" s="77">
        <f t="shared" si="245"/>
        <v>4.0570090219078807</v>
      </c>
      <c r="L510" s="77">
        <f t="shared" si="245"/>
        <v>4.0570090219078807</v>
      </c>
      <c r="M510" s="77">
        <f t="shared" si="245"/>
        <v>4.0570090219078807</v>
      </c>
      <c r="N510" s="77">
        <f t="shared" si="245"/>
        <v>4.0570090219078807</v>
      </c>
      <c r="O510" s="77">
        <f t="shared" si="245"/>
        <v>4.0570090219078807</v>
      </c>
      <c r="P510" s="77">
        <f t="shared" si="245"/>
        <v>4.0570090219078807</v>
      </c>
      <c r="Q510" s="77">
        <f t="shared" si="245"/>
        <v>4.0570090219078807</v>
      </c>
      <c r="R510" s="77">
        <f t="shared" si="245"/>
        <v>4.0570090219078807</v>
      </c>
      <c r="S510" s="77">
        <f t="shared" si="245"/>
        <v>4.0570090219078807</v>
      </c>
      <c r="T510" s="77">
        <f t="shared" si="245"/>
        <v>4.0570090219078807</v>
      </c>
      <c r="U510" s="77">
        <f t="shared" si="245"/>
        <v>4.0570090219078807</v>
      </c>
      <c r="V510" s="77">
        <f t="shared" si="245"/>
        <v>4.0570090219078807</v>
      </c>
      <c r="W510" s="77">
        <f t="shared" si="245"/>
        <v>4.0570090219078807</v>
      </c>
      <c r="X510" s="77">
        <f t="shared" si="245"/>
        <v>4.0570090219078807</v>
      </c>
      <c r="Y510" s="77">
        <f t="shared" si="245"/>
        <v>4.0570090219078807</v>
      </c>
    </row>
    <row r="511" spans="1:25" s="62" customFormat="1" ht="18.75" customHeight="1" thickBot="1" x14ac:dyDescent="0.25">
      <c r="A511" s="112">
        <v>31</v>
      </c>
      <c r="B511" s="101">
        <f t="shared" ref="B511:Y511" si="246">SUM(B512:B514)</f>
        <v>1077.2670090219078</v>
      </c>
      <c r="C511" s="102">
        <f t="shared" si="246"/>
        <v>1074.2070090219079</v>
      </c>
      <c r="D511" s="102">
        <f t="shared" si="246"/>
        <v>1081.0770090219078</v>
      </c>
      <c r="E511" s="103">
        <f t="shared" si="246"/>
        <v>1085.5170090219078</v>
      </c>
      <c r="F511" s="103">
        <f t="shared" si="246"/>
        <v>1086.3970090219077</v>
      </c>
      <c r="G511" s="103">
        <f t="shared" si="246"/>
        <v>1082.6470090219077</v>
      </c>
      <c r="H511" s="103">
        <f t="shared" si="246"/>
        <v>1074.1170090219077</v>
      </c>
      <c r="I511" s="103">
        <f t="shared" si="246"/>
        <v>1082.6470090219077</v>
      </c>
      <c r="J511" s="103">
        <f t="shared" si="246"/>
        <v>1067.6070090219077</v>
      </c>
      <c r="K511" s="104">
        <f t="shared" si="246"/>
        <v>199.10700902190788</v>
      </c>
      <c r="L511" s="103">
        <f t="shared" si="246"/>
        <v>1070.5870090219078</v>
      </c>
      <c r="M511" s="105">
        <f t="shared" si="246"/>
        <v>1078.7870090219078</v>
      </c>
      <c r="N511" s="104">
        <f t="shared" si="246"/>
        <v>1095.8370090219078</v>
      </c>
      <c r="O511" s="103">
        <f t="shared" si="246"/>
        <v>1101.8870090219077</v>
      </c>
      <c r="P511" s="105">
        <f t="shared" si="246"/>
        <v>1096.0170090219078</v>
      </c>
      <c r="Q511" s="106">
        <f t="shared" si="246"/>
        <v>1107.2170090219079</v>
      </c>
      <c r="R511" s="103">
        <f t="shared" si="246"/>
        <v>1119.5370090219078</v>
      </c>
      <c r="S511" s="106">
        <f t="shared" si="246"/>
        <v>1089.3770090219077</v>
      </c>
      <c r="T511" s="103">
        <f t="shared" si="246"/>
        <v>1091.0370090219078</v>
      </c>
      <c r="U511" s="102">
        <f t="shared" si="246"/>
        <v>1078.2270090219079</v>
      </c>
      <c r="V511" s="102">
        <f t="shared" si="246"/>
        <v>1089.1270090219077</v>
      </c>
      <c r="W511" s="102">
        <f t="shared" si="246"/>
        <v>1098.5870090219078</v>
      </c>
      <c r="X511" s="102">
        <f t="shared" si="246"/>
        <v>1080.6270090219077</v>
      </c>
      <c r="Y511" s="107">
        <f t="shared" si="246"/>
        <v>1076.7470090219078</v>
      </c>
    </row>
    <row r="512" spans="1:25" s="62" customFormat="1" ht="18.75" customHeight="1" outlineLevel="1" x14ac:dyDescent="0.2">
      <c r="A512" s="160" t="s">
        <v>8</v>
      </c>
      <c r="B512" s="70">
        <f>'декабрь (3 цк)'!B635</f>
        <v>878.16</v>
      </c>
      <c r="C512" s="70">
        <f>'декабрь (3 цк)'!C635</f>
        <v>875.1</v>
      </c>
      <c r="D512" s="70">
        <f>'декабрь (3 цк)'!D635</f>
        <v>881.97</v>
      </c>
      <c r="E512" s="70">
        <f>'декабрь (3 цк)'!E635</f>
        <v>886.41</v>
      </c>
      <c r="F512" s="70">
        <f>'декабрь (3 цк)'!F635</f>
        <v>887.29</v>
      </c>
      <c r="G512" s="70">
        <f>'декабрь (3 цк)'!G635</f>
        <v>883.54</v>
      </c>
      <c r="H512" s="70">
        <f>'декабрь (3 цк)'!H635</f>
        <v>875.01</v>
      </c>
      <c r="I512" s="70">
        <f>'декабрь (3 цк)'!I635</f>
        <v>883.54</v>
      </c>
      <c r="J512" s="70">
        <f>'декабрь (3 цк)'!J635</f>
        <v>868.5</v>
      </c>
      <c r="K512" s="70" t="str">
        <f>'декабрь (3 цк)'!K635</f>
        <v>869</v>
      </c>
      <c r="L512" s="70">
        <f>'декабрь (3 цк)'!L635</f>
        <v>871.48</v>
      </c>
      <c r="M512" s="70">
        <f>'декабрь (3 цк)'!M635</f>
        <v>879.68</v>
      </c>
      <c r="N512" s="70">
        <f>'декабрь (3 цк)'!N635</f>
        <v>896.73</v>
      </c>
      <c r="O512" s="70">
        <f>'декабрь (3 цк)'!O635</f>
        <v>902.78</v>
      </c>
      <c r="P512" s="70">
        <f>'декабрь (3 цк)'!P635</f>
        <v>896.91</v>
      </c>
      <c r="Q512" s="70">
        <f>'декабрь (3 цк)'!Q635</f>
        <v>908.11</v>
      </c>
      <c r="R512" s="70">
        <f>'декабрь (3 цк)'!R635</f>
        <v>920.43</v>
      </c>
      <c r="S512" s="70">
        <f>'декабрь (3 цк)'!S635</f>
        <v>890.27</v>
      </c>
      <c r="T512" s="70">
        <f>'декабрь (3 цк)'!T635</f>
        <v>891.93</v>
      </c>
      <c r="U512" s="70">
        <f>'декабрь (3 цк)'!U635</f>
        <v>879.12</v>
      </c>
      <c r="V512" s="70">
        <f>'декабрь (3 цк)'!V635</f>
        <v>890.02</v>
      </c>
      <c r="W512" s="70">
        <f>'декабрь (3 цк)'!W635</f>
        <v>899.48</v>
      </c>
      <c r="X512" s="70">
        <f>'декабрь (3 цк)'!X635</f>
        <v>881.52</v>
      </c>
      <c r="Y512" s="70">
        <f>'декабрь (3 цк)'!Y635</f>
        <v>877.64</v>
      </c>
    </row>
    <row r="513" spans="1:25" s="62" customFormat="1" ht="18.75" customHeight="1" outlineLevel="1" x14ac:dyDescent="0.2">
      <c r="A513" s="53" t="s">
        <v>9</v>
      </c>
      <c r="B513" s="76">
        <v>195.05</v>
      </c>
      <c r="C513" s="74">
        <v>195.05</v>
      </c>
      <c r="D513" s="74">
        <v>195.05</v>
      </c>
      <c r="E513" s="74">
        <v>195.05</v>
      </c>
      <c r="F513" s="74">
        <v>195.05</v>
      </c>
      <c r="G513" s="74">
        <v>195.05</v>
      </c>
      <c r="H513" s="74">
        <v>195.05</v>
      </c>
      <c r="I513" s="74">
        <v>195.05</v>
      </c>
      <c r="J513" s="74">
        <v>195.05</v>
      </c>
      <c r="K513" s="74">
        <v>195.05</v>
      </c>
      <c r="L513" s="74">
        <v>195.05</v>
      </c>
      <c r="M513" s="74">
        <v>195.05</v>
      </c>
      <c r="N513" s="74">
        <v>195.05</v>
      </c>
      <c r="O513" s="74">
        <v>195.05</v>
      </c>
      <c r="P513" s="74">
        <v>195.05</v>
      </c>
      <c r="Q513" s="74">
        <v>195.05</v>
      </c>
      <c r="R513" s="74">
        <v>195.05</v>
      </c>
      <c r="S513" s="74">
        <v>195.05</v>
      </c>
      <c r="T513" s="74">
        <v>195.05</v>
      </c>
      <c r="U513" s="74">
        <v>195.05</v>
      </c>
      <c r="V513" s="74">
        <v>195.05</v>
      </c>
      <c r="W513" s="74">
        <v>195.05</v>
      </c>
      <c r="X513" s="74">
        <v>195.05</v>
      </c>
      <c r="Y513" s="81">
        <v>195.05</v>
      </c>
    </row>
    <row r="514" spans="1:25" s="62" customFormat="1" ht="30.75" customHeight="1" outlineLevel="1" thickBot="1" x14ac:dyDescent="0.25">
      <c r="A514" s="161" t="s">
        <v>214</v>
      </c>
      <c r="B514" s="77">
        <f>B510</f>
        <v>4.0570090219078807</v>
      </c>
      <c r="C514" s="77">
        <f t="shared" ref="C514:Y514" si="247">C510</f>
        <v>4.0570090219078807</v>
      </c>
      <c r="D514" s="77">
        <f t="shared" si="247"/>
        <v>4.0570090219078807</v>
      </c>
      <c r="E514" s="77">
        <f t="shared" si="247"/>
        <v>4.0570090219078807</v>
      </c>
      <c r="F514" s="77">
        <f t="shared" si="247"/>
        <v>4.0570090219078807</v>
      </c>
      <c r="G514" s="77">
        <f t="shared" si="247"/>
        <v>4.0570090219078807</v>
      </c>
      <c r="H514" s="77">
        <f t="shared" si="247"/>
        <v>4.0570090219078807</v>
      </c>
      <c r="I514" s="77">
        <f t="shared" si="247"/>
        <v>4.0570090219078807</v>
      </c>
      <c r="J514" s="77">
        <f t="shared" si="247"/>
        <v>4.0570090219078807</v>
      </c>
      <c r="K514" s="77">
        <f t="shared" si="247"/>
        <v>4.0570090219078807</v>
      </c>
      <c r="L514" s="77">
        <f t="shared" si="247"/>
        <v>4.0570090219078807</v>
      </c>
      <c r="M514" s="77">
        <f t="shared" si="247"/>
        <v>4.0570090219078807</v>
      </c>
      <c r="N514" s="77">
        <f t="shared" si="247"/>
        <v>4.0570090219078807</v>
      </c>
      <c r="O514" s="77">
        <f t="shared" si="247"/>
        <v>4.0570090219078807</v>
      </c>
      <c r="P514" s="77">
        <f t="shared" si="247"/>
        <v>4.0570090219078807</v>
      </c>
      <c r="Q514" s="77">
        <f t="shared" si="247"/>
        <v>4.0570090219078807</v>
      </c>
      <c r="R514" s="77">
        <f t="shared" si="247"/>
        <v>4.0570090219078807</v>
      </c>
      <c r="S514" s="77">
        <f t="shared" si="247"/>
        <v>4.0570090219078807</v>
      </c>
      <c r="T514" s="77">
        <f t="shared" si="247"/>
        <v>4.0570090219078807</v>
      </c>
      <c r="U514" s="77">
        <f t="shared" si="247"/>
        <v>4.0570090219078807</v>
      </c>
      <c r="V514" s="77">
        <f t="shared" si="247"/>
        <v>4.0570090219078807</v>
      </c>
      <c r="W514" s="77">
        <f t="shared" si="247"/>
        <v>4.0570090219078807</v>
      </c>
      <c r="X514" s="77">
        <f t="shared" si="247"/>
        <v>4.0570090219078807</v>
      </c>
      <c r="Y514" s="77">
        <f t="shared" si="247"/>
        <v>4.0570090219078807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96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66" t="s">
        <v>46</v>
      </c>
      <c r="B519" s="468" t="s">
        <v>97</v>
      </c>
      <c r="C519" s="469"/>
      <c r="D519" s="469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9"/>
      <c r="U519" s="469"/>
      <c r="V519" s="469"/>
      <c r="W519" s="469"/>
      <c r="X519" s="469"/>
      <c r="Y519" s="470"/>
    </row>
    <row r="520" spans="1:25" s="62" customFormat="1" ht="39" customHeight="1" thickBot="1" x14ac:dyDescent="0.25">
      <c r="A520" s="467"/>
      <c r="B520" s="164" t="s">
        <v>45</v>
      </c>
      <c r="C520" s="165" t="s">
        <v>44</v>
      </c>
      <c r="D520" s="166" t="s">
        <v>43</v>
      </c>
      <c r="E520" s="165" t="s">
        <v>42</v>
      </c>
      <c r="F520" s="165" t="s">
        <v>41</v>
      </c>
      <c r="G520" s="165" t="s">
        <v>40</v>
      </c>
      <c r="H520" s="165" t="s">
        <v>39</v>
      </c>
      <c r="I520" s="165" t="s">
        <v>38</v>
      </c>
      <c r="J520" s="165" t="s">
        <v>37</v>
      </c>
      <c r="K520" s="167" t="s">
        <v>36</v>
      </c>
      <c r="L520" s="165" t="s">
        <v>35</v>
      </c>
      <c r="M520" s="168" t="s">
        <v>34</v>
      </c>
      <c r="N520" s="167" t="s">
        <v>33</v>
      </c>
      <c r="O520" s="165" t="s">
        <v>32</v>
      </c>
      <c r="P520" s="168" t="s">
        <v>31</v>
      </c>
      <c r="Q520" s="166" t="s">
        <v>30</v>
      </c>
      <c r="R520" s="165" t="s">
        <v>29</v>
      </c>
      <c r="S520" s="166" t="s">
        <v>28</v>
      </c>
      <c r="T520" s="165" t="s">
        <v>27</v>
      </c>
      <c r="U520" s="166" t="s">
        <v>26</v>
      </c>
      <c r="V520" s="165" t="s">
        <v>25</v>
      </c>
      <c r="W520" s="166" t="s">
        <v>24</v>
      </c>
      <c r="X520" s="165" t="s">
        <v>23</v>
      </c>
      <c r="Y520" s="169" t="s">
        <v>22</v>
      </c>
    </row>
    <row r="521" spans="1:25" s="108" customFormat="1" ht="18.75" customHeight="1" thickBot="1" x14ac:dyDescent="0.25">
      <c r="A521" s="113">
        <v>1</v>
      </c>
      <c r="B521" s="101">
        <f t="shared" ref="B521:Y521" si="248">SUM(B522:B525)</f>
        <v>1021.987009021908</v>
      </c>
      <c r="C521" s="102">
        <f t="shared" si="248"/>
        <v>993.49700902190796</v>
      </c>
      <c r="D521" s="102">
        <f t="shared" si="248"/>
        <v>966.33700902190787</v>
      </c>
      <c r="E521" s="103">
        <f t="shared" si="248"/>
        <v>946.99700902190796</v>
      </c>
      <c r="F521" s="103">
        <f t="shared" si="248"/>
        <v>960.11700902190785</v>
      </c>
      <c r="G521" s="103">
        <f t="shared" si="248"/>
        <v>1004.5970090219079</v>
      </c>
      <c r="H521" s="103">
        <f t="shared" si="248"/>
        <v>1013.4170090219078</v>
      </c>
      <c r="I521" s="103">
        <f t="shared" si="248"/>
        <v>992.59700902190787</v>
      </c>
      <c r="J521" s="103">
        <f t="shared" si="248"/>
        <v>1010.7770090219079</v>
      </c>
      <c r="K521" s="104">
        <f t="shared" si="248"/>
        <v>1009.8570090219079</v>
      </c>
      <c r="L521" s="103">
        <f t="shared" si="248"/>
        <v>1020.717009021908</v>
      </c>
      <c r="M521" s="105">
        <f t="shared" si="248"/>
        <v>1023.3170090219079</v>
      </c>
      <c r="N521" s="104">
        <f t="shared" si="248"/>
        <v>1020.0470090219079</v>
      </c>
      <c r="O521" s="103">
        <f t="shared" si="248"/>
        <v>1018.197009021908</v>
      </c>
      <c r="P521" s="105">
        <f t="shared" si="248"/>
        <v>1015.4170090219078</v>
      </c>
      <c r="Q521" s="106">
        <f t="shared" si="248"/>
        <v>1038.0270090219078</v>
      </c>
      <c r="R521" s="103">
        <f t="shared" si="248"/>
        <v>1042.2970090219078</v>
      </c>
      <c r="S521" s="106">
        <f t="shared" si="248"/>
        <v>1024.3770090219077</v>
      </c>
      <c r="T521" s="103">
        <f t="shared" si="248"/>
        <v>1028.2370090219079</v>
      </c>
      <c r="U521" s="102">
        <f t="shared" si="248"/>
        <v>1019.9170090219078</v>
      </c>
      <c r="V521" s="102">
        <f t="shared" si="248"/>
        <v>1027.5070090219078</v>
      </c>
      <c r="W521" s="102">
        <f t="shared" si="248"/>
        <v>1022.0370090219079</v>
      </c>
      <c r="X521" s="102">
        <f t="shared" si="248"/>
        <v>1016.5870090219079</v>
      </c>
      <c r="Y521" s="107">
        <f t="shared" si="248"/>
        <v>1015.1170090219078</v>
      </c>
    </row>
    <row r="522" spans="1:25" s="67" customFormat="1" ht="18.75" customHeight="1" outlineLevel="1" x14ac:dyDescent="0.2">
      <c r="A522" s="56" t="s">
        <v>8</v>
      </c>
      <c r="B522" s="70">
        <f>'декабрь (3 цк)'!B645</f>
        <v>822.88</v>
      </c>
      <c r="C522" s="70">
        <f>'декабрь (3 цк)'!C645</f>
        <v>794.39</v>
      </c>
      <c r="D522" s="70">
        <f>'декабрь (3 цк)'!D645</f>
        <v>767.23</v>
      </c>
      <c r="E522" s="70">
        <f>'декабрь (3 цк)'!E645</f>
        <v>747.89</v>
      </c>
      <c r="F522" s="70">
        <f>'декабрь (3 цк)'!F645</f>
        <v>761.01</v>
      </c>
      <c r="G522" s="70">
        <f>'декабрь (3 цк)'!G645</f>
        <v>805.49</v>
      </c>
      <c r="H522" s="70">
        <f>'декабрь (3 цк)'!H645</f>
        <v>814.31</v>
      </c>
      <c r="I522" s="70">
        <f>'декабрь (3 цк)'!I645</f>
        <v>793.49</v>
      </c>
      <c r="J522" s="70">
        <f>'декабрь (3 цк)'!J645</f>
        <v>811.67</v>
      </c>
      <c r="K522" s="70">
        <f>'декабрь (3 цк)'!K645</f>
        <v>810.75</v>
      </c>
      <c r="L522" s="70">
        <f>'декабрь (3 цк)'!L645</f>
        <v>821.61</v>
      </c>
      <c r="M522" s="70">
        <f>'декабрь (3 цк)'!M645</f>
        <v>824.21</v>
      </c>
      <c r="N522" s="70">
        <f>'декабрь (3 цк)'!N645</f>
        <v>820.94</v>
      </c>
      <c r="O522" s="70">
        <f>'декабрь (3 цк)'!O645</f>
        <v>819.09</v>
      </c>
      <c r="P522" s="70">
        <f>'декабрь (3 цк)'!P645</f>
        <v>816.31</v>
      </c>
      <c r="Q522" s="70">
        <f>'декабрь (3 цк)'!Q645</f>
        <v>838.92</v>
      </c>
      <c r="R522" s="70">
        <f>'декабрь (3 цк)'!R645</f>
        <v>843.19</v>
      </c>
      <c r="S522" s="70">
        <f>'декабрь (3 цк)'!S645</f>
        <v>825.27</v>
      </c>
      <c r="T522" s="70">
        <f>'декабрь (3 цк)'!T645</f>
        <v>829.13</v>
      </c>
      <c r="U522" s="70">
        <f>'декабрь (3 цк)'!U645</f>
        <v>820.81</v>
      </c>
      <c r="V522" s="70">
        <f>'декабрь (3 цк)'!V645</f>
        <v>828.4</v>
      </c>
      <c r="W522" s="70">
        <f>'декабрь (3 цк)'!W645</f>
        <v>822.93</v>
      </c>
      <c r="X522" s="70">
        <f>'декабрь (3 цк)'!X645</f>
        <v>817.48</v>
      </c>
      <c r="Y522" s="70">
        <f>'декабрь (3 цк)'!Y645</f>
        <v>816.01</v>
      </c>
    </row>
    <row r="523" spans="1:25" s="67" customFormat="1" ht="30" customHeight="1" outlineLevel="1" x14ac:dyDescent="0.2">
      <c r="A523" s="57" t="s">
        <v>9</v>
      </c>
      <c r="B523" s="76">
        <v>195.05</v>
      </c>
      <c r="C523" s="74">
        <v>195.05</v>
      </c>
      <c r="D523" s="74">
        <v>195.05</v>
      </c>
      <c r="E523" s="74">
        <v>195.05</v>
      </c>
      <c r="F523" s="74">
        <v>195.05</v>
      </c>
      <c r="G523" s="74">
        <v>195.05</v>
      </c>
      <c r="H523" s="74">
        <v>195.05</v>
      </c>
      <c r="I523" s="74">
        <v>195.05</v>
      </c>
      <c r="J523" s="74">
        <v>195.05</v>
      </c>
      <c r="K523" s="74">
        <v>195.05</v>
      </c>
      <c r="L523" s="74">
        <v>195.05</v>
      </c>
      <c r="M523" s="74">
        <v>195.05</v>
      </c>
      <c r="N523" s="74">
        <v>195.05</v>
      </c>
      <c r="O523" s="74">
        <v>195.05</v>
      </c>
      <c r="P523" s="74">
        <v>195.05</v>
      </c>
      <c r="Q523" s="74">
        <v>195.05</v>
      </c>
      <c r="R523" s="74">
        <v>195.05</v>
      </c>
      <c r="S523" s="74">
        <v>195.05</v>
      </c>
      <c r="T523" s="74">
        <v>195.05</v>
      </c>
      <c r="U523" s="74">
        <v>195.05</v>
      </c>
      <c r="V523" s="74">
        <v>195.05</v>
      </c>
      <c r="W523" s="74">
        <v>195.05</v>
      </c>
      <c r="X523" s="74">
        <v>195.05</v>
      </c>
      <c r="Y523" s="81">
        <v>195.05</v>
      </c>
    </row>
    <row r="524" spans="1:25" s="67" customFormat="1" ht="18.75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customHeight="1" outlineLevel="1" thickBot="1" x14ac:dyDescent="0.25">
      <c r="A525" s="147" t="s">
        <v>214</v>
      </c>
      <c r="B525" s="77">
        <f>B514</f>
        <v>4.0570090219078807</v>
      </c>
      <c r="C525" s="77">
        <f t="shared" ref="C525:Y525" si="249">C514</f>
        <v>4.0570090219078807</v>
      </c>
      <c r="D525" s="77">
        <f t="shared" si="249"/>
        <v>4.0570090219078807</v>
      </c>
      <c r="E525" s="77">
        <f t="shared" si="249"/>
        <v>4.0570090219078807</v>
      </c>
      <c r="F525" s="77">
        <f t="shared" si="249"/>
        <v>4.0570090219078807</v>
      </c>
      <c r="G525" s="77">
        <f t="shared" si="249"/>
        <v>4.0570090219078807</v>
      </c>
      <c r="H525" s="77">
        <f t="shared" si="249"/>
        <v>4.0570090219078807</v>
      </c>
      <c r="I525" s="77">
        <f t="shared" si="249"/>
        <v>4.0570090219078807</v>
      </c>
      <c r="J525" s="77">
        <f t="shared" si="249"/>
        <v>4.0570090219078807</v>
      </c>
      <c r="K525" s="77">
        <f t="shared" si="249"/>
        <v>4.0570090219078807</v>
      </c>
      <c r="L525" s="77">
        <f t="shared" si="249"/>
        <v>4.0570090219078807</v>
      </c>
      <c r="M525" s="77">
        <f t="shared" si="249"/>
        <v>4.0570090219078807</v>
      </c>
      <c r="N525" s="77">
        <f t="shared" si="249"/>
        <v>4.0570090219078807</v>
      </c>
      <c r="O525" s="77">
        <f t="shared" si="249"/>
        <v>4.0570090219078807</v>
      </c>
      <c r="P525" s="77">
        <f t="shared" si="249"/>
        <v>4.0570090219078807</v>
      </c>
      <c r="Q525" s="77">
        <f t="shared" si="249"/>
        <v>4.0570090219078807</v>
      </c>
      <c r="R525" s="77">
        <f t="shared" si="249"/>
        <v>4.0570090219078807</v>
      </c>
      <c r="S525" s="77">
        <f t="shared" si="249"/>
        <v>4.0570090219078807</v>
      </c>
      <c r="T525" s="77">
        <f t="shared" si="249"/>
        <v>4.0570090219078807</v>
      </c>
      <c r="U525" s="77">
        <f t="shared" si="249"/>
        <v>4.0570090219078807</v>
      </c>
      <c r="V525" s="77">
        <f t="shared" si="249"/>
        <v>4.0570090219078807</v>
      </c>
      <c r="W525" s="77">
        <f t="shared" si="249"/>
        <v>4.0570090219078807</v>
      </c>
      <c r="X525" s="77">
        <f t="shared" si="249"/>
        <v>4.0570090219078807</v>
      </c>
      <c r="Y525" s="77">
        <f t="shared" si="249"/>
        <v>4.0570090219078807</v>
      </c>
    </row>
    <row r="526" spans="1:25" s="62" customFormat="1" ht="18.75" customHeight="1" thickBot="1" x14ac:dyDescent="0.25">
      <c r="A526" s="112">
        <v>2</v>
      </c>
      <c r="B526" s="101">
        <f t="shared" ref="B526:Y526" si="250">SUM(B527:B530)</f>
        <v>950.70700902190799</v>
      </c>
      <c r="C526" s="102">
        <f t="shared" si="250"/>
        <v>934.58700902190787</v>
      </c>
      <c r="D526" s="102">
        <f t="shared" si="250"/>
        <v>927.62700902190784</v>
      </c>
      <c r="E526" s="103">
        <f t="shared" si="250"/>
        <v>940.68700902190801</v>
      </c>
      <c r="F526" s="103">
        <f t="shared" si="250"/>
        <v>951.6670090219078</v>
      </c>
      <c r="G526" s="103">
        <f t="shared" si="250"/>
        <v>954.09700902190787</v>
      </c>
      <c r="H526" s="103">
        <f t="shared" si="250"/>
        <v>945.89700902190782</v>
      </c>
      <c r="I526" s="103">
        <f t="shared" si="250"/>
        <v>943.57700902190788</v>
      </c>
      <c r="J526" s="103">
        <f t="shared" si="250"/>
        <v>943.95700902190799</v>
      </c>
      <c r="K526" s="104">
        <f t="shared" si="250"/>
        <v>942.24700902190796</v>
      </c>
      <c r="L526" s="103">
        <f t="shared" si="250"/>
        <v>953.58700902190787</v>
      </c>
      <c r="M526" s="105">
        <f t="shared" si="250"/>
        <v>957.01700902190794</v>
      </c>
      <c r="N526" s="104">
        <f t="shared" si="250"/>
        <v>958.62700902190784</v>
      </c>
      <c r="O526" s="103">
        <f t="shared" si="250"/>
        <v>965.3070090219079</v>
      </c>
      <c r="P526" s="105">
        <f t="shared" si="250"/>
        <v>957.61700902190785</v>
      </c>
      <c r="Q526" s="106">
        <f t="shared" si="250"/>
        <v>964.58700902190787</v>
      </c>
      <c r="R526" s="103">
        <f t="shared" si="250"/>
        <v>199.10700902190788</v>
      </c>
      <c r="S526" s="106">
        <f t="shared" si="250"/>
        <v>953.48700902190797</v>
      </c>
      <c r="T526" s="103">
        <f t="shared" si="250"/>
        <v>955.29700902190791</v>
      </c>
      <c r="U526" s="102">
        <f t="shared" si="250"/>
        <v>951.56700902190789</v>
      </c>
      <c r="V526" s="102">
        <f t="shared" si="250"/>
        <v>953.03700902190792</v>
      </c>
      <c r="W526" s="102">
        <f t="shared" si="250"/>
        <v>948.71700902190798</v>
      </c>
      <c r="X526" s="102">
        <f t="shared" si="250"/>
        <v>946.43700902190801</v>
      </c>
      <c r="Y526" s="107">
        <f t="shared" si="250"/>
        <v>941.71700902190798</v>
      </c>
    </row>
    <row r="527" spans="1:25" s="62" customFormat="1" ht="18.75" customHeight="1" outlineLevel="1" x14ac:dyDescent="0.2">
      <c r="A527" s="56" t="s">
        <v>8</v>
      </c>
      <c r="B527" s="70">
        <f>'декабрь (3 цк)'!B649</f>
        <v>751.6</v>
      </c>
      <c r="C527" s="70">
        <f>'декабрь (3 цк)'!C649</f>
        <v>735.48</v>
      </c>
      <c r="D527" s="70">
        <f>'декабрь (3 цк)'!D649</f>
        <v>728.52</v>
      </c>
      <c r="E527" s="70">
        <f>'декабрь (3 цк)'!E649</f>
        <v>741.58</v>
      </c>
      <c r="F527" s="70">
        <f>'декабрь (3 цк)'!F649</f>
        <v>752.56</v>
      </c>
      <c r="G527" s="70">
        <f>'декабрь (3 цк)'!G649</f>
        <v>754.99</v>
      </c>
      <c r="H527" s="70">
        <f>'декабрь (3 цк)'!H649</f>
        <v>746.79</v>
      </c>
      <c r="I527" s="70">
        <f>'декабрь (3 цк)'!I649</f>
        <v>744.47</v>
      </c>
      <c r="J527" s="70">
        <f>'декабрь (3 цк)'!J649</f>
        <v>744.85</v>
      </c>
      <c r="K527" s="70">
        <f>'декабрь (3 цк)'!K649</f>
        <v>743.14</v>
      </c>
      <c r="L527" s="70">
        <f>'декабрь (3 цк)'!L649</f>
        <v>754.48</v>
      </c>
      <c r="M527" s="70">
        <f>'декабрь (3 цк)'!M649</f>
        <v>757.91</v>
      </c>
      <c r="N527" s="70">
        <f>'декабрь (3 цк)'!N649</f>
        <v>759.52</v>
      </c>
      <c r="O527" s="70">
        <f>'декабрь (3 цк)'!O649</f>
        <v>766.2</v>
      </c>
      <c r="P527" s="70">
        <f>'декабрь (3 цк)'!P649</f>
        <v>758.51</v>
      </c>
      <c r="Q527" s="70">
        <f>'декабрь (3 цк)'!Q649</f>
        <v>765.48</v>
      </c>
      <c r="R527" s="70" t="str">
        <f>'декабрь (3 цк)'!R649</f>
        <v>768</v>
      </c>
      <c r="S527" s="70">
        <f>'декабрь (3 цк)'!S649</f>
        <v>754.38</v>
      </c>
      <c r="T527" s="70">
        <f>'декабрь (3 цк)'!T649</f>
        <v>756.19</v>
      </c>
      <c r="U527" s="70">
        <f>'декабрь (3 цк)'!U649</f>
        <v>752.46</v>
      </c>
      <c r="V527" s="70">
        <f>'декабрь (3 цк)'!V649</f>
        <v>753.93</v>
      </c>
      <c r="W527" s="70">
        <f>'декабрь (3 цк)'!W649</f>
        <v>749.61</v>
      </c>
      <c r="X527" s="70">
        <f>'декабрь (3 цк)'!X649</f>
        <v>747.33</v>
      </c>
      <c r="Y527" s="70">
        <f>'декабрь (3 цк)'!Y649</f>
        <v>742.61</v>
      </c>
    </row>
    <row r="528" spans="1:25" s="62" customFormat="1" ht="18.75" customHeight="1" outlineLevel="1" x14ac:dyDescent="0.2">
      <c r="A528" s="57" t="s">
        <v>9</v>
      </c>
      <c r="B528" s="76">
        <v>195.05</v>
      </c>
      <c r="C528" s="74">
        <v>195.05</v>
      </c>
      <c r="D528" s="74">
        <v>195.05</v>
      </c>
      <c r="E528" s="74">
        <v>195.05</v>
      </c>
      <c r="F528" s="74">
        <v>195.05</v>
      </c>
      <c r="G528" s="74">
        <v>195.05</v>
      </c>
      <c r="H528" s="74">
        <v>195.05</v>
      </c>
      <c r="I528" s="74">
        <v>195.05</v>
      </c>
      <c r="J528" s="74">
        <v>195.05</v>
      </c>
      <c r="K528" s="74">
        <v>195.05</v>
      </c>
      <c r="L528" s="74">
        <v>195.05</v>
      </c>
      <c r="M528" s="74">
        <v>195.05</v>
      </c>
      <c r="N528" s="74">
        <v>195.05</v>
      </c>
      <c r="O528" s="74">
        <v>195.05</v>
      </c>
      <c r="P528" s="74">
        <v>195.05</v>
      </c>
      <c r="Q528" s="74">
        <v>195.05</v>
      </c>
      <c r="R528" s="74">
        <v>195.05</v>
      </c>
      <c r="S528" s="74">
        <v>195.05</v>
      </c>
      <c r="T528" s="74">
        <v>195.05</v>
      </c>
      <c r="U528" s="74">
        <v>195.05</v>
      </c>
      <c r="V528" s="74">
        <v>195.05</v>
      </c>
      <c r="W528" s="74">
        <v>195.05</v>
      </c>
      <c r="X528" s="74">
        <v>195.05</v>
      </c>
      <c r="Y528" s="81">
        <v>195.05</v>
      </c>
    </row>
    <row r="529" spans="1:25" s="62" customFormat="1" ht="18.75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customHeight="1" outlineLevel="1" thickBot="1" x14ac:dyDescent="0.25">
      <c r="A530" s="147" t="s">
        <v>214</v>
      </c>
      <c r="B530" s="77">
        <f>B525</f>
        <v>4.0570090219078807</v>
      </c>
      <c r="C530" s="77">
        <f t="shared" ref="C530:Y530" si="251">C525</f>
        <v>4.0570090219078807</v>
      </c>
      <c r="D530" s="77">
        <f t="shared" si="251"/>
        <v>4.0570090219078807</v>
      </c>
      <c r="E530" s="77">
        <f t="shared" si="251"/>
        <v>4.0570090219078807</v>
      </c>
      <c r="F530" s="77">
        <f t="shared" si="251"/>
        <v>4.0570090219078807</v>
      </c>
      <c r="G530" s="77">
        <f t="shared" si="251"/>
        <v>4.0570090219078807</v>
      </c>
      <c r="H530" s="77">
        <f t="shared" si="251"/>
        <v>4.0570090219078807</v>
      </c>
      <c r="I530" s="77">
        <f t="shared" si="251"/>
        <v>4.0570090219078807</v>
      </c>
      <c r="J530" s="77">
        <f t="shared" si="251"/>
        <v>4.0570090219078807</v>
      </c>
      <c r="K530" s="77">
        <f t="shared" si="251"/>
        <v>4.0570090219078807</v>
      </c>
      <c r="L530" s="77">
        <f t="shared" si="251"/>
        <v>4.0570090219078807</v>
      </c>
      <c r="M530" s="77">
        <f t="shared" si="251"/>
        <v>4.0570090219078807</v>
      </c>
      <c r="N530" s="77">
        <f t="shared" si="251"/>
        <v>4.0570090219078807</v>
      </c>
      <c r="O530" s="77">
        <f t="shared" si="251"/>
        <v>4.0570090219078807</v>
      </c>
      <c r="P530" s="77">
        <f t="shared" si="251"/>
        <v>4.0570090219078807</v>
      </c>
      <c r="Q530" s="77">
        <f t="shared" si="251"/>
        <v>4.0570090219078807</v>
      </c>
      <c r="R530" s="77">
        <f t="shared" si="251"/>
        <v>4.0570090219078807</v>
      </c>
      <c r="S530" s="77">
        <f t="shared" si="251"/>
        <v>4.0570090219078807</v>
      </c>
      <c r="T530" s="77">
        <f t="shared" si="251"/>
        <v>4.0570090219078807</v>
      </c>
      <c r="U530" s="77">
        <f t="shared" si="251"/>
        <v>4.0570090219078807</v>
      </c>
      <c r="V530" s="77">
        <f t="shared" si="251"/>
        <v>4.0570090219078807</v>
      </c>
      <c r="W530" s="77">
        <f t="shared" si="251"/>
        <v>4.0570090219078807</v>
      </c>
      <c r="X530" s="77">
        <f t="shared" si="251"/>
        <v>4.0570090219078807</v>
      </c>
      <c r="Y530" s="77">
        <f t="shared" si="251"/>
        <v>4.0570090219078807</v>
      </c>
    </row>
    <row r="531" spans="1:25" s="62" customFormat="1" ht="18.75" customHeight="1" thickBot="1" x14ac:dyDescent="0.25">
      <c r="A531" s="109">
        <v>3</v>
      </c>
      <c r="B531" s="101">
        <f t="shared" ref="B531:Y531" si="252">SUM(B532:B535)</f>
        <v>864.89700902190782</v>
      </c>
      <c r="C531" s="102">
        <f t="shared" si="252"/>
        <v>851.88700902190783</v>
      </c>
      <c r="D531" s="102">
        <f t="shared" si="252"/>
        <v>852.1670090219078</v>
      </c>
      <c r="E531" s="103">
        <f t="shared" si="252"/>
        <v>858.43700902190801</v>
      </c>
      <c r="F531" s="103">
        <f t="shared" si="252"/>
        <v>854.98700902190797</v>
      </c>
      <c r="G531" s="103">
        <f t="shared" si="252"/>
        <v>855.40700902190781</v>
      </c>
      <c r="H531" s="103">
        <f t="shared" si="252"/>
        <v>854.28700902190792</v>
      </c>
      <c r="I531" s="103">
        <f t="shared" si="252"/>
        <v>849.64700902190782</v>
      </c>
      <c r="J531" s="103">
        <f t="shared" si="252"/>
        <v>851.03700902190792</v>
      </c>
      <c r="K531" s="104">
        <f t="shared" si="252"/>
        <v>852.34700902190787</v>
      </c>
      <c r="L531" s="103">
        <f t="shared" si="252"/>
        <v>854.59700902190787</v>
      </c>
      <c r="M531" s="105">
        <f t="shared" si="252"/>
        <v>856.02700902190793</v>
      </c>
      <c r="N531" s="104">
        <f t="shared" si="252"/>
        <v>863.00700902190795</v>
      </c>
      <c r="O531" s="103">
        <f t="shared" si="252"/>
        <v>866.38700902190783</v>
      </c>
      <c r="P531" s="105">
        <f t="shared" si="252"/>
        <v>863.76700902190794</v>
      </c>
      <c r="Q531" s="106">
        <f t="shared" si="252"/>
        <v>866.12700902190784</v>
      </c>
      <c r="R531" s="103">
        <f t="shared" si="252"/>
        <v>869.197009021908</v>
      </c>
      <c r="S531" s="106">
        <f t="shared" si="252"/>
        <v>859.79700902190791</v>
      </c>
      <c r="T531" s="103">
        <f t="shared" si="252"/>
        <v>864.02700902190793</v>
      </c>
      <c r="U531" s="102">
        <f t="shared" si="252"/>
        <v>859.34700902190787</v>
      </c>
      <c r="V531" s="102">
        <f t="shared" si="252"/>
        <v>862.37700902190784</v>
      </c>
      <c r="W531" s="102">
        <f t="shared" si="252"/>
        <v>863.96700902190798</v>
      </c>
      <c r="X531" s="102">
        <f t="shared" si="252"/>
        <v>863.447009021908</v>
      </c>
      <c r="Y531" s="107">
        <f t="shared" si="252"/>
        <v>856.39700902190782</v>
      </c>
    </row>
    <row r="532" spans="1:25" s="62" customFormat="1" ht="18.75" customHeight="1" outlineLevel="1" x14ac:dyDescent="0.2">
      <c r="A532" s="56" t="s">
        <v>8</v>
      </c>
      <c r="B532" s="70">
        <f>'декабрь (3 цк)'!B653</f>
        <v>665.79</v>
      </c>
      <c r="C532" s="70">
        <f>'декабрь (3 цк)'!C653</f>
        <v>652.78</v>
      </c>
      <c r="D532" s="70">
        <f>'декабрь (3 цк)'!D653</f>
        <v>653.05999999999995</v>
      </c>
      <c r="E532" s="70">
        <f>'декабрь (3 цк)'!E653</f>
        <v>659.33</v>
      </c>
      <c r="F532" s="70">
        <f>'декабрь (3 цк)'!F653</f>
        <v>655.88</v>
      </c>
      <c r="G532" s="70">
        <f>'декабрь (3 цк)'!G653</f>
        <v>656.3</v>
      </c>
      <c r="H532" s="70">
        <f>'декабрь (3 цк)'!H653</f>
        <v>655.17999999999995</v>
      </c>
      <c r="I532" s="70">
        <f>'декабрь (3 цк)'!I653</f>
        <v>650.54</v>
      </c>
      <c r="J532" s="70">
        <f>'декабрь (3 цк)'!J653</f>
        <v>651.92999999999995</v>
      </c>
      <c r="K532" s="70">
        <f>'декабрь (3 цк)'!K653</f>
        <v>653.24</v>
      </c>
      <c r="L532" s="70">
        <f>'декабрь (3 цк)'!L653</f>
        <v>655.49</v>
      </c>
      <c r="M532" s="70">
        <f>'декабрь (3 цк)'!M653</f>
        <v>656.92</v>
      </c>
      <c r="N532" s="70">
        <f>'декабрь (3 цк)'!N653</f>
        <v>663.9</v>
      </c>
      <c r="O532" s="70">
        <f>'декабрь (3 цк)'!O653</f>
        <v>667.28</v>
      </c>
      <c r="P532" s="70">
        <f>'декабрь (3 цк)'!P653</f>
        <v>664.66</v>
      </c>
      <c r="Q532" s="70">
        <f>'декабрь (3 цк)'!Q653</f>
        <v>667.02</v>
      </c>
      <c r="R532" s="70">
        <f>'декабрь (3 цк)'!R653</f>
        <v>670.09</v>
      </c>
      <c r="S532" s="70">
        <f>'декабрь (3 цк)'!S653</f>
        <v>660.69</v>
      </c>
      <c r="T532" s="70">
        <f>'декабрь (3 цк)'!T653</f>
        <v>664.92</v>
      </c>
      <c r="U532" s="70">
        <f>'декабрь (3 цк)'!U653</f>
        <v>660.24</v>
      </c>
      <c r="V532" s="70">
        <f>'декабрь (3 цк)'!V653</f>
        <v>663.27</v>
      </c>
      <c r="W532" s="70">
        <f>'декабрь (3 цк)'!W653</f>
        <v>664.86</v>
      </c>
      <c r="X532" s="70">
        <f>'декабрь (3 цк)'!X653</f>
        <v>664.34</v>
      </c>
      <c r="Y532" s="70">
        <f>'декабрь (3 цк)'!Y653</f>
        <v>657.29</v>
      </c>
    </row>
    <row r="533" spans="1:25" s="62" customFormat="1" ht="18.75" customHeight="1" outlineLevel="1" x14ac:dyDescent="0.2">
      <c r="A533" s="57" t="s">
        <v>9</v>
      </c>
      <c r="B533" s="76">
        <v>195.05</v>
      </c>
      <c r="C533" s="74">
        <v>195.05</v>
      </c>
      <c r="D533" s="74">
        <v>195.05</v>
      </c>
      <c r="E533" s="74">
        <v>195.05</v>
      </c>
      <c r="F533" s="74">
        <v>195.05</v>
      </c>
      <c r="G533" s="74">
        <v>195.05</v>
      </c>
      <c r="H533" s="74">
        <v>195.05</v>
      </c>
      <c r="I533" s="74">
        <v>195.05</v>
      </c>
      <c r="J533" s="74">
        <v>195.05</v>
      </c>
      <c r="K533" s="74">
        <v>195.05</v>
      </c>
      <c r="L533" s="74">
        <v>195.05</v>
      </c>
      <c r="M533" s="74">
        <v>195.05</v>
      </c>
      <c r="N533" s="74">
        <v>195.05</v>
      </c>
      <c r="O533" s="74">
        <v>195.05</v>
      </c>
      <c r="P533" s="74">
        <v>195.05</v>
      </c>
      <c r="Q533" s="74">
        <v>195.05</v>
      </c>
      <c r="R533" s="74">
        <v>195.05</v>
      </c>
      <c r="S533" s="74">
        <v>195.05</v>
      </c>
      <c r="T533" s="74">
        <v>195.05</v>
      </c>
      <c r="U533" s="74">
        <v>195.05</v>
      </c>
      <c r="V533" s="74">
        <v>195.05</v>
      </c>
      <c r="W533" s="74">
        <v>195.05</v>
      </c>
      <c r="X533" s="74">
        <v>195.05</v>
      </c>
      <c r="Y533" s="81">
        <v>195.05</v>
      </c>
    </row>
    <row r="534" spans="1:25" s="62" customFormat="1" ht="18.75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customHeight="1" outlineLevel="1" thickBot="1" x14ac:dyDescent="0.25">
      <c r="A535" s="147" t="s">
        <v>214</v>
      </c>
      <c r="B535" s="77">
        <f>B530</f>
        <v>4.0570090219078807</v>
      </c>
      <c r="C535" s="77">
        <f t="shared" ref="C535:Y535" si="253">C530</f>
        <v>4.0570090219078807</v>
      </c>
      <c r="D535" s="77">
        <f t="shared" si="253"/>
        <v>4.0570090219078807</v>
      </c>
      <c r="E535" s="77">
        <f t="shared" si="253"/>
        <v>4.0570090219078807</v>
      </c>
      <c r="F535" s="77">
        <f t="shared" si="253"/>
        <v>4.0570090219078807</v>
      </c>
      <c r="G535" s="77">
        <f t="shared" si="253"/>
        <v>4.0570090219078807</v>
      </c>
      <c r="H535" s="77">
        <f t="shared" si="253"/>
        <v>4.0570090219078807</v>
      </c>
      <c r="I535" s="77">
        <f t="shared" si="253"/>
        <v>4.0570090219078807</v>
      </c>
      <c r="J535" s="77">
        <f t="shared" si="253"/>
        <v>4.0570090219078807</v>
      </c>
      <c r="K535" s="77">
        <f t="shared" si="253"/>
        <v>4.0570090219078807</v>
      </c>
      <c r="L535" s="77">
        <f t="shared" si="253"/>
        <v>4.0570090219078807</v>
      </c>
      <c r="M535" s="77">
        <f t="shared" si="253"/>
        <v>4.0570090219078807</v>
      </c>
      <c r="N535" s="77">
        <f t="shared" si="253"/>
        <v>4.0570090219078807</v>
      </c>
      <c r="O535" s="77">
        <f t="shared" si="253"/>
        <v>4.0570090219078807</v>
      </c>
      <c r="P535" s="77">
        <f t="shared" si="253"/>
        <v>4.0570090219078807</v>
      </c>
      <c r="Q535" s="77">
        <f t="shared" si="253"/>
        <v>4.0570090219078807</v>
      </c>
      <c r="R535" s="77">
        <f t="shared" si="253"/>
        <v>4.0570090219078807</v>
      </c>
      <c r="S535" s="77">
        <f t="shared" si="253"/>
        <v>4.0570090219078807</v>
      </c>
      <c r="T535" s="77">
        <f t="shared" si="253"/>
        <v>4.0570090219078807</v>
      </c>
      <c r="U535" s="77">
        <f t="shared" si="253"/>
        <v>4.0570090219078807</v>
      </c>
      <c r="V535" s="77">
        <f t="shared" si="253"/>
        <v>4.0570090219078807</v>
      </c>
      <c r="W535" s="77">
        <f t="shared" si="253"/>
        <v>4.0570090219078807</v>
      </c>
      <c r="X535" s="77">
        <f t="shared" si="253"/>
        <v>4.0570090219078807</v>
      </c>
      <c r="Y535" s="77">
        <f t="shared" si="253"/>
        <v>4.0570090219078807</v>
      </c>
    </row>
    <row r="536" spans="1:25" s="62" customFormat="1" ht="18.75" customHeight="1" thickBot="1" x14ac:dyDescent="0.25">
      <c r="A536" s="130">
        <v>4</v>
      </c>
      <c r="B536" s="101">
        <f t="shared" ref="B536:Y536" si="254">SUM(B537:B540)</f>
        <v>775.6670090219078</v>
      </c>
      <c r="C536" s="102">
        <f t="shared" si="254"/>
        <v>781.23700902190797</v>
      </c>
      <c r="D536" s="102">
        <f t="shared" si="254"/>
        <v>788.57700902190788</v>
      </c>
      <c r="E536" s="103">
        <f t="shared" si="254"/>
        <v>778.49700902190796</v>
      </c>
      <c r="F536" s="103">
        <f t="shared" si="254"/>
        <v>791.56700902190789</v>
      </c>
      <c r="G536" s="103">
        <f t="shared" si="254"/>
        <v>788.83700902190787</v>
      </c>
      <c r="H536" s="103">
        <f t="shared" si="254"/>
        <v>787.93700902190801</v>
      </c>
      <c r="I536" s="103">
        <f t="shared" si="254"/>
        <v>783.15700902190781</v>
      </c>
      <c r="J536" s="103">
        <f t="shared" si="254"/>
        <v>785.31700902190789</v>
      </c>
      <c r="K536" s="104">
        <f t="shared" si="254"/>
        <v>785.96700902190798</v>
      </c>
      <c r="L536" s="103">
        <f t="shared" si="254"/>
        <v>789.24700902190796</v>
      </c>
      <c r="M536" s="105">
        <f t="shared" si="254"/>
        <v>791.60700902190786</v>
      </c>
      <c r="N536" s="104">
        <f t="shared" si="254"/>
        <v>792.74700902190796</v>
      </c>
      <c r="O536" s="103">
        <f t="shared" si="254"/>
        <v>796.53700902190792</v>
      </c>
      <c r="P536" s="105">
        <f t="shared" si="254"/>
        <v>792.73700902190797</v>
      </c>
      <c r="Q536" s="106">
        <f t="shared" si="254"/>
        <v>199.10700902190788</v>
      </c>
      <c r="R536" s="103">
        <f t="shared" si="254"/>
        <v>801.24700902190796</v>
      </c>
      <c r="S536" s="106">
        <f t="shared" si="254"/>
        <v>790.65700902190781</v>
      </c>
      <c r="T536" s="103">
        <f t="shared" si="254"/>
        <v>795.65700902190781</v>
      </c>
      <c r="U536" s="102">
        <f t="shared" si="254"/>
        <v>795.34700902190787</v>
      </c>
      <c r="V536" s="102">
        <f t="shared" si="254"/>
        <v>773.75700902190795</v>
      </c>
      <c r="W536" s="102">
        <f t="shared" si="254"/>
        <v>771.75700902190795</v>
      </c>
      <c r="X536" s="102">
        <f t="shared" si="254"/>
        <v>768.84700902190787</v>
      </c>
      <c r="Y536" s="107">
        <f t="shared" si="254"/>
        <v>769.02700902190793</v>
      </c>
    </row>
    <row r="537" spans="1:25" s="62" customFormat="1" ht="18.75" customHeight="1" outlineLevel="1" x14ac:dyDescent="0.2">
      <c r="A537" s="58" t="s">
        <v>8</v>
      </c>
      <c r="B537" s="70">
        <f>'декабрь (3 цк)'!B657</f>
        <v>576.55999999999995</v>
      </c>
      <c r="C537" s="70">
        <f>'декабрь (3 цк)'!C657</f>
        <v>582.13</v>
      </c>
      <c r="D537" s="70">
        <f>'декабрь (3 цк)'!D657</f>
        <v>589.47</v>
      </c>
      <c r="E537" s="70">
        <f>'декабрь (3 цк)'!E657</f>
        <v>579.39</v>
      </c>
      <c r="F537" s="70">
        <f>'декабрь (3 цк)'!F657</f>
        <v>592.46</v>
      </c>
      <c r="G537" s="70">
        <f>'декабрь (3 цк)'!G657</f>
        <v>589.73</v>
      </c>
      <c r="H537" s="70">
        <f>'декабрь (3 цк)'!H657</f>
        <v>588.83000000000004</v>
      </c>
      <c r="I537" s="70">
        <f>'декабрь (3 цк)'!I657</f>
        <v>584.04999999999995</v>
      </c>
      <c r="J537" s="70">
        <f>'декабрь (3 цк)'!J657</f>
        <v>586.21</v>
      </c>
      <c r="K537" s="70">
        <f>'декабрь (3 цк)'!K657</f>
        <v>586.86</v>
      </c>
      <c r="L537" s="70">
        <f>'декабрь (3 цк)'!L657</f>
        <v>590.14</v>
      </c>
      <c r="M537" s="70">
        <f>'декабрь (3 цк)'!M657</f>
        <v>592.5</v>
      </c>
      <c r="N537" s="70">
        <f>'декабрь (3 цк)'!N657</f>
        <v>593.64</v>
      </c>
      <c r="O537" s="70">
        <f>'декабрь (3 цк)'!O657</f>
        <v>597.42999999999995</v>
      </c>
      <c r="P537" s="70">
        <f>'декабрь (3 цк)'!P657</f>
        <v>593.63</v>
      </c>
      <c r="Q537" s="70" t="str">
        <f>'декабрь (3 цк)'!Q657</f>
        <v>599</v>
      </c>
      <c r="R537" s="70">
        <f>'декабрь (3 цк)'!R657</f>
        <v>602.14</v>
      </c>
      <c r="S537" s="70">
        <f>'декабрь (3 цк)'!S657</f>
        <v>591.54999999999995</v>
      </c>
      <c r="T537" s="70">
        <f>'декабрь (3 цк)'!T657</f>
        <v>596.54999999999995</v>
      </c>
      <c r="U537" s="70">
        <f>'декабрь (3 цк)'!U657</f>
        <v>596.24</v>
      </c>
      <c r="V537" s="70">
        <f>'декабрь (3 цк)'!V657</f>
        <v>574.65</v>
      </c>
      <c r="W537" s="70">
        <f>'декабрь (3 цк)'!W657</f>
        <v>572.65</v>
      </c>
      <c r="X537" s="70">
        <f>'декабрь (3 цк)'!X657</f>
        <v>569.74</v>
      </c>
      <c r="Y537" s="70">
        <f>'декабрь (3 цк)'!Y657</f>
        <v>569.91999999999996</v>
      </c>
    </row>
    <row r="538" spans="1:25" s="62" customFormat="1" ht="18.75" customHeight="1" outlineLevel="1" x14ac:dyDescent="0.2">
      <c r="A538" s="57" t="s">
        <v>9</v>
      </c>
      <c r="B538" s="76">
        <v>195.05</v>
      </c>
      <c r="C538" s="74">
        <v>195.05</v>
      </c>
      <c r="D538" s="74">
        <v>195.05</v>
      </c>
      <c r="E538" s="74">
        <v>195.05</v>
      </c>
      <c r="F538" s="74">
        <v>195.05</v>
      </c>
      <c r="G538" s="74">
        <v>195.05</v>
      </c>
      <c r="H538" s="74">
        <v>195.05</v>
      </c>
      <c r="I538" s="74">
        <v>195.05</v>
      </c>
      <c r="J538" s="74">
        <v>195.05</v>
      </c>
      <c r="K538" s="74">
        <v>195.05</v>
      </c>
      <c r="L538" s="74">
        <v>195.05</v>
      </c>
      <c r="M538" s="74">
        <v>195.05</v>
      </c>
      <c r="N538" s="74">
        <v>195.05</v>
      </c>
      <c r="O538" s="74">
        <v>195.05</v>
      </c>
      <c r="P538" s="74">
        <v>195.05</v>
      </c>
      <c r="Q538" s="74">
        <v>195.05</v>
      </c>
      <c r="R538" s="74">
        <v>195.05</v>
      </c>
      <c r="S538" s="74">
        <v>195.05</v>
      </c>
      <c r="T538" s="74">
        <v>195.05</v>
      </c>
      <c r="U538" s="74">
        <v>195.05</v>
      </c>
      <c r="V538" s="74">
        <v>195.05</v>
      </c>
      <c r="W538" s="74">
        <v>195.05</v>
      </c>
      <c r="X538" s="74">
        <v>195.05</v>
      </c>
      <c r="Y538" s="81">
        <v>195.05</v>
      </c>
    </row>
    <row r="539" spans="1:25" s="62" customFormat="1" ht="18.75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customHeight="1" outlineLevel="1" thickBot="1" x14ac:dyDescent="0.25">
      <c r="A540" s="147" t="s">
        <v>214</v>
      </c>
      <c r="B540" s="77">
        <f>B535</f>
        <v>4.0570090219078807</v>
      </c>
      <c r="C540" s="77">
        <f t="shared" ref="C540:Y540" si="255">C535</f>
        <v>4.0570090219078807</v>
      </c>
      <c r="D540" s="77">
        <f t="shared" si="255"/>
        <v>4.0570090219078807</v>
      </c>
      <c r="E540" s="77">
        <f t="shared" si="255"/>
        <v>4.0570090219078807</v>
      </c>
      <c r="F540" s="77">
        <f t="shared" si="255"/>
        <v>4.0570090219078807</v>
      </c>
      <c r="G540" s="77">
        <f t="shared" si="255"/>
        <v>4.0570090219078807</v>
      </c>
      <c r="H540" s="77">
        <f t="shared" si="255"/>
        <v>4.0570090219078807</v>
      </c>
      <c r="I540" s="77">
        <f t="shared" si="255"/>
        <v>4.0570090219078807</v>
      </c>
      <c r="J540" s="77">
        <f t="shared" si="255"/>
        <v>4.0570090219078807</v>
      </c>
      <c r="K540" s="77">
        <f t="shared" si="255"/>
        <v>4.0570090219078807</v>
      </c>
      <c r="L540" s="77">
        <f t="shared" si="255"/>
        <v>4.0570090219078807</v>
      </c>
      <c r="M540" s="77">
        <f t="shared" si="255"/>
        <v>4.0570090219078807</v>
      </c>
      <c r="N540" s="77">
        <f t="shared" si="255"/>
        <v>4.0570090219078807</v>
      </c>
      <c r="O540" s="77">
        <f t="shared" si="255"/>
        <v>4.0570090219078807</v>
      </c>
      <c r="P540" s="77">
        <f t="shared" si="255"/>
        <v>4.0570090219078807</v>
      </c>
      <c r="Q540" s="77">
        <f t="shared" si="255"/>
        <v>4.0570090219078807</v>
      </c>
      <c r="R540" s="77">
        <f t="shared" si="255"/>
        <v>4.0570090219078807</v>
      </c>
      <c r="S540" s="77">
        <f t="shared" si="255"/>
        <v>4.0570090219078807</v>
      </c>
      <c r="T540" s="77">
        <f t="shared" si="255"/>
        <v>4.0570090219078807</v>
      </c>
      <c r="U540" s="77">
        <f t="shared" si="255"/>
        <v>4.0570090219078807</v>
      </c>
      <c r="V540" s="77">
        <f t="shared" si="255"/>
        <v>4.0570090219078807</v>
      </c>
      <c r="W540" s="77">
        <f t="shared" si="255"/>
        <v>4.0570090219078807</v>
      </c>
      <c r="X540" s="77">
        <f t="shared" si="255"/>
        <v>4.0570090219078807</v>
      </c>
      <c r="Y540" s="77">
        <f t="shared" si="255"/>
        <v>4.0570090219078807</v>
      </c>
    </row>
    <row r="541" spans="1:25" s="62" customFormat="1" ht="18.75" customHeight="1" thickBot="1" x14ac:dyDescent="0.25">
      <c r="A541" s="109">
        <v>5</v>
      </c>
      <c r="B541" s="101">
        <f t="shared" ref="B541:Y541" si="256">SUM(B542:B545)</f>
        <v>872.03700902190792</v>
      </c>
      <c r="C541" s="102">
        <f t="shared" si="256"/>
        <v>879.99700902190796</v>
      </c>
      <c r="D541" s="102">
        <f t="shared" si="256"/>
        <v>889.97700902190797</v>
      </c>
      <c r="E541" s="103">
        <f t="shared" si="256"/>
        <v>896.96700902190798</v>
      </c>
      <c r="F541" s="103">
        <f t="shared" si="256"/>
        <v>882.70700902190799</v>
      </c>
      <c r="G541" s="103">
        <f t="shared" si="256"/>
        <v>886.78700902190792</v>
      </c>
      <c r="H541" s="103">
        <f t="shared" si="256"/>
        <v>885.84700902190787</v>
      </c>
      <c r="I541" s="103">
        <f t="shared" si="256"/>
        <v>891.5570090219079</v>
      </c>
      <c r="J541" s="103">
        <f t="shared" si="256"/>
        <v>906.92700902190802</v>
      </c>
      <c r="K541" s="104">
        <f t="shared" si="256"/>
        <v>890.86700902190785</v>
      </c>
      <c r="L541" s="103">
        <f t="shared" si="256"/>
        <v>905.56700902190789</v>
      </c>
      <c r="M541" s="105">
        <f t="shared" si="256"/>
        <v>913.32700902190788</v>
      </c>
      <c r="N541" s="104">
        <f t="shared" si="256"/>
        <v>882.86700902190785</v>
      </c>
      <c r="O541" s="103">
        <f t="shared" si="256"/>
        <v>912.34700902190787</v>
      </c>
      <c r="P541" s="105">
        <f t="shared" si="256"/>
        <v>874.64700902190782</v>
      </c>
      <c r="Q541" s="106">
        <f t="shared" si="256"/>
        <v>888.01700902190794</v>
      </c>
      <c r="R541" s="103">
        <f t="shared" si="256"/>
        <v>894.3070090219079</v>
      </c>
      <c r="S541" s="106">
        <f t="shared" si="256"/>
        <v>883.17700902190802</v>
      </c>
      <c r="T541" s="103">
        <f t="shared" si="256"/>
        <v>880.96700902190798</v>
      </c>
      <c r="U541" s="102">
        <f t="shared" si="256"/>
        <v>885.89700902190782</v>
      </c>
      <c r="V541" s="102">
        <f t="shared" si="256"/>
        <v>894.92700902190802</v>
      </c>
      <c r="W541" s="102">
        <f t="shared" si="256"/>
        <v>865.79700902190791</v>
      </c>
      <c r="X541" s="102">
        <f t="shared" si="256"/>
        <v>891.72700902190797</v>
      </c>
      <c r="Y541" s="107">
        <f t="shared" si="256"/>
        <v>875.43700902190801</v>
      </c>
    </row>
    <row r="542" spans="1:25" s="62" customFormat="1" ht="18.75" customHeight="1" outlineLevel="1" x14ac:dyDescent="0.2">
      <c r="A542" s="56" t="s">
        <v>8</v>
      </c>
      <c r="B542" s="70">
        <f>'декабрь (3 цк)'!B661</f>
        <v>672.93</v>
      </c>
      <c r="C542" s="70">
        <f>'декабрь (3 цк)'!C661</f>
        <v>680.89</v>
      </c>
      <c r="D542" s="70">
        <f>'декабрь (3 цк)'!D661</f>
        <v>690.87</v>
      </c>
      <c r="E542" s="70">
        <f>'декабрь (3 цк)'!E661</f>
        <v>697.86</v>
      </c>
      <c r="F542" s="70">
        <f>'декабрь (3 цк)'!F661</f>
        <v>683.6</v>
      </c>
      <c r="G542" s="70">
        <f>'декабрь (3 цк)'!G661</f>
        <v>687.68</v>
      </c>
      <c r="H542" s="70">
        <f>'декабрь (3 цк)'!H661</f>
        <v>686.74</v>
      </c>
      <c r="I542" s="70">
        <f>'декабрь (3 цк)'!I661</f>
        <v>692.45</v>
      </c>
      <c r="J542" s="70">
        <f>'декабрь (3 цк)'!J661</f>
        <v>707.82</v>
      </c>
      <c r="K542" s="70">
        <f>'декабрь (3 цк)'!K661</f>
        <v>691.76</v>
      </c>
      <c r="L542" s="70">
        <f>'декабрь (3 цк)'!L661</f>
        <v>706.46</v>
      </c>
      <c r="M542" s="70">
        <f>'декабрь (3 цк)'!M661</f>
        <v>714.22</v>
      </c>
      <c r="N542" s="70">
        <f>'декабрь (3 цк)'!N661</f>
        <v>683.76</v>
      </c>
      <c r="O542" s="70">
        <f>'декабрь (3 цк)'!O661</f>
        <v>713.24</v>
      </c>
      <c r="P542" s="70">
        <f>'декабрь (3 цк)'!P661</f>
        <v>675.54</v>
      </c>
      <c r="Q542" s="70">
        <f>'декабрь (3 цк)'!Q661</f>
        <v>688.91</v>
      </c>
      <c r="R542" s="70">
        <f>'декабрь (3 цк)'!R661</f>
        <v>695.2</v>
      </c>
      <c r="S542" s="70">
        <f>'декабрь (3 цк)'!S661</f>
        <v>684.07</v>
      </c>
      <c r="T542" s="70">
        <f>'декабрь (3 цк)'!T661</f>
        <v>681.86</v>
      </c>
      <c r="U542" s="70">
        <f>'декабрь (3 цк)'!U661</f>
        <v>686.79</v>
      </c>
      <c r="V542" s="70">
        <f>'декабрь (3 цк)'!V661</f>
        <v>695.82</v>
      </c>
      <c r="W542" s="70">
        <f>'декабрь (3 цк)'!W661</f>
        <v>666.69</v>
      </c>
      <c r="X542" s="70">
        <f>'декабрь (3 цк)'!X661</f>
        <v>692.62</v>
      </c>
      <c r="Y542" s="70">
        <f>'декабрь (3 цк)'!Y661</f>
        <v>676.33</v>
      </c>
    </row>
    <row r="543" spans="1:25" s="62" customFormat="1" ht="18.75" customHeight="1" outlineLevel="1" x14ac:dyDescent="0.2">
      <c r="A543" s="57" t="s">
        <v>9</v>
      </c>
      <c r="B543" s="76">
        <v>195.05</v>
      </c>
      <c r="C543" s="74">
        <v>195.05</v>
      </c>
      <c r="D543" s="74">
        <v>195.05</v>
      </c>
      <c r="E543" s="74">
        <v>195.05</v>
      </c>
      <c r="F543" s="74">
        <v>195.05</v>
      </c>
      <c r="G543" s="74">
        <v>195.05</v>
      </c>
      <c r="H543" s="74">
        <v>195.05</v>
      </c>
      <c r="I543" s="74">
        <v>195.05</v>
      </c>
      <c r="J543" s="74">
        <v>195.05</v>
      </c>
      <c r="K543" s="74">
        <v>195.05</v>
      </c>
      <c r="L543" s="74">
        <v>195.05</v>
      </c>
      <c r="M543" s="74">
        <v>195.05</v>
      </c>
      <c r="N543" s="74">
        <v>195.05</v>
      </c>
      <c r="O543" s="74">
        <v>195.05</v>
      </c>
      <c r="P543" s="74">
        <v>195.05</v>
      </c>
      <c r="Q543" s="74">
        <v>195.05</v>
      </c>
      <c r="R543" s="74">
        <v>195.05</v>
      </c>
      <c r="S543" s="74">
        <v>195.05</v>
      </c>
      <c r="T543" s="74">
        <v>195.05</v>
      </c>
      <c r="U543" s="74">
        <v>195.05</v>
      </c>
      <c r="V543" s="74">
        <v>195.05</v>
      </c>
      <c r="W543" s="74">
        <v>195.05</v>
      </c>
      <c r="X543" s="74">
        <v>195.05</v>
      </c>
      <c r="Y543" s="81">
        <v>195.05</v>
      </c>
    </row>
    <row r="544" spans="1:25" s="62" customFormat="1" ht="18.75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customHeight="1" outlineLevel="1" thickBot="1" x14ac:dyDescent="0.25">
      <c r="A545" s="147" t="s">
        <v>214</v>
      </c>
      <c r="B545" s="77">
        <f>B540</f>
        <v>4.0570090219078807</v>
      </c>
      <c r="C545" s="77">
        <f t="shared" ref="C545:Y545" si="257">C540</f>
        <v>4.0570090219078807</v>
      </c>
      <c r="D545" s="77">
        <f t="shared" si="257"/>
        <v>4.0570090219078807</v>
      </c>
      <c r="E545" s="77">
        <f t="shared" si="257"/>
        <v>4.0570090219078807</v>
      </c>
      <c r="F545" s="77">
        <f t="shared" si="257"/>
        <v>4.0570090219078807</v>
      </c>
      <c r="G545" s="77">
        <f t="shared" si="257"/>
        <v>4.0570090219078807</v>
      </c>
      <c r="H545" s="77">
        <f t="shared" si="257"/>
        <v>4.0570090219078807</v>
      </c>
      <c r="I545" s="77">
        <f t="shared" si="257"/>
        <v>4.0570090219078807</v>
      </c>
      <c r="J545" s="77">
        <f t="shared" si="257"/>
        <v>4.0570090219078807</v>
      </c>
      <c r="K545" s="77">
        <f t="shared" si="257"/>
        <v>4.0570090219078807</v>
      </c>
      <c r="L545" s="77">
        <f t="shared" si="257"/>
        <v>4.0570090219078807</v>
      </c>
      <c r="M545" s="77">
        <f t="shared" si="257"/>
        <v>4.0570090219078807</v>
      </c>
      <c r="N545" s="77">
        <f t="shared" si="257"/>
        <v>4.0570090219078807</v>
      </c>
      <c r="O545" s="77">
        <f t="shared" si="257"/>
        <v>4.0570090219078807</v>
      </c>
      <c r="P545" s="77">
        <f t="shared" si="257"/>
        <v>4.0570090219078807</v>
      </c>
      <c r="Q545" s="77">
        <f t="shared" si="257"/>
        <v>4.0570090219078807</v>
      </c>
      <c r="R545" s="77">
        <f t="shared" si="257"/>
        <v>4.0570090219078807</v>
      </c>
      <c r="S545" s="77">
        <f t="shared" si="257"/>
        <v>4.0570090219078807</v>
      </c>
      <c r="T545" s="77">
        <f t="shared" si="257"/>
        <v>4.0570090219078807</v>
      </c>
      <c r="U545" s="77">
        <f t="shared" si="257"/>
        <v>4.0570090219078807</v>
      </c>
      <c r="V545" s="77">
        <f t="shared" si="257"/>
        <v>4.0570090219078807</v>
      </c>
      <c r="W545" s="77">
        <f t="shared" si="257"/>
        <v>4.0570090219078807</v>
      </c>
      <c r="X545" s="77">
        <f t="shared" si="257"/>
        <v>4.0570090219078807</v>
      </c>
      <c r="Y545" s="77">
        <f t="shared" si="257"/>
        <v>4.0570090219078807</v>
      </c>
    </row>
    <row r="546" spans="1:25" s="62" customFormat="1" ht="18.75" customHeight="1" thickBot="1" x14ac:dyDescent="0.25">
      <c r="A546" s="112">
        <v>6</v>
      </c>
      <c r="B546" s="101">
        <f t="shared" ref="B546:Y546" si="258">SUM(B547:B550)</f>
        <v>896.65700902190781</v>
      </c>
      <c r="C546" s="102">
        <f t="shared" si="258"/>
        <v>894.07700902190788</v>
      </c>
      <c r="D546" s="102">
        <f t="shared" si="258"/>
        <v>902.68700902190801</v>
      </c>
      <c r="E546" s="103">
        <f t="shared" si="258"/>
        <v>914.58700902190787</v>
      </c>
      <c r="F546" s="103">
        <f t="shared" si="258"/>
        <v>905.197009021908</v>
      </c>
      <c r="G546" s="103">
        <f t="shared" si="258"/>
        <v>907.00700902190795</v>
      </c>
      <c r="H546" s="103">
        <f t="shared" si="258"/>
        <v>896.24700902190796</v>
      </c>
      <c r="I546" s="103">
        <f t="shared" si="258"/>
        <v>890.76700902190794</v>
      </c>
      <c r="J546" s="103">
        <f t="shared" si="258"/>
        <v>888.61700902190785</v>
      </c>
      <c r="K546" s="104">
        <f t="shared" si="258"/>
        <v>901.51700902190794</v>
      </c>
      <c r="L546" s="103">
        <f t="shared" si="258"/>
        <v>906.18700902190801</v>
      </c>
      <c r="M546" s="105">
        <f t="shared" si="258"/>
        <v>900.71700902190798</v>
      </c>
      <c r="N546" s="104">
        <f t="shared" si="258"/>
        <v>907.47700902190797</v>
      </c>
      <c r="O546" s="103">
        <f t="shared" si="258"/>
        <v>906.60700902190786</v>
      </c>
      <c r="P546" s="105">
        <f t="shared" si="258"/>
        <v>901.95700902190799</v>
      </c>
      <c r="Q546" s="106">
        <f t="shared" si="258"/>
        <v>903.32700902190788</v>
      </c>
      <c r="R546" s="103">
        <f t="shared" si="258"/>
        <v>909.08700902190787</v>
      </c>
      <c r="S546" s="106">
        <f t="shared" si="258"/>
        <v>903.14700902190782</v>
      </c>
      <c r="T546" s="103">
        <f t="shared" si="258"/>
        <v>928.53700902190792</v>
      </c>
      <c r="U546" s="102">
        <f t="shared" si="258"/>
        <v>902.06700902190789</v>
      </c>
      <c r="V546" s="102">
        <f t="shared" si="258"/>
        <v>909.54700902190791</v>
      </c>
      <c r="W546" s="102">
        <f t="shared" si="258"/>
        <v>912.34700902190787</v>
      </c>
      <c r="X546" s="102">
        <f t="shared" si="258"/>
        <v>899.197009021908</v>
      </c>
      <c r="Y546" s="107">
        <f t="shared" si="258"/>
        <v>902.43700902190801</v>
      </c>
    </row>
    <row r="547" spans="1:25" s="62" customFormat="1" ht="18.75" customHeight="1" outlineLevel="1" x14ac:dyDescent="0.2">
      <c r="A547" s="56" t="s">
        <v>8</v>
      </c>
      <c r="B547" s="70">
        <f>'декабрь (3 цк)'!B665</f>
        <v>697.55</v>
      </c>
      <c r="C547" s="70">
        <f>'декабрь (3 цк)'!C665</f>
        <v>694.97</v>
      </c>
      <c r="D547" s="70">
        <f>'декабрь (3 цк)'!D665</f>
        <v>703.58</v>
      </c>
      <c r="E547" s="70">
        <f>'декабрь (3 цк)'!E665</f>
        <v>715.48</v>
      </c>
      <c r="F547" s="70">
        <f>'декабрь (3 цк)'!F665</f>
        <v>706.09</v>
      </c>
      <c r="G547" s="70">
        <f>'декабрь (3 цк)'!G665</f>
        <v>707.9</v>
      </c>
      <c r="H547" s="70">
        <f>'декабрь (3 цк)'!H665</f>
        <v>697.14</v>
      </c>
      <c r="I547" s="70">
        <f>'декабрь (3 цк)'!I665</f>
        <v>691.66</v>
      </c>
      <c r="J547" s="70">
        <f>'декабрь (3 цк)'!J665</f>
        <v>689.51</v>
      </c>
      <c r="K547" s="70">
        <f>'декабрь (3 цк)'!K665</f>
        <v>702.41</v>
      </c>
      <c r="L547" s="70">
        <f>'декабрь (3 цк)'!L665</f>
        <v>707.08</v>
      </c>
      <c r="M547" s="70">
        <f>'декабрь (3 цк)'!M665</f>
        <v>701.61</v>
      </c>
      <c r="N547" s="70">
        <f>'декабрь (3 цк)'!N665</f>
        <v>708.37</v>
      </c>
      <c r="O547" s="70">
        <f>'декабрь (3 цк)'!O665</f>
        <v>707.5</v>
      </c>
      <c r="P547" s="70">
        <f>'декабрь (3 цк)'!P665</f>
        <v>702.85</v>
      </c>
      <c r="Q547" s="70">
        <f>'декабрь (3 цк)'!Q665</f>
        <v>704.22</v>
      </c>
      <c r="R547" s="70">
        <f>'декабрь (3 цк)'!R665</f>
        <v>709.98</v>
      </c>
      <c r="S547" s="70">
        <f>'декабрь (3 цк)'!S665</f>
        <v>704.04</v>
      </c>
      <c r="T547" s="70">
        <f>'декабрь (3 цк)'!T665</f>
        <v>729.43</v>
      </c>
      <c r="U547" s="70">
        <f>'декабрь (3 цк)'!U665</f>
        <v>702.96</v>
      </c>
      <c r="V547" s="70">
        <f>'декабрь (3 цк)'!V665</f>
        <v>710.44</v>
      </c>
      <c r="W547" s="70">
        <f>'декабрь (3 цк)'!W665</f>
        <v>713.24</v>
      </c>
      <c r="X547" s="70">
        <f>'декабрь (3 цк)'!X665</f>
        <v>700.09</v>
      </c>
      <c r="Y547" s="70">
        <f>'декабрь (3 цк)'!Y665</f>
        <v>703.33</v>
      </c>
    </row>
    <row r="548" spans="1:25" s="62" customFormat="1" ht="18.75" customHeight="1" outlineLevel="1" x14ac:dyDescent="0.2">
      <c r="A548" s="57" t="s">
        <v>9</v>
      </c>
      <c r="B548" s="76">
        <v>195.05</v>
      </c>
      <c r="C548" s="74">
        <v>195.05</v>
      </c>
      <c r="D548" s="74">
        <v>195.05</v>
      </c>
      <c r="E548" s="74">
        <v>195.05</v>
      </c>
      <c r="F548" s="74">
        <v>195.05</v>
      </c>
      <c r="G548" s="74">
        <v>195.05</v>
      </c>
      <c r="H548" s="74">
        <v>195.05</v>
      </c>
      <c r="I548" s="74">
        <v>195.05</v>
      </c>
      <c r="J548" s="74">
        <v>195.05</v>
      </c>
      <c r="K548" s="74">
        <v>195.05</v>
      </c>
      <c r="L548" s="74">
        <v>195.05</v>
      </c>
      <c r="M548" s="74">
        <v>195.05</v>
      </c>
      <c r="N548" s="74">
        <v>195.05</v>
      </c>
      <c r="O548" s="74">
        <v>195.05</v>
      </c>
      <c r="P548" s="74">
        <v>195.05</v>
      </c>
      <c r="Q548" s="74">
        <v>195.05</v>
      </c>
      <c r="R548" s="74">
        <v>195.05</v>
      </c>
      <c r="S548" s="74">
        <v>195.05</v>
      </c>
      <c r="T548" s="74">
        <v>195.05</v>
      </c>
      <c r="U548" s="74">
        <v>195.05</v>
      </c>
      <c r="V548" s="74">
        <v>195.05</v>
      </c>
      <c r="W548" s="74">
        <v>195.05</v>
      </c>
      <c r="X548" s="74">
        <v>195.05</v>
      </c>
      <c r="Y548" s="81">
        <v>195.05</v>
      </c>
    </row>
    <row r="549" spans="1:25" s="62" customFormat="1" ht="18.75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customHeight="1" outlineLevel="1" thickBot="1" x14ac:dyDescent="0.25">
      <c r="A550" s="147" t="s">
        <v>214</v>
      </c>
      <c r="B550" s="77">
        <f>B545</f>
        <v>4.0570090219078807</v>
      </c>
      <c r="C550" s="77">
        <f t="shared" ref="C550:Y550" si="259">C545</f>
        <v>4.0570090219078807</v>
      </c>
      <c r="D550" s="77">
        <f t="shared" si="259"/>
        <v>4.0570090219078807</v>
      </c>
      <c r="E550" s="77">
        <f t="shared" si="259"/>
        <v>4.0570090219078807</v>
      </c>
      <c r="F550" s="77">
        <f t="shared" si="259"/>
        <v>4.0570090219078807</v>
      </c>
      <c r="G550" s="77">
        <f t="shared" si="259"/>
        <v>4.0570090219078807</v>
      </c>
      <c r="H550" s="77">
        <f t="shared" si="259"/>
        <v>4.0570090219078807</v>
      </c>
      <c r="I550" s="77">
        <f t="shared" si="259"/>
        <v>4.0570090219078807</v>
      </c>
      <c r="J550" s="77">
        <f t="shared" si="259"/>
        <v>4.0570090219078807</v>
      </c>
      <c r="K550" s="77">
        <f t="shared" si="259"/>
        <v>4.0570090219078807</v>
      </c>
      <c r="L550" s="77">
        <f t="shared" si="259"/>
        <v>4.0570090219078807</v>
      </c>
      <c r="M550" s="77">
        <f t="shared" si="259"/>
        <v>4.0570090219078807</v>
      </c>
      <c r="N550" s="77">
        <f t="shared" si="259"/>
        <v>4.0570090219078807</v>
      </c>
      <c r="O550" s="77">
        <f t="shared" si="259"/>
        <v>4.0570090219078807</v>
      </c>
      <c r="P550" s="77">
        <f t="shared" si="259"/>
        <v>4.0570090219078807</v>
      </c>
      <c r="Q550" s="77">
        <f t="shared" si="259"/>
        <v>4.0570090219078807</v>
      </c>
      <c r="R550" s="77">
        <f t="shared" si="259"/>
        <v>4.0570090219078807</v>
      </c>
      <c r="S550" s="77">
        <f t="shared" si="259"/>
        <v>4.0570090219078807</v>
      </c>
      <c r="T550" s="77">
        <f t="shared" si="259"/>
        <v>4.0570090219078807</v>
      </c>
      <c r="U550" s="77">
        <f t="shared" si="259"/>
        <v>4.0570090219078807</v>
      </c>
      <c r="V550" s="77">
        <f t="shared" si="259"/>
        <v>4.0570090219078807</v>
      </c>
      <c r="W550" s="77">
        <f t="shared" si="259"/>
        <v>4.0570090219078807</v>
      </c>
      <c r="X550" s="77">
        <f t="shared" si="259"/>
        <v>4.0570090219078807</v>
      </c>
      <c r="Y550" s="77">
        <f t="shared" si="259"/>
        <v>4.0570090219078807</v>
      </c>
    </row>
    <row r="551" spans="1:25" s="62" customFormat="1" ht="18.75" customHeight="1" thickBot="1" x14ac:dyDescent="0.25">
      <c r="A551" s="109">
        <v>7</v>
      </c>
      <c r="B551" s="101">
        <f t="shared" ref="B551:Y551" si="260">SUM(B552:B555)</f>
        <v>916.02700902190793</v>
      </c>
      <c r="C551" s="102">
        <f t="shared" si="260"/>
        <v>903.72700902190797</v>
      </c>
      <c r="D551" s="102">
        <f t="shared" si="260"/>
        <v>915.947009021908</v>
      </c>
      <c r="E551" s="103">
        <f t="shared" si="260"/>
        <v>923.92700902190802</v>
      </c>
      <c r="F551" s="103">
        <f t="shared" si="260"/>
        <v>917.20700902190799</v>
      </c>
      <c r="G551" s="103">
        <f t="shared" si="260"/>
        <v>908.52700902190793</v>
      </c>
      <c r="H551" s="103">
        <f t="shared" si="260"/>
        <v>906.18700902190801</v>
      </c>
      <c r="I551" s="103">
        <f t="shared" si="260"/>
        <v>906.12700902190784</v>
      </c>
      <c r="J551" s="103">
        <f t="shared" si="260"/>
        <v>914.85700902190786</v>
      </c>
      <c r="K551" s="104">
        <f t="shared" si="260"/>
        <v>914.04700902190791</v>
      </c>
      <c r="L551" s="103">
        <f t="shared" si="260"/>
        <v>916.48700902190797</v>
      </c>
      <c r="M551" s="105">
        <f t="shared" si="260"/>
        <v>905.28700902190792</v>
      </c>
      <c r="N551" s="104">
        <f t="shared" si="260"/>
        <v>908.14700902190782</v>
      </c>
      <c r="O551" s="103">
        <f t="shared" si="260"/>
        <v>974.13700902190783</v>
      </c>
      <c r="P551" s="105">
        <f t="shared" si="260"/>
        <v>904.45700902190799</v>
      </c>
      <c r="Q551" s="106">
        <f t="shared" si="260"/>
        <v>912.33700902190787</v>
      </c>
      <c r="R551" s="103">
        <f t="shared" si="260"/>
        <v>911.75700902190795</v>
      </c>
      <c r="S551" s="106">
        <f t="shared" si="260"/>
        <v>982.75700902190795</v>
      </c>
      <c r="T551" s="103">
        <f t="shared" si="260"/>
        <v>911.36700902190785</v>
      </c>
      <c r="U551" s="102">
        <f t="shared" si="260"/>
        <v>903.36700902190785</v>
      </c>
      <c r="V551" s="102">
        <f t="shared" si="260"/>
        <v>905.197009021908</v>
      </c>
      <c r="W551" s="102">
        <f t="shared" si="260"/>
        <v>910.72700902190797</v>
      </c>
      <c r="X551" s="102">
        <f t="shared" si="260"/>
        <v>898.59700902190787</v>
      </c>
      <c r="Y551" s="107">
        <f t="shared" si="260"/>
        <v>905.447009021908</v>
      </c>
    </row>
    <row r="552" spans="1:25" s="62" customFormat="1" ht="18.75" customHeight="1" outlineLevel="1" x14ac:dyDescent="0.2">
      <c r="A552" s="56" t="s">
        <v>8</v>
      </c>
      <c r="B552" s="70">
        <f>'декабрь (3 цк)'!B669</f>
        <v>716.92</v>
      </c>
      <c r="C552" s="70">
        <f>'декабрь (3 цк)'!C669</f>
        <v>704.62</v>
      </c>
      <c r="D552" s="70">
        <f>'декабрь (3 цк)'!D669</f>
        <v>716.84</v>
      </c>
      <c r="E552" s="70">
        <f>'декабрь (3 цк)'!E669</f>
        <v>724.82</v>
      </c>
      <c r="F552" s="70">
        <f>'декабрь (3 цк)'!F669</f>
        <v>718.1</v>
      </c>
      <c r="G552" s="70">
        <f>'декабрь (3 цк)'!G669</f>
        <v>709.42</v>
      </c>
      <c r="H552" s="70">
        <f>'декабрь (3 цк)'!H669</f>
        <v>707.08</v>
      </c>
      <c r="I552" s="70">
        <f>'декабрь (3 цк)'!I669</f>
        <v>707.02</v>
      </c>
      <c r="J552" s="70">
        <f>'декабрь (3 цк)'!J669</f>
        <v>715.75</v>
      </c>
      <c r="K552" s="70">
        <f>'декабрь (3 цк)'!K669</f>
        <v>714.94</v>
      </c>
      <c r="L552" s="70">
        <f>'декабрь (3 цк)'!L669</f>
        <v>717.38</v>
      </c>
      <c r="M552" s="70">
        <f>'декабрь (3 цк)'!M669</f>
        <v>706.18</v>
      </c>
      <c r="N552" s="70">
        <f>'декабрь (3 цк)'!N669</f>
        <v>709.04</v>
      </c>
      <c r="O552" s="70">
        <f>'декабрь (3 цк)'!O669</f>
        <v>775.03</v>
      </c>
      <c r="P552" s="70">
        <f>'декабрь (3 цк)'!P669</f>
        <v>705.35</v>
      </c>
      <c r="Q552" s="70">
        <f>'декабрь (3 цк)'!Q669</f>
        <v>713.23</v>
      </c>
      <c r="R552" s="70">
        <f>'декабрь (3 цк)'!R669</f>
        <v>712.65</v>
      </c>
      <c r="S552" s="70">
        <f>'декабрь (3 цк)'!S669</f>
        <v>783.65</v>
      </c>
      <c r="T552" s="70">
        <f>'декабрь (3 цк)'!T669</f>
        <v>712.26</v>
      </c>
      <c r="U552" s="70">
        <f>'декабрь (3 цк)'!U669</f>
        <v>704.26</v>
      </c>
      <c r="V552" s="70">
        <f>'декабрь (3 цк)'!V669</f>
        <v>706.09</v>
      </c>
      <c r="W552" s="70">
        <f>'декабрь (3 цк)'!W669</f>
        <v>711.62</v>
      </c>
      <c r="X552" s="70">
        <f>'декабрь (3 цк)'!X669</f>
        <v>699.49</v>
      </c>
      <c r="Y552" s="70">
        <f>'декабрь (3 цк)'!Y669</f>
        <v>706.34</v>
      </c>
    </row>
    <row r="553" spans="1:25" s="62" customFormat="1" ht="18.75" customHeight="1" outlineLevel="1" x14ac:dyDescent="0.2">
      <c r="A553" s="57" t="s">
        <v>9</v>
      </c>
      <c r="B553" s="76">
        <v>195.05</v>
      </c>
      <c r="C553" s="74">
        <v>195.05</v>
      </c>
      <c r="D553" s="74">
        <v>195.05</v>
      </c>
      <c r="E553" s="74">
        <v>195.05</v>
      </c>
      <c r="F553" s="74">
        <v>195.05</v>
      </c>
      <c r="G553" s="74">
        <v>195.05</v>
      </c>
      <c r="H553" s="74">
        <v>195.05</v>
      </c>
      <c r="I553" s="74">
        <v>195.05</v>
      </c>
      <c r="J553" s="74">
        <v>195.05</v>
      </c>
      <c r="K553" s="74">
        <v>195.05</v>
      </c>
      <c r="L553" s="74">
        <v>195.05</v>
      </c>
      <c r="M553" s="74">
        <v>195.05</v>
      </c>
      <c r="N553" s="74">
        <v>195.05</v>
      </c>
      <c r="O553" s="74">
        <v>195.05</v>
      </c>
      <c r="P553" s="74">
        <v>195.05</v>
      </c>
      <c r="Q553" s="74">
        <v>195.05</v>
      </c>
      <c r="R553" s="74">
        <v>195.05</v>
      </c>
      <c r="S553" s="74">
        <v>195.05</v>
      </c>
      <c r="T553" s="74">
        <v>195.05</v>
      </c>
      <c r="U553" s="74">
        <v>195.05</v>
      </c>
      <c r="V553" s="74">
        <v>195.05</v>
      </c>
      <c r="W553" s="74">
        <v>195.05</v>
      </c>
      <c r="X553" s="74">
        <v>195.05</v>
      </c>
      <c r="Y553" s="81">
        <v>195.05</v>
      </c>
    </row>
    <row r="554" spans="1:25" s="62" customFormat="1" ht="18.75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customHeight="1" outlineLevel="1" thickBot="1" x14ac:dyDescent="0.25">
      <c r="A555" s="147" t="s">
        <v>214</v>
      </c>
      <c r="B555" s="77">
        <f>B550</f>
        <v>4.0570090219078807</v>
      </c>
      <c r="C555" s="77">
        <f t="shared" ref="C555:Y555" si="261">C550</f>
        <v>4.0570090219078807</v>
      </c>
      <c r="D555" s="77">
        <f t="shared" si="261"/>
        <v>4.0570090219078807</v>
      </c>
      <c r="E555" s="77">
        <f t="shared" si="261"/>
        <v>4.0570090219078807</v>
      </c>
      <c r="F555" s="77">
        <f t="shared" si="261"/>
        <v>4.0570090219078807</v>
      </c>
      <c r="G555" s="77">
        <f t="shared" si="261"/>
        <v>4.0570090219078807</v>
      </c>
      <c r="H555" s="77">
        <f t="shared" si="261"/>
        <v>4.0570090219078807</v>
      </c>
      <c r="I555" s="77">
        <f t="shared" si="261"/>
        <v>4.0570090219078807</v>
      </c>
      <c r="J555" s="77">
        <f t="shared" si="261"/>
        <v>4.0570090219078807</v>
      </c>
      <c r="K555" s="77">
        <f t="shared" si="261"/>
        <v>4.0570090219078807</v>
      </c>
      <c r="L555" s="77">
        <f t="shared" si="261"/>
        <v>4.0570090219078807</v>
      </c>
      <c r="M555" s="77">
        <f t="shared" si="261"/>
        <v>4.0570090219078807</v>
      </c>
      <c r="N555" s="77">
        <f t="shared" si="261"/>
        <v>4.0570090219078807</v>
      </c>
      <c r="O555" s="77">
        <f t="shared" si="261"/>
        <v>4.0570090219078807</v>
      </c>
      <c r="P555" s="77">
        <f t="shared" si="261"/>
        <v>4.0570090219078807</v>
      </c>
      <c r="Q555" s="77">
        <f t="shared" si="261"/>
        <v>4.0570090219078807</v>
      </c>
      <c r="R555" s="77">
        <f t="shared" si="261"/>
        <v>4.0570090219078807</v>
      </c>
      <c r="S555" s="77">
        <f t="shared" si="261"/>
        <v>4.0570090219078807</v>
      </c>
      <c r="T555" s="77">
        <f t="shared" si="261"/>
        <v>4.0570090219078807</v>
      </c>
      <c r="U555" s="77">
        <f t="shared" si="261"/>
        <v>4.0570090219078807</v>
      </c>
      <c r="V555" s="77">
        <f t="shared" si="261"/>
        <v>4.0570090219078807</v>
      </c>
      <c r="W555" s="77">
        <f t="shared" si="261"/>
        <v>4.0570090219078807</v>
      </c>
      <c r="X555" s="77">
        <f t="shared" si="261"/>
        <v>4.0570090219078807</v>
      </c>
      <c r="Y555" s="77">
        <f t="shared" si="261"/>
        <v>4.0570090219078807</v>
      </c>
    </row>
    <row r="556" spans="1:25" s="62" customFormat="1" ht="18.75" customHeight="1" thickBot="1" x14ac:dyDescent="0.25">
      <c r="A556" s="112">
        <v>8</v>
      </c>
      <c r="B556" s="101">
        <f t="shared" ref="B556:Y556" si="262">SUM(B557:B560)</f>
        <v>891.1670090219078</v>
      </c>
      <c r="C556" s="102">
        <f t="shared" si="262"/>
        <v>900.07700902190788</v>
      </c>
      <c r="D556" s="102">
        <f t="shared" si="262"/>
        <v>903.93700902190801</v>
      </c>
      <c r="E556" s="103">
        <f t="shared" si="262"/>
        <v>706.12700902190784</v>
      </c>
      <c r="F556" s="103">
        <f t="shared" si="262"/>
        <v>199.10700902190788</v>
      </c>
      <c r="G556" s="103">
        <f t="shared" si="262"/>
        <v>907.37700902190784</v>
      </c>
      <c r="H556" s="103">
        <f t="shared" si="262"/>
        <v>900.78700902190792</v>
      </c>
      <c r="I556" s="103">
        <f t="shared" si="262"/>
        <v>901.24700902190796</v>
      </c>
      <c r="J556" s="103">
        <f t="shared" si="262"/>
        <v>895.40700902190781</v>
      </c>
      <c r="K556" s="104">
        <f t="shared" si="262"/>
        <v>899.43700902190801</v>
      </c>
      <c r="L556" s="103">
        <f t="shared" si="262"/>
        <v>901.76700902190794</v>
      </c>
      <c r="M556" s="105">
        <f t="shared" si="262"/>
        <v>911.46700902190798</v>
      </c>
      <c r="N556" s="104">
        <f t="shared" si="262"/>
        <v>910.86700902190785</v>
      </c>
      <c r="O556" s="103">
        <f t="shared" si="262"/>
        <v>913.36700902190785</v>
      </c>
      <c r="P556" s="105">
        <f t="shared" si="262"/>
        <v>911.1670090219078</v>
      </c>
      <c r="Q556" s="106">
        <f t="shared" si="262"/>
        <v>919.63700902190783</v>
      </c>
      <c r="R556" s="103">
        <f t="shared" si="262"/>
        <v>919.27700902190793</v>
      </c>
      <c r="S556" s="106">
        <f t="shared" si="262"/>
        <v>912.11700902190785</v>
      </c>
      <c r="T556" s="103">
        <f t="shared" si="262"/>
        <v>903.70700902190799</v>
      </c>
      <c r="U556" s="102">
        <f t="shared" si="262"/>
        <v>898.64700902190782</v>
      </c>
      <c r="V556" s="102">
        <f t="shared" si="262"/>
        <v>896.4170090219078</v>
      </c>
      <c r="W556" s="102">
        <f t="shared" si="262"/>
        <v>907.9170090219078</v>
      </c>
      <c r="X556" s="102">
        <f t="shared" si="262"/>
        <v>914.90700902190781</v>
      </c>
      <c r="Y556" s="107">
        <f t="shared" si="262"/>
        <v>908.64700902190782</v>
      </c>
    </row>
    <row r="557" spans="1:25" s="62" customFormat="1" ht="18.75" customHeight="1" outlineLevel="1" x14ac:dyDescent="0.2">
      <c r="A557" s="56" t="s">
        <v>8</v>
      </c>
      <c r="B557" s="70">
        <f>'декабрь (3 цк)'!B673</f>
        <v>692.06</v>
      </c>
      <c r="C557" s="70">
        <f>'декабрь (3 цк)'!C673</f>
        <v>700.97</v>
      </c>
      <c r="D557" s="70">
        <f>'декабрь (3 цк)'!D673</f>
        <v>704.83</v>
      </c>
      <c r="E557" s="70">
        <f>'декабрь (3 цк)'!E673</f>
        <v>507.02</v>
      </c>
      <c r="F557" s="70" t="str">
        <f>'декабрь (3 цк)'!F673</f>
        <v>710</v>
      </c>
      <c r="G557" s="70">
        <f>'декабрь (3 цк)'!G673</f>
        <v>708.27</v>
      </c>
      <c r="H557" s="70">
        <f>'декабрь (3 цк)'!H673</f>
        <v>701.68</v>
      </c>
      <c r="I557" s="70">
        <f>'декабрь (3 цк)'!I673</f>
        <v>702.14</v>
      </c>
      <c r="J557" s="70">
        <f>'декабрь (3 цк)'!J673</f>
        <v>696.3</v>
      </c>
      <c r="K557" s="70">
        <f>'декабрь (3 цк)'!K673</f>
        <v>700.33</v>
      </c>
      <c r="L557" s="70">
        <f>'декабрь (3 цк)'!L673</f>
        <v>702.66</v>
      </c>
      <c r="M557" s="70">
        <f>'декабрь (3 цк)'!M673</f>
        <v>712.36</v>
      </c>
      <c r="N557" s="70">
        <f>'декабрь (3 цк)'!N673</f>
        <v>711.76</v>
      </c>
      <c r="O557" s="70">
        <f>'декабрь (3 цк)'!O673</f>
        <v>714.26</v>
      </c>
      <c r="P557" s="70">
        <f>'декабрь (3 цк)'!P673</f>
        <v>712.06</v>
      </c>
      <c r="Q557" s="70">
        <f>'декабрь (3 цк)'!Q673</f>
        <v>720.53</v>
      </c>
      <c r="R557" s="70">
        <f>'декабрь (3 цк)'!R673</f>
        <v>720.17</v>
      </c>
      <c r="S557" s="70">
        <f>'декабрь (3 цк)'!S673</f>
        <v>713.01</v>
      </c>
      <c r="T557" s="70">
        <f>'декабрь (3 цк)'!T673</f>
        <v>704.6</v>
      </c>
      <c r="U557" s="70">
        <f>'декабрь (3 цк)'!U673</f>
        <v>699.54</v>
      </c>
      <c r="V557" s="70">
        <f>'декабрь (3 цк)'!V673</f>
        <v>697.31</v>
      </c>
      <c r="W557" s="70">
        <f>'декабрь (3 цк)'!W673</f>
        <v>708.81</v>
      </c>
      <c r="X557" s="70">
        <f>'декабрь (3 цк)'!X673</f>
        <v>715.8</v>
      </c>
      <c r="Y557" s="70">
        <f>'декабрь (3 цк)'!Y673</f>
        <v>709.54</v>
      </c>
    </row>
    <row r="558" spans="1:25" s="62" customFormat="1" ht="18.75" customHeight="1" outlineLevel="1" x14ac:dyDescent="0.2">
      <c r="A558" s="57" t="s">
        <v>9</v>
      </c>
      <c r="B558" s="76">
        <v>195.05</v>
      </c>
      <c r="C558" s="74">
        <v>195.05</v>
      </c>
      <c r="D558" s="74">
        <v>195.05</v>
      </c>
      <c r="E558" s="74">
        <v>195.05</v>
      </c>
      <c r="F558" s="74">
        <v>195.05</v>
      </c>
      <c r="G558" s="74">
        <v>195.05</v>
      </c>
      <c r="H558" s="74">
        <v>195.05</v>
      </c>
      <c r="I558" s="74">
        <v>195.05</v>
      </c>
      <c r="J558" s="74">
        <v>195.05</v>
      </c>
      <c r="K558" s="74">
        <v>195.05</v>
      </c>
      <c r="L558" s="74">
        <v>195.05</v>
      </c>
      <c r="M558" s="74">
        <v>195.05</v>
      </c>
      <c r="N558" s="74">
        <v>195.05</v>
      </c>
      <c r="O558" s="74">
        <v>195.05</v>
      </c>
      <c r="P558" s="74">
        <v>195.05</v>
      </c>
      <c r="Q558" s="74">
        <v>195.05</v>
      </c>
      <c r="R558" s="74">
        <v>195.05</v>
      </c>
      <c r="S558" s="74">
        <v>195.05</v>
      </c>
      <c r="T558" s="74">
        <v>195.05</v>
      </c>
      <c r="U558" s="74">
        <v>195.05</v>
      </c>
      <c r="V558" s="74">
        <v>195.05</v>
      </c>
      <c r="W558" s="74">
        <v>195.05</v>
      </c>
      <c r="X558" s="74">
        <v>195.05</v>
      </c>
      <c r="Y558" s="81">
        <v>195.05</v>
      </c>
    </row>
    <row r="559" spans="1:25" s="62" customFormat="1" ht="18.75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customHeight="1" outlineLevel="1" thickBot="1" x14ac:dyDescent="0.25">
      <c r="A560" s="147" t="s">
        <v>214</v>
      </c>
      <c r="B560" s="77">
        <f>B555</f>
        <v>4.0570090219078807</v>
      </c>
      <c r="C560" s="77">
        <f t="shared" ref="C560:Y560" si="263">C555</f>
        <v>4.0570090219078807</v>
      </c>
      <c r="D560" s="77">
        <f t="shared" si="263"/>
        <v>4.0570090219078807</v>
      </c>
      <c r="E560" s="77">
        <f t="shared" si="263"/>
        <v>4.0570090219078807</v>
      </c>
      <c r="F560" s="77">
        <f t="shared" si="263"/>
        <v>4.0570090219078807</v>
      </c>
      <c r="G560" s="77">
        <f t="shared" si="263"/>
        <v>4.0570090219078807</v>
      </c>
      <c r="H560" s="77">
        <f t="shared" si="263"/>
        <v>4.0570090219078807</v>
      </c>
      <c r="I560" s="77">
        <f t="shared" si="263"/>
        <v>4.0570090219078807</v>
      </c>
      <c r="J560" s="77">
        <f t="shared" si="263"/>
        <v>4.0570090219078807</v>
      </c>
      <c r="K560" s="77">
        <f t="shared" si="263"/>
        <v>4.0570090219078807</v>
      </c>
      <c r="L560" s="77">
        <f t="shared" si="263"/>
        <v>4.0570090219078807</v>
      </c>
      <c r="M560" s="77">
        <f t="shared" si="263"/>
        <v>4.0570090219078807</v>
      </c>
      <c r="N560" s="77">
        <f t="shared" si="263"/>
        <v>4.0570090219078807</v>
      </c>
      <c r="O560" s="77">
        <f t="shared" si="263"/>
        <v>4.0570090219078807</v>
      </c>
      <c r="P560" s="77">
        <f t="shared" si="263"/>
        <v>4.0570090219078807</v>
      </c>
      <c r="Q560" s="77">
        <f t="shared" si="263"/>
        <v>4.0570090219078807</v>
      </c>
      <c r="R560" s="77">
        <f t="shared" si="263"/>
        <v>4.0570090219078807</v>
      </c>
      <c r="S560" s="77">
        <f t="shared" si="263"/>
        <v>4.0570090219078807</v>
      </c>
      <c r="T560" s="77">
        <f t="shared" si="263"/>
        <v>4.0570090219078807</v>
      </c>
      <c r="U560" s="77">
        <f t="shared" si="263"/>
        <v>4.0570090219078807</v>
      </c>
      <c r="V560" s="77">
        <f t="shared" si="263"/>
        <v>4.0570090219078807</v>
      </c>
      <c r="W560" s="77">
        <f t="shared" si="263"/>
        <v>4.0570090219078807</v>
      </c>
      <c r="X560" s="77">
        <f t="shared" si="263"/>
        <v>4.0570090219078807</v>
      </c>
      <c r="Y560" s="77">
        <f t="shared" si="263"/>
        <v>4.0570090219078807</v>
      </c>
    </row>
    <row r="561" spans="1:25" s="62" customFormat="1" ht="18.75" customHeight="1" thickBot="1" x14ac:dyDescent="0.25">
      <c r="A561" s="109">
        <v>9</v>
      </c>
      <c r="B561" s="101">
        <f t="shared" ref="B561:Y561" si="264">SUM(B562:B565)</f>
        <v>917.92700902190802</v>
      </c>
      <c r="C561" s="102">
        <f t="shared" si="264"/>
        <v>908.48700902190797</v>
      </c>
      <c r="D561" s="102">
        <f t="shared" si="264"/>
        <v>913.71700902190798</v>
      </c>
      <c r="E561" s="103">
        <f t="shared" si="264"/>
        <v>925.21700902190798</v>
      </c>
      <c r="F561" s="103">
        <f t="shared" si="264"/>
        <v>915.97700902190797</v>
      </c>
      <c r="G561" s="103">
        <f t="shared" si="264"/>
        <v>907.09700902190787</v>
      </c>
      <c r="H561" s="103">
        <f t="shared" si="264"/>
        <v>903.07700902190788</v>
      </c>
      <c r="I561" s="103">
        <f t="shared" si="264"/>
        <v>901.59700902190787</v>
      </c>
      <c r="J561" s="103">
        <f t="shared" si="264"/>
        <v>904.61700902190785</v>
      </c>
      <c r="K561" s="104">
        <f t="shared" si="264"/>
        <v>904.34700902190787</v>
      </c>
      <c r="L561" s="103">
        <f t="shared" si="264"/>
        <v>903.89700902190782</v>
      </c>
      <c r="M561" s="105">
        <f t="shared" si="264"/>
        <v>907.86700902190785</v>
      </c>
      <c r="N561" s="104">
        <f t="shared" si="264"/>
        <v>915.34700902190787</v>
      </c>
      <c r="O561" s="103">
        <f t="shared" si="264"/>
        <v>920.08700902190787</v>
      </c>
      <c r="P561" s="105">
        <f t="shared" si="264"/>
        <v>909.87700902190784</v>
      </c>
      <c r="Q561" s="106">
        <f t="shared" si="264"/>
        <v>913.85700902190786</v>
      </c>
      <c r="R561" s="103">
        <f t="shared" si="264"/>
        <v>912.67700902190802</v>
      </c>
      <c r="S561" s="106">
        <f t="shared" si="264"/>
        <v>904.06700902190789</v>
      </c>
      <c r="T561" s="103">
        <f t="shared" si="264"/>
        <v>909.17700902190802</v>
      </c>
      <c r="U561" s="102">
        <f t="shared" si="264"/>
        <v>899.56700902190789</v>
      </c>
      <c r="V561" s="102">
        <f t="shared" si="264"/>
        <v>906.71700902190798</v>
      </c>
      <c r="W561" s="102">
        <f t="shared" si="264"/>
        <v>887.25700902190795</v>
      </c>
      <c r="X561" s="102">
        <f t="shared" si="264"/>
        <v>897.67700902190802</v>
      </c>
      <c r="Y561" s="107">
        <f t="shared" si="264"/>
        <v>901.11700902190785</v>
      </c>
    </row>
    <row r="562" spans="1:25" s="62" customFormat="1" ht="18.75" customHeight="1" outlineLevel="1" x14ac:dyDescent="0.2">
      <c r="A562" s="56" t="s">
        <v>8</v>
      </c>
      <c r="B562" s="70">
        <f>'декабрь (3 цк)'!B677</f>
        <v>718.82</v>
      </c>
      <c r="C562" s="70">
        <f>'декабрь (3 цк)'!C677</f>
        <v>709.38</v>
      </c>
      <c r="D562" s="70">
        <f>'декабрь (3 цк)'!D677</f>
        <v>714.61</v>
      </c>
      <c r="E562" s="70">
        <f>'декабрь (3 цк)'!E677</f>
        <v>726.11</v>
      </c>
      <c r="F562" s="70">
        <f>'декабрь (3 цк)'!F677</f>
        <v>716.87</v>
      </c>
      <c r="G562" s="70">
        <f>'декабрь (3 цк)'!G677</f>
        <v>707.99</v>
      </c>
      <c r="H562" s="70">
        <f>'декабрь (3 цк)'!H677</f>
        <v>703.97</v>
      </c>
      <c r="I562" s="70">
        <f>'декабрь (3 цк)'!I677</f>
        <v>702.49</v>
      </c>
      <c r="J562" s="70">
        <f>'декабрь (3 цк)'!J677</f>
        <v>705.51</v>
      </c>
      <c r="K562" s="70">
        <f>'декабрь (3 цк)'!K677</f>
        <v>705.24</v>
      </c>
      <c r="L562" s="70">
        <f>'декабрь (3 цк)'!L677</f>
        <v>704.79</v>
      </c>
      <c r="M562" s="70">
        <f>'декабрь (3 цк)'!M677</f>
        <v>708.76</v>
      </c>
      <c r="N562" s="70">
        <f>'декабрь (3 цк)'!N677</f>
        <v>716.24</v>
      </c>
      <c r="O562" s="70">
        <f>'декабрь (3 цк)'!O677</f>
        <v>720.98</v>
      </c>
      <c r="P562" s="70">
        <f>'декабрь (3 цк)'!P677</f>
        <v>710.77</v>
      </c>
      <c r="Q562" s="70">
        <f>'декабрь (3 цк)'!Q677</f>
        <v>714.75</v>
      </c>
      <c r="R562" s="70">
        <f>'декабрь (3 цк)'!R677</f>
        <v>713.57</v>
      </c>
      <c r="S562" s="70">
        <f>'декабрь (3 цк)'!S677</f>
        <v>704.96</v>
      </c>
      <c r="T562" s="70">
        <f>'декабрь (3 цк)'!T677</f>
        <v>710.07</v>
      </c>
      <c r="U562" s="70">
        <f>'декабрь (3 цк)'!U677</f>
        <v>700.46</v>
      </c>
      <c r="V562" s="70">
        <f>'декабрь (3 цк)'!V677</f>
        <v>707.61</v>
      </c>
      <c r="W562" s="70">
        <f>'декабрь (3 цк)'!W677</f>
        <v>688.15</v>
      </c>
      <c r="X562" s="70">
        <f>'декабрь (3 цк)'!X677</f>
        <v>698.57</v>
      </c>
      <c r="Y562" s="70">
        <f>'декабрь (3 цк)'!Y677</f>
        <v>702.01</v>
      </c>
    </row>
    <row r="563" spans="1:25" s="62" customFormat="1" ht="18.75" customHeight="1" outlineLevel="1" x14ac:dyDescent="0.2">
      <c r="A563" s="57" t="s">
        <v>9</v>
      </c>
      <c r="B563" s="76">
        <v>195.05</v>
      </c>
      <c r="C563" s="74">
        <v>195.05</v>
      </c>
      <c r="D563" s="74">
        <v>195.05</v>
      </c>
      <c r="E563" s="74">
        <v>195.05</v>
      </c>
      <c r="F563" s="74">
        <v>195.05</v>
      </c>
      <c r="G563" s="74">
        <v>195.05</v>
      </c>
      <c r="H563" s="74">
        <v>195.05</v>
      </c>
      <c r="I563" s="74">
        <v>195.05</v>
      </c>
      <c r="J563" s="74">
        <v>195.05</v>
      </c>
      <c r="K563" s="74">
        <v>195.05</v>
      </c>
      <c r="L563" s="74">
        <v>195.05</v>
      </c>
      <c r="M563" s="74">
        <v>195.05</v>
      </c>
      <c r="N563" s="74">
        <v>195.05</v>
      </c>
      <c r="O563" s="74">
        <v>195.05</v>
      </c>
      <c r="P563" s="74">
        <v>195.05</v>
      </c>
      <c r="Q563" s="74">
        <v>195.05</v>
      </c>
      <c r="R563" s="74">
        <v>195.05</v>
      </c>
      <c r="S563" s="74">
        <v>195.05</v>
      </c>
      <c r="T563" s="74">
        <v>195.05</v>
      </c>
      <c r="U563" s="74">
        <v>195.05</v>
      </c>
      <c r="V563" s="74">
        <v>195.05</v>
      </c>
      <c r="W563" s="74">
        <v>195.05</v>
      </c>
      <c r="X563" s="74">
        <v>195.05</v>
      </c>
      <c r="Y563" s="81">
        <v>195.05</v>
      </c>
    </row>
    <row r="564" spans="1:25" s="62" customFormat="1" ht="18.75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customHeight="1" outlineLevel="1" thickBot="1" x14ac:dyDescent="0.25">
      <c r="A565" s="147" t="s">
        <v>214</v>
      </c>
      <c r="B565" s="77">
        <f>B560</f>
        <v>4.0570090219078807</v>
      </c>
      <c r="C565" s="77">
        <f t="shared" ref="C565:Y565" si="265">C560</f>
        <v>4.0570090219078807</v>
      </c>
      <c r="D565" s="77">
        <f t="shared" si="265"/>
        <v>4.0570090219078807</v>
      </c>
      <c r="E565" s="77">
        <f t="shared" si="265"/>
        <v>4.0570090219078807</v>
      </c>
      <c r="F565" s="77">
        <f t="shared" si="265"/>
        <v>4.0570090219078807</v>
      </c>
      <c r="G565" s="77">
        <f t="shared" si="265"/>
        <v>4.0570090219078807</v>
      </c>
      <c r="H565" s="77">
        <f t="shared" si="265"/>
        <v>4.0570090219078807</v>
      </c>
      <c r="I565" s="77">
        <f t="shared" si="265"/>
        <v>4.0570090219078807</v>
      </c>
      <c r="J565" s="77">
        <f t="shared" si="265"/>
        <v>4.0570090219078807</v>
      </c>
      <c r="K565" s="77">
        <f t="shared" si="265"/>
        <v>4.0570090219078807</v>
      </c>
      <c r="L565" s="77">
        <f t="shared" si="265"/>
        <v>4.0570090219078807</v>
      </c>
      <c r="M565" s="77">
        <f t="shared" si="265"/>
        <v>4.0570090219078807</v>
      </c>
      <c r="N565" s="77">
        <f t="shared" si="265"/>
        <v>4.0570090219078807</v>
      </c>
      <c r="O565" s="77">
        <f t="shared" si="265"/>
        <v>4.0570090219078807</v>
      </c>
      <c r="P565" s="77">
        <f t="shared" si="265"/>
        <v>4.0570090219078807</v>
      </c>
      <c r="Q565" s="77">
        <f t="shared" si="265"/>
        <v>4.0570090219078807</v>
      </c>
      <c r="R565" s="77">
        <f t="shared" si="265"/>
        <v>4.0570090219078807</v>
      </c>
      <c r="S565" s="77">
        <f t="shared" si="265"/>
        <v>4.0570090219078807</v>
      </c>
      <c r="T565" s="77">
        <f t="shared" si="265"/>
        <v>4.0570090219078807</v>
      </c>
      <c r="U565" s="77">
        <f t="shared" si="265"/>
        <v>4.0570090219078807</v>
      </c>
      <c r="V565" s="77">
        <f t="shared" si="265"/>
        <v>4.0570090219078807</v>
      </c>
      <c r="W565" s="77">
        <f t="shared" si="265"/>
        <v>4.0570090219078807</v>
      </c>
      <c r="X565" s="77">
        <f t="shared" si="265"/>
        <v>4.0570090219078807</v>
      </c>
      <c r="Y565" s="77">
        <f t="shared" si="265"/>
        <v>4.0570090219078807</v>
      </c>
    </row>
    <row r="566" spans="1:25" s="62" customFormat="1" ht="18.75" customHeight="1" thickBot="1" x14ac:dyDescent="0.25">
      <c r="A566" s="112">
        <v>10</v>
      </c>
      <c r="B566" s="101">
        <f t="shared" ref="B566:Y566" si="266">SUM(B567:B570)</f>
        <v>943.37700902190784</v>
      </c>
      <c r="C566" s="102">
        <f t="shared" si="266"/>
        <v>924.24700902190796</v>
      </c>
      <c r="D566" s="102">
        <f t="shared" si="266"/>
        <v>876.71700902190798</v>
      </c>
      <c r="E566" s="103">
        <f t="shared" si="266"/>
        <v>922.52700902190793</v>
      </c>
      <c r="F566" s="103">
        <f t="shared" si="266"/>
        <v>931.68700902190801</v>
      </c>
      <c r="G566" s="103">
        <f t="shared" si="266"/>
        <v>939.82700902190788</v>
      </c>
      <c r="H566" s="103">
        <f t="shared" si="266"/>
        <v>931.86700902190785</v>
      </c>
      <c r="I566" s="103">
        <f t="shared" si="266"/>
        <v>924.76700902190794</v>
      </c>
      <c r="J566" s="103">
        <f t="shared" si="266"/>
        <v>927.5570090219079</v>
      </c>
      <c r="K566" s="104">
        <f t="shared" si="266"/>
        <v>928.8070090219079</v>
      </c>
      <c r="L566" s="103">
        <f t="shared" si="266"/>
        <v>938.02700902190793</v>
      </c>
      <c r="M566" s="105">
        <f t="shared" si="266"/>
        <v>943.24700902190796</v>
      </c>
      <c r="N566" s="104">
        <f t="shared" si="266"/>
        <v>944.02700902190793</v>
      </c>
      <c r="O566" s="103">
        <f t="shared" si="266"/>
        <v>953.29700902190791</v>
      </c>
      <c r="P566" s="105">
        <f t="shared" si="266"/>
        <v>939.14700902190782</v>
      </c>
      <c r="Q566" s="106">
        <f t="shared" si="266"/>
        <v>946.47700902190797</v>
      </c>
      <c r="R566" s="103">
        <f t="shared" si="266"/>
        <v>952.85700902190786</v>
      </c>
      <c r="S566" s="106">
        <f t="shared" si="266"/>
        <v>943.90700902190781</v>
      </c>
      <c r="T566" s="103">
        <f t="shared" si="266"/>
        <v>941.54700902190791</v>
      </c>
      <c r="U566" s="102">
        <f t="shared" si="266"/>
        <v>943.197009021908</v>
      </c>
      <c r="V566" s="102">
        <f t="shared" si="266"/>
        <v>949.40700902190781</v>
      </c>
      <c r="W566" s="102">
        <f t="shared" si="266"/>
        <v>950.27700902190793</v>
      </c>
      <c r="X566" s="102">
        <f t="shared" si="266"/>
        <v>938.3070090219079</v>
      </c>
      <c r="Y566" s="107">
        <f t="shared" si="266"/>
        <v>920.57700902190788</v>
      </c>
    </row>
    <row r="567" spans="1:25" s="62" customFormat="1" ht="18.75" customHeight="1" outlineLevel="1" x14ac:dyDescent="0.2">
      <c r="A567" s="56" t="s">
        <v>8</v>
      </c>
      <c r="B567" s="70">
        <f>'декабрь (3 цк)'!B681</f>
        <v>744.27</v>
      </c>
      <c r="C567" s="70">
        <f>'декабрь (3 цк)'!C681</f>
        <v>725.14</v>
      </c>
      <c r="D567" s="70">
        <f>'декабрь (3 цк)'!D681</f>
        <v>677.61</v>
      </c>
      <c r="E567" s="70">
        <f>'декабрь (3 цк)'!E681</f>
        <v>723.42</v>
      </c>
      <c r="F567" s="70">
        <f>'декабрь (3 цк)'!F681</f>
        <v>732.58</v>
      </c>
      <c r="G567" s="70">
        <f>'декабрь (3 цк)'!G681</f>
        <v>740.72</v>
      </c>
      <c r="H567" s="70">
        <f>'декабрь (3 цк)'!H681</f>
        <v>732.76</v>
      </c>
      <c r="I567" s="70">
        <f>'декабрь (3 цк)'!I681</f>
        <v>725.66</v>
      </c>
      <c r="J567" s="70">
        <f>'декабрь (3 цк)'!J681</f>
        <v>728.45</v>
      </c>
      <c r="K567" s="70">
        <f>'декабрь (3 цк)'!K681</f>
        <v>729.7</v>
      </c>
      <c r="L567" s="70">
        <f>'декабрь (3 цк)'!L681</f>
        <v>738.92</v>
      </c>
      <c r="M567" s="70">
        <f>'декабрь (3 цк)'!M681</f>
        <v>744.14</v>
      </c>
      <c r="N567" s="70">
        <f>'декабрь (3 цк)'!N681</f>
        <v>744.92</v>
      </c>
      <c r="O567" s="70">
        <f>'декабрь (3 цк)'!O681</f>
        <v>754.19</v>
      </c>
      <c r="P567" s="70">
        <f>'декабрь (3 цк)'!P681</f>
        <v>740.04</v>
      </c>
      <c r="Q567" s="70">
        <f>'декабрь (3 цк)'!Q681</f>
        <v>747.37</v>
      </c>
      <c r="R567" s="70">
        <f>'декабрь (3 цк)'!R681</f>
        <v>753.75</v>
      </c>
      <c r="S567" s="70">
        <f>'декабрь (3 цк)'!S681</f>
        <v>744.8</v>
      </c>
      <c r="T567" s="70">
        <f>'декабрь (3 цк)'!T681</f>
        <v>742.44</v>
      </c>
      <c r="U567" s="70">
        <f>'декабрь (3 цк)'!U681</f>
        <v>744.09</v>
      </c>
      <c r="V567" s="70">
        <f>'декабрь (3 цк)'!V681</f>
        <v>750.3</v>
      </c>
      <c r="W567" s="70">
        <f>'декабрь (3 цк)'!W681</f>
        <v>751.17</v>
      </c>
      <c r="X567" s="70">
        <f>'декабрь (3 цк)'!X681</f>
        <v>739.2</v>
      </c>
      <c r="Y567" s="70">
        <f>'декабрь (3 цк)'!Y681</f>
        <v>721.47</v>
      </c>
    </row>
    <row r="568" spans="1:25" s="62" customFormat="1" ht="18.75" customHeight="1" outlineLevel="1" x14ac:dyDescent="0.2">
      <c r="A568" s="57" t="s">
        <v>9</v>
      </c>
      <c r="B568" s="76">
        <v>195.05</v>
      </c>
      <c r="C568" s="74">
        <v>195.05</v>
      </c>
      <c r="D568" s="74">
        <v>195.05</v>
      </c>
      <c r="E568" s="74">
        <v>195.05</v>
      </c>
      <c r="F568" s="74">
        <v>195.05</v>
      </c>
      <c r="G568" s="74">
        <v>195.05</v>
      </c>
      <c r="H568" s="74">
        <v>195.05</v>
      </c>
      <c r="I568" s="74">
        <v>195.05</v>
      </c>
      <c r="J568" s="74">
        <v>195.05</v>
      </c>
      <c r="K568" s="74">
        <v>195.05</v>
      </c>
      <c r="L568" s="74">
        <v>195.05</v>
      </c>
      <c r="M568" s="74">
        <v>195.05</v>
      </c>
      <c r="N568" s="74">
        <v>195.05</v>
      </c>
      <c r="O568" s="74">
        <v>195.05</v>
      </c>
      <c r="P568" s="74">
        <v>195.05</v>
      </c>
      <c r="Q568" s="74">
        <v>195.05</v>
      </c>
      <c r="R568" s="74">
        <v>195.05</v>
      </c>
      <c r="S568" s="74">
        <v>195.05</v>
      </c>
      <c r="T568" s="74">
        <v>195.05</v>
      </c>
      <c r="U568" s="74">
        <v>195.05</v>
      </c>
      <c r="V568" s="74">
        <v>195.05</v>
      </c>
      <c r="W568" s="74">
        <v>195.05</v>
      </c>
      <c r="X568" s="74">
        <v>195.05</v>
      </c>
      <c r="Y568" s="81">
        <v>195.05</v>
      </c>
    </row>
    <row r="569" spans="1:25" s="62" customFormat="1" ht="18.75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customHeight="1" outlineLevel="1" thickBot="1" x14ac:dyDescent="0.25">
      <c r="A570" s="147" t="s">
        <v>214</v>
      </c>
      <c r="B570" s="77">
        <f>B565</f>
        <v>4.0570090219078807</v>
      </c>
      <c r="C570" s="77">
        <f t="shared" ref="C570:Y570" si="267">C565</f>
        <v>4.0570090219078807</v>
      </c>
      <c r="D570" s="77">
        <f t="shared" si="267"/>
        <v>4.0570090219078807</v>
      </c>
      <c r="E570" s="77">
        <f t="shared" si="267"/>
        <v>4.0570090219078807</v>
      </c>
      <c r="F570" s="77">
        <f t="shared" si="267"/>
        <v>4.0570090219078807</v>
      </c>
      <c r="G570" s="77">
        <f t="shared" si="267"/>
        <v>4.0570090219078807</v>
      </c>
      <c r="H570" s="77">
        <f t="shared" si="267"/>
        <v>4.0570090219078807</v>
      </c>
      <c r="I570" s="77">
        <f t="shared" si="267"/>
        <v>4.0570090219078807</v>
      </c>
      <c r="J570" s="77">
        <f t="shared" si="267"/>
        <v>4.0570090219078807</v>
      </c>
      <c r="K570" s="77">
        <f t="shared" si="267"/>
        <v>4.0570090219078807</v>
      </c>
      <c r="L570" s="77">
        <f t="shared" si="267"/>
        <v>4.0570090219078807</v>
      </c>
      <c r="M570" s="77">
        <f t="shared" si="267"/>
        <v>4.0570090219078807</v>
      </c>
      <c r="N570" s="77">
        <f t="shared" si="267"/>
        <v>4.0570090219078807</v>
      </c>
      <c r="O570" s="77">
        <f t="shared" si="267"/>
        <v>4.0570090219078807</v>
      </c>
      <c r="P570" s="77">
        <f t="shared" si="267"/>
        <v>4.0570090219078807</v>
      </c>
      <c r="Q570" s="77">
        <f t="shared" si="267"/>
        <v>4.0570090219078807</v>
      </c>
      <c r="R570" s="77">
        <f t="shared" si="267"/>
        <v>4.0570090219078807</v>
      </c>
      <c r="S570" s="77">
        <f t="shared" si="267"/>
        <v>4.0570090219078807</v>
      </c>
      <c r="T570" s="77">
        <f t="shared" si="267"/>
        <v>4.0570090219078807</v>
      </c>
      <c r="U570" s="77">
        <f t="shared" si="267"/>
        <v>4.0570090219078807</v>
      </c>
      <c r="V570" s="77">
        <f t="shared" si="267"/>
        <v>4.0570090219078807</v>
      </c>
      <c r="W570" s="77">
        <f t="shared" si="267"/>
        <v>4.0570090219078807</v>
      </c>
      <c r="X570" s="77">
        <f t="shared" si="267"/>
        <v>4.0570090219078807</v>
      </c>
      <c r="Y570" s="77">
        <f t="shared" si="267"/>
        <v>4.0570090219078807</v>
      </c>
    </row>
    <row r="571" spans="1:25" s="62" customFormat="1" ht="18.75" customHeight="1" thickBot="1" x14ac:dyDescent="0.25">
      <c r="A571" s="109">
        <v>11</v>
      </c>
      <c r="B571" s="101">
        <f t="shared" ref="B571:Y571" si="268">SUM(B572:B575)</f>
        <v>794.86700902190785</v>
      </c>
      <c r="C571" s="102">
        <f t="shared" si="268"/>
        <v>689.64700902190793</v>
      </c>
      <c r="D571" s="102">
        <f t="shared" si="268"/>
        <v>694.91700902190792</v>
      </c>
      <c r="E571" s="103">
        <f t="shared" si="268"/>
        <v>701.31700902190789</v>
      </c>
      <c r="F571" s="103">
        <f t="shared" si="268"/>
        <v>950.53700902190792</v>
      </c>
      <c r="G571" s="103">
        <f t="shared" si="268"/>
        <v>945.35700902190786</v>
      </c>
      <c r="H571" s="103">
        <f t="shared" si="268"/>
        <v>942.27700902190793</v>
      </c>
      <c r="I571" s="103">
        <f t="shared" si="268"/>
        <v>935.02700902190793</v>
      </c>
      <c r="J571" s="103">
        <f t="shared" si="268"/>
        <v>937.92700902190802</v>
      </c>
      <c r="K571" s="104">
        <f t="shared" si="268"/>
        <v>944.90700902190781</v>
      </c>
      <c r="L571" s="103">
        <f t="shared" si="268"/>
        <v>948.32700902190788</v>
      </c>
      <c r="M571" s="105">
        <f t="shared" si="268"/>
        <v>949.61700902190785</v>
      </c>
      <c r="N571" s="104">
        <f t="shared" si="268"/>
        <v>954.74700902190796</v>
      </c>
      <c r="O571" s="103">
        <f t="shared" si="268"/>
        <v>961.73700902190797</v>
      </c>
      <c r="P571" s="105">
        <f t="shared" si="268"/>
        <v>862.73700902190797</v>
      </c>
      <c r="Q571" s="106">
        <f t="shared" si="268"/>
        <v>940.25700902190795</v>
      </c>
      <c r="R571" s="103">
        <f t="shared" si="268"/>
        <v>954.197009021908</v>
      </c>
      <c r="S571" s="106">
        <f t="shared" si="268"/>
        <v>939.46700902190798</v>
      </c>
      <c r="T571" s="103">
        <f t="shared" si="268"/>
        <v>955.21700902190798</v>
      </c>
      <c r="U571" s="102">
        <f t="shared" si="268"/>
        <v>937.59700902190787</v>
      </c>
      <c r="V571" s="102">
        <f t="shared" si="268"/>
        <v>933.77700902190793</v>
      </c>
      <c r="W571" s="102">
        <f t="shared" si="268"/>
        <v>935.33700902190787</v>
      </c>
      <c r="X571" s="102">
        <f t="shared" si="268"/>
        <v>931.947009021908</v>
      </c>
      <c r="Y571" s="107">
        <f t="shared" si="268"/>
        <v>833.47700902190797</v>
      </c>
    </row>
    <row r="572" spans="1:25" s="62" customFormat="1" ht="18.75" customHeight="1" outlineLevel="1" x14ac:dyDescent="0.2">
      <c r="A572" s="56" t="s">
        <v>8</v>
      </c>
      <c r="B572" s="70">
        <f>'декабрь (3 цк)'!B685</f>
        <v>595.76</v>
      </c>
      <c r="C572" s="70">
        <f>'декабрь (3 цк)'!C685</f>
        <v>490.54</v>
      </c>
      <c r="D572" s="70">
        <f>'декабрь (3 цк)'!D685</f>
        <v>495.81</v>
      </c>
      <c r="E572" s="70">
        <f>'декабрь (3 цк)'!E685</f>
        <v>502.21</v>
      </c>
      <c r="F572" s="70">
        <f>'декабрь (3 цк)'!F685</f>
        <v>751.43</v>
      </c>
      <c r="G572" s="70">
        <f>'декабрь (3 цк)'!G685</f>
        <v>746.25</v>
      </c>
      <c r="H572" s="70">
        <f>'декабрь (3 цк)'!H685</f>
        <v>743.17</v>
      </c>
      <c r="I572" s="70">
        <f>'декабрь (3 цк)'!I685</f>
        <v>735.92</v>
      </c>
      <c r="J572" s="70">
        <f>'декабрь (3 цк)'!J685</f>
        <v>738.82</v>
      </c>
      <c r="K572" s="70">
        <f>'декабрь (3 цк)'!K685</f>
        <v>745.8</v>
      </c>
      <c r="L572" s="70">
        <f>'декабрь (3 цк)'!L685</f>
        <v>749.22</v>
      </c>
      <c r="M572" s="70">
        <f>'декабрь (3 цк)'!M685</f>
        <v>750.51</v>
      </c>
      <c r="N572" s="70">
        <f>'декабрь (3 цк)'!N685</f>
        <v>755.64</v>
      </c>
      <c r="O572" s="70">
        <f>'декабрь (3 цк)'!O685</f>
        <v>762.63</v>
      </c>
      <c r="P572" s="70">
        <f>'декабрь (3 цк)'!P685</f>
        <v>663.63</v>
      </c>
      <c r="Q572" s="70">
        <f>'декабрь (3 цк)'!Q685</f>
        <v>741.15</v>
      </c>
      <c r="R572" s="70">
        <f>'декабрь (3 цк)'!R685</f>
        <v>755.09</v>
      </c>
      <c r="S572" s="70">
        <f>'декабрь (3 цк)'!S685</f>
        <v>740.36</v>
      </c>
      <c r="T572" s="70">
        <f>'декабрь (3 цк)'!T685</f>
        <v>756.11</v>
      </c>
      <c r="U572" s="70">
        <f>'декабрь (3 цк)'!U685</f>
        <v>738.49</v>
      </c>
      <c r="V572" s="70">
        <f>'декабрь (3 цк)'!V685</f>
        <v>734.67</v>
      </c>
      <c r="W572" s="70">
        <f>'декабрь (3 цк)'!W685</f>
        <v>736.23</v>
      </c>
      <c r="X572" s="70">
        <f>'декабрь (3 цк)'!X685</f>
        <v>732.84</v>
      </c>
      <c r="Y572" s="70">
        <f>'декабрь (3 цк)'!Y685</f>
        <v>634.37</v>
      </c>
    </row>
    <row r="573" spans="1:25" s="62" customFormat="1" ht="18.75" customHeight="1" outlineLevel="1" x14ac:dyDescent="0.2">
      <c r="A573" s="57" t="s">
        <v>9</v>
      </c>
      <c r="B573" s="76">
        <v>195.05</v>
      </c>
      <c r="C573" s="74">
        <v>195.05</v>
      </c>
      <c r="D573" s="74">
        <v>195.05</v>
      </c>
      <c r="E573" s="74">
        <v>195.05</v>
      </c>
      <c r="F573" s="74">
        <v>195.05</v>
      </c>
      <c r="G573" s="74">
        <v>195.05</v>
      </c>
      <c r="H573" s="74">
        <v>195.05</v>
      </c>
      <c r="I573" s="74">
        <v>195.05</v>
      </c>
      <c r="J573" s="74">
        <v>195.05</v>
      </c>
      <c r="K573" s="74">
        <v>195.05</v>
      </c>
      <c r="L573" s="74">
        <v>195.05</v>
      </c>
      <c r="M573" s="74">
        <v>195.05</v>
      </c>
      <c r="N573" s="74">
        <v>195.05</v>
      </c>
      <c r="O573" s="74">
        <v>195.05</v>
      </c>
      <c r="P573" s="74">
        <v>195.05</v>
      </c>
      <c r="Q573" s="74">
        <v>195.05</v>
      </c>
      <c r="R573" s="74">
        <v>195.05</v>
      </c>
      <c r="S573" s="74">
        <v>195.05</v>
      </c>
      <c r="T573" s="74">
        <v>195.05</v>
      </c>
      <c r="U573" s="74">
        <v>195.05</v>
      </c>
      <c r="V573" s="74">
        <v>195.05</v>
      </c>
      <c r="W573" s="74">
        <v>195.05</v>
      </c>
      <c r="X573" s="74">
        <v>195.05</v>
      </c>
      <c r="Y573" s="81">
        <v>195.05</v>
      </c>
    </row>
    <row r="574" spans="1:25" s="62" customFormat="1" ht="18.75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customHeight="1" outlineLevel="1" thickBot="1" x14ac:dyDescent="0.25">
      <c r="A575" s="147" t="s">
        <v>214</v>
      </c>
      <c r="B575" s="77">
        <f>B570</f>
        <v>4.0570090219078807</v>
      </c>
      <c r="C575" s="77">
        <f t="shared" ref="C575:Y575" si="269">C570</f>
        <v>4.0570090219078807</v>
      </c>
      <c r="D575" s="77">
        <f t="shared" si="269"/>
        <v>4.0570090219078807</v>
      </c>
      <c r="E575" s="77">
        <f t="shared" si="269"/>
        <v>4.0570090219078807</v>
      </c>
      <c r="F575" s="77">
        <f t="shared" si="269"/>
        <v>4.0570090219078807</v>
      </c>
      <c r="G575" s="77">
        <f t="shared" si="269"/>
        <v>4.0570090219078807</v>
      </c>
      <c r="H575" s="77">
        <f t="shared" si="269"/>
        <v>4.0570090219078807</v>
      </c>
      <c r="I575" s="77">
        <f t="shared" si="269"/>
        <v>4.0570090219078807</v>
      </c>
      <c r="J575" s="77">
        <f t="shared" si="269"/>
        <v>4.0570090219078807</v>
      </c>
      <c r="K575" s="77">
        <f t="shared" si="269"/>
        <v>4.0570090219078807</v>
      </c>
      <c r="L575" s="77">
        <f t="shared" si="269"/>
        <v>4.0570090219078807</v>
      </c>
      <c r="M575" s="77">
        <f t="shared" si="269"/>
        <v>4.0570090219078807</v>
      </c>
      <c r="N575" s="77">
        <f t="shared" si="269"/>
        <v>4.0570090219078807</v>
      </c>
      <c r="O575" s="77">
        <f t="shared" si="269"/>
        <v>4.0570090219078807</v>
      </c>
      <c r="P575" s="77">
        <f t="shared" si="269"/>
        <v>4.0570090219078807</v>
      </c>
      <c r="Q575" s="77">
        <f t="shared" si="269"/>
        <v>4.0570090219078807</v>
      </c>
      <c r="R575" s="77">
        <f t="shared" si="269"/>
        <v>4.0570090219078807</v>
      </c>
      <c r="S575" s="77">
        <f t="shared" si="269"/>
        <v>4.0570090219078807</v>
      </c>
      <c r="T575" s="77">
        <f t="shared" si="269"/>
        <v>4.0570090219078807</v>
      </c>
      <c r="U575" s="77">
        <f t="shared" si="269"/>
        <v>4.0570090219078807</v>
      </c>
      <c r="V575" s="77">
        <f t="shared" si="269"/>
        <v>4.0570090219078807</v>
      </c>
      <c r="W575" s="77">
        <f t="shared" si="269"/>
        <v>4.0570090219078807</v>
      </c>
      <c r="X575" s="77">
        <f t="shared" si="269"/>
        <v>4.0570090219078807</v>
      </c>
      <c r="Y575" s="77">
        <f t="shared" si="269"/>
        <v>4.0570090219078807</v>
      </c>
    </row>
    <row r="576" spans="1:25" s="62" customFormat="1" ht="18.75" customHeight="1" thickBot="1" x14ac:dyDescent="0.25">
      <c r="A576" s="112">
        <v>12</v>
      </c>
      <c r="B576" s="101">
        <f t="shared" ref="B576:Y576" si="270">SUM(B577:B580)</f>
        <v>804.09700902190787</v>
      </c>
      <c r="C576" s="102">
        <f t="shared" si="270"/>
        <v>801.40700902190781</v>
      </c>
      <c r="D576" s="102">
        <f t="shared" si="270"/>
        <v>727.57700902190788</v>
      </c>
      <c r="E576" s="103">
        <f t="shared" si="270"/>
        <v>812.74700902190796</v>
      </c>
      <c r="F576" s="103">
        <f t="shared" si="270"/>
        <v>884.62700902190784</v>
      </c>
      <c r="G576" s="103">
        <f t="shared" si="270"/>
        <v>881.27700902190793</v>
      </c>
      <c r="H576" s="103">
        <f t="shared" si="270"/>
        <v>873.25700902190795</v>
      </c>
      <c r="I576" s="103">
        <f t="shared" si="270"/>
        <v>868.37700902190784</v>
      </c>
      <c r="J576" s="103">
        <f t="shared" si="270"/>
        <v>868.63700902190783</v>
      </c>
      <c r="K576" s="104">
        <f t="shared" si="270"/>
        <v>875.22700902190797</v>
      </c>
      <c r="L576" s="103">
        <f t="shared" si="270"/>
        <v>880.75700902190795</v>
      </c>
      <c r="M576" s="105">
        <f t="shared" si="270"/>
        <v>880.76700902190794</v>
      </c>
      <c r="N576" s="104">
        <f t="shared" si="270"/>
        <v>875.75700902190795</v>
      </c>
      <c r="O576" s="103">
        <f t="shared" si="270"/>
        <v>883.18700902190801</v>
      </c>
      <c r="P576" s="105">
        <f t="shared" si="270"/>
        <v>878.58700902190787</v>
      </c>
      <c r="Q576" s="106">
        <f t="shared" si="270"/>
        <v>199.10700902190788</v>
      </c>
      <c r="R576" s="103">
        <f t="shared" si="270"/>
        <v>883.67700902190802</v>
      </c>
      <c r="S576" s="106">
        <f t="shared" si="270"/>
        <v>875.77700902190793</v>
      </c>
      <c r="T576" s="103">
        <f t="shared" si="270"/>
        <v>872.57700902190788</v>
      </c>
      <c r="U576" s="102">
        <f t="shared" si="270"/>
        <v>865.72700902190797</v>
      </c>
      <c r="V576" s="102">
        <f t="shared" si="270"/>
        <v>879.99700902190796</v>
      </c>
      <c r="W576" s="102">
        <f t="shared" si="270"/>
        <v>842.17700902190802</v>
      </c>
      <c r="X576" s="102">
        <f t="shared" si="270"/>
        <v>855.03700902190792</v>
      </c>
      <c r="Y576" s="107">
        <f t="shared" si="270"/>
        <v>866.46700902190798</v>
      </c>
    </row>
    <row r="577" spans="1:25" s="62" customFormat="1" ht="18.75" customHeight="1" outlineLevel="1" x14ac:dyDescent="0.2">
      <c r="A577" s="56" t="s">
        <v>8</v>
      </c>
      <c r="B577" s="70">
        <f>'декабрь (3 цк)'!B689</f>
        <v>604.99</v>
      </c>
      <c r="C577" s="70">
        <f>'декабрь (3 цк)'!C689</f>
        <v>602.29999999999995</v>
      </c>
      <c r="D577" s="70">
        <f>'декабрь (3 цк)'!D689</f>
        <v>528.47</v>
      </c>
      <c r="E577" s="70">
        <f>'декабрь (3 цк)'!E689</f>
        <v>613.64</v>
      </c>
      <c r="F577" s="70">
        <f>'декабрь (3 цк)'!F689</f>
        <v>685.52</v>
      </c>
      <c r="G577" s="70">
        <f>'декабрь (3 цк)'!G689</f>
        <v>682.17</v>
      </c>
      <c r="H577" s="70">
        <f>'декабрь (3 цк)'!H689</f>
        <v>674.15</v>
      </c>
      <c r="I577" s="70">
        <f>'декабрь (3 цк)'!I689</f>
        <v>669.27</v>
      </c>
      <c r="J577" s="70">
        <f>'декабрь (3 цк)'!J689</f>
        <v>669.53</v>
      </c>
      <c r="K577" s="70">
        <f>'декабрь (3 цк)'!K689</f>
        <v>676.12</v>
      </c>
      <c r="L577" s="70">
        <f>'декабрь (3 цк)'!L689</f>
        <v>681.65</v>
      </c>
      <c r="M577" s="70">
        <f>'декабрь (3 цк)'!M689</f>
        <v>681.66</v>
      </c>
      <c r="N577" s="70">
        <f>'декабрь (3 цк)'!N689</f>
        <v>676.65</v>
      </c>
      <c r="O577" s="70">
        <f>'декабрь (3 цк)'!O689</f>
        <v>684.08</v>
      </c>
      <c r="P577" s="70">
        <f>'декабрь (3 цк)'!P689</f>
        <v>679.48</v>
      </c>
      <c r="Q577" s="70" t="str">
        <f>'декабрь (3 цк)'!Q689</f>
        <v>687</v>
      </c>
      <c r="R577" s="70">
        <f>'декабрь (3 цк)'!R689</f>
        <v>684.57</v>
      </c>
      <c r="S577" s="70">
        <f>'декабрь (3 цк)'!S689</f>
        <v>676.67</v>
      </c>
      <c r="T577" s="70">
        <f>'декабрь (3 цк)'!T689</f>
        <v>673.47</v>
      </c>
      <c r="U577" s="70">
        <f>'декабрь (3 цк)'!U689</f>
        <v>666.62</v>
      </c>
      <c r="V577" s="70">
        <f>'декабрь (3 цк)'!V689</f>
        <v>680.89</v>
      </c>
      <c r="W577" s="70">
        <f>'декабрь (3 цк)'!W689</f>
        <v>643.07000000000005</v>
      </c>
      <c r="X577" s="70">
        <f>'декабрь (3 цк)'!X689</f>
        <v>655.93</v>
      </c>
      <c r="Y577" s="70">
        <f>'декабрь (3 цк)'!Y689</f>
        <v>667.36</v>
      </c>
    </row>
    <row r="578" spans="1:25" s="62" customFormat="1" ht="18.75" customHeight="1" outlineLevel="1" x14ac:dyDescent="0.2">
      <c r="A578" s="57" t="s">
        <v>9</v>
      </c>
      <c r="B578" s="76">
        <v>195.05</v>
      </c>
      <c r="C578" s="74">
        <v>195.05</v>
      </c>
      <c r="D578" s="74">
        <v>195.05</v>
      </c>
      <c r="E578" s="74">
        <v>195.05</v>
      </c>
      <c r="F578" s="74">
        <v>195.05</v>
      </c>
      <c r="G578" s="74">
        <v>195.05</v>
      </c>
      <c r="H578" s="74">
        <v>195.05</v>
      </c>
      <c r="I578" s="74">
        <v>195.05</v>
      </c>
      <c r="J578" s="74">
        <v>195.05</v>
      </c>
      <c r="K578" s="74">
        <v>195.05</v>
      </c>
      <c r="L578" s="74">
        <v>195.05</v>
      </c>
      <c r="M578" s="74">
        <v>195.05</v>
      </c>
      <c r="N578" s="74">
        <v>195.05</v>
      </c>
      <c r="O578" s="74">
        <v>195.05</v>
      </c>
      <c r="P578" s="74">
        <v>195.05</v>
      </c>
      <c r="Q578" s="74">
        <v>195.05</v>
      </c>
      <c r="R578" s="74">
        <v>195.05</v>
      </c>
      <c r="S578" s="74">
        <v>195.05</v>
      </c>
      <c r="T578" s="74">
        <v>195.05</v>
      </c>
      <c r="U578" s="74">
        <v>195.05</v>
      </c>
      <c r="V578" s="74">
        <v>195.05</v>
      </c>
      <c r="W578" s="74">
        <v>195.05</v>
      </c>
      <c r="X578" s="74">
        <v>195.05</v>
      </c>
      <c r="Y578" s="81">
        <v>195.05</v>
      </c>
    </row>
    <row r="579" spans="1:25" s="62" customFormat="1" ht="18.75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customHeight="1" outlineLevel="1" thickBot="1" x14ac:dyDescent="0.25">
      <c r="A580" s="147" t="s">
        <v>214</v>
      </c>
      <c r="B580" s="77">
        <f>B575</f>
        <v>4.0570090219078807</v>
      </c>
      <c r="C580" s="77">
        <f t="shared" ref="C580:Y580" si="271">C575</f>
        <v>4.0570090219078807</v>
      </c>
      <c r="D580" s="77">
        <f t="shared" si="271"/>
        <v>4.0570090219078807</v>
      </c>
      <c r="E580" s="77">
        <f t="shared" si="271"/>
        <v>4.0570090219078807</v>
      </c>
      <c r="F580" s="77">
        <f t="shared" si="271"/>
        <v>4.0570090219078807</v>
      </c>
      <c r="G580" s="77">
        <f t="shared" si="271"/>
        <v>4.0570090219078807</v>
      </c>
      <c r="H580" s="77">
        <f t="shared" si="271"/>
        <v>4.0570090219078807</v>
      </c>
      <c r="I580" s="77">
        <f t="shared" si="271"/>
        <v>4.0570090219078807</v>
      </c>
      <c r="J580" s="77">
        <f t="shared" si="271"/>
        <v>4.0570090219078807</v>
      </c>
      <c r="K580" s="77">
        <f t="shared" si="271"/>
        <v>4.0570090219078807</v>
      </c>
      <c r="L580" s="77">
        <f t="shared" si="271"/>
        <v>4.0570090219078807</v>
      </c>
      <c r="M580" s="77">
        <f t="shared" si="271"/>
        <v>4.0570090219078807</v>
      </c>
      <c r="N580" s="77">
        <f t="shared" si="271"/>
        <v>4.0570090219078807</v>
      </c>
      <c r="O580" s="77">
        <f t="shared" si="271"/>
        <v>4.0570090219078807</v>
      </c>
      <c r="P580" s="77">
        <f t="shared" si="271"/>
        <v>4.0570090219078807</v>
      </c>
      <c r="Q580" s="77">
        <f t="shared" si="271"/>
        <v>4.0570090219078807</v>
      </c>
      <c r="R580" s="77">
        <f t="shared" si="271"/>
        <v>4.0570090219078807</v>
      </c>
      <c r="S580" s="77">
        <f t="shared" si="271"/>
        <v>4.0570090219078807</v>
      </c>
      <c r="T580" s="77">
        <f t="shared" si="271"/>
        <v>4.0570090219078807</v>
      </c>
      <c r="U580" s="77">
        <f t="shared" si="271"/>
        <v>4.0570090219078807</v>
      </c>
      <c r="V580" s="77">
        <f t="shared" si="271"/>
        <v>4.0570090219078807</v>
      </c>
      <c r="W580" s="77">
        <f t="shared" si="271"/>
        <v>4.0570090219078807</v>
      </c>
      <c r="X580" s="77">
        <f t="shared" si="271"/>
        <v>4.0570090219078807</v>
      </c>
      <c r="Y580" s="77">
        <f t="shared" si="271"/>
        <v>4.0570090219078807</v>
      </c>
    </row>
    <row r="581" spans="1:25" s="62" customFormat="1" ht="18.75" customHeight="1" thickBot="1" x14ac:dyDescent="0.25">
      <c r="A581" s="109">
        <v>13</v>
      </c>
      <c r="B581" s="101">
        <f t="shared" ref="B581:Y581" si="272">SUM(B582:B585)</f>
        <v>891.68700902190801</v>
      </c>
      <c r="C581" s="102">
        <f t="shared" si="272"/>
        <v>909.34700902190787</v>
      </c>
      <c r="D581" s="102">
        <f t="shared" si="272"/>
        <v>860.1670090219078</v>
      </c>
      <c r="E581" s="103">
        <f t="shared" si="272"/>
        <v>932.52700902190793</v>
      </c>
      <c r="F581" s="103">
        <f t="shared" si="272"/>
        <v>925.32700902190788</v>
      </c>
      <c r="G581" s="103">
        <f t="shared" si="272"/>
        <v>921.447009021908</v>
      </c>
      <c r="H581" s="103">
        <f t="shared" si="272"/>
        <v>921.92700902190802</v>
      </c>
      <c r="I581" s="103">
        <f t="shared" si="272"/>
        <v>909.45700902190799</v>
      </c>
      <c r="J581" s="103">
        <f t="shared" si="272"/>
        <v>910.88700902190783</v>
      </c>
      <c r="K581" s="104">
        <f t="shared" si="272"/>
        <v>919.13700902190783</v>
      </c>
      <c r="L581" s="103">
        <f t="shared" si="272"/>
        <v>924.20700902190799</v>
      </c>
      <c r="M581" s="105">
        <f t="shared" si="272"/>
        <v>925.56700902190789</v>
      </c>
      <c r="N581" s="104">
        <f t="shared" si="272"/>
        <v>932.89700902190782</v>
      </c>
      <c r="O581" s="103">
        <f t="shared" si="272"/>
        <v>941.65700902190781</v>
      </c>
      <c r="P581" s="105">
        <f t="shared" si="272"/>
        <v>930.26700902190794</v>
      </c>
      <c r="Q581" s="106">
        <f t="shared" si="272"/>
        <v>934.62700902190784</v>
      </c>
      <c r="R581" s="103">
        <f t="shared" si="272"/>
        <v>936.03700902190792</v>
      </c>
      <c r="S581" s="106">
        <f t="shared" si="272"/>
        <v>922.57700902190788</v>
      </c>
      <c r="T581" s="103">
        <f t="shared" si="272"/>
        <v>936.23700902190797</v>
      </c>
      <c r="U581" s="102">
        <f t="shared" si="272"/>
        <v>924.86700902190785</v>
      </c>
      <c r="V581" s="102">
        <f t="shared" si="272"/>
        <v>929.97700902190797</v>
      </c>
      <c r="W581" s="102">
        <f t="shared" si="272"/>
        <v>928.06700902190789</v>
      </c>
      <c r="X581" s="102">
        <f t="shared" si="272"/>
        <v>928.14700902190782</v>
      </c>
      <c r="Y581" s="107">
        <f t="shared" si="272"/>
        <v>924.84700902190787</v>
      </c>
    </row>
    <row r="582" spans="1:25" s="62" customFormat="1" ht="18.75" customHeight="1" outlineLevel="1" x14ac:dyDescent="0.2">
      <c r="A582" s="56" t="s">
        <v>8</v>
      </c>
      <c r="B582" s="70">
        <f>'декабрь (3 цк)'!B693</f>
        <v>692.58</v>
      </c>
      <c r="C582" s="70">
        <f>'декабрь (3 цк)'!C693</f>
        <v>710.24</v>
      </c>
      <c r="D582" s="70">
        <f>'декабрь (3 цк)'!D693</f>
        <v>661.06</v>
      </c>
      <c r="E582" s="70">
        <f>'декабрь (3 цк)'!E693</f>
        <v>733.42</v>
      </c>
      <c r="F582" s="70">
        <f>'декабрь (3 цк)'!F693</f>
        <v>726.22</v>
      </c>
      <c r="G582" s="70">
        <f>'декабрь (3 цк)'!G693</f>
        <v>722.34</v>
      </c>
      <c r="H582" s="70">
        <f>'декабрь (3 цк)'!H693</f>
        <v>722.82</v>
      </c>
      <c r="I582" s="70">
        <f>'декабрь (3 цк)'!I693</f>
        <v>710.35</v>
      </c>
      <c r="J582" s="70">
        <f>'декабрь (3 цк)'!J693</f>
        <v>711.78</v>
      </c>
      <c r="K582" s="70">
        <f>'декабрь (3 цк)'!K693</f>
        <v>720.03</v>
      </c>
      <c r="L582" s="70">
        <f>'декабрь (3 цк)'!L693</f>
        <v>725.1</v>
      </c>
      <c r="M582" s="70">
        <f>'декабрь (3 цк)'!M693</f>
        <v>726.46</v>
      </c>
      <c r="N582" s="70">
        <f>'декабрь (3 цк)'!N693</f>
        <v>733.79</v>
      </c>
      <c r="O582" s="70">
        <f>'декабрь (3 цк)'!O693</f>
        <v>742.55</v>
      </c>
      <c r="P582" s="70">
        <f>'декабрь (3 цк)'!P693</f>
        <v>731.16</v>
      </c>
      <c r="Q582" s="70">
        <f>'декабрь (3 цк)'!Q693</f>
        <v>735.52</v>
      </c>
      <c r="R582" s="70">
        <f>'декабрь (3 цк)'!R693</f>
        <v>736.93</v>
      </c>
      <c r="S582" s="70">
        <f>'декабрь (3 цк)'!S693</f>
        <v>723.47</v>
      </c>
      <c r="T582" s="70">
        <f>'декабрь (3 цк)'!T693</f>
        <v>737.13</v>
      </c>
      <c r="U582" s="70">
        <f>'декабрь (3 цк)'!U693</f>
        <v>725.76</v>
      </c>
      <c r="V582" s="70">
        <f>'декабрь (3 цк)'!V693</f>
        <v>730.87</v>
      </c>
      <c r="W582" s="70">
        <f>'декабрь (3 цк)'!W693</f>
        <v>728.96</v>
      </c>
      <c r="X582" s="70">
        <f>'декабрь (3 цк)'!X693</f>
        <v>729.04</v>
      </c>
      <c r="Y582" s="70">
        <f>'декабрь (3 цк)'!Y693</f>
        <v>725.74</v>
      </c>
    </row>
    <row r="583" spans="1:25" s="62" customFormat="1" ht="18.75" customHeight="1" outlineLevel="1" x14ac:dyDescent="0.2">
      <c r="A583" s="57" t="s">
        <v>9</v>
      </c>
      <c r="B583" s="76">
        <v>195.05</v>
      </c>
      <c r="C583" s="74">
        <v>195.05</v>
      </c>
      <c r="D583" s="74">
        <v>195.05</v>
      </c>
      <c r="E583" s="74">
        <v>195.05</v>
      </c>
      <c r="F583" s="74">
        <v>195.05</v>
      </c>
      <c r="G583" s="74">
        <v>195.05</v>
      </c>
      <c r="H583" s="74">
        <v>195.05</v>
      </c>
      <c r="I583" s="74">
        <v>195.05</v>
      </c>
      <c r="J583" s="74">
        <v>195.05</v>
      </c>
      <c r="K583" s="74">
        <v>195.05</v>
      </c>
      <c r="L583" s="74">
        <v>195.05</v>
      </c>
      <c r="M583" s="74">
        <v>195.05</v>
      </c>
      <c r="N583" s="74">
        <v>195.05</v>
      </c>
      <c r="O583" s="74">
        <v>195.05</v>
      </c>
      <c r="P583" s="74">
        <v>195.05</v>
      </c>
      <c r="Q583" s="74">
        <v>195.05</v>
      </c>
      <c r="R583" s="74">
        <v>195.05</v>
      </c>
      <c r="S583" s="74">
        <v>195.05</v>
      </c>
      <c r="T583" s="74">
        <v>195.05</v>
      </c>
      <c r="U583" s="74">
        <v>195.05</v>
      </c>
      <c r="V583" s="74">
        <v>195.05</v>
      </c>
      <c r="W583" s="74">
        <v>195.05</v>
      </c>
      <c r="X583" s="74">
        <v>195.05</v>
      </c>
      <c r="Y583" s="81">
        <v>195.05</v>
      </c>
    </row>
    <row r="584" spans="1:25" s="62" customFormat="1" ht="18.75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customHeight="1" outlineLevel="1" thickBot="1" x14ac:dyDescent="0.25">
      <c r="A585" s="147" t="s">
        <v>214</v>
      </c>
      <c r="B585" s="77">
        <f>B580</f>
        <v>4.0570090219078807</v>
      </c>
      <c r="C585" s="77">
        <f t="shared" ref="C585:Y585" si="273">C580</f>
        <v>4.0570090219078807</v>
      </c>
      <c r="D585" s="77">
        <f t="shared" si="273"/>
        <v>4.0570090219078807</v>
      </c>
      <c r="E585" s="77">
        <f t="shared" si="273"/>
        <v>4.0570090219078807</v>
      </c>
      <c r="F585" s="77">
        <f t="shared" si="273"/>
        <v>4.0570090219078807</v>
      </c>
      <c r="G585" s="77">
        <f t="shared" si="273"/>
        <v>4.0570090219078807</v>
      </c>
      <c r="H585" s="77">
        <f t="shared" si="273"/>
        <v>4.0570090219078807</v>
      </c>
      <c r="I585" s="77">
        <f t="shared" si="273"/>
        <v>4.0570090219078807</v>
      </c>
      <c r="J585" s="77">
        <f t="shared" si="273"/>
        <v>4.0570090219078807</v>
      </c>
      <c r="K585" s="77">
        <f t="shared" si="273"/>
        <v>4.0570090219078807</v>
      </c>
      <c r="L585" s="77">
        <f t="shared" si="273"/>
        <v>4.0570090219078807</v>
      </c>
      <c r="M585" s="77">
        <f t="shared" si="273"/>
        <v>4.0570090219078807</v>
      </c>
      <c r="N585" s="77">
        <f t="shared" si="273"/>
        <v>4.0570090219078807</v>
      </c>
      <c r="O585" s="77">
        <f t="shared" si="273"/>
        <v>4.0570090219078807</v>
      </c>
      <c r="P585" s="77">
        <f t="shared" si="273"/>
        <v>4.0570090219078807</v>
      </c>
      <c r="Q585" s="77">
        <f t="shared" si="273"/>
        <v>4.0570090219078807</v>
      </c>
      <c r="R585" s="77">
        <f t="shared" si="273"/>
        <v>4.0570090219078807</v>
      </c>
      <c r="S585" s="77">
        <f t="shared" si="273"/>
        <v>4.0570090219078807</v>
      </c>
      <c r="T585" s="77">
        <f t="shared" si="273"/>
        <v>4.0570090219078807</v>
      </c>
      <c r="U585" s="77">
        <f t="shared" si="273"/>
        <v>4.0570090219078807</v>
      </c>
      <c r="V585" s="77">
        <f t="shared" si="273"/>
        <v>4.0570090219078807</v>
      </c>
      <c r="W585" s="77">
        <f t="shared" si="273"/>
        <v>4.0570090219078807</v>
      </c>
      <c r="X585" s="77">
        <f t="shared" si="273"/>
        <v>4.0570090219078807</v>
      </c>
      <c r="Y585" s="77">
        <f t="shared" si="273"/>
        <v>4.0570090219078807</v>
      </c>
    </row>
    <row r="586" spans="1:25" s="62" customFormat="1" ht="18.75" customHeight="1" thickBot="1" x14ac:dyDescent="0.25">
      <c r="A586" s="112">
        <v>14</v>
      </c>
      <c r="B586" s="101">
        <f t="shared" ref="B586:Y586" si="274">SUM(B587:B590)</f>
        <v>971.73700902190797</v>
      </c>
      <c r="C586" s="102">
        <f t="shared" si="274"/>
        <v>955.11700902190785</v>
      </c>
      <c r="D586" s="102">
        <f t="shared" si="274"/>
        <v>965.89700902190782</v>
      </c>
      <c r="E586" s="103">
        <f t="shared" si="274"/>
        <v>990.37700902190784</v>
      </c>
      <c r="F586" s="103">
        <f t="shared" si="274"/>
        <v>983.34700902190787</v>
      </c>
      <c r="G586" s="103">
        <f t="shared" si="274"/>
        <v>991.86700902190785</v>
      </c>
      <c r="H586" s="103">
        <f t="shared" si="274"/>
        <v>983.4170090219078</v>
      </c>
      <c r="I586" s="103">
        <f t="shared" si="274"/>
        <v>976.98700902190797</v>
      </c>
      <c r="J586" s="103">
        <f t="shared" si="274"/>
        <v>966.57700902190788</v>
      </c>
      <c r="K586" s="104">
        <f t="shared" si="274"/>
        <v>976.39700902190782</v>
      </c>
      <c r="L586" s="103">
        <f t="shared" si="274"/>
        <v>981.00700902190795</v>
      </c>
      <c r="M586" s="105">
        <f t="shared" si="274"/>
        <v>989.13700902190783</v>
      </c>
      <c r="N586" s="104">
        <f t="shared" si="274"/>
        <v>999.70700902190799</v>
      </c>
      <c r="O586" s="103">
        <f t="shared" si="274"/>
        <v>994.29700902190791</v>
      </c>
      <c r="P586" s="105">
        <f t="shared" si="274"/>
        <v>995.12700902190784</v>
      </c>
      <c r="Q586" s="106">
        <f t="shared" si="274"/>
        <v>996.27700902190793</v>
      </c>
      <c r="R586" s="103">
        <f t="shared" si="274"/>
        <v>1000.7670090219079</v>
      </c>
      <c r="S586" s="106">
        <f t="shared" si="274"/>
        <v>989.88700902190783</v>
      </c>
      <c r="T586" s="103">
        <f t="shared" si="274"/>
        <v>987.48700902190797</v>
      </c>
      <c r="U586" s="102">
        <f t="shared" si="274"/>
        <v>975.5570090219079</v>
      </c>
      <c r="V586" s="102">
        <f t="shared" si="274"/>
        <v>982.03700902190792</v>
      </c>
      <c r="W586" s="102">
        <f t="shared" si="274"/>
        <v>983.60700902190786</v>
      </c>
      <c r="X586" s="102">
        <f t="shared" si="274"/>
        <v>973.68700902190801</v>
      </c>
      <c r="Y586" s="107">
        <f t="shared" si="274"/>
        <v>970.60700902190786</v>
      </c>
    </row>
    <row r="587" spans="1:25" s="62" customFormat="1" ht="18.75" customHeight="1" outlineLevel="1" x14ac:dyDescent="0.2">
      <c r="A587" s="56" t="s">
        <v>8</v>
      </c>
      <c r="B587" s="70">
        <f>'декабрь (3 цк)'!B697</f>
        <v>772.63</v>
      </c>
      <c r="C587" s="70">
        <f>'декабрь (3 цк)'!C697</f>
        <v>756.01</v>
      </c>
      <c r="D587" s="70">
        <f>'декабрь (3 цк)'!D697</f>
        <v>766.79</v>
      </c>
      <c r="E587" s="70">
        <f>'декабрь (3 цк)'!E697</f>
        <v>791.27</v>
      </c>
      <c r="F587" s="70">
        <f>'декабрь (3 цк)'!F697</f>
        <v>784.24</v>
      </c>
      <c r="G587" s="70">
        <f>'декабрь (3 цк)'!G697</f>
        <v>792.76</v>
      </c>
      <c r="H587" s="70">
        <f>'декабрь (3 цк)'!H697</f>
        <v>784.31</v>
      </c>
      <c r="I587" s="70">
        <f>'декабрь (3 цк)'!I697</f>
        <v>777.88</v>
      </c>
      <c r="J587" s="70">
        <f>'декабрь (3 цк)'!J697</f>
        <v>767.47</v>
      </c>
      <c r="K587" s="70">
        <f>'декабрь (3 цк)'!K697</f>
        <v>777.29</v>
      </c>
      <c r="L587" s="70">
        <f>'декабрь (3 цк)'!L697</f>
        <v>781.9</v>
      </c>
      <c r="M587" s="70">
        <f>'декабрь (3 цк)'!M697</f>
        <v>790.03</v>
      </c>
      <c r="N587" s="70">
        <f>'декабрь (3 цк)'!N697</f>
        <v>800.6</v>
      </c>
      <c r="O587" s="70">
        <f>'декабрь (3 цк)'!O697</f>
        <v>795.19</v>
      </c>
      <c r="P587" s="70">
        <f>'декабрь (3 цк)'!P697</f>
        <v>796.02</v>
      </c>
      <c r="Q587" s="70">
        <f>'декабрь (3 цк)'!Q697</f>
        <v>797.17</v>
      </c>
      <c r="R587" s="70">
        <f>'декабрь (3 цк)'!R697</f>
        <v>801.66</v>
      </c>
      <c r="S587" s="70">
        <f>'декабрь (3 цк)'!S697</f>
        <v>790.78</v>
      </c>
      <c r="T587" s="70">
        <f>'декабрь (3 цк)'!T697</f>
        <v>788.38</v>
      </c>
      <c r="U587" s="70">
        <f>'декабрь (3 цк)'!U697</f>
        <v>776.45</v>
      </c>
      <c r="V587" s="70">
        <f>'декабрь (3 цк)'!V697</f>
        <v>782.93</v>
      </c>
      <c r="W587" s="70">
        <f>'декабрь (3 цк)'!W697</f>
        <v>784.5</v>
      </c>
      <c r="X587" s="70">
        <f>'декабрь (3 цк)'!X697</f>
        <v>774.58</v>
      </c>
      <c r="Y587" s="70">
        <f>'декабрь (3 цк)'!Y697</f>
        <v>771.5</v>
      </c>
    </row>
    <row r="588" spans="1:25" s="62" customFormat="1" ht="18.75" customHeight="1" outlineLevel="1" x14ac:dyDescent="0.2">
      <c r="A588" s="57" t="s">
        <v>9</v>
      </c>
      <c r="B588" s="76">
        <v>195.05</v>
      </c>
      <c r="C588" s="74">
        <v>195.05</v>
      </c>
      <c r="D588" s="74">
        <v>195.05</v>
      </c>
      <c r="E588" s="74">
        <v>195.05</v>
      </c>
      <c r="F588" s="74">
        <v>195.05</v>
      </c>
      <c r="G588" s="74">
        <v>195.05</v>
      </c>
      <c r="H588" s="74">
        <v>195.05</v>
      </c>
      <c r="I588" s="74">
        <v>195.05</v>
      </c>
      <c r="J588" s="74">
        <v>195.05</v>
      </c>
      <c r="K588" s="74">
        <v>195.05</v>
      </c>
      <c r="L588" s="74">
        <v>195.05</v>
      </c>
      <c r="M588" s="74">
        <v>195.05</v>
      </c>
      <c r="N588" s="74">
        <v>195.05</v>
      </c>
      <c r="O588" s="74">
        <v>195.05</v>
      </c>
      <c r="P588" s="74">
        <v>195.05</v>
      </c>
      <c r="Q588" s="74">
        <v>195.05</v>
      </c>
      <c r="R588" s="74">
        <v>195.05</v>
      </c>
      <c r="S588" s="74">
        <v>195.05</v>
      </c>
      <c r="T588" s="74">
        <v>195.05</v>
      </c>
      <c r="U588" s="74">
        <v>195.05</v>
      </c>
      <c r="V588" s="74">
        <v>195.05</v>
      </c>
      <c r="W588" s="74">
        <v>195.05</v>
      </c>
      <c r="X588" s="74">
        <v>195.05</v>
      </c>
      <c r="Y588" s="81">
        <v>195.05</v>
      </c>
    </row>
    <row r="589" spans="1:25" s="62" customFormat="1" ht="18.75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customHeight="1" outlineLevel="1" thickBot="1" x14ac:dyDescent="0.25">
      <c r="A590" s="147" t="s">
        <v>214</v>
      </c>
      <c r="B590" s="77">
        <f>B585</f>
        <v>4.0570090219078807</v>
      </c>
      <c r="C590" s="77">
        <f t="shared" ref="C590:Y590" si="275">C585</f>
        <v>4.0570090219078807</v>
      </c>
      <c r="D590" s="77">
        <f t="shared" si="275"/>
        <v>4.0570090219078807</v>
      </c>
      <c r="E590" s="77">
        <f t="shared" si="275"/>
        <v>4.0570090219078807</v>
      </c>
      <c r="F590" s="77">
        <f t="shared" si="275"/>
        <v>4.0570090219078807</v>
      </c>
      <c r="G590" s="77">
        <f t="shared" si="275"/>
        <v>4.0570090219078807</v>
      </c>
      <c r="H590" s="77">
        <f t="shared" si="275"/>
        <v>4.0570090219078807</v>
      </c>
      <c r="I590" s="77">
        <f t="shared" si="275"/>
        <v>4.0570090219078807</v>
      </c>
      <c r="J590" s="77">
        <f t="shared" si="275"/>
        <v>4.0570090219078807</v>
      </c>
      <c r="K590" s="77">
        <f t="shared" si="275"/>
        <v>4.0570090219078807</v>
      </c>
      <c r="L590" s="77">
        <f t="shared" si="275"/>
        <v>4.0570090219078807</v>
      </c>
      <c r="M590" s="77">
        <f t="shared" si="275"/>
        <v>4.0570090219078807</v>
      </c>
      <c r="N590" s="77">
        <f t="shared" si="275"/>
        <v>4.0570090219078807</v>
      </c>
      <c r="O590" s="77">
        <f t="shared" si="275"/>
        <v>4.0570090219078807</v>
      </c>
      <c r="P590" s="77">
        <f t="shared" si="275"/>
        <v>4.0570090219078807</v>
      </c>
      <c r="Q590" s="77">
        <f t="shared" si="275"/>
        <v>4.0570090219078807</v>
      </c>
      <c r="R590" s="77">
        <f t="shared" si="275"/>
        <v>4.0570090219078807</v>
      </c>
      <c r="S590" s="77">
        <f t="shared" si="275"/>
        <v>4.0570090219078807</v>
      </c>
      <c r="T590" s="77">
        <f t="shared" si="275"/>
        <v>4.0570090219078807</v>
      </c>
      <c r="U590" s="77">
        <f t="shared" si="275"/>
        <v>4.0570090219078807</v>
      </c>
      <c r="V590" s="77">
        <f t="shared" si="275"/>
        <v>4.0570090219078807</v>
      </c>
      <c r="W590" s="77">
        <f t="shared" si="275"/>
        <v>4.0570090219078807</v>
      </c>
      <c r="X590" s="77">
        <f t="shared" si="275"/>
        <v>4.0570090219078807</v>
      </c>
      <c r="Y590" s="77">
        <f t="shared" si="275"/>
        <v>4.0570090219078807</v>
      </c>
    </row>
    <row r="591" spans="1:25" s="62" customFormat="1" ht="18.75" customHeight="1" thickBot="1" x14ac:dyDescent="0.25">
      <c r="A591" s="109">
        <v>15</v>
      </c>
      <c r="B591" s="101">
        <f t="shared" ref="B591:Y591" si="276">SUM(B592:B595)</f>
        <v>1003.5370090219079</v>
      </c>
      <c r="C591" s="102">
        <f t="shared" si="276"/>
        <v>995.50700902190795</v>
      </c>
      <c r="D591" s="102">
        <f t="shared" si="276"/>
        <v>1007.5370090219079</v>
      </c>
      <c r="E591" s="103">
        <f t="shared" si="276"/>
        <v>1025.2470090219078</v>
      </c>
      <c r="F591" s="103">
        <f t="shared" si="276"/>
        <v>1019.4070090219078</v>
      </c>
      <c r="G591" s="103">
        <f t="shared" si="276"/>
        <v>1016.0070090219079</v>
      </c>
      <c r="H591" s="103">
        <f t="shared" si="276"/>
        <v>1012.187009021908</v>
      </c>
      <c r="I591" s="103">
        <f t="shared" si="276"/>
        <v>1010.977009021908</v>
      </c>
      <c r="J591" s="103">
        <f t="shared" si="276"/>
        <v>1019.6570090219078</v>
      </c>
      <c r="K591" s="104">
        <f t="shared" si="276"/>
        <v>1027.7770090219078</v>
      </c>
      <c r="L591" s="103">
        <f t="shared" si="276"/>
        <v>1025.4670090219079</v>
      </c>
      <c r="M591" s="105">
        <f t="shared" si="276"/>
        <v>1035.3670090219077</v>
      </c>
      <c r="N591" s="104">
        <f t="shared" si="276"/>
        <v>1003.747009021908</v>
      </c>
      <c r="O591" s="103">
        <f t="shared" si="276"/>
        <v>1017.0470090219079</v>
      </c>
      <c r="P591" s="105">
        <f t="shared" si="276"/>
        <v>1013.747009021908</v>
      </c>
      <c r="Q591" s="106">
        <f t="shared" si="276"/>
        <v>1031.0370090219078</v>
      </c>
      <c r="R591" s="103">
        <f t="shared" si="276"/>
        <v>1030.0170090219078</v>
      </c>
      <c r="S591" s="106">
        <f t="shared" si="276"/>
        <v>1020.977009021908</v>
      </c>
      <c r="T591" s="103">
        <f t="shared" si="276"/>
        <v>1029.3270090219078</v>
      </c>
      <c r="U591" s="102">
        <f t="shared" si="276"/>
        <v>1001.7670090219079</v>
      </c>
      <c r="V591" s="102">
        <f t="shared" si="276"/>
        <v>1017.3170090219079</v>
      </c>
      <c r="W591" s="102">
        <f t="shared" si="276"/>
        <v>1018.487009021908</v>
      </c>
      <c r="X591" s="102">
        <f t="shared" si="276"/>
        <v>1011.2970090219079</v>
      </c>
      <c r="Y591" s="107">
        <f t="shared" si="276"/>
        <v>1005.3970090219078</v>
      </c>
    </row>
    <row r="592" spans="1:25" s="62" customFormat="1" ht="18.75" customHeight="1" outlineLevel="1" x14ac:dyDescent="0.2">
      <c r="A592" s="56" t="s">
        <v>8</v>
      </c>
      <c r="B592" s="70">
        <f>'декабрь (3 цк)'!B701</f>
        <v>804.43</v>
      </c>
      <c r="C592" s="70">
        <f>'декабрь (3 цк)'!C701</f>
        <v>796.4</v>
      </c>
      <c r="D592" s="70">
        <f>'декабрь (3 цк)'!D701</f>
        <v>808.43</v>
      </c>
      <c r="E592" s="70">
        <f>'декабрь (3 цк)'!E701</f>
        <v>826.14</v>
      </c>
      <c r="F592" s="70">
        <f>'декабрь (3 цк)'!F701</f>
        <v>820.3</v>
      </c>
      <c r="G592" s="70">
        <f>'декабрь (3 цк)'!G701</f>
        <v>816.9</v>
      </c>
      <c r="H592" s="70">
        <f>'декабрь (3 цк)'!H701</f>
        <v>813.08</v>
      </c>
      <c r="I592" s="70">
        <f>'декабрь (3 цк)'!I701</f>
        <v>811.87</v>
      </c>
      <c r="J592" s="70">
        <f>'декабрь (3 цк)'!J701</f>
        <v>820.55</v>
      </c>
      <c r="K592" s="70">
        <f>'декабрь (3 цк)'!K701</f>
        <v>828.67</v>
      </c>
      <c r="L592" s="70">
        <f>'декабрь (3 цк)'!L701</f>
        <v>826.36</v>
      </c>
      <c r="M592" s="70">
        <f>'декабрь (3 цк)'!M701</f>
        <v>836.26</v>
      </c>
      <c r="N592" s="70">
        <f>'декабрь (3 цк)'!N701</f>
        <v>804.64</v>
      </c>
      <c r="O592" s="70">
        <f>'декабрь (3 цк)'!O701</f>
        <v>817.94</v>
      </c>
      <c r="P592" s="70">
        <f>'декабрь (3 цк)'!P701</f>
        <v>814.64</v>
      </c>
      <c r="Q592" s="70">
        <f>'декабрь (3 цк)'!Q701</f>
        <v>831.93</v>
      </c>
      <c r="R592" s="70">
        <f>'декабрь (3 цк)'!R701</f>
        <v>830.91</v>
      </c>
      <c r="S592" s="70">
        <f>'декабрь (3 цк)'!S701</f>
        <v>821.87</v>
      </c>
      <c r="T592" s="70">
        <f>'декабрь (3 цк)'!T701</f>
        <v>830.22</v>
      </c>
      <c r="U592" s="70">
        <f>'декабрь (3 цк)'!U701</f>
        <v>802.66</v>
      </c>
      <c r="V592" s="70">
        <f>'декабрь (3 цк)'!V701</f>
        <v>818.21</v>
      </c>
      <c r="W592" s="70">
        <f>'декабрь (3 цк)'!W701</f>
        <v>819.38</v>
      </c>
      <c r="X592" s="70">
        <f>'декабрь (3 цк)'!X701</f>
        <v>812.19</v>
      </c>
      <c r="Y592" s="70">
        <f>'декабрь (3 цк)'!Y701</f>
        <v>806.29</v>
      </c>
    </row>
    <row r="593" spans="1:25" s="62" customFormat="1" ht="18.75" customHeight="1" outlineLevel="1" x14ac:dyDescent="0.2">
      <c r="A593" s="57" t="s">
        <v>9</v>
      </c>
      <c r="B593" s="76">
        <v>195.05</v>
      </c>
      <c r="C593" s="74">
        <v>195.05</v>
      </c>
      <c r="D593" s="74">
        <v>195.05</v>
      </c>
      <c r="E593" s="74">
        <v>195.05</v>
      </c>
      <c r="F593" s="74">
        <v>195.05</v>
      </c>
      <c r="G593" s="74">
        <v>195.05</v>
      </c>
      <c r="H593" s="74">
        <v>195.05</v>
      </c>
      <c r="I593" s="74">
        <v>195.05</v>
      </c>
      <c r="J593" s="74">
        <v>195.05</v>
      </c>
      <c r="K593" s="74">
        <v>195.05</v>
      </c>
      <c r="L593" s="74">
        <v>195.05</v>
      </c>
      <c r="M593" s="74">
        <v>195.05</v>
      </c>
      <c r="N593" s="74">
        <v>195.05</v>
      </c>
      <c r="O593" s="74">
        <v>195.05</v>
      </c>
      <c r="P593" s="74">
        <v>195.05</v>
      </c>
      <c r="Q593" s="74">
        <v>195.05</v>
      </c>
      <c r="R593" s="74">
        <v>195.05</v>
      </c>
      <c r="S593" s="74">
        <v>195.05</v>
      </c>
      <c r="T593" s="74">
        <v>195.05</v>
      </c>
      <c r="U593" s="74">
        <v>195.05</v>
      </c>
      <c r="V593" s="74">
        <v>195.05</v>
      </c>
      <c r="W593" s="74">
        <v>195.05</v>
      </c>
      <c r="X593" s="74">
        <v>195.05</v>
      </c>
      <c r="Y593" s="81">
        <v>195.05</v>
      </c>
    </row>
    <row r="594" spans="1:25" s="62" customFormat="1" ht="18.75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customHeight="1" outlineLevel="1" thickBot="1" x14ac:dyDescent="0.25">
      <c r="A595" s="147" t="s">
        <v>214</v>
      </c>
      <c r="B595" s="77">
        <f>B590</f>
        <v>4.0570090219078807</v>
      </c>
      <c r="C595" s="77">
        <f t="shared" ref="C595:Y595" si="277">C590</f>
        <v>4.0570090219078807</v>
      </c>
      <c r="D595" s="77">
        <f t="shared" si="277"/>
        <v>4.0570090219078807</v>
      </c>
      <c r="E595" s="77">
        <f t="shared" si="277"/>
        <v>4.0570090219078807</v>
      </c>
      <c r="F595" s="77">
        <f t="shared" si="277"/>
        <v>4.0570090219078807</v>
      </c>
      <c r="G595" s="77">
        <f t="shared" si="277"/>
        <v>4.0570090219078807</v>
      </c>
      <c r="H595" s="77">
        <f t="shared" si="277"/>
        <v>4.0570090219078807</v>
      </c>
      <c r="I595" s="77">
        <f t="shared" si="277"/>
        <v>4.0570090219078807</v>
      </c>
      <c r="J595" s="77">
        <f t="shared" si="277"/>
        <v>4.0570090219078807</v>
      </c>
      <c r="K595" s="77">
        <f t="shared" si="277"/>
        <v>4.0570090219078807</v>
      </c>
      <c r="L595" s="77">
        <f t="shared" si="277"/>
        <v>4.0570090219078807</v>
      </c>
      <c r="M595" s="77">
        <f t="shared" si="277"/>
        <v>4.0570090219078807</v>
      </c>
      <c r="N595" s="77">
        <f t="shared" si="277"/>
        <v>4.0570090219078807</v>
      </c>
      <c r="O595" s="77">
        <f t="shared" si="277"/>
        <v>4.0570090219078807</v>
      </c>
      <c r="P595" s="77">
        <f t="shared" si="277"/>
        <v>4.0570090219078807</v>
      </c>
      <c r="Q595" s="77">
        <f t="shared" si="277"/>
        <v>4.0570090219078807</v>
      </c>
      <c r="R595" s="77">
        <f t="shared" si="277"/>
        <v>4.0570090219078807</v>
      </c>
      <c r="S595" s="77">
        <f t="shared" si="277"/>
        <v>4.0570090219078807</v>
      </c>
      <c r="T595" s="77">
        <f t="shared" si="277"/>
        <v>4.0570090219078807</v>
      </c>
      <c r="U595" s="77">
        <f t="shared" si="277"/>
        <v>4.0570090219078807</v>
      </c>
      <c r="V595" s="77">
        <f t="shared" si="277"/>
        <v>4.0570090219078807</v>
      </c>
      <c r="W595" s="77">
        <f t="shared" si="277"/>
        <v>4.0570090219078807</v>
      </c>
      <c r="X595" s="77">
        <f t="shared" si="277"/>
        <v>4.0570090219078807</v>
      </c>
      <c r="Y595" s="77">
        <f t="shared" si="277"/>
        <v>4.0570090219078807</v>
      </c>
    </row>
    <row r="596" spans="1:25" s="62" customFormat="1" ht="18.75" customHeight="1" thickBot="1" x14ac:dyDescent="0.25">
      <c r="A596" s="112">
        <v>16</v>
      </c>
      <c r="B596" s="101">
        <f t="shared" ref="B596:Y596" si="278">SUM(B597:B600)</f>
        <v>1000.947009021908</v>
      </c>
      <c r="C596" s="102">
        <f t="shared" si="278"/>
        <v>994.697009021908</v>
      </c>
      <c r="D596" s="102">
        <f t="shared" si="278"/>
        <v>1012.4070090219078</v>
      </c>
      <c r="E596" s="103">
        <f t="shared" si="278"/>
        <v>1024.3070090219078</v>
      </c>
      <c r="F596" s="103">
        <f t="shared" si="278"/>
        <v>1005.697009021908</v>
      </c>
      <c r="G596" s="103">
        <f t="shared" si="278"/>
        <v>1000.9070090219078</v>
      </c>
      <c r="H596" s="103">
        <f t="shared" si="278"/>
        <v>1003.7870090219079</v>
      </c>
      <c r="I596" s="103">
        <f t="shared" si="278"/>
        <v>1006.7770090219079</v>
      </c>
      <c r="J596" s="103">
        <f t="shared" si="278"/>
        <v>997.89700902190782</v>
      </c>
      <c r="K596" s="104">
        <f t="shared" si="278"/>
        <v>1016.707009021908</v>
      </c>
      <c r="L596" s="103">
        <f t="shared" si="278"/>
        <v>1013.8570090219079</v>
      </c>
      <c r="M596" s="105">
        <f t="shared" si="278"/>
        <v>1017.0570090219079</v>
      </c>
      <c r="N596" s="104">
        <f t="shared" si="278"/>
        <v>1008.0670090219079</v>
      </c>
      <c r="O596" s="103">
        <f t="shared" si="278"/>
        <v>1013.997009021908</v>
      </c>
      <c r="P596" s="105">
        <f t="shared" si="278"/>
        <v>1011.0270090219079</v>
      </c>
      <c r="Q596" s="106">
        <f t="shared" si="278"/>
        <v>1021.7970090219079</v>
      </c>
      <c r="R596" s="103">
        <f t="shared" si="278"/>
        <v>1024.9870090219079</v>
      </c>
      <c r="S596" s="106">
        <f t="shared" si="278"/>
        <v>1016.8670090219078</v>
      </c>
      <c r="T596" s="103">
        <f t="shared" si="278"/>
        <v>1011.6170090219078</v>
      </c>
      <c r="U596" s="102">
        <f t="shared" si="278"/>
        <v>990.81700902190789</v>
      </c>
      <c r="V596" s="102">
        <f t="shared" si="278"/>
        <v>1013.957009021908</v>
      </c>
      <c r="W596" s="102">
        <f t="shared" si="278"/>
        <v>999.31700902190789</v>
      </c>
      <c r="X596" s="102">
        <f t="shared" si="278"/>
        <v>997.60700902190786</v>
      </c>
      <c r="Y596" s="107">
        <f t="shared" si="278"/>
        <v>997.6670090219078</v>
      </c>
    </row>
    <row r="597" spans="1:25" s="62" customFormat="1" ht="18.75" customHeight="1" outlineLevel="1" x14ac:dyDescent="0.2">
      <c r="A597" s="160" t="s">
        <v>8</v>
      </c>
      <c r="B597" s="70">
        <f>'декабрь (3 цк)'!B705</f>
        <v>801.84</v>
      </c>
      <c r="C597" s="70">
        <f>'декабрь (3 цк)'!C705</f>
        <v>795.59</v>
      </c>
      <c r="D597" s="70">
        <f>'декабрь (3 цк)'!D705</f>
        <v>813.3</v>
      </c>
      <c r="E597" s="70">
        <f>'декабрь (3 цк)'!E705</f>
        <v>825.2</v>
      </c>
      <c r="F597" s="70">
        <f>'декабрь (3 цк)'!F705</f>
        <v>806.59</v>
      </c>
      <c r="G597" s="70">
        <f>'декабрь (3 цк)'!G705</f>
        <v>801.8</v>
      </c>
      <c r="H597" s="70">
        <f>'декабрь (3 цк)'!H705</f>
        <v>804.68</v>
      </c>
      <c r="I597" s="70">
        <f>'декабрь (3 цк)'!I705</f>
        <v>807.67</v>
      </c>
      <c r="J597" s="70">
        <f>'декабрь (3 цк)'!J705</f>
        <v>798.79</v>
      </c>
      <c r="K597" s="70">
        <f>'декабрь (3 цк)'!K705</f>
        <v>817.6</v>
      </c>
      <c r="L597" s="70">
        <f>'декабрь (3 цк)'!L705</f>
        <v>814.75</v>
      </c>
      <c r="M597" s="70">
        <f>'декабрь (3 цк)'!M705</f>
        <v>817.95</v>
      </c>
      <c r="N597" s="70">
        <f>'декабрь (3 цк)'!N705</f>
        <v>808.96</v>
      </c>
      <c r="O597" s="70">
        <f>'декабрь (3 цк)'!O705</f>
        <v>814.89</v>
      </c>
      <c r="P597" s="70">
        <f>'декабрь (3 цк)'!P705</f>
        <v>811.92</v>
      </c>
      <c r="Q597" s="70">
        <f>'декабрь (3 цк)'!Q705</f>
        <v>822.69</v>
      </c>
      <c r="R597" s="70">
        <f>'декабрь (3 цк)'!R705</f>
        <v>825.88</v>
      </c>
      <c r="S597" s="70">
        <f>'декабрь (3 цк)'!S705</f>
        <v>817.76</v>
      </c>
      <c r="T597" s="70">
        <f>'декабрь (3 цк)'!T705</f>
        <v>812.51</v>
      </c>
      <c r="U597" s="70">
        <f>'декабрь (3 цк)'!U705</f>
        <v>791.71</v>
      </c>
      <c r="V597" s="70">
        <f>'декабрь (3 цк)'!V705</f>
        <v>814.85</v>
      </c>
      <c r="W597" s="70">
        <f>'декабрь (3 цк)'!W705</f>
        <v>800.21</v>
      </c>
      <c r="X597" s="70">
        <f>'декабрь (3 цк)'!X705</f>
        <v>798.5</v>
      </c>
      <c r="Y597" s="70">
        <f>'декабрь (3 цк)'!Y705</f>
        <v>798.56</v>
      </c>
    </row>
    <row r="598" spans="1:25" s="62" customFormat="1" ht="18.75" customHeight="1" outlineLevel="1" x14ac:dyDescent="0.2">
      <c r="A598" s="53" t="s">
        <v>9</v>
      </c>
      <c r="B598" s="76">
        <v>195.05</v>
      </c>
      <c r="C598" s="74">
        <v>195.05</v>
      </c>
      <c r="D598" s="74">
        <v>195.05</v>
      </c>
      <c r="E598" s="74">
        <v>195.05</v>
      </c>
      <c r="F598" s="74">
        <v>195.05</v>
      </c>
      <c r="G598" s="74">
        <v>195.05</v>
      </c>
      <c r="H598" s="74">
        <v>195.05</v>
      </c>
      <c r="I598" s="74">
        <v>195.05</v>
      </c>
      <c r="J598" s="74">
        <v>195.05</v>
      </c>
      <c r="K598" s="74">
        <v>195.05</v>
      </c>
      <c r="L598" s="74">
        <v>195.05</v>
      </c>
      <c r="M598" s="74">
        <v>195.05</v>
      </c>
      <c r="N598" s="74">
        <v>195.05</v>
      </c>
      <c r="O598" s="74">
        <v>195.05</v>
      </c>
      <c r="P598" s="74">
        <v>195.05</v>
      </c>
      <c r="Q598" s="74">
        <v>195.05</v>
      </c>
      <c r="R598" s="74">
        <v>195.05</v>
      </c>
      <c r="S598" s="74">
        <v>195.05</v>
      </c>
      <c r="T598" s="74">
        <v>195.05</v>
      </c>
      <c r="U598" s="74">
        <v>195.05</v>
      </c>
      <c r="V598" s="74">
        <v>195.05</v>
      </c>
      <c r="W598" s="74">
        <v>195.05</v>
      </c>
      <c r="X598" s="74">
        <v>195.05</v>
      </c>
      <c r="Y598" s="81">
        <v>195.05</v>
      </c>
    </row>
    <row r="599" spans="1:25" s="62" customFormat="1" ht="18.75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customHeight="1" outlineLevel="1" thickBot="1" x14ac:dyDescent="0.25">
      <c r="A600" s="161" t="s">
        <v>214</v>
      </c>
      <c r="B600" s="77">
        <f>B595</f>
        <v>4.0570090219078807</v>
      </c>
      <c r="C600" s="77">
        <f t="shared" ref="C600:Y600" si="279">C595</f>
        <v>4.0570090219078807</v>
      </c>
      <c r="D600" s="77">
        <f t="shared" si="279"/>
        <v>4.0570090219078807</v>
      </c>
      <c r="E600" s="77">
        <f t="shared" si="279"/>
        <v>4.0570090219078807</v>
      </c>
      <c r="F600" s="77">
        <f t="shared" si="279"/>
        <v>4.0570090219078807</v>
      </c>
      <c r="G600" s="77">
        <f t="shared" si="279"/>
        <v>4.0570090219078807</v>
      </c>
      <c r="H600" s="77">
        <f t="shared" si="279"/>
        <v>4.0570090219078807</v>
      </c>
      <c r="I600" s="77">
        <f t="shared" si="279"/>
        <v>4.0570090219078807</v>
      </c>
      <c r="J600" s="77">
        <f t="shared" si="279"/>
        <v>4.0570090219078807</v>
      </c>
      <c r="K600" s="77">
        <f t="shared" si="279"/>
        <v>4.0570090219078807</v>
      </c>
      <c r="L600" s="77">
        <f t="shared" si="279"/>
        <v>4.0570090219078807</v>
      </c>
      <c r="M600" s="77">
        <f t="shared" si="279"/>
        <v>4.0570090219078807</v>
      </c>
      <c r="N600" s="77">
        <f t="shared" si="279"/>
        <v>4.0570090219078807</v>
      </c>
      <c r="O600" s="77">
        <f t="shared" si="279"/>
        <v>4.0570090219078807</v>
      </c>
      <c r="P600" s="77">
        <f t="shared" si="279"/>
        <v>4.0570090219078807</v>
      </c>
      <c r="Q600" s="77">
        <f t="shared" si="279"/>
        <v>4.0570090219078807</v>
      </c>
      <c r="R600" s="77">
        <f t="shared" si="279"/>
        <v>4.0570090219078807</v>
      </c>
      <c r="S600" s="77">
        <f t="shared" si="279"/>
        <v>4.0570090219078807</v>
      </c>
      <c r="T600" s="77">
        <f t="shared" si="279"/>
        <v>4.0570090219078807</v>
      </c>
      <c r="U600" s="77">
        <f t="shared" si="279"/>
        <v>4.0570090219078807</v>
      </c>
      <c r="V600" s="77">
        <f t="shared" si="279"/>
        <v>4.0570090219078807</v>
      </c>
      <c r="W600" s="77">
        <f t="shared" si="279"/>
        <v>4.0570090219078807</v>
      </c>
      <c r="X600" s="77">
        <f t="shared" si="279"/>
        <v>4.0570090219078807</v>
      </c>
      <c r="Y600" s="77">
        <f t="shared" si="279"/>
        <v>4.0570090219078807</v>
      </c>
    </row>
    <row r="601" spans="1:25" s="62" customFormat="1" ht="18.75" customHeight="1" thickBot="1" x14ac:dyDescent="0.25">
      <c r="A601" s="109">
        <v>17</v>
      </c>
      <c r="B601" s="101">
        <f t="shared" ref="B601:Y601" si="280">SUM(B602:B605)</f>
        <v>1002.5970090219079</v>
      </c>
      <c r="C601" s="102">
        <f t="shared" si="280"/>
        <v>990.65700902190781</v>
      </c>
      <c r="D601" s="102">
        <f t="shared" si="280"/>
        <v>1002.6270090219078</v>
      </c>
      <c r="E601" s="103">
        <f t="shared" si="280"/>
        <v>1010.427009021908</v>
      </c>
      <c r="F601" s="103">
        <f t="shared" si="280"/>
        <v>1010.0870090219079</v>
      </c>
      <c r="G601" s="103">
        <f t="shared" si="280"/>
        <v>1013.1470090219078</v>
      </c>
      <c r="H601" s="103">
        <f t="shared" si="280"/>
        <v>1010.2870090219079</v>
      </c>
      <c r="I601" s="103">
        <f t="shared" si="280"/>
        <v>1003.1370090219078</v>
      </c>
      <c r="J601" s="103">
        <f t="shared" si="280"/>
        <v>1001.0670090219079</v>
      </c>
      <c r="K601" s="104">
        <f t="shared" si="280"/>
        <v>1000.5870090219079</v>
      </c>
      <c r="L601" s="103">
        <f t="shared" si="280"/>
        <v>1012.0270090219079</v>
      </c>
      <c r="M601" s="105">
        <f t="shared" si="280"/>
        <v>1023.7870090219079</v>
      </c>
      <c r="N601" s="104">
        <f t="shared" si="280"/>
        <v>1015.5270090219079</v>
      </c>
      <c r="O601" s="103">
        <f t="shared" si="280"/>
        <v>1024.7270090219079</v>
      </c>
      <c r="P601" s="105">
        <f t="shared" si="280"/>
        <v>1015.8470090219079</v>
      </c>
      <c r="Q601" s="106">
        <f t="shared" si="280"/>
        <v>1032.4070090219077</v>
      </c>
      <c r="R601" s="103">
        <f t="shared" si="280"/>
        <v>1027.1170090219077</v>
      </c>
      <c r="S601" s="106">
        <f t="shared" si="280"/>
        <v>1005.977009021908</v>
      </c>
      <c r="T601" s="103">
        <f t="shared" si="280"/>
        <v>1011.677009021908</v>
      </c>
      <c r="U601" s="102">
        <f t="shared" si="280"/>
        <v>994.26700902190794</v>
      </c>
      <c r="V601" s="102">
        <f t="shared" si="280"/>
        <v>1011.5570090219079</v>
      </c>
      <c r="W601" s="102">
        <f t="shared" si="280"/>
        <v>1004.707009021908</v>
      </c>
      <c r="X601" s="102">
        <f t="shared" si="280"/>
        <v>997.0570090219079</v>
      </c>
      <c r="Y601" s="107">
        <f t="shared" si="280"/>
        <v>992.70700902190799</v>
      </c>
    </row>
    <row r="602" spans="1:25" s="62" customFormat="1" ht="18.75" customHeight="1" outlineLevel="1" x14ac:dyDescent="0.2">
      <c r="A602" s="160" t="s">
        <v>8</v>
      </c>
      <c r="B602" s="70">
        <f>'декабрь (3 цк)'!B709</f>
        <v>803.49</v>
      </c>
      <c r="C602" s="70">
        <f>'декабрь (3 цк)'!C709</f>
        <v>791.55</v>
      </c>
      <c r="D602" s="70">
        <f>'декабрь (3 цк)'!D709</f>
        <v>803.52</v>
      </c>
      <c r="E602" s="70">
        <f>'декабрь (3 цк)'!E709</f>
        <v>811.32</v>
      </c>
      <c r="F602" s="70">
        <f>'декабрь (3 цк)'!F709</f>
        <v>810.98</v>
      </c>
      <c r="G602" s="70">
        <f>'декабрь (3 цк)'!G709</f>
        <v>814.04</v>
      </c>
      <c r="H602" s="70">
        <f>'декабрь (3 цк)'!H709</f>
        <v>811.18</v>
      </c>
      <c r="I602" s="70">
        <f>'декабрь (3 цк)'!I709</f>
        <v>804.03</v>
      </c>
      <c r="J602" s="70">
        <f>'декабрь (3 цк)'!J709</f>
        <v>801.96</v>
      </c>
      <c r="K602" s="70">
        <f>'декабрь (3 цк)'!K709</f>
        <v>801.48</v>
      </c>
      <c r="L602" s="70">
        <f>'декабрь (3 цк)'!L709</f>
        <v>812.92</v>
      </c>
      <c r="M602" s="70">
        <f>'декабрь (3 цк)'!M709</f>
        <v>824.68</v>
      </c>
      <c r="N602" s="70">
        <f>'декабрь (3 цк)'!N709</f>
        <v>816.42</v>
      </c>
      <c r="O602" s="70">
        <f>'декабрь (3 цк)'!O709</f>
        <v>825.62</v>
      </c>
      <c r="P602" s="70">
        <f>'декабрь (3 цк)'!P709</f>
        <v>816.74</v>
      </c>
      <c r="Q602" s="70">
        <f>'декабрь (3 цк)'!Q709</f>
        <v>833.3</v>
      </c>
      <c r="R602" s="70">
        <f>'декабрь (3 цк)'!R709</f>
        <v>828.01</v>
      </c>
      <c r="S602" s="70">
        <f>'декабрь (3 цк)'!S709</f>
        <v>806.87</v>
      </c>
      <c r="T602" s="70">
        <f>'декабрь (3 цк)'!T709</f>
        <v>812.57</v>
      </c>
      <c r="U602" s="70">
        <f>'декабрь (3 цк)'!U709</f>
        <v>795.16</v>
      </c>
      <c r="V602" s="70">
        <f>'декабрь (3 цк)'!V709</f>
        <v>812.45</v>
      </c>
      <c r="W602" s="70">
        <f>'декабрь (3 цк)'!W709</f>
        <v>805.6</v>
      </c>
      <c r="X602" s="70">
        <f>'декабрь (3 цк)'!X709</f>
        <v>797.95</v>
      </c>
      <c r="Y602" s="70">
        <f>'декабрь (3 цк)'!Y709</f>
        <v>793.6</v>
      </c>
    </row>
    <row r="603" spans="1:25" s="62" customFormat="1" ht="18.75" customHeight="1" outlineLevel="1" x14ac:dyDescent="0.2">
      <c r="A603" s="53" t="s">
        <v>9</v>
      </c>
      <c r="B603" s="76">
        <v>195.05</v>
      </c>
      <c r="C603" s="74">
        <v>195.05</v>
      </c>
      <c r="D603" s="74">
        <v>195.05</v>
      </c>
      <c r="E603" s="74">
        <v>195.05</v>
      </c>
      <c r="F603" s="74">
        <v>195.05</v>
      </c>
      <c r="G603" s="74">
        <v>195.05</v>
      </c>
      <c r="H603" s="74">
        <v>195.05</v>
      </c>
      <c r="I603" s="74">
        <v>195.05</v>
      </c>
      <c r="J603" s="74">
        <v>195.05</v>
      </c>
      <c r="K603" s="74">
        <v>195.05</v>
      </c>
      <c r="L603" s="74">
        <v>195.05</v>
      </c>
      <c r="M603" s="74">
        <v>195.05</v>
      </c>
      <c r="N603" s="74">
        <v>195.05</v>
      </c>
      <c r="O603" s="74">
        <v>195.05</v>
      </c>
      <c r="P603" s="74">
        <v>195.05</v>
      </c>
      <c r="Q603" s="74">
        <v>195.05</v>
      </c>
      <c r="R603" s="74">
        <v>195.05</v>
      </c>
      <c r="S603" s="74">
        <v>195.05</v>
      </c>
      <c r="T603" s="74">
        <v>195.05</v>
      </c>
      <c r="U603" s="74">
        <v>195.05</v>
      </c>
      <c r="V603" s="74">
        <v>195.05</v>
      </c>
      <c r="W603" s="74">
        <v>195.05</v>
      </c>
      <c r="X603" s="74">
        <v>195.05</v>
      </c>
      <c r="Y603" s="81">
        <v>195.05</v>
      </c>
    </row>
    <row r="604" spans="1:25" s="62" customFormat="1" ht="18.75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customHeight="1" outlineLevel="1" thickBot="1" x14ac:dyDescent="0.25">
      <c r="A605" s="161" t="s">
        <v>214</v>
      </c>
      <c r="B605" s="77">
        <f>B600</f>
        <v>4.0570090219078807</v>
      </c>
      <c r="C605" s="77">
        <f t="shared" ref="C605:Y605" si="281">C600</f>
        <v>4.0570090219078807</v>
      </c>
      <c r="D605" s="77">
        <f t="shared" si="281"/>
        <v>4.0570090219078807</v>
      </c>
      <c r="E605" s="77">
        <f t="shared" si="281"/>
        <v>4.0570090219078807</v>
      </c>
      <c r="F605" s="77">
        <f t="shared" si="281"/>
        <v>4.0570090219078807</v>
      </c>
      <c r="G605" s="77">
        <f t="shared" si="281"/>
        <v>4.0570090219078807</v>
      </c>
      <c r="H605" s="77">
        <f t="shared" si="281"/>
        <v>4.0570090219078807</v>
      </c>
      <c r="I605" s="77">
        <f t="shared" si="281"/>
        <v>4.0570090219078807</v>
      </c>
      <c r="J605" s="77">
        <f t="shared" si="281"/>
        <v>4.0570090219078807</v>
      </c>
      <c r="K605" s="77">
        <f t="shared" si="281"/>
        <v>4.0570090219078807</v>
      </c>
      <c r="L605" s="77">
        <f t="shared" si="281"/>
        <v>4.0570090219078807</v>
      </c>
      <c r="M605" s="77">
        <f t="shared" si="281"/>
        <v>4.0570090219078807</v>
      </c>
      <c r="N605" s="77">
        <f t="shared" si="281"/>
        <v>4.0570090219078807</v>
      </c>
      <c r="O605" s="77">
        <f t="shared" si="281"/>
        <v>4.0570090219078807</v>
      </c>
      <c r="P605" s="77">
        <f t="shared" si="281"/>
        <v>4.0570090219078807</v>
      </c>
      <c r="Q605" s="77">
        <f t="shared" si="281"/>
        <v>4.0570090219078807</v>
      </c>
      <c r="R605" s="77">
        <f t="shared" si="281"/>
        <v>4.0570090219078807</v>
      </c>
      <c r="S605" s="77">
        <f t="shared" si="281"/>
        <v>4.0570090219078807</v>
      </c>
      <c r="T605" s="77">
        <f t="shared" si="281"/>
        <v>4.0570090219078807</v>
      </c>
      <c r="U605" s="77">
        <f t="shared" si="281"/>
        <v>4.0570090219078807</v>
      </c>
      <c r="V605" s="77">
        <f t="shared" si="281"/>
        <v>4.0570090219078807</v>
      </c>
      <c r="W605" s="77">
        <f t="shared" si="281"/>
        <v>4.0570090219078807</v>
      </c>
      <c r="X605" s="77">
        <f t="shared" si="281"/>
        <v>4.0570090219078807</v>
      </c>
      <c r="Y605" s="77">
        <f t="shared" si="281"/>
        <v>4.0570090219078807</v>
      </c>
    </row>
    <row r="606" spans="1:25" s="62" customFormat="1" ht="18.75" customHeight="1" thickBot="1" x14ac:dyDescent="0.25">
      <c r="A606" s="110">
        <v>18</v>
      </c>
      <c r="B606" s="101">
        <f t="shared" ref="B606:Y606" si="282">SUM(B607:B610)</f>
        <v>963.42700902190802</v>
      </c>
      <c r="C606" s="102">
        <f t="shared" si="282"/>
        <v>955.197009021908</v>
      </c>
      <c r="D606" s="102">
        <f t="shared" si="282"/>
        <v>968.947009021908</v>
      </c>
      <c r="E606" s="103">
        <f t="shared" si="282"/>
        <v>997.3070090219079</v>
      </c>
      <c r="F606" s="103">
        <f t="shared" si="282"/>
        <v>968.72700902190797</v>
      </c>
      <c r="G606" s="103">
        <f t="shared" si="282"/>
        <v>969.93700902190801</v>
      </c>
      <c r="H606" s="103">
        <f t="shared" si="282"/>
        <v>960.23700902190797</v>
      </c>
      <c r="I606" s="103">
        <f t="shared" si="282"/>
        <v>951.42700902190802</v>
      </c>
      <c r="J606" s="103">
        <f t="shared" si="282"/>
        <v>956.61700902190785</v>
      </c>
      <c r="K606" s="104">
        <f t="shared" si="282"/>
        <v>962.83700902190787</v>
      </c>
      <c r="L606" s="103">
        <f t="shared" si="282"/>
        <v>968.76700902190794</v>
      </c>
      <c r="M606" s="105">
        <f t="shared" si="282"/>
        <v>973.22700902190797</v>
      </c>
      <c r="N606" s="104">
        <f t="shared" si="282"/>
        <v>969.84700902190787</v>
      </c>
      <c r="O606" s="103">
        <f t="shared" si="282"/>
        <v>978.74700902190796</v>
      </c>
      <c r="P606" s="105">
        <f t="shared" si="282"/>
        <v>959.4170090219078</v>
      </c>
      <c r="Q606" s="106">
        <f t="shared" si="282"/>
        <v>993.26700902190794</v>
      </c>
      <c r="R606" s="103">
        <f t="shared" si="282"/>
        <v>1024.9870090219079</v>
      </c>
      <c r="S606" s="106">
        <f t="shared" si="282"/>
        <v>1033.5270090219078</v>
      </c>
      <c r="T606" s="103">
        <f t="shared" si="282"/>
        <v>991.67700902190802</v>
      </c>
      <c r="U606" s="102">
        <f t="shared" si="282"/>
        <v>1044.2270090219079</v>
      </c>
      <c r="V606" s="102">
        <f t="shared" si="282"/>
        <v>1111.7170090219079</v>
      </c>
      <c r="W606" s="102">
        <f t="shared" si="282"/>
        <v>1005.8070090219079</v>
      </c>
      <c r="X606" s="102">
        <f t="shared" si="282"/>
        <v>954.6670090219078</v>
      </c>
      <c r="Y606" s="107">
        <f t="shared" si="282"/>
        <v>956.67700902190802</v>
      </c>
    </row>
    <row r="607" spans="1:25" s="62" customFormat="1" ht="18.75" customHeight="1" outlineLevel="1" x14ac:dyDescent="0.2">
      <c r="A607" s="56" t="s">
        <v>8</v>
      </c>
      <c r="B607" s="70">
        <f>'декабрь (3 цк)'!B713</f>
        <v>764.32</v>
      </c>
      <c r="C607" s="70">
        <f>'декабрь (3 цк)'!C713</f>
        <v>756.09</v>
      </c>
      <c r="D607" s="70">
        <f>'декабрь (3 цк)'!D713</f>
        <v>769.84</v>
      </c>
      <c r="E607" s="70">
        <f>'декабрь (3 цк)'!E713</f>
        <v>798.2</v>
      </c>
      <c r="F607" s="70">
        <f>'декабрь (3 цк)'!F713</f>
        <v>769.62</v>
      </c>
      <c r="G607" s="70">
        <f>'декабрь (3 цк)'!G713</f>
        <v>770.83</v>
      </c>
      <c r="H607" s="70">
        <f>'декабрь (3 цк)'!H713</f>
        <v>761.13</v>
      </c>
      <c r="I607" s="70">
        <f>'декабрь (3 цк)'!I713</f>
        <v>752.32</v>
      </c>
      <c r="J607" s="70">
        <f>'декабрь (3 цк)'!J713</f>
        <v>757.51</v>
      </c>
      <c r="K607" s="70">
        <f>'декабрь (3 цк)'!K713</f>
        <v>763.73</v>
      </c>
      <c r="L607" s="70">
        <f>'декабрь (3 цк)'!L713</f>
        <v>769.66</v>
      </c>
      <c r="M607" s="70">
        <f>'декабрь (3 цк)'!M713</f>
        <v>774.12</v>
      </c>
      <c r="N607" s="70">
        <f>'декабрь (3 цк)'!N713</f>
        <v>770.74</v>
      </c>
      <c r="O607" s="70">
        <f>'декабрь (3 цк)'!O713</f>
        <v>779.64</v>
      </c>
      <c r="P607" s="70">
        <f>'декабрь (3 цк)'!P713</f>
        <v>760.31</v>
      </c>
      <c r="Q607" s="70">
        <f>'декабрь (3 цк)'!Q713</f>
        <v>794.16</v>
      </c>
      <c r="R607" s="70">
        <f>'декабрь (3 цк)'!R713</f>
        <v>825.88</v>
      </c>
      <c r="S607" s="70">
        <f>'декабрь (3 цк)'!S713</f>
        <v>834.42</v>
      </c>
      <c r="T607" s="70">
        <f>'декабрь (3 цк)'!T713</f>
        <v>792.57</v>
      </c>
      <c r="U607" s="70">
        <f>'декабрь (3 цк)'!U713</f>
        <v>845.12</v>
      </c>
      <c r="V607" s="70">
        <f>'декабрь (3 цк)'!V713</f>
        <v>912.61</v>
      </c>
      <c r="W607" s="70">
        <f>'декабрь (3 цк)'!W713</f>
        <v>806.7</v>
      </c>
      <c r="X607" s="70">
        <f>'декабрь (3 цк)'!X713</f>
        <v>755.56</v>
      </c>
      <c r="Y607" s="70">
        <f>'декабрь (3 цк)'!Y713</f>
        <v>757.57</v>
      </c>
    </row>
    <row r="608" spans="1:25" s="62" customFormat="1" ht="18.75" customHeight="1" outlineLevel="1" x14ac:dyDescent="0.2">
      <c r="A608" s="57" t="s">
        <v>9</v>
      </c>
      <c r="B608" s="76">
        <v>195.05</v>
      </c>
      <c r="C608" s="74">
        <v>195.05</v>
      </c>
      <c r="D608" s="74">
        <v>195.05</v>
      </c>
      <c r="E608" s="74">
        <v>195.05</v>
      </c>
      <c r="F608" s="74">
        <v>195.05</v>
      </c>
      <c r="G608" s="74">
        <v>195.05</v>
      </c>
      <c r="H608" s="74">
        <v>195.05</v>
      </c>
      <c r="I608" s="74">
        <v>195.05</v>
      </c>
      <c r="J608" s="74">
        <v>195.05</v>
      </c>
      <c r="K608" s="74">
        <v>195.05</v>
      </c>
      <c r="L608" s="74">
        <v>195.05</v>
      </c>
      <c r="M608" s="74">
        <v>195.05</v>
      </c>
      <c r="N608" s="74">
        <v>195.05</v>
      </c>
      <c r="O608" s="74">
        <v>195.05</v>
      </c>
      <c r="P608" s="74">
        <v>195.05</v>
      </c>
      <c r="Q608" s="74">
        <v>195.05</v>
      </c>
      <c r="R608" s="74">
        <v>195.05</v>
      </c>
      <c r="S608" s="74">
        <v>195.05</v>
      </c>
      <c r="T608" s="74">
        <v>195.05</v>
      </c>
      <c r="U608" s="74">
        <v>195.05</v>
      </c>
      <c r="V608" s="74">
        <v>195.05</v>
      </c>
      <c r="W608" s="74">
        <v>195.05</v>
      </c>
      <c r="X608" s="74">
        <v>195.05</v>
      </c>
      <c r="Y608" s="81">
        <v>195.05</v>
      </c>
    </row>
    <row r="609" spans="1:25" s="62" customFormat="1" ht="18.75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customHeight="1" outlineLevel="1" thickBot="1" x14ac:dyDescent="0.25">
      <c r="A610" s="147" t="s">
        <v>214</v>
      </c>
      <c r="B610" s="77">
        <f>B605</f>
        <v>4.0570090219078807</v>
      </c>
      <c r="C610" s="77">
        <f t="shared" ref="C610:Y610" si="283">C605</f>
        <v>4.0570090219078807</v>
      </c>
      <c r="D610" s="77">
        <f t="shared" si="283"/>
        <v>4.0570090219078807</v>
      </c>
      <c r="E610" s="77">
        <f t="shared" si="283"/>
        <v>4.0570090219078807</v>
      </c>
      <c r="F610" s="77">
        <f t="shared" si="283"/>
        <v>4.0570090219078807</v>
      </c>
      <c r="G610" s="77">
        <f t="shared" si="283"/>
        <v>4.0570090219078807</v>
      </c>
      <c r="H610" s="77">
        <f t="shared" si="283"/>
        <v>4.0570090219078807</v>
      </c>
      <c r="I610" s="77">
        <f t="shared" si="283"/>
        <v>4.0570090219078807</v>
      </c>
      <c r="J610" s="77">
        <f t="shared" si="283"/>
        <v>4.0570090219078807</v>
      </c>
      <c r="K610" s="77">
        <f t="shared" si="283"/>
        <v>4.0570090219078807</v>
      </c>
      <c r="L610" s="77">
        <f t="shared" si="283"/>
        <v>4.0570090219078807</v>
      </c>
      <c r="M610" s="77">
        <f t="shared" si="283"/>
        <v>4.0570090219078807</v>
      </c>
      <c r="N610" s="77">
        <f t="shared" si="283"/>
        <v>4.0570090219078807</v>
      </c>
      <c r="O610" s="77">
        <f t="shared" si="283"/>
        <v>4.0570090219078807</v>
      </c>
      <c r="P610" s="77">
        <f t="shared" si="283"/>
        <v>4.0570090219078807</v>
      </c>
      <c r="Q610" s="77">
        <f t="shared" si="283"/>
        <v>4.0570090219078807</v>
      </c>
      <c r="R610" s="77">
        <f t="shared" si="283"/>
        <v>4.0570090219078807</v>
      </c>
      <c r="S610" s="77">
        <f t="shared" si="283"/>
        <v>4.0570090219078807</v>
      </c>
      <c r="T610" s="77">
        <f t="shared" si="283"/>
        <v>4.0570090219078807</v>
      </c>
      <c r="U610" s="77">
        <f t="shared" si="283"/>
        <v>4.0570090219078807</v>
      </c>
      <c r="V610" s="77">
        <f t="shared" si="283"/>
        <v>4.0570090219078807</v>
      </c>
      <c r="W610" s="77">
        <f t="shared" si="283"/>
        <v>4.0570090219078807</v>
      </c>
      <c r="X610" s="77">
        <f t="shared" si="283"/>
        <v>4.0570090219078807</v>
      </c>
      <c r="Y610" s="77">
        <f t="shared" si="283"/>
        <v>4.0570090219078807</v>
      </c>
    </row>
    <row r="611" spans="1:25" s="62" customFormat="1" ht="18.75" customHeight="1" thickBot="1" x14ac:dyDescent="0.25">
      <c r="A611" s="112">
        <v>19</v>
      </c>
      <c r="B611" s="101">
        <f t="shared" ref="B611:Y611" si="284">SUM(B612:B615)</f>
        <v>986.47700902190797</v>
      </c>
      <c r="C611" s="102">
        <f t="shared" si="284"/>
        <v>972.25700902190795</v>
      </c>
      <c r="D611" s="102">
        <f t="shared" si="284"/>
        <v>999.22700902190797</v>
      </c>
      <c r="E611" s="103">
        <f t="shared" si="284"/>
        <v>1012.3870090219078</v>
      </c>
      <c r="F611" s="103">
        <f t="shared" si="284"/>
        <v>982.52700902190793</v>
      </c>
      <c r="G611" s="103">
        <f t="shared" si="284"/>
        <v>990.58700902190787</v>
      </c>
      <c r="H611" s="103">
        <f t="shared" si="284"/>
        <v>989.5570090219079</v>
      </c>
      <c r="I611" s="103">
        <f t="shared" si="284"/>
        <v>978.64700902190782</v>
      </c>
      <c r="J611" s="103">
        <f t="shared" si="284"/>
        <v>994.22700902190797</v>
      </c>
      <c r="K611" s="104">
        <f t="shared" si="284"/>
        <v>990.65700902190781</v>
      </c>
      <c r="L611" s="103">
        <f t="shared" si="284"/>
        <v>1025.6670090219077</v>
      </c>
      <c r="M611" s="105">
        <f t="shared" si="284"/>
        <v>1028.2670090219078</v>
      </c>
      <c r="N611" s="104">
        <f t="shared" si="284"/>
        <v>979.61700902190785</v>
      </c>
      <c r="O611" s="103">
        <f t="shared" si="284"/>
        <v>1013.6070090219079</v>
      </c>
      <c r="P611" s="105">
        <f t="shared" si="284"/>
        <v>994.56700902190789</v>
      </c>
      <c r="Q611" s="106">
        <f t="shared" si="284"/>
        <v>1006.717009021908</v>
      </c>
      <c r="R611" s="103">
        <f t="shared" si="284"/>
        <v>1071.7270090219079</v>
      </c>
      <c r="S611" s="106">
        <f t="shared" si="284"/>
        <v>1037.6970090219079</v>
      </c>
      <c r="T611" s="103">
        <f t="shared" si="284"/>
        <v>1026.8870090219077</v>
      </c>
      <c r="U611" s="102">
        <f t="shared" si="284"/>
        <v>1038.9370090219079</v>
      </c>
      <c r="V611" s="102">
        <f t="shared" si="284"/>
        <v>1010.5270090219079</v>
      </c>
      <c r="W611" s="102">
        <f t="shared" si="284"/>
        <v>984.59700902190787</v>
      </c>
      <c r="X611" s="102">
        <f t="shared" si="284"/>
        <v>988.01700902190794</v>
      </c>
      <c r="Y611" s="107">
        <f t="shared" si="284"/>
        <v>971.72700902190797</v>
      </c>
    </row>
    <row r="612" spans="1:25" s="62" customFormat="1" ht="18.75" customHeight="1" outlineLevel="1" x14ac:dyDescent="0.2">
      <c r="A612" s="160" t="s">
        <v>8</v>
      </c>
      <c r="B612" s="70">
        <f>'декабрь (3 цк)'!B717</f>
        <v>787.37</v>
      </c>
      <c r="C612" s="70">
        <f>'декабрь (3 цк)'!C717</f>
        <v>773.15</v>
      </c>
      <c r="D612" s="70">
        <f>'декабрь (3 цк)'!D717</f>
        <v>800.12</v>
      </c>
      <c r="E612" s="70">
        <f>'декабрь (3 цк)'!E717</f>
        <v>813.28</v>
      </c>
      <c r="F612" s="70">
        <f>'декабрь (3 цк)'!F717</f>
        <v>783.42</v>
      </c>
      <c r="G612" s="70">
        <f>'декабрь (3 цк)'!G717</f>
        <v>791.48</v>
      </c>
      <c r="H612" s="70">
        <f>'декабрь (3 цк)'!H717</f>
        <v>790.45</v>
      </c>
      <c r="I612" s="70">
        <f>'декабрь (3 цк)'!I717</f>
        <v>779.54</v>
      </c>
      <c r="J612" s="70">
        <f>'декабрь (3 цк)'!J717</f>
        <v>795.12</v>
      </c>
      <c r="K612" s="70">
        <f>'декабрь (3 цк)'!K717</f>
        <v>791.55</v>
      </c>
      <c r="L612" s="70">
        <f>'декабрь (3 цк)'!L717</f>
        <v>826.56</v>
      </c>
      <c r="M612" s="70">
        <f>'декабрь (3 цк)'!M717</f>
        <v>829.16</v>
      </c>
      <c r="N612" s="70">
        <f>'декабрь (3 цк)'!N717</f>
        <v>780.51</v>
      </c>
      <c r="O612" s="70">
        <f>'декабрь (3 цк)'!O717</f>
        <v>814.5</v>
      </c>
      <c r="P612" s="70">
        <f>'декабрь (3 цк)'!P717</f>
        <v>795.46</v>
      </c>
      <c r="Q612" s="70">
        <f>'декабрь (3 цк)'!Q717</f>
        <v>807.61</v>
      </c>
      <c r="R612" s="70">
        <f>'декабрь (3 цк)'!R717</f>
        <v>872.62</v>
      </c>
      <c r="S612" s="70">
        <f>'декабрь (3 цк)'!S717</f>
        <v>838.59</v>
      </c>
      <c r="T612" s="70">
        <f>'декабрь (3 цк)'!T717</f>
        <v>827.78</v>
      </c>
      <c r="U612" s="70">
        <f>'декабрь (3 цк)'!U717</f>
        <v>839.83</v>
      </c>
      <c r="V612" s="70">
        <f>'декабрь (3 цк)'!V717</f>
        <v>811.42</v>
      </c>
      <c r="W612" s="70">
        <f>'декабрь (3 цк)'!W717</f>
        <v>785.49</v>
      </c>
      <c r="X612" s="70">
        <f>'декабрь (3 цк)'!X717</f>
        <v>788.91</v>
      </c>
      <c r="Y612" s="70">
        <f>'декабрь (3 цк)'!Y717</f>
        <v>772.62</v>
      </c>
    </row>
    <row r="613" spans="1:25" s="62" customFormat="1" ht="18.75" customHeight="1" outlineLevel="1" x14ac:dyDescent="0.2">
      <c r="A613" s="53" t="s">
        <v>9</v>
      </c>
      <c r="B613" s="76">
        <v>195.05</v>
      </c>
      <c r="C613" s="74">
        <v>195.05</v>
      </c>
      <c r="D613" s="74">
        <v>195.05</v>
      </c>
      <c r="E613" s="74">
        <v>195.05</v>
      </c>
      <c r="F613" s="74">
        <v>195.05</v>
      </c>
      <c r="G613" s="74">
        <v>195.05</v>
      </c>
      <c r="H613" s="74">
        <v>195.05</v>
      </c>
      <c r="I613" s="74">
        <v>195.05</v>
      </c>
      <c r="J613" s="74">
        <v>195.05</v>
      </c>
      <c r="K613" s="74">
        <v>195.05</v>
      </c>
      <c r="L613" s="74">
        <v>195.05</v>
      </c>
      <c r="M613" s="74">
        <v>195.05</v>
      </c>
      <c r="N613" s="74">
        <v>195.05</v>
      </c>
      <c r="O613" s="74">
        <v>195.05</v>
      </c>
      <c r="P613" s="74">
        <v>195.05</v>
      </c>
      <c r="Q613" s="74">
        <v>195.05</v>
      </c>
      <c r="R613" s="74">
        <v>195.05</v>
      </c>
      <c r="S613" s="74">
        <v>195.05</v>
      </c>
      <c r="T613" s="74">
        <v>195.05</v>
      </c>
      <c r="U613" s="74">
        <v>195.05</v>
      </c>
      <c r="V613" s="74">
        <v>195.05</v>
      </c>
      <c r="W613" s="74">
        <v>195.05</v>
      </c>
      <c r="X613" s="74">
        <v>195.05</v>
      </c>
      <c r="Y613" s="81">
        <v>195.05</v>
      </c>
    </row>
    <row r="614" spans="1:25" s="62" customFormat="1" ht="18.75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customHeight="1" outlineLevel="1" thickBot="1" x14ac:dyDescent="0.25">
      <c r="A615" s="161" t="s">
        <v>214</v>
      </c>
      <c r="B615" s="77">
        <f>B610</f>
        <v>4.0570090219078807</v>
      </c>
      <c r="C615" s="77">
        <f t="shared" ref="C615:Y615" si="285">C610</f>
        <v>4.0570090219078807</v>
      </c>
      <c r="D615" s="77">
        <f t="shared" si="285"/>
        <v>4.0570090219078807</v>
      </c>
      <c r="E615" s="77">
        <f t="shared" si="285"/>
        <v>4.0570090219078807</v>
      </c>
      <c r="F615" s="77">
        <f t="shared" si="285"/>
        <v>4.0570090219078807</v>
      </c>
      <c r="G615" s="77">
        <f t="shared" si="285"/>
        <v>4.0570090219078807</v>
      </c>
      <c r="H615" s="77">
        <f t="shared" si="285"/>
        <v>4.0570090219078807</v>
      </c>
      <c r="I615" s="77">
        <f t="shared" si="285"/>
        <v>4.0570090219078807</v>
      </c>
      <c r="J615" s="77">
        <f t="shared" si="285"/>
        <v>4.0570090219078807</v>
      </c>
      <c r="K615" s="77">
        <f t="shared" si="285"/>
        <v>4.0570090219078807</v>
      </c>
      <c r="L615" s="77">
        <f t="shared" si="285"/>
        <v>4.0570090219078807</v>
      </c>
      <c r="M615" s="77">
        <f t="shared" si="285"/>
        <v>4.0570090219078807</v>
      </c>
      <c r="N615" s="77">
        <f t="shared" si="285"/>
        <v>4.0570090219078807</v>
      </c>
      <c r="O615" s="77">
        <f t="shared" si="285"/>
        <v>4.0570090219078807</v>
      </c>
      <c r="P615" s="77">
        <f t="shared" si="285"/>
        <v>4.0570090219078807</v>
      </c>
      <c r="Q615" s="77">
        <f t="shared" si="285"/>
        <v>4.0570090219078807</v>
      </c>
      <c r="R615" s="77">
        <f t="shared" si="285"/>
        <v>4.0570090219078807</v>
      </c>
      <c r="S615" s="77">
        <f t="shared" si="285"/>
        <v>4.0570090219078807</v>
      </c>
      <c r="T615" s="77">
        <f t="shared" si="285"/>
        <v>4.0570090219078807</v>
      </c>
      <c r="U615" s="77">
        <f t="shared" si="285"/>
        <v>4.0570090219078807</v>
      </c>
      <c r="V615" s="77">
        <f t="shared" si="285"/>
        <v>4.0570090219078807</v>
      </c>
      <c r="W615" s="77">
        <f t="shared" si="285"/>
        <v>4.0570090219078807</v>
      </c>
      <c r="X615" s="77">
        <f t="shared" si="285"/>
        <v>4.0570090219078807</v>
      </c>
      <c r="Y615" s="77">
        <f t="shared" si="285"/>
        <v>4.0570090219078807</v>
      </c>
    </row>
    <row r="616" spans="1:25" s="62" customFormat="1" ht="18.75" customHeight="1" thickBot="1" x14ac:dyDescent="0.25">
      <c r="A616" s="109">
        <v>20</v>
      </c>
      <c r="B616" s="101">
        <f t="shared" ref="B616:Y616" si="286">SUM(B617:B620)</f>
        <v>1049.1370090219077</v>
      </c>
      <c r="C616" s="102">
        <f t="shared" si="286"/>
        <v>1014.1670090219078</v>
      </c>
      <c r="D616" s="102">
        <f t="shared" si="286"/>
        <v>1047.1370090219077</v>
      </c>
      <c r="E616" s="103">
        <f t="shared" si="286"/>
        <v>1049.7770090219078</v>
      </c>
      <c r="F616" s="103">
        <f t="shared" si="286"/>
        <v>1044.7170090219079</v>
      </c>
      <c r="G616" s="103">
        <f t="shared" si="286"/>
        <v>1030.8470090219078</v>
      </c>
      <c r="H616" s="103">
        <f t="shared" si="286"/>
        <v>1029.1970090219079</v>
      </c>
      <c r="I616" s="103">
        <f t="shared" si="286"/>
        <v>1036.2870090219078</v>
      </c>
      <c r="J616" s="103">
        <f t="shared" si="286"/>
        <v>1012.947009021908</v>
      </c>
      <c r="K616" s="104">
        <f t="shared" si="286"/>
        <v>1036.0370090219078</v>
      </c>
      <c r="L616" s="103">
        <f t="shared" si="286"/>
        <v>1044.1670090219077</v>
      </c>
      <c r="M616" s="105">
        <f t="shared" si="286"/>
        <v>1062.1770090219079</v>
      </c>
      <c r="N616" s="104">
        <f t="shared" si="286"/>
        <v>1054.7270090219079</v>
      </c>
      <c r="O616" s="103">
        <f t="shared" si="286"/>
        <v>1065.5870090219078</v>
      </c>
      <c r="P616" s="105">
        <f t="shared" si="286"/>
        <v>1055.7770090219078</v>
      </c>
      <c r="Q616" s="106">
        <f t="shared" si="286"/>
        <v>1056.8070090219078</v>
      </c>
      <c r="R616" s="103">
        <f t="shared" si="286"/>
        <v>1079.6570090219077</v>
      </c>
      <c r="S616" s="106">
        <f t="shared" si="286"/>
        <v>1032.3470090219078</v>
      </c>
      <c r="T616" s="103">
        <f t="shared" si="286"/>
        <v>1038.4070090219077</v>
      </c>
      <c r="U616" s="102">
        <f t="shared" si="286"/>
        <v>1052.4770090219079</v>
      </c>
      <c r="V616" s="102">
        <f t="shared" si="286"/>
        <v>1039.1370090219077</v>
      </c>
      <c r="W616" s="102">
        <f t="shared" si="286"/>
        <v>1047.5870090219078</v>
      </c>
      <c r="X616" s="102">
        <f t="shared" si="286"/>
        <v>1041.6870090219079</v>
      </c>
      <c r="Y616" s="107">
        <f t="shared" si="286"/>
        <v>1045.1770090219079</v>
      </c>
    </row>
    <row r="617" spans="1:25" s="62" customFormat="1" ht="18.75" customHeight="1" outlineLevel="1" x14ac:dyDescent="0.2">
      <c r="A617" s="160" t="s">
        <v>8</v>
      </c>
      <c r="B617" s="70">
        <f>'декабрь (3 цк)'!B721</f>
        <v>850.03</v>
      </c>
      <c r="C617" s="70">
        <f>'декабрь (3 цк)'!C721</f>
        <v>815.06</v>
      </c>
      <c r="D617" s="70">
        <f>'декабрь (3 цк)'!D721</f>
        <v>848.03</v>
      </c>
      <c r="E617" s="70">
        <f>'декабрь (3 цк)'!E721</f>
        <v>850.67</v>
      </c>
      <c r="F617" s="70">
        <f>'декабрь (3 цк)'!F721</f>
        <v>845.61</v>
      </c>
      <c r="G617" s="70">
        <f>'декабрь (3 цк)'!G721</f>
        <v>831.74</v>
      </c>
      <c r="H617" s="70">
        <f>'декабрь (3 цк)'!H721</f>
        <v>830.09</v>
      </c>
      <c r="I617" s="70">
        <f>'декабрь (3 цк)'!I721</f>
        <v>837.18</v>
      </c>
      <c r="J617" s="70">
        <f>'декабрь (3 цк)'!J721</f>
        <v>813.84</v>
      </c>
      <c r="K617" s="70">
        <f>'декабрь (3 цк)'!K721</f>
        <v>836.93</v>
      </c>
      <c r="L617" s="70">
        <f>'декабрь (3 цк)'!L721</f>
        <v>845.06</v>
      </c>
      <c r="M617" s="70">
        <f>'декабрь (3 цк)'!M721</f>
        <v>863.07</v>
      </c>
      <c r="N617" s="70">
        <f>'декабрь (3 цк)'!N721</f>
        <v>855.62</v>
      </c>
      <c r="O617" s="70">
        <f>'декабрь (3 цк)'!O721</f>
        <v>866.48</v>
      </c>
      <c r="P617" s="70">
        <f>'декабрь (3 цк)'!P721</f>
        <v>856.67</v>
      </c>
      <c r="Q617" s="70">
        <f>'декабрь (3 цк)'!Q721</f>
        <v>857.7</v>
      </c>
      <c r="R617" s="70">
        <f>'декабрь (3 цк)'!R721</f>
        <v>880.55</v>
      </c>
      <c r="S617" s="70">
        <f>'декабрь (3 цк)'!S721</f>
        <v>833.24</v>
      </c>
      <c r="T617" s="70">
        <f>'декабрь (3 цк)'!T721</f>
        <v>839.3</v>
      </c>
      <c r="U617" s="70">
        <f>'декабрь (3 цк)'!U721</f>
        <v>853.37</v>
      </c>
      <c r="V617" s="70">
        <f>'декабрь (3 цк)'!V721</f>
        <v>840.03</v>
      </c>
      <c r="W617" s="70">
        <f>'декабрь (3 цк)'!W721</f>
        <v>848.48</v>
      </c>
      <c r="X617" s="70">
        <f>'декабрь (3 цк)'!X721</f>
        <v>842.58</v>
      </c>
      <c r="Y617" s="70">
        <f>'декабрь (3 цк)'!Y721</f>
        <v>846.07</v>
      </c>
    </row>
    <row r="618" spans="1:25" s="62" customFormat="1" ht="18.75" customHeight="1" outlineLevel="1" x14ac:dyDescent="0.2">
      <c r="A618" s="53" t="s">
        <v>9</v>
      </c>
      <c r="B618" s="76">
        <v>195.05</v>
      </c>
      <c r="C618" s="74">
        <v>195.05</v>
      </c>
      <c r="D618" s="74">
        <v>195.05</v>
      </c>
      <c r="E618" s="74">
        <v>195.05</v>
      </c>
      <c r="F618" s="74">
        <v>195.05</v>
      </c>
      <c r="G618" s="74">
        <v>195.05</v>
      </c>
      <c r="H618" s="74">
        <v>195.05</v>
      </c>
      <c r="I618" s="74">
        <v>195.05</v>
      </c>
      <c r="J618" s="74">
        <v>195.05</v>
      </c>
      <c r="K618" s="74">
        <v>195.05</v>
      </c>
      <c r="L618" s="74">
        <v>195.05</v>
      </c>
      <c r="M618" s="74">
        <v>195.05</v>
      </c>
      <c r="N618" s="74">
        <v>195.05</v>
      </c>
      <c r="O618" s="74">
        <v>195.05</v>
      </c>
      <c r="P618" s="74">
        <v>195.05</v>
      </c>
      <c r="Q618" s="74">
        <v>195.05</v>
      </c>
      <c r="R618" s="74">
        <v>195.05</v>
      </c>
      <c r="S618" s="74">
        <v>195.05</v>
      </c>
      <c r="T618" s="74">
        <v>195.05</v>
      </c>
      <c r="U618" s="74">
        <v>195.05</v>
      </c>
      <c r="V618" s="74">
        <v>195.05</v>
      </c>
      <c r="W618" s="74">
        <v>195.05</v>
      </c>
      <c r="X618" s="74">
        <v>195.05</v>
      </c>
      <c r="Y618" s="81">
        <v>195.05</v>
      </c>
    </row>
    <row r="619" spans="1:25" s="62" customFormat="1" ht="18.75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customHeight="1" outlineLevel="1" thickBot="1" x14ac:dyDescent="0.25">
      <c r="A620" s="161" t="s">
        <v>214</v>
      </c>
      <c r="B620" s="77">
        <f>B615</f>
        <v>4.0570090219078807</v>
      </c>
      <c r="C620" s="77">
        <f t="shared" ref="C620:Y620" si="287">C615</f>
        <v>4.0570090219078807</v>
      </c>
      <c r="D620" s="77">
        <f t="shared" si="287"/>
        <v>4.0570090219078807</v>
      </c>
      <c r="E620" s="77">
        <f t="shared" si="287"/>
        <v>4.0570090219078807</v>
      </c>
      <c r="F620" s="77">
        <f t="shared" si="287"/>
        <v>4.0570090219078807</v>
      </c>
      <c r="G620" s="77">
        <f t="shared" si="287"/>
        <v>4.0570090219078807</v>
      </c>
      <c r="H620" s="77">
        <f t="shared" si="287"/>
        <v>4.0570090219078807</v>
      </c>
      <c r="I620" s="77">
        <f t="shared" si="287"/>
        <v>4.0570090219078807</v>
      </c>
      <c r="J620" s="77">
        <f t="shared" si="287"/>
        <v>4.0570090219078807</v>
      </c>
      <c r="K620" s="77">
        <f t="shared" si="287"/>
        <v>4.0570090219078807</v>
      </c>
      <c r="L620" s="77">
        <f t="shared" si="287"/>
        <v>4.0570090219078807</v>
      </c>
      <c r="M620" s="77">
        <f t="shared" si="287"/>
        <v>4.0570090219078807</v>
      </c>
      <c r="N620" s="77">
        <f t="shared" si="287"/>
        <v>4.0570090219078807</v>
      </c>
      <c r="O620" s="77">
        <f t="shared" si="287"/>
        <v>4.0570090219078807</v>
      </c>
      <c r="P620" s="77">
        <f t="shared" si="287"/>
        <v>4.0570090219078807</v>
      </c>
      <c r="Q620" s="77">
        <f t="shared" si="287"/>
        <v>4.0570090219078807</v>
      </c>
      <c r="R620" s="77">
        <f t="shared" si="287"/>
        <v>4.0570090219078807</v>
      </c>
      <c r="S620" s="77">
        <f t="shared" si="287"/>
        <v>4.0570090219078807</v>
      </c>
      <c r="T620" s="77">
        <f t="shared" si="287"/>
        <v>4.0570090219078807</v>
      </c>
      <c r="U620" s="77">
        <f t="shared" si="287"/>
        <v>4.0570090219078807</v>
      </c>
      <c r="V620" s="77">
        <f t="shared" si="287"/>
        <v>4.0570090219078807</v>
      </c>
      <c r="W620" s="77">
        <f t="shared" si="287"/>
        <v>4.0570090219078807</v>
      </c>
      <c r="X620" s="77">
        <f t="shared" si="287"/>
        <v>4.0570090219078807</v>
      </c>
      <c r="Y620" s="77">
        <f t="shared" si="287"/>
        <v>4.0570090219078807</v>
      </c>
    </row>
    <row r="621" spans="1:25" s="62" customFormat="1" ht="18.75" customHeight="1" thickBot="1" x14ac:dyDescent="0.25">
      <c r="A621" s="100">
        <v>21</v>
      </c>
      <c r="B621" s="101">
        <f t="shared" ref="B621:Y621" si="288">SUM(B622:B625)</f>
        <v>996.24700902190796</v>
      </c>
      <c r="C621" s="102">
        <f t="shared" si="288"/>
        <v>976.36700902190785</v>
      </c>
      <c r="D621" s="102">
        <f t="shared" si="288"/>
        <v>1003.687009021908</v>
      </c>
      <c r="E621" s="103">
        <f t="shared" si="288"/>
        <v>1024.0770090219078</v>
      </c>
      <c r="F621" s="103">
        <f t="shared" si="288"/>
        <v>1017.5370090219079</v>
      </c>
      <c r="G621" s="103">
        <f t="shared" si="288"/>
        <v>1003.5270090219079</v>
      </c>
      <c r="H621" s="103">
        <f t="shared" si="288"/>
        <v>1032.2570090219078</v>
      </c>
      <c r="I621" s="103">
        <f t="shared" si="288"/>
        <v>1004.0370090219079</v>
      </c>
      <c r="J621" s="103">
        <f t="shared" si="288"/>
        <v>1021.687009021908</v>
      </c>
      <c r="K621" s="104">
        <f t="shared" si="288"/>
        <v>988.84700902190787</v>
      </c>
      <c r="L621" s="103">
        <f t="shared" si="288"/>
        <v>1006.1170090219078</v>
      </c>
      <c r="M621" s="105">
        <f t="shared" si="288"/>
        <v>1002.1670090219078</v>
      </c>
      <c r="N621" s="104">
        <f t="shared" si="288"/>
        <v>1016.177009021908</v>
      </c>
      <c r="O621" s="103">
        <f t="shared" si="288"/>
        <v>1021.3570090219079</v>
      </c>
      <c r="P621" s="105">
        <f t="shared" si="288"/>
        <v>1025.7370090219079</v>
      </c>
      <c r="Q621" s="106">
        <f t="shared" si="288"/>
        <v>1013.4070090219078</v>
      </c>
      <c r="R621" s="103">
        <f t="shared" si="288"/>
        <v>1071.9270090219079</v>
      </c>
      <c r="S621" s="106">
        <f t="shared" si="288"/>
        <v>1001.3970090219078</v>
      </c>
      <c r="T621" s="103">
        <f t="shared" si="288"/>
        <v>1035.7170090219079</v>
      </c>
      <c r="U621" s="102">
        <f t="shared" si="288"/>
        <v>990.9170090219078</v>
      </c>
      <c r="V621" s="102">
        <f t="shared" si="288"/>
        <v>1011.3870090219078</v>
      </c>
      <c r="W621" s="102">
        <f t="shared" si="288"/>
        <v>1006.8270090219079</v>
      </c>
      <c r="X621" s="102">
        <f t="shared" si="288"/>
        <v>987.70700902190799</v>
      </c>
      <c r="Y621" s="107">
        <f t="shared" si="288"/>
        <v>987.01700902190794</v>
      </c>
    </row>
    <row r="622" spans="1:25" s="62" customFormat="1" ht="18.75" customHeight="1" outlineLevel="1" x14ac:dyDescent="0.2">
      <c r="A622" s="160" t="s">
        <v>8</v>
      </c>
      <c r="B622" s="70">
        <f>'декабрь (3 цк)'!B725</f>
        <v>797.14</v>
      </c>
      <c r="C622" s="70">
        <f>'декабрь (3 цк)'!C725</f>
        <v>777.26</v>
      </c>
      <c r="D622" s="70">
        <f>'декабрь (3 цк)'!D725</f>
        <v>804.58</v>
      </c>
      <c r="E622" s="70">
        <f>'декабрь (3 цк)'!E725</f>
        <v>824.97</v>
      </c>
      <c r="F622" s="70">
        <f>'декабрь (3 цк)'!F725</f>
        <v>818.43</v>
      </c>
      <c r="G622" s="70">
        <f>'декабрь (3 цк)'!G725</f>
        <v>804.42</v>
      </c>
      <c r="H622" s="70">
        <f>'декабрь (3 цк)'!H725</f>
        <v>833.15</v>
      </c>
      <c r="I622" s="70">
        <f>'декабрь (3 цк)'!I725</f>
        <v>804.93</v>
      </c>
      <c r="J622" s="70">
        <f>'декабрь (3 цк)'!J725</f>
        <v>822.58</v>
      </c>
      <c r="K622" s="70">
        <f>'декабрь (3 цк)'!K725</f>
        <v>789.74</v>
      </c>
      <c r="L622" s="70">
        <f>'декабрь (3 цк)'!L725</f>
        <v>807.01</v>
      </c>
      <c r="M622" s="70">
        <f>'декабрь (3 цк)'!M725</f>
        <v>803.06</v>
      </c>
      <c r="N622" s="70">
        <f>'декабрь (3 цк)'!N725</f>
        <v>817.07</v>
      </c>
      <c r="O622" s="70">
        <f>'декабрь (3 цк)'!O725</f>
        <v>822.25</v>
      </c>
      <c r="P622" s="70">
        <f>'декабрь (3 цк)'!P725</f>
        <v>826.63</v>
      </c>
      <c r="Q622" s="70">
        <f>'декабрь (3 цк)'!Q725</f>
        <v>814.3</v>
      </c>
      <c r="R622" s="70">
        <f>'декабрь (3 цк)'!R725</f>
        <v>872.82</v>
      </c>
      <c r="S622" s="70">
        <f>'декабрь (3 цк)'!S725</f>
        <v>802.29</v>
      </c>
      <c r="T622" s="70">
        <f>'декабрь (3 цк)'!T725</f>
        <v>836.61</v>
      </c>
      <c r="U622" s="70">
        <f>'декабрь (3 цк)'!U725</f>
        <v>791.81</v>
      </c>
      <c r="V622" s="70">
        <f>'декабрь (3 цк)'!V725</f>
        <v>812.28</v>
      </c>
      <c r="W622" s="70">
        <f>'декабрь (3 цк)'!W725</f>
        <v>807.72</v>
      </c>
      <c r="X622" s="70">
        <f>'декабрь (3 цк)'!X725</f>
        <v>788.6</v>
      </c>
      <c r="Y622" s="70">
        <f>'декабрь (3 цк)'!Y725</f>
        <v>787.91</v>
      </c>
    </row>
    <row r="623" spans="1:25" s="62" customFormat="1" ht="18.75" customHeight="1" outlineLevel="1" x14ac:dyDescent="0.2">
      <c r="A623" s="53" t="s">
        <v>9</v>
      </c>
      <c r="B623" s="76">
        <v>195.05</v>
      </c>
      <c r="C623" s="74">
        <v>195.05</v>
      </c>
      <c r="D623" s="74">
        <v>195.05</v>
      </c>
      <c r="E623" s="74">
        <v>195.05</v>
      </c>
      <c r="F623" s="74">
        <v>195.05</v>
      </c>
      <c r="G623" s="74">
        <v>195.05</v>
      </c>
      <c r="H623" s="74">
        <v>195.05</v>
      </c>
      <c r="I623" s="74">
        <v>195.05</v>
      </c>
      <c r="J623" s="74">
        <v>195.05</v>
      </c>
      <c r="K623" s="74">
        <v>195.05</v>
      </c>
      <c r="L623" s="74">
        <v>195.05</v>
      </c>
      <c r="M623" s="74">
        <v>195.05</v>
      </c>
      <c r="N623" s="74">
        <v>195.05</v>
      </c>
      <c r="O623" s="74">
        <v>195.05</v>
      </c>
      <c r="P623" s="74">
        <v>195.05</v>
      </c>
      <c r="Q623" s="74">
        <v>195.05</v>
      </c>
      <c r="R623" s="74">
        <v>195.05</v>
      </c>
      <c r="S623" s="74">
        <v>195.05</v>
      </c>
      <c r="T623" s="74">
        <v>195.05</v>
      </c>
      <c r="U623" s="74">
        <v>195.05</v>
      </c>
      <c r="V623" s="74">
        <v>195.05</v>
      </c>
      <c r="W623" s="74">
        <v>195.05</v>
      </c>
      <c r="X623" s="74">
        <v>195.05</v>
      </c>
      <c r="Y623" s="81">
        <v>195.05</v>
      </c>
    </row>
    <row r="624" spans="1:25" s="62" customFormat="1" ht="18.75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customHeight="1" outlineLevel="1" thickBot="1" x14ac:dyDescent="0.25">
      <c r="A625" s="161" t="s">
        <v>214</v>
      </c>
      <c r="B625" s="77">
        <f>B620</f>
        <v>4.0570090219078807</v>
      </c>
      <c r="C625" s="77">
        <f t="shared" ref="C625:Y625" si="289">C620</f>
        <v>4.0570090219078807</v>
      </c>
      <c r="D625" s="77">
        <f t="shared" si="289"/>
        <v>4.0570090219078807</v>
      </c>
      <c r="E625" s="77">
        <f t="shared" si="289"/>
        <v>4.0570090219078807</v>
      </c>
      <c r="F625" s="77">
        <f t="shared" si="289"/>
        <v>4.0570090219078807</v>
      </c>
      <c r="G625" s="77">
        <f t="shared" si="289"/>
        <v>4.0570090219078807</v>
      </c>
      <c r="H625" s="77">
        <f t="shared" si="289"/>
        <v>4.0570090219078807</v>
      </c>
      <c r="I625" s="77">
        <f t="shared" si="289"/>
        <v>4.0570090219078807</v>
      </c>
      <c r="J625" s="77">
        <f t="shared" si="289"/>
        <v>4.0570090219078807</v>
      </c>
      <c r="K625" s="77">
        <f t="shared" si="289"/>
        <v>4.0570090219078807</v>
      </c>
      <c r="L625" s="77">
        <f t="shared" si="289"/>
        <v>4.0570090219078807</v>
      </c>
      <c r="M625" s="77">
        <f t="shared" si="289"/>
        <v>4.0570090219078807</v>
      </c>
      <c r="N625" s="77">
        <f t="shared" si="289"/>
        <v>4.0570090219078807</v>
      </c>
      <c r="O625" s="77">
        <f t="shared" si="289"/>
        <v>4.0570090219078807</v>
      </c>
      <c r="P625" s="77">
        <f t="shared" si="289"/>
        <v>4.0570090219078807</v>
      </c>
      <c r="Q625" s="77">
        <f t="shared" si="289"/>
        <v>4.0570090219078807</v>
      </c>
      <c r="R625" s="77">
        <f t="shared" si="289"/>
        <v>4.0570090219078807</v>
      </c>
      <c r="S625" s="77">
        <f t="shared" si="289"/>
        <v>4.0570090219078807</v>
      </c>
      <c r="T625" s="77">
        <f t="shared" si="289"/>
        <v>4.0570090219078807</v>
      </c>
      <c r="U625" s="77">
        <f t="shared" si="289"/>
        <v>4.0570090219078807</v>
      </c>
      <c r="V625" s="77">
        <f t="shared" si="289"/>
        <v>4.0570090219078807</v>
      </c>
      <c r="W625" s="77">
        <f t="shared" si="289"/>
        <v>4.0570090219078807</v>
      </c>
      <c r="X625" s="77">
        <f t="shared" si="289"/>
        <v>4.0570090219078807</v>
      </c>
      <c r="Y625" s="77">
        <f t="shared" si="289"/>
        <v>4.0570090219078807</v>
      </c>
    </row>
    <row r="626" spans="1:25" s="62" customFormat="1" ht="18.75" customHeight="1" thickBot="1" x14ac:dyDescent="0.25">
      <c r="A626" s="109">
        <v>22</v>
      </c>
      <c r="B626" s="101">
        <f t="shared" ref="B626:Y626" si="290">SUM(B627:B630)</f>
        <v>985.197009021908</v>
      </c>
      <c r="C626" s="102">
        <f t="shared" si="290"/>
        <v>976.32700902190788</v>
      </c>
      <c r="D626" s="102">
        <f t="shared" si="290"/>
        <v>990.97700902190797</v>
      </c>
      <c r="E626" s="103">
        <f t="shared" si="290"/>
        <v>1004.8170090219079</v>
      </c>
      <c r="F626" s="103">
        <f t="shared" si="290"/>
        <v>1000.0770090219079</v>
      </c>
      <c r="G626" s="103">
        <f t="shared" si="290"/>
        <v>1004.0470090219079</v>
      </c>
      <c r="H626" s="103">
        <f t="shared" si="290"/>
        <v>994.86700902190785</v>
      </c>
      <c r="I626" s="103">
        <f t="shared" si="290"/>
        <v>994.00700902190795</v>
      </c>
      <c r="J626" s="103">
        <f t="shared" si="290"/>
        <v>986.1670090219078</v>
      </c>
      <c r="K626" s="104">
        <f t="shared" si="290"/>
        <v>989.54700902190791</v>
      </c>
      <c r="L626" s="103">
        <f t="shared" si="290"/>
        <v>990.4170090219078</v>
      </c>
      <c r="M626" s="105">
        <f t="shared" si="290"/>
        <v>1003.747009021908</v>
      </c>
      <c r="N626" s="104">
        <f t="shared" si="290"/>
        <v>1002.477009021908</v>
      </c>
      <c r="O626" s="103">
        <f t="shared" si="290"/>
        <v>1008.197009021908</v>
      </c>
      <c r="P626" s="105">
        <f t="shared" si="290"/>
        <v>1009.5770090219079</v>
      </c>
      <c r="Q626" s="106">
        <f t="shared" si="290"/>
        <v>1012.8470090219079</v>
      </c>
      <c r="R626" s="103">
        <f t="shared" si="290"/>
        <v>1016.217009021908</v>
      </c>
      <c r="S626" s="106">
        <f t="shared" si="290"/>
        <v>1000.437009021908</v>
      </c>
      <c r="T626" s="103">
        <f t="shared" si="290"/>
        <v>996.81700902190789</v>
      </c>
      <c r="U626" s="102">
        <f t="shared" si="290"/>
        <v>976.42700902190802</v>
      </c>
      <c r="V626" s="102">
        <f t="shared" si="290"/>
        <v>996.95700902190799</v>
      </c>
      <c r="W626" s="102">
        <f t="shared" si="290"/>
        <v>996.48700902190797</v>
      </c>
      <c r="X626" s="102">
        <f t="shared" si="290"/>
        <v>985.84700902190787</v>
      </c>
      <c r="Y626" s="107">
        <f t="shared" si="290"/>
        <v>977.75700902190795</v>
      </c>
    </row>
    <row r="627" spans="1:25" s="62" customFormat="1" ht="18.75" customHeight="1" outlineLevel="1" x14ac:dyDescent="0.2">
      <c r="A627" s="160" t="s">
        <v>8</v>
      </c>
      <c r="B627" s="70">
        <f>'декабрь (3 цк)'!B729</f>
        <v>786.09</v>
      </c>
      <c r="C627" s="70">
        <f>'декабрь (3 цк)'!C729</f>
        <v>777.22</v>
      </c>
      <c r="D627" s="70">
        <f>'декабрь (3 цк)'!D729</f>
        <v>791.87</v>
      </c>
      <c r="E627" s="70">
        <f>'декабрь (3 цк)'!E729</f>
        <v>805.71</v>
      </c>
      <c r="F627" s="70">
        <f>'декабрь (3 цк)'!F729</f>
        <v>800.97</v>
      </c>
      <c r="G627" s="70">
        <f>'декабрь (3 цк)'!G729</f>
        <v>804.94</v>
      </c>
      <c r="H627" s="70">
        <f>'декабрь (3 цк)'!H729</f>
        <v>795.76</v>
      </c>
      <c r="I627" s="70">
        <f>'декабрь (3 цк)'!I729</f>
        <v>794.9</v>
      </c>
      <c r="J627" s="70">
        <f>'декабрь (3 цк)'!J729</f>
        <v>787.06</v>
      </c>
      <c r="K627" s="70">
        <f>'декабрь (3 цк)'!K729</f>
        <v>790.44</v>
      </c>
      <c r="L627" s="70">
        <f>'декабрь (3 цк)'!L729</f>
        <v>791.31</v>
      </c>
      <c r="M627" s="70">
        <f>'декабрь (3 цк)'!M729</f>
        <v>804.64</v>
      </c>
      <c r="N627" s="70">
        <f>'декабрь (3 цк)'!N729</f>
        <v>803.37</v>
      </c>
      <c r="O627" s="70">
        <f>'декабрь (3 цк)'!O729</f>
        <v>809.09</v>
      </c>
      <c r="P627" s="70">
        <f>'декабрь (3 цк)'!P729</f>
        <v>810.47</v>
      </c>
      <c r="Q627" s="70">
        <f>'декабрь (3 цк)'!Q729</f>
        <v>813.74</v>
      </c>
      <c r="R627" s="70">
        <f>'декабрь (3 цк)'!R729</f>
        <v>817.11</v>
      </c>
      <c r="S627" s="70">
        <f>'декабрь (3 цк)'!S729</f>
        <v>801.33</v>
      </c>
      <c r="T627" s="70">
        <f>'декабрь (3 цк)'!T729</f>
        <v>797.71</v>
      </c>
      <c r="U627" s="70">
        <f>'декабрь (3 цк)'!U729</f>
        <v>777.32</v>
      </c>
      <c r="V627" s="70">
        <f>'декабрь (3 цк)'!V729</f>
        <v>797.85</v>
      </c>
      <c r="W627" s="70">
        <f>'декабрь (3 цк)'!W729</f>
        <v>797.38</v>
      </c>
      <c r="X627" s="70">
        <f>'декабрь (3 цк)'!X729</f>
        <v>786.74</v>
      </c>
      <c r="Y627" s="70">
        <f>'декабрь (3 цк)'!Y729</f>
        <v>778.65</v>
      </c>
    </row>
    <row r="628" spans="1:25" s="62" customFormat="1" ht="18.75" customHeight="1" outlineLevel="1" x14ac:dyDescent="0.2">
      <c r="A628" s="53" t="s">
        <v>9</v>
      </c>
      <c r="B628" s="76">
        <v>195.05</v>
      </c>
      <c r="C628" s="74">
        <v>195.05</v>
      </c>
      <c r="D628" s="74">
        <v>195.05</v>
      </c>
      <c r="E628" s="74">
        <v>195.05</v>
      </c>
      <c r="F628" s="74">
        <v>195.05</v>
      </c>
      <c r="G628" s="74">
        <v>195.05</v>
      </c>
      <c r="H628" s="74">
        <v>195.05</v>
      </c>
      <c r="I628" s="74">
        <v>195.05</v>
      </c>
      <c r="J628" s="74">
        <v>195.05</v>
      </c>
      <c r="K628" s="74">
        <v>195.05</v>
      </c>
      <c r="L628" s="74">
        <v>195.05</v>
      </c>
      <c r="M628" s="74">
        <v>195.05</v>
      </c>
      <c r="N628" s="74">
        <v>195.05</v>
      </c>
      <c r="O628" s="74">
        <v>195.05</v>
      </c>
      <c r="P628" s="74">
        <v>195.05</v>
      </c>
      <c r="Q628" s="74">
        <v>195.05</v>
      </c>
      <c r="R628" s="74">
        <v>195.05</v>
      </c>
      <c r="S628" s="74">
        <v>195.05</v>
      </c>
      <c r="T628" s="74">
        <v>195.05</v>
      </c>
      <c r="U628" s="74">
        <v>195.05</v>
      </c>
      <c r="V628" s="74">
        <v>195.05</v>
      </c>
      <c r="W628" s="74">
        <v>195.05</v>
      </c>
      <c r="X628" s="74">
        <v>195.05</v>
      </c>
      <c r="Y628" s="81">
        <v>195.05</v>
      </c>
    </row>
    <row r="629" spans="1:25" s="62" customFormat="1" ht="18.75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customHeight="1" outlineLevel="1" thickBot="1" x14ac:dyDescent="0.25">
      <c r="A630" s="161" t="s">
        <v>214</v>
      </c>
      <c r="B630" s="77">
        <f>B625</f>
        <v>4.0570090219078807</v>
      </c>
      <c r="C630" s="77">
        <f t="shared" ref="C630:Y630" si="291">C625</f>
        <v>4.0570090219078807</v>
      </c>
      <c r="D630" s="77">
        <f t="shared" si="291"/>
        <v>4.0570090219078807</v>
      </c>
      <c r="E630" s="77">
        <f t="shared" si="291"/>
        <v>4.0570090219078807</v>
      </c>
      <c r="F630" s="77">
        <f t="shared" si="291"/>
        <v>4.0570090219078807</v>
      </c>
      <c r="G630" s="77">
        <f t="shared" si="291"/>
        <v>4.0570090219078807</v>
      </c>
      <c r="H630" s="77">
        <f t="shared" si="291"/>
        <v>4.0570090219078807</v>
      </c>
      <c r="I630" s="77">
        <f t="shared" si="291"/>
        <v>4.0570090219078807</v>
      </c>
      <c r="J630" s="77">
        <f t="shared" si="291"/>
        <v>4.0570090219078807</v>
      </c>
      <c r="K630" s="77">
        <f t="shared" si="291"/>
        <v>4.0570090219078807</v>
      </c>
      <c r="L630" s="77">
        <f t="shared" si="291"/>
        <v>4.0570090219078807</v>
      </c>
      <c r="M630" s="77">
        <f t="shared" si="291"/>
        <v>4.0570090219078807</v>
      </c>
      <c r="N630" s="77">
        <f t="shared" si="291"/>
        <v>4.0570090219078807</v>
      </c>
      <c r="O630" s="77">
        <f t="shared" si="291"/>
        <v>4.0570090219078807</v>
      </c>
      <c r="P630" s="77">
        <f t="shared" si="291"/>
        <v>4.0570090219078807</v>
      </c>
      <c r="Q630" s="77">
        <f t="shared" si="291"/>
        <v>4.0570090219078807</v>
      </c>
      <c r="R630" s="77">
        <f t="shared" si="291"/>
        <v>4.0570090219078807</v>
      </c>
      <c r="S630" s="77">
        <f t="shared" si="291"/>
        <v>4.0570090219078807</v>
      </c>
      <c r="T630" s="77">
        <f t="shared" si="291"/>
        <v>4.0570090219078807</v>
      </c>
      <c r="U630" s="77">
        <f t="shared" si="291"/>
        <v>4.0570090219078807</v>
      </c>
      <c r="V630" s="77">
        <f t="shared" si="291"/>
        <v>4.0570090219078807</v>
      </c>
      <c r="W630" s="77">
        <f t="shared" si="291"/>
        <v>4.0570090219078807</v>
      </c>
      <c r="X630" s="77">
        <f t="shared" si="291"/>
        <v>4.0570090219078807</v>
      </c>
      <c r="Y630" s="77">
        <f t="shared" si="291"/>
        <v>4.0570090219078807</v>
      </c>
    </row>
    <row r="631" spans="1:25" s="62" customFormat="1" ht="18.75" customHeight="1" thickBot="1" x14ac:dyDescent="0.25">
      <c r="A631" s="100">
        <v>23</v>
      </c>
      <c r="B631" s="101">
        <f t="shared" ref="B631:Y631" si="292">SUM(B632:B635)</f>
        <v>1058.3070090219078</v>
      </c>
      <c r="C631" s="102">
        <f t="shared" si="292"/>
        <v>1050.1170090219077</v>
      </c>
      <c r="D631" s="102">
        <f t="shared" si="292"/>
        <v>1074.3270090219078</v>
      </c>
      <c r="E631" s="103">
        <f t="shared" si="292"/>
        <v>1082.1170090219077</v>
      </c>
      <c r="F631" s="103">
        <f t="shared" si="292"/>
        <v>1066.9270090219079</v>
      </c>
      <c r="G631" s="103">
        <f t="shared" si="292"/>
        <v>1069.2970090219078</v>
      </c>
      <c r="H631" s="103">
        <f t="shared" si="292"/>
        <v>1057.0670090219078</v>
      </c>
      <c r="I631" s="103">
        <f t="shared" si="292"/>
        <v>1049.7570090219078</v>
      </c>
      <c r="J631" s="103">
        <f t="shared" si="292"/>
        <v>1050.5970090219078</v>
      </c>
      <c r="K631" s="104">
        <f t="shared" si="292"/>
        <v>1060.3570090219077</v>
      </c>
      <c r="L631" s="103">
        <f t="shared" si="292"/>
        <v>1059.0070090219078</v>
      </c>
      <c r="M631" s="105">
        <f t="shared" si="292"/>
        <v>1069.3770090219077</v>
      </c>
      <c r="N631" s="104">
        <f t="shared" si="292"/>
        <v>1064.5370090219078</v>
      </c>
      <c r="O631" s="103">
        <f t="shared" si="292"/>
        <v>1065.0570090219078</v>
      </c>
      <c r="P631" s="105">
        <f t="shared" si="292"/>
        <v>1062.9270090219079</v>
      </c>
      <c r="Q631" s="106">
        <f t="shared" si="292"/>
        <v>1064.9370090219079</v>
      </c>
      <c r="R631" s="103">
        <f t="shared" si="292"/>
        <v>1066.9870090219079</v>
      </c>
      <c r="S631" s="106">
        <f t="shared" si="292"/>
        <v>1057.8370090219078</v>
      </c>
      <c r="T631" s="103">
        <f t="shared" si="292"/>
        <v>1047.2870090219078</v>
      </c>
      <c r="U631" s="102">
        <f t="shared" si="292"/>
        <v>1034.5370090219078</v>
      </c>
      <c r="V631" s="102">
        <f t="shared" si="292"/>
        <v>1056.1970090219079</v>
      </c>
      <c r="W631" s="102">
        <f t="shared" si="292"/>
        <v>1052.7270090219079</v>
      </c>
      <c r="X631" s="102">
        <f t="shared" si="292"/>
        <v>1044.6070090219077</v>
      </c>
      <c r="Y631" s="107">
        <f t="shared" si="292"/>
        <v>1033.6470090219077</v>
      </c>
    </row>
    <row r="632" spans="1:25" s="62" customFormat="1" ht="18.75" customHeight="1" outlineLevel="1" x14ac:dyDescent="0.2">
      <c r="A632" s="160" t="s">
        <v>8</v>
      </c>
      <c r="B632" s="70">
        <f>'декабрь (3 цк)'!B733</f>
        <v>859.2</v>
      </c>
      <c r="C632" s="70">
        <f>'декабрь (3 цк)'!C733</f>
        <v>851.01</v>
      </c>
      <c r="D632" s="70">
        <f>'декабрь (3 цк)'!D733</f>
        <v>875.22</v>
      </c>
      <c r="E632" s="70">
        <f>'декабрь (3 цк)'!E733</f>
        <v>883.01</v>
      </c>
      <c r="F632" s="70">
        <f>'декабрь (3 цк)'!F733</f>
        <v>867.82</v>
      </c>
      <c r="G632" s="70">
        <f>'декабрь (3 цк)'!G733</f>
        <v>870.19</v>
      </c>
      <c r="H632" s="70">
        <f>'декабрь (3 цк)'!H733</f>
        <v>857.96</v>
      </c>
      <c r="I632" s="70">
        <f>'декабрь (3 цк)'!I733</f>
        <v>850.65</v>
      </c>
      <c r="J632" s="70">
        <f>'декабрь (3 цк)'!J733</f>
        <v>851.49</v>
      </c>
      <c r="K632" s="70">
        <f>'декабрь (3 цк)'!K733</f>
        <v>861.25</v>
      </c>
      <c r="L632" s="70">
        <f>'декабрь (3 цк)'!L733</f>
        <v>859.9</v>
      </c>
      <c r="M632" s="70">
        <f>'декабрь (3 цк)'!M733</f>
        <v>870.27</v>
      </c>
      <c r="N632" s="70">
        <f>'декабрь (3 цк)'!N733</f>
        <v>865.43</v>
      </c>
      <c r="O632" s="70">
        <f>'декабрь (3 цк)'!O733</f>
        <v>865.95</v>
      </c>
      <c r="P632" s="70">
        <f>'декабрь (3 цк)'!P733</f>
        <v>863.82</v>
      </c>
      <c r="Q632" s="70">
        <f>'декабрь (3 цк)'!Q733</f>
        <v>865.83</v>
      </c>
      <c r="R632" s="70">
        <f>'декабрь (3 цк)'!R733</f>
        <v>867.88</v>
      </c>
      <c r="S632" s="70">
        <f>'декабрь (3 цк)'!S733</f>
        <v>858.73</v>
      </c>
      <c r="T632" s="70">
        <f>'декабрь (3 цк)'!T733</f>
        <v>848.18</v>
      </c>
      <c r="U632" s="70">
        <f>'декабрь (3 цк)'!U733</f>
        <v>835.43</v>
      </c>
      <c r="V632" s="70">
        <f>'декабрь (3 цк)'!V733</f>
        <v>857.09</v>
      </c>
      <c r="W632" s="70">
        <f>'декабрь (3 цк)'!W733</f>
        <v>853.62</v>
      </c>
      <c r="X632" s="70">
        <f>'декабрь (3 цк)'!X733</f>
        <v>845.5</v>
      </c>
      <c r="Y632" s="70">
        <f>'декабрь (3 цк)'!Y733</f>
        <v>834.54</v>
      </c>
    </row>
    <row r="633" spans="1:25" s="62" customFormat="1" ht="18.75" customHeight="1" outlineLevel="1" x14ac:dyDescent="0.2">
      <c r="A633" s="53" t="s">
        <v>9</v>
      </c>
      <c r="B633" s="76">
        <v>195.05</v>
      </c>
      <c r="C633" s="74">
        <v>195.05</v>
      </c>
      <c r="D633" s="74">
        <v>195.05</v>
      </c>
      <c r="E633" s="74">
        <v>195.05</v>
      </c>
      <c r="F633" s="74">
        <v>195.05</v>
      </c>
      <c r="G633" s="74">
        <v>195.05</v>
      </c>
      <c r="H633" s="74">
        <v>195.05</v>
      </c>
      <c r="I633" s="74">
        <v>195.05</v>
      </c>
      <c r="J633" s="74">
        <v>195.05</v>
      </c>
      <c r="K633" s="74">
        <v>195.05</v>
      </c>
      <c r="L633" s="74">
        <v>195.05</v>
      </c>
      <c r="M633" s="74">
        <v>195.05</v>
      </c>
      <c r="N633" s="74">
        <v>195.05</v>
      </c>
      <c r="O633" s="74">
        <v>195.05</v>
      </c>
      <c r="P633" s="74">
        <v>195.05</v>
      </c>
      <c r="Q633" s="74">
        <v>195.05</v>
      </c>
      <c r="R633" s="74">
        <v>195.05</v>
      </c>
      <c r="S633" s="74">
        <v>195.05</v>
      </c>
      <c r="T633" s="74">
        <v>195.05</v>
      </c>
      <c r="U633" s="74">
        <v>195.05</v>
      </c>
      <c r="V633" s="74">
        <v>195.05</v>
      </c>
      <c r="W633" s="74">
        <v>195.05</v>
      </c>
      <c r="X633" s="74">
        <v>195.05</v>
      </c>
      <c r="Y633" s="81">
        <v>195.05</v>
      </c>
    </row>
    <row r="634" spans="1:25" s="62" customFormat="1" ht="18.75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customHeight="1" outlineLevel="1" thickBot="1" x14ac:dyDescent="0.25">
      <c r="A635" s="161" t="s">
        <v>214</v>
      </c>
      <c r="B635" s="77">
        <f>B630</f>
        <v>4.0570090219078807</v>
      </c>
      <c r="C635" s="77">
        <f t="shared" ref="C635:Y635" si="293">C630</f>
        <v>4.0570090219078807</v>
      </c>
      <c r="D635" s="77">
        <f t="shared" si="293"/>
        <v>4.0570090219078807</v>
      </c>
      <c r="E635" s="77">
        <f t="shared" si="293"/>
        <v>4.0570090219078807</v>
      </c>
      <c r="F635" s="77">
        <f t="shared" si="293"/>
        <v>4.0570090219078807</v>
      </c>
      <c r="G635" s="77">
        <f t="shared" si="293"/>
        <v>4.0570090219078807</v>
      </c>
      <c r="H635" s="77">
        <f t="shared" si="293"/>
        <v>4.0570090219078807</v>
      </c>
      <c r="I635" s="77">
        <f t="shared" si="293"/>
        <v>4.0570090219078807</v>
      </c>
      <c r="J635" s="77">
        <f t="shared" si="293"/>
        <v>4.0570090219078807</v>
      </c>
      <c r="K635" s="77">
        <f t="shared" si="293"/>
        <v>4.0570090219078807</v>
      </c>
      <c r="L635" s="77">
        <f t="shared" si="293"/>
        <v>4.0570090219078807</v>
      </c>
      <c r="M635" s="77">
        <f t="shared" si="293"/>
        <v>4.0570090219078807</v>
      </c>
      <c r="N635" s="77">
        <f t="shared" si="293"/>
        <v>4.0570090219078807</v>
      </c>
      <c r="O635" s="77">
        <f t="shared" si="293"/>
        <v>4.0570090219078807</v>
      </c>
      <c r="P635" s="77">
        <f t="shared" si="293"/>
        <v>4.0570090219078807</v>
      </c>
      <c r="Q635" s="77">
        <f t="shared" si="293"/>
        <v>4.0570090219078807</v>
      </c>
      <c r="R635" s="77">
        <f t="shared" si="293"/>
        <v>4.0570090219078807</v>
      </c>
      <c r="S635" s="77">
        <f t="shared" si="293"/>
        <v>4.0570090219078807</v>
      </c>
      <c r="T635" s="77">
        <f t="shared" si="293"/>
        <v>4.0570090219078807</v>
      </c>
      <c r="U635" s="77">
        <f t="shared" si="293"/>
        <v>4.0570090219078807</v>
      </c>
      <c r="V635" s="77">
        <f t="shared" si="293"/>
        <v>4.0570090219078807</v>
      </c>
      <c r="W635" s="77">
        <f t="shared" si="293"/>
        <v>4.0570090219078807</v>
      </c>
      <c r="X635" s="77">
        <f t="shared" si="293"/>
        <v>4.0570090219078807</v>
      </c>
      <c r="Y635" s="77">
        <f t="shared" si="293"/>
        <v>4.0570090219078807</v>
      </c>
    </row>
    <row r="636" spans="1:25" s="62" customFormat="1" ht="18.75" customHeight="1" thickBot="1" x14ac:dyDescent="0.25">
      <c r="A636" s="111">
        <v>24</v>
      </c>
      <c r="B636" s="101">
        <f t="shared" ref="B636:Y636" si="294">SUM(B637:B640)</f>
        <v>1041.3770090219077</v>
      </c>
      <c r="C636" s="102">
        <f t="shared" si="294"/>
        <v>1039.9970090219078</v>
      </c>
      <c r="D636" s="102">
        <f t="shared" si="294"/>
        <v>1039.9970090219078</v>
      </c>
      <c r="E636" s="103">
        <f t="shared" si="294"/>
        <v>1069.3170090219078</v>
      </c>
      <c r="F636" s="103">
        <f t="shared" si="294"/>
        <v>1068.4670090219079</v>
      </c>
      <c r="G636" s="103">
        <f t="shared" si="294"/>
        <v>1072.6270090219077</v>
      </c>
      <c r="H636" s="103">
        <f t="shared" si="294"/>
        <v>1054.1170090219077</v>
      </c>
      <c r="I636" s="103">
        <f t="shared" si="294"/>
        <v>1053.9870090219079</v>
      </c>
      <c r="J636" s="103">
        <f t="shared" si="294"/>
        <v>1043.5770090219078</v>
      </c>
      <c r="K636" s="104">
        <f t="shared" si="294"/>
        <v>1042.1670090219077</v>
      </c>
      <c r="L636" s="103">
        <f t="shared" si="294"/>
        <v>1048.3570090219077</v>
      </c>
      <c r="M636" s="105">
        <f t="shared" si="294"/>
        <v>1059.2270090219079</v>
      </c>
      <c r="N636" s="104">
        <f t="shared" si="294"/>
        <v>1071.9770090219079</v>
      </c>
      <c r="O636" s="103">
        <f t="shared" si="294"/>
        <v>1078.8570090219077</v>
      </c>
      <c r="P636" s="105">
        <f t="shared" si="294"/>
        <v>1063.3270090219078</v>
      </c>
      <c r="Q636" s="106">
        <f t="shared" si="294"/>
        <v>1081.0770090219078</v>
      </c>
      <c r="R636" s="103">
        <f t="shared" si="294"/>
        <v>1087.9670090219079</v>
      </c>
      <c r="S636" s="106">
        <f t="shared" si="294"/>
        <v>1042.6170090219077</v>
      </c>
      <c r="T636" s="103">
        <f t="shared" si="294"/>
        <v>1046.9070090219077</v>
      </c>
      <c r="U636" s="102">
        <f t="shared" si="294"/>
        <v>1035.8670090219077</v>
      </c>
      <c r="V636" s="102">
        <f t="shared" si="294"/>
        <v>1054.4070090219077</v>
      </c>
      <c r="W636" s="102">
        <f t="shared" si="294"/>
        <v>1060.6370090219077</v>
      </c>
      <c r="X636" s="102">
        <f t="shared" si="294"/>
        <v>1044.5970090219078</v>
      </c>
      <c r="Y636" s="107">
        <f t="shared" si="294"/>
        <v>1035.2370090219079</v>
      </c>
    </row>
    <row r="637" spans="1:25" s="62" customFormat="1" ht="18.75" customHeight="1" outlineLevel="1" x14ac:dyDescent="0.2">
      <c r="A637" s="160" t="s">
        <v>8</v>
      </c>
      <c r="B637" s="70">
        <f>'декабрь (3 цк)'!B737</f>
        <v>842.27</v>
      </c>
      <c r="C637" s="70">
        <f>'декабрь (3 цк)'!C737</f>
        <v>840.89</v>
      </c>
      <c r="D637" s="70">
        <f>'декабрь (3 цк)'!D737</f>
        <v>840.89</v>
      </c>
      <c r="E637" s="70">
        <f>'декабрь (3 цк)'!E737</f>
        <v>870.21</v>
      </c>
      <c r="F637" s="70">
        <f>'декабрь (3 цк)'!F737</f>
        <v>869.36</v>
      </c>
      <c r="G637" s="70">
        <f>'декабрь (3 цк)'!G737</f>
        <v>873.52</v>
      </c>
      <c r="H637" s="70">
        <f>'декабрь (3 цк)'!H737</f>
        <v>855.01</v>
      </c>
      <c r="I637" s="70">
        <f>'декабрь (3 цк)'!I737</f>
        <v>854.88</v>
      </c>
      <c r="J637" s="70">
        <f>'декабрь (3 цк)'!J737</f>
        <v>844.47</v>
      </c>
      <c r="K637" s="70">
        <f>'декабрь (3 цк)'!K737</f>
        <v>843.06</v>
      </c>
      <c r="L637" s="70">
        <f>'декабрь (3 цк)'!L737</f>
        <v>849.25</v>
      </c>
      <c r="M637" s="70">
        <f>'декабрь (3 цк)'!M737</f>
        <v>860.12</v>
      </c>
      <c r="N637" s="70">
        <f>'декабрь (3 цк)'!N737</f>
        <v>872.87</v>
      </c>
      <c r="O637" s="70">
        <f>'декабрь (3 цк)'!O737</f>
        <v>879.75</v>
      </c>
      <c r="P637" s="70">
        <f>'декабрь (3 цк)'!P737</f>
        <v>864.22</v>
      </c>
      <c r="Q637" s="70">
        <f>'декабрь (3 цк)'!Q737</f>
        <v>881.97</v>
      </c>
      <c r="R637" s="70">
        <f>'декабрь (3 цк)'!R737</f>
        <v>888.86</v>
      </c>
      <c r="S637" s="70">
        <f>'декабрь (3 цк)'!S737</f>
        <v>843.51</v>
      </c>
      <c r="T637" s="70">
        <f>'декабрь (3 цк)'!T737</f>
        <v>847.8</v>
      </c>
      <c r="U637" s="70">
        <f>'декабрь (3 цк)'!U737</f>
        <v>836.76</v>
      </c>
      <c r="V637" s="70">
        <f>'декабрь (3 цк)'!V737</f>
        <v>855.3</v>
      </c>
      <c r="W637" s="70">
        <f>'декабрь (3 цк)'!W737</f>
        <v>861.53</v>
      </c>
      <c r="X637" s="70">
        <f>'декабрь (3 цк)'!X737</f>
        <v>845.49</v>
      </c>
      <c r="Y637" s="70">
        <f>'декабрь (3 цк)'!Y737</f>
        <v>836.13</v>
      </c>
    </row>
    <row r="638" spans="1:25" s="62" customFormat="1" ht="18.75" customHeight="1" outlineLevel="1" x14ac:dyDescent="0.2">
      <c r="A638" s="53" t="s">
        <v>9</v>
      </c>
      <c r="B638" s="76">
        <v>195.05</v>
      </c>
      <c r="C638" s="74">
        <v>195.05</v>
      </c>
      <c r="D638" s="74">
        <v>195.05</v>
      </c>
      <c r="E638" s="74">
        <v>195.05</v>
      </c>
      <c r="F638" s="74">
        <v>195.05</v>
      </c>
      <c r="G638" s="74">
        <v>195.05</v>
      </c>
      <c r="H638" s="74">
        <v>195.05</v>
      </c>
      <c r="I638" s="74">
        <v>195.05</v>
      </c>
      <c r="J638" s="74">
        <v>195.05</v>
      </c>
      <c r="K638" s="74">
        <v>195.05</v>
      </c>
      <c r="L638" s="74">
        <v>195.05</v>
      </c>
      <c r="M638" s="74">
        <v>195.05</v>
      </c>
      <c r="N638" s="74">
        <v>195.05</v>
      </c>
      <c r="O638" s="74">
        <v>195.05</v>
      </c>
      <c r="P638" s="74">
        <v>195.05</v>
      </c>
      <c r="Q638" s="74">
        <v>195.05</v>
      </c>
      <c r="R638" s="74">
        <v>195.05</v>
      </c>
      <c r="S638" s="74">
        <v>195.05</v>
      </c>
      <c r="T638" s="74">
        <v>195.05</v>
      </c>
      <c r="U638" s="74">
        <v>195.05</v>
      </c>
      <c r="V638" s="74">
        <v>195.05</v>
      </c>
      <c r="W638" s="74">
        <v>195.05</v>
      </c>
      <c r="X638" s="74">
        <v>195.05</v>
      </c>
      <c r="Y638" s="81">
        <v>195.05</v>
      </c>
    </row>
    <row r="639" spans="1:25" s="62" customFormat="1" ht="18.75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customHeight="1" outlineLevel="1" thickBot="1" x14ac:dyDescent="0.25">
      <c r="A640" s="161" t="s">
        <v>214</v>
      </c>
      <c r="B640" s="77">
        <f>B635</f>
        <v>4.0570090219078807</v>
      </c>
      <c r="C640" s="77">
        <f t="shared" ref="C640:Y640" si="295">C635</f>
        <v>4.0570090219078807</v>
      </c>
      <c r="D640" s="77">
        <f t="shared" si="295"/>
        <v>4.0570090219078807</v>
      </c>
      <c r="E640" s="77">
        <f t="shared" si="295"/>
        <v>4.0570090219078807</v>
      </c>
      <c r="F640" s="77">
        <f t="shared" si="295"/>
        <v>4.0570090219078807</v>
      </c>
      <c r="G640" s="77">
        <f t="shared" si="295"/>
        <v>4.0570090219078807</v>
      </c>
      <c r="H640" s="77">
        <f t="shared" si="295"/>
        <v>4.0570090219078807</v>
      </c>
      <c r="I640" s="77">
        <f t="shared" si="295"/>
        <v>4.0570090219078807</v>
      </c>
      <c r="J640" s="77">
        <f t="shared" si="295"/>
        <v>4.0570090219078807</v>
      </c>
      <c r="K640" s="77">
        <f t="shared" si="295"/>
        <v>4.0570090219078807</v>
      </c>
      <c r="L640" s="77">
        <f t="shared" si="295"/>
        <v>4.0570090219078807</v>
      </c>
      <c r="M640" s="77">
        <f t="shared" si="295"/>
        <v>4.0570090219078807</v>
      </c>
      <c r="N640" s="77">
        <f t="shared" si="295"/>
        <v>4.0570090219078807</v>
      </c>
      <c r="O640" s="77">
        <f t="shared" si="295"/>
        <v>4.0570090219078807</v>
      </c>
      <c r="P640" s="77">
        <f t="shared" si="295"/>
        <v>4.0570090219078807</v>
      </c>
      <c r="Q640" s="77">
        <f t="shared" si="295"/>
        <v>4.0570090219078807</v>
      </c>
      <c r="R640" s="77">
        <f t="shared" si="295"/>
        <v>4.0570090219078807</v>
      </c>
      <c r="S640" s="77">
        <f t="shared" si="295"/>
        <v>4.0570090219078807</v>
      </c>
      <c r="T640" s="77">
        <f t="shared" si="295"/>
        <v>4.0570090219078807</v>
      </c>
      <c r="U640" s="77">
        <f t="shared" si="295"/>
        <v>4.0570090219078807</v>
      </c>
      <c r="V640" s="77">
        <f t="shared" si="295"/>
        <v>4.0570090219078807</v>
      </c>
      <c r="W640" s="77">
        <f t="shared" si="295"/>
        <v>4.0570090219078807</v>
      </c>
      <c r="X640" s="77">
        <f t="shared" si="295"/>
        <v>4.0570090219078807</v>
      </c>
      <c r="Y640" s="77">
        <f t="shared" si="295"/>
        <v>4.0570090219078807</v>
      </c>
    </row>
    <row r="641" spans="1:25" s="62" customFormat="1" ht="18.75" customHeight="1" thickBot="1" x14ac:dyDescent="0.25">
      <c r="A641" s="109">
        <v>25</v>
      </c>
      <c r="B641" s="101">
        <f t="shared" ref="B641:Y641" si="296">SUM(B642:B645)</f>
        <v>962.79700902190791</v>
      </c>
      <c r="C641" s="102">
        <f t="shared" si="296"/>
        <v>960.0570090219079</v>
      </c>
      <c r="D641" s="102">
        <f t="shared" si="296"/>
        <v>976.18700902190801</v>
      </c>
      <c r="E641" s="103">
        <f t="shared" si="296"/>
        <v>984.947009021908</v>
      </c>
      <c r="F641" s="103">
        <f t="shared" si="296"/>
        <v>971.33700902190787</v>
      </c>
      <c r="G641" s="103">
        <f t="shared" si="296"/>
        <v>980.45700902190799</v>
      </c>
      <c r="H641" s="103">
        <f t="shared" si="296"/>
        <v>968.17700902190802</v>
      </c>
      <c r="I641" s="103">
        <f t="shared" si="296"/>
        <v>968.18700902190801</v>
      </c>
      <c r="J641" s="103">
        <f t="shared" si="296"/>
        <v>960.14700902190782</v>
      </c>
      <c r="K641" s="104">
        <f t="shared" si="296"/>
        <v>965.70700902190799</v>
      </c>
      <c r="L641" s="103">
        <f t="shared" si="296"/>
        <v>971.74700902190796</v>
      </c>
      <c r="M641" s="105">
        <f t="shared" si="296"/>
        <v>977.11700902190785</v>
      </c>
      <c r="N641" s="104">
        <f t="shared" si="296"/>
        <v>977.17700902190802</v>
      </c>
      <c r="O641" s="103">
        <f t="shared" si="296"/>
        <v>982.79700902190791</v>
      </c>
      <c r="P641" s="105">
        <f t="shared" si="296"/>
        <v>971.697009021908</v>
      </c>
      <c r="Q641" s="106">
        <f t="shared" si="296"/>
        <v>976.34700902190787</v>
      </c>
      <c r="R641" s="103">
        <f t="shared" si="296"/>
        <v>983.93700902190801</v>
      </c>
      <c r="S641" s="106">
        <f t="shared" si="296"/>
        <v>967.98700902190797</v>
      </c>
      <c r="T641" s="103">
        <f t="shared" si="296"/>
        <v>963.38700902190783</v>
      </c>
      <c r="U641" s="102">
        <f t="shared" si="296"/>
        <v>971.93700902190801</v>
      </c>
      <c r="V641" s="102">
        <f t="shared" si="296"/>
        <v>960.24700902190796</v>
      </c>
      <c r="W641" s="102">
        <f t="shared" si="296"/>
        <v>965.17700902190802</v>
      </c>
      <c r="X641" s="102">
        <f t="shared" si="296"/>
        <v>951.76700902190794</v>
      </c>
      <c r="Y641" s="107">
        <f t="shared" si="296"/>
        <v>951.68700902190801</v>
      </c>
    </row>
    <row r="642" spans="1:25" s="62" customFormat="1" ht="18.75" customHeight="1" outlineLevel="1" x14ac:dyDescent="0.2">
      <c r="A642" s="160" t="s">
        <v>8</v>
      </c>
      <c r="B642" s="70">
        <f>'декабрь (3 цк)'!B741</f>
        <v>763.69</v>
      </c>
      <c r="C642" s="70">
        <f>'декабрь (3 цк)'!C741</f>
        <v>760.95</v>
      </c>
      <c r="D642" s="70">
        <f>'декабрь (3 цк)'!D741</f>
        <v>777.08</v>
      </c>
      <c r="E642" s="70">
        <f>'декабрь (3 цк)'!E741</f>
        <v>785.84</v>
      </c>
      <c r="F642" s="70">
        <f>'декабрь (3 цк)'!F741</f>
        <v>772.23</v>
      </c>
      <c r="G642" s="70">
        <f>'декабрь (3 цк)'!G741</f>
        <v>781.35</v>
      </c>
      <c r="H642" s="70">
        <f>'декабрь (3 цк)'!H741</f>
        <v>769.07</v>
      </c>
      <c r="I642" s="70">
        <f>'декабрь (3 цк)'!I741</f>
        <v>769.08</v>
      </c>
      <c r="J642" s="70">
        <f>'декабрь (3 цк)'!J741</f>
        <v>761.04</v>
      </c>
      <c r="K642" s="70">
        <f>'декабрь (3 цк)'!K741</f>
        <v>766.6</v>
      </c>
      <c r="L642" s="70">
        <f>'декабрь (3 цк)'!L741</f>
        <v>772.64</v>
      </c>
      <c r="M642" s="70">
        <f>'декабрь (3 цк)'!M741</f>
        <v>778.01</v>
      </c>
      <c r="N642" s="70">
        <f>'декабрь (3 цк)'!N741</f>
        <v>778.07</v>
      </c>
      <c r="O642" s="70">
        <f>'декабрь (3 цк)'!O741</f>
        <v>783.69</v>
      </c>
      <c r="P642" s="70">
        <f>'декабрь (3 цк)'!P741</f>
        <v>772.59</v>
      </c>
      <c r="Q642" s="70">
        <f>'декабрь (3 цк)'!Q741</f>
        <v>777.24</v>
      </c>
      <c r="R642" s="70">
        <f>'декабрь (3 цк)'!R741</f>
        <v>784.83</v>
      </c>
      <c r="S642" s="70">
        <f>'декабрь (3 цк)'!S741</f>
        <v>768.88</v>
      </c>
      <c r="T642" s="70">
        <f>'декабрь (3 цк)'!T741</f>
        <v>764.28</v>
      </c>
      <c r="U642" s="70">
        <f>'декабрь (3 цк)'!U741</f>
        <v>772.83</v>
      </c>
      <c r="V642" s="70">
        <f>'декабрь (3 цк)'!V741</f>
        <v>761.14</v>
      </c>
      <c r="W642" s="70">
        <f>'декабрь (3 цк)'!W741</f>
        <v>766.07</v>
      </c>
      <c r="X642" s="70">
        <f>'декабрь (3 цк)'!X741</f>
        <v>752.66</v>
      </c>
      <c r="Y642" s="70">
        <f>'декабрь (3 цк)'!Y741</f>
        <v>752.58</v>
      </c>
    </row>
    <row r="643" spans="1:25" s="62" customFormat="1" ht="18.75" customHeight="1" outlineLevel="1" x14ac:dyDescent="0.2">
      <c r="A643" s="53" t="s">
        <v>9</v>
      </c>
      <c r="B643" s="76">
        <v>195.05</v>
      </c>
      <c r="C643" s="74">
        <v>195.05</v>
      </c>
      <c r="D643" s="74">
        <v>195.05</v>
      </c>
      <c r="E643" s="74">
        <v>195.05</v>
      </c>
      <c r="F643" s="74">
        <v>195.05</v>
      </c>
      <c r="G643" s="74">
        <v>195.05</v>
      </c>
      <c r="H643" s="74">
        <v>195.05</v>
      </c>
      <c r="I643" s="74">
        <v>195.05</v>
      </c>
      <c r="J643" s="74">
        <v>195.05</v>
      </c>
      <c r="K643" s="74">
        <v>195.05</v>
      </c>
      <c r="L643" s="74">
        <v>195.05</v>
      </c>
      <c r="M643" s="74">
        <v>195.05</v>
      </c>
      <c r="N643" s="74">
        <v>195.05</v>
      </c>
      <c r="O643" s="74">
        <v>195.05</v>
      </c>
      <c r="P643" s="74">
        <v>195.05</v>
      </c>
      <c r="Q643" s="74">
        <v>195.05</v>
      </c>
      <c r="R643" s="74">
        <v>195.05</v>
      </c>
      <c r="S643" s="74">
        <v>195.05</v>
      </c>
      <c r="T643" s="74">
        <v>195.05</v>
      </c>
      <c r="U643" s="74">
        <v>195.05</v>
      </c>
      <c r="V643" s="74">
        <v>195.05</v>
      </c>
      <c r="W643" s="74">
        <v>195.05</v>
      </c>
      <c r="X643" s="74">
        <v>195.05</v>
      </c>
      <c r="Y643" s="81">
        <v>195.05</v>
      </c>
    </row>
    <row r="644" spans="1:25" s="62" customFormat="1" ht="18.75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customHeight="1" outlineLevel="1" thickBot="1" x14ac:dyDescent="0.25">
      <c r="A645" s="161" t="s">
        <v>214</v>
      </c>
      <c r="B645" s="77">
        <f>B640</f>
        <v>4.0570090219078807</v>
      </c>
      <c r="C645" s="77">
        <f t="shared" ref="C645:Y645" si="297">C640</f>
        <v>4.0570090219078807</v>
      </c>
      <c r="D645" s="77">
        <f t="shared" si="297"/>
        <v>4.0570090219078807</v>
      </c>
      <c r="E645" s="77">
        <f t="shared" si="297"/>
        <v>4.0570090219078807</v>
      </c>
      <c r="F645" s="77">
        <f t="shared" si="297"/>
        <v>4.0570090219078807</v>
      </c>
      <c r="G645" s="77">
        <f t="shared" si="297"/>
        <v>4.0570090219078807</v>
      </c>
      <c r="H645" s="77">
        <f t="shared" si="297"/>
        <v>4.0570090219078807</v>
      </c>
      <c r="I645" s="77">
        <f t="shared" si="297"/>
        <v>4.0570090219078807</v>
      </c>
      <c r="J645" s="77">
        <f t="shared" si="297"/>
        <v>4.0570090219078807</v>
      </c>
      <c r="K645" s="77">
        <f t="shared" si="297"/>
        <v>4.0570090219078807</v>
      </c>
      <c r="L645" s="77">
        <f t="shared" si="297"/>
        <v>4.0570090219078807</v>
      </c>
      <c r="M645" s="77">
        <f t="shared" si="297"/>
        <v>4.0570090219078807</v>
      </c>
      <c r="N645" s="77">
        <f t="shared" si="297"/>
        <v>4.0570090219078807</v>
      </c>
      <c r="O645" s="77">
        <f t="shared" si="297"/>
        <v>4.0570090219078807</v>
      </c>
      <c r="P645" s="77">
        <f t="shared" si="297"/>
        <v>4.0570090219078807</v>
      </c>
      <c r="Q645" s="77">
        <f t="shared" si="297"/>
        <v>4.0570090219078807</v>
      </c>
      <c r="R645" s="77">
        <f t="shared" si="297"/>
        <v>4.0570090219078807</v>
      </c>
      <c r="S645" s="77">
        <f t="shared" si="297"/>
        <v>4.0570090219078807</v>
      </c>
      <c r="T645" s="77">
        <f t="shared" si="297"/>
        <v>4.0570090219078807</v>
      </c>
      <c r="U645" s="77">
        <f t="shared" si="297"/>
        <v>4.0570090219078807</v>
      </c>
      <c r="V645" s="77">
        <f t="shared" si="297"/>
        <v>4.0570090219078807</v>
      </c>
      <c r="W645" s="77">
        <f t="shared" si="297"/>
        <v>4.0570090219078807</v>
      </c>
      <c r="X645" s="77">
        <f t="shared" si="297"/>
        <v>4.0570090219078807</v>
      </c>
      <c r="Y645" s="77">
        <f t="shared" si="297"/>
        <v>4.0570090219078807</v>
      </c>
    </row>
    <row r="646" spans="1:25" s="62" customFormat="1" ht="18.75" customHeight="1" thickBot="1" x14ac:dyDescent="0.25">
      <c r="A646" s="110">
        <v>26</v>
      </c>
      <c r="B646" s="101">
        <f t="shared" ref="B646:Y646" si="298">SUM(B647:B650)</f>
        <v>1006.977009021908</v>
      </c>
      <c r="C646" s="102">
        <f t="shared" si="298"/>
        <v>994.65700902190781</v>
      </c>
      <c r="D646" s="102">
        <f t="shared" si="298"/>
        <v>1005.217009021908</v>
      </c>
      <c r="E646" s="103">
        <f t="shared" si="298"/>
        <v>1033.9770090219079</v>
      </c>
      <c r="F646" s="103">
        <f t="shared" si="298"/>
        <v>1018.197009021908</v>
      </c>
      <c r="G646" s="103">
        <f t="shared" si="298"/>
        <v>1029.9070090219077</v>
      </c>
      <c r="H646" s="103">
        <f t="shared" si="298"/>
        <v>1012.3470090219079</v>
      </c>
      <c r="I646" s="103">
        <f t="shared" si="298"/>
        <v>997.84700902190787</v>
      </c>
      <c r="J646" s="103">
        <f t="shared" si="298"/>
        <v>996.54700902190791</v>
      </c>
      <c r="K646" s="104">
        <f t="shared" si="298"/>
        <v>1002.9170090219078</v>
      </c>
      <c r="L646" s="103">
        <f t="shared" si="298"/>
        <v>1013.0470090219079</v>
      </c>
      <c r="M646" s="105">
        <f t="shared" si="298"/>
        <v>1014.9170090219078</v>
      </c>
      <c r="N646" s="104">
        <f t="shared" si="298"/>
        <v>1020.0270090219079</v>
      </c>
      <c r="O646" s="103">
        <f t="shared" si="298"/>
        <v>1031.3270090219078</v>
      </c>
      <c r="P646" s="105">
        <f t="shared" si="298"/>
        <v>1021.1270090219078</v>
      </c>
      <c r="Q646" s="106">
        <f t="shared" si="298"/>
        <v>1031.8670090219077</v>
      </c>
      <c r="R646" s="103">
        <f t="shared" si="298"/>
        <v>199.10700902190788</v>
      </c>
      <c r="S646" s="106">
        <f t="shared" si="298"/>
        <v>1000.197009021908</v>
      </c>
      <c r="T646" s="103">
        <f t="shared" si="298"/>
        <v>1002.8270090219079</v>
      </c>
      <c r="U646" s="102">
        <f t="shared" si="298"/>
        <v>986.14700902190782</v>
      </c>
      <c r="V646" s="102">
        <f t="shared" si="298"/>
        <v>1005.3170090219079</v>
      </c>
      <c r="W646" s="102">
        <f t="shared" si="298"/>
        <v>1004.8070090219079</v>
      </c>
      <c r="X646" s="102">
        <f t="shared" si="298"/>
        <v>1000.0470090219079</v>
      </c>
      <c r="Y646" s="107">
        <f t="shared" si="298"/>
        <v>984.14700902190782</v>
      </c>
    </row>
    <row r="647" spans="1:25" s="62" customFormat="1" ht="18.75" customHeight="1" outlineLevel="1" x14ac:dyDescent="0.2">
      <c r="A647" s="56" t="s">
        <v>8</v>
      </c>
      <c r="B647" s="70">
        <f>'декабрь (3 цк)'!B745</f>
        <v>807.87</v>
      </c>
      <c r="C647" s="70">
        <f>'декабрь (3 цк)'!C745</f>
        <v>795.55</v>
      </c>
      <c r="D647" s="70">
        <f>'декабрь (3 цк)'!D745</f>
        <v>806.11</v>
      </c>
      <c r="E647" s="70">
        <f>'декабрь (3 цк)'!E745</f>
        <v>834.87</v>
      </c>
      <c r="F647" s="70">
        <f>'декабрь (3 цк)'!F745</f>
        <v>819.09</v>
      </c>
      <c r="G647" s="70">
        <f>'декабрь (3 цк)'!G745</f>
        <v>830.8</v>
      </c>
      <c r="H647" s="70">
        <f>'декабрь (3 цк)'!H745</f>
        <v>813.24</v>
      </c>
      <c r="I647" s="70">
        <f>'декабрь (3 цк)'!I745</f>
        <v>798.74</v>
      </c>
      <c r="J647" s="70">
        <f>'декабрь (3 цк)'!J745</f>
        <v>797.44</v>
      </c>
      <c r="K647" s="70">
        <f>'декабрь (3 цк)'!K745</f>
        <v>803.81</v>
      </c>
      <c r="L647" s="70">
        <f>'декабрь (3 цк)'!L745</f>
        <v>813.94</v>
      </c>
      <c r="M647" s="70">
        <f>'декабрь (3 цк)'!M745</f>
        <v>815.81</v>
      </c>
      <c r="N647" s="70">
        <f>'декабрь (3 цк)'!N745</f>
        <v>820.92</v>
      </c>
      <c r="O647" s="70">
        <f>'декабрь (3 цк)'!O745</f>
        <v>832.22</v>
      </c>
      <c r="P647" s="70">
        <f>'декабрь (3 цк)'!P745</f>
        <v>822.02</v>
      </c>
      <c r="Q647" s="70">
        <f>'декабрь (3 цк)'!Q745</f>
        <v>832.76</v>
      </c>
      <c r="R647" s="70" t="str">
        <f>'декабрь (3 цк)'!R745</f>
        <v>828</v>
      </c>
      <c r="S647" s="70">
        <f>'декабрь (3 цк)'!S745</f>
        <v>801.09</v>
      </c>
      <c r="T647" s="70">
        <f>'декабрь (3 цк)'!T745</f>
        <v>803.72</v>
      </c>
      <c r="U647" s="70">
        <f>'декабрь (3 цк)'!U745</f>
        <v>787.04</v>
      </c>
      <c r="V647" s="70">
        <f>'декабрь (3 цк)'!V745</f>
        <v>806.21</v>
      </c>
      <c r="W647" s="70">
        <f>'декабрь (3 цк)'!W745</f>
        <v>805.7</v>
      </c>
      <c r="X647" s="70">
        <f>'декабрь (3 цк)'!X745</f>
        <v>800.94</v>
      </c>
      <c r="Y647" s="70">
        <f>'декабрь (3 цк)'!Y745</f>
        <v>785.04</v>
      </c>
    </row>
    <row r="648" spans="1:25" s="62" customFormat="1" ht="18.75" customHeight="1" outlineLevel="1" x14ac:dyDescent="0.2">
      <c r="A648" s="57" t="s">
        <v>9</v>
      </c>
      <c r="B648" s="76">
        <v>195.05</v>
      </c>
      <c r="C648" s="74">
        <v>195.05</v>
      </c>
      <c r="D648" s="74">
        <v>195.05</v>
      </c>
      <c r="E648" s="74">
        <v>195.05</v>
      </c>
      <c r="F648" s="74">
        <v>195.05</v>
      </c>
      <c r="G648" s="74">
        <v>195.05</v>
      </c>
      <c r="H648" s="74">
        <v>195.05</v>
      </c>
      <c r="I648" s="74">
        <v>195.05</v>
      </c>
      <c r="J648" s="74">
        <v>195.05</v>
      </c>
      <c r="K648" s="74">
        <v>195.05</v>
      </c>
      <c r="L648" s="74">
        <v>195.05</v>
      </c>
      <c r="M648" s="74">
        <v>195.05</v>
      </c>
      <c r="N648" s="74">
        <v>195.05</v>
      </c>
      <c r="O648" s="74">
        <v>195.05</v>
      </c>
      <c r="P648" s="74">
        <v>195.05</v>
      </c>
      <c r="Q648" s="74">
        <v>195.05</v>
      </c>
      <c r="R648" s="74">
        <v>195.05</v>
      </c>
      <c r="S648" s="74">
        <v>195.05</v>
      </c>
      <c r="T648" s="74">
        <v>195.05</v>
      </c>
      <c r="U648" s="74">
        <v>195.05</v>
      </c>
      <c r="V648" s="74">
        <v>195.05</v>
      </c>
      <c r="W648" s="74">
        <v>195.05</v>
      </c>
      <c r="X648" s="74">
        <v>195.05</v>
      </c>
      <c r="Y648" s="81">
        <v>195.05</v>
      </c>
    </row>
    <row r="649" spans="1:25" s="62" customFormat="1" ht="18.75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customHeight="1" outlineLevel="1" thickBot="1" x14ac:dyDescent="0.25">
      <c r="A650" s="147" t="s">
        <v>214</v>
      </c>
      <c r="B650" s="77">
        <f>B645</f>
        <v>4.0570090219078807</v>
      </c>
      <c r="C650" s="77">
        <f t="shared" ref="C650:Y650" si="299">C645</f>
        <v>4.0570090219078807</v>
      </c>
      <c r="D650" s="77">
        <f t="shared" si="299"/>
        <v>4.0570090219078807</v>
      </c>
      <c r="E650" s="77">
        <f t="shared" si="299"/>
        <v>4.0570090219078807</v>
      </c>
      <c r="F650" s="77">
        <f t="shared" si="299"/>
        <v>4.0570090219078807</v>
      </c>
      <c r="G650" s="77">
        <f t="shared" si="299"/>
        <v>4.0570090219078807</v>
      </c>
      <c r="H650" s="77">
        <f t="shared" si="299"/>
        <v>4.0570090219078807</v>
      </c>
      <c r="I650" s="77">
        <f t="shared" si="299"/>
        <v>4.0570090219078807</v>
      </c>
      <c r="J650" s="77">
        <f t="shared" si="299"/>
        <v>4.0570090219078807</v>
      </c>
      <c r="K650" s="77">
        <f t="shared" si="299"/>
        <v>4.0570090219078807</v>
      </c>
      <c r="L650" s="77">
        <f t="shared" si="299"/>
        <v>4.0570090219078807</v>
      </c>
      <c r="M650" s="77">
        <f t="shared" si="299"/>
        <v>4.0570090219078807</v>
      </c>
      <c r="N650" s="77">
        <f t="shared" si="299"/>
        <v>4.0570090219078807</v>
      </c>
      <c r="O650" s="77">
        <f t="shared" si="299"/>
        <v>4.0570090219078807</v>
      </c>
      <c r="P650" s="77">
        <f t="shared" si="299"/>
        <v>4.0570090219078807</v>
      </c>
      <c r="Q650" s="77">
        <f t="shared" si="299"/>
        <v>4.0570090219078807</v>
      </c>
      <c r="R650" s="77">
        <f t="shared" si="299"/>
        <v>4.0570090219078807</v>
      </c>
      <c r="S650" s="77">
        <f t="shared" si="299"/>
        <v>4.0570090219078807</v>
      </c>
      <c r="T650" s="77">
        <f t="shared" si="299"/>
        <v>4.0570090219078807</v>
      </c>
      <c r="U650" s="77">
        <f t="shared" si="299"/>
        <v>4.0570090219078807</v>
      </c>
      <c r="V650" s="77">
        <f t="shared" si="299"/>
        <v>4.0570090219078807</v>
      </c>
      <c r="W650" s="77">
        <f t="shared" si="299"/>
        <v>4.0570090219078807</v>
      </c>
      <c r="X650" s="77">
        <f t="shared" si="299"/>
        <v>4.0570090219078807</v>
      </c>
      <c r="Y650" s="77">
        <f t="shared" si="299"/>
        <v>4.0570090219078807</v>
      </c>
    </row>
    <row r="651" spans="1:25" s="62" customFormat="1" ht="18.75" customHeight="1" thickBot="1" x14ac:dyDescent="0.25">
      <c r="A651" s="112">
        <v>27</v>
      </c>
      <c r="B651" s="101">
        <f t="shared" ref="B651:Y651" si="300">SUM(B652:B655)</f>
        <v>1023.957009021908</v>
      </c>
      <c r="C651" s="102">
        <f t="shared" si="300"/>
        <v>1007.3370090219079</v>
      </c>
      <c r="D651" s="102">
        <f t="shared" si="300"/>
        <v>1015.9170090219078</v>
      </c>
      <c r="E651" s="103">
        <f t="shared" si="300"/>
        <v>1007.3970090219078</v>
      </c>
      <c r="F651" s="103">
        <f t="shared" si="300"/>
        <v>1017.1270090219078</v>
      </c>
      <c r="G651" s="103">
        <f t="shared" si="300"/>
        <v>1025.0970090219078</v>
      </c>
      <c r="H651" s="103">
        <f t="shared" si="300"/>
        <v>1009.3170090219079</v>
      </c>
      <c r="I651" s="103">
        <f t="shared" si="300"/>
        <v>1001.8270090219079</v>
      </c>
      <c r="J651" s="103">
        <f t="shared" si="300"/>
        <v>989.54700902190791</v>
      </c>
      <c r="K651" s="104">
        <f t="shared" si="300"/>
        <v>997.61700902190785</v>
      </c>
      <c r="L651" s="103">
        <f t="shared" si="300"/>
        <v>999.64700902190782</v>
      </c>
      <c r="M651" s="105">
        <f t="shared" si="300"/>
        <v>1012.6570090219078</v>
      </c>
      <c r="N651" s="104">
        <f t="shared" si="300"/>
        <v>1013.0970090219079</v>
      </c>
      <c r="O651" s="103">
        <f t="shared" si="300"/>
        <v>1066.8470090219078</v>
      </c>
      <c r="P651" s="105">
        <f t="shared" si="300"/>
        <v>1043.1870090219079</v>
      </c>
      <c r="Q651" s="106">
        <f t="shared" si="300"/>
        <v>1059.7470090219078</v>
      </c>
      <c r="R651" s="103">
        <f t="shared" si="300"/>
        <v>1063.4970090219078</v>
      </c>
      <c r="S651" s="106">
        <f t="shared" si="300"/>
        <v>1034.7070090219079</v>
      </c>
      <c r="T651" s="103">
        <f t="shared" si="300"/>
        <v>1038.7670090219078</v>
      </c>
      <c r="U651" s="102">
        <f t="shared" si="300"/>
        <v>1036.7670090219078</v>
      </c>
      <c r="V651" s="102">
        <f t="shared" si="300"/>
        <v>1033.4970090219078</v>
      </c>
      <c r="W651" s="102">
        <f t="shared" si="300"/>
        <v>1024.7670090219078</v>
      </c>
      <c r="X651" s="102">
        <f t="shared" si="300"/>
        <v>1030.3170090219078</v>
      </c>
      <c r="Y651" s="107">
        <f t="shared" si="300"/>
        <v>1033.0070090219078</v>
      </c>
    </row>
    <row r="652" spans="1:25" s="62" customFormat="1" ht="18.75" customHeight="1" outlineLevel="1" x14ac:dyDescent="0.2">
      <c r="A652" s="56" t="s">
        <v>8</v>
      </c>
      <c r="B652" s="70">
        <f>'декабрь (3 цк)'!B749</f>
        <v>824.85</v>
      </c>
      <c r="C652" s="70">
        <f>'декабрь (3 цк)'!C749</f>
        <v>808.23</v>
      </c>
      <c r="D652" s="70">
        <f>'декабрь (3 цк)'!D749</f>
        <v>816.81</v>
      </c>
      <c r="E652" s="70">
        <f>'декабрь (3 цк)'!E749</f>
        <v>808.29</v>
      </c>
      <c r="F652" s="70">
        <f>'декабрь (3 цк)'!F749</f>
        <v>818.02</v>
      </c>
      <c r="G652" s="70">
        <f>'декабрь (3 цк)'!G749</f>
        <v>825.99</v>
      </c>
      <c r="H652" s="70">
        <f>'декабрь (3 цк)'!H749</f>
        <v>810.21</v>
      </c>
      <c r="I652" s="70">
        <f>'декабрь (3 цк)'!I749</f>
        <v>802.72</v>
      </c>
      <c r="J652" s="70">
        <f>'декабрь (3 цк)'!J749</f>
        <v>790.44</v>
      </c>
      <c r="K652" s="70">
        <f>'декабрь (3 цк)'!K749</f>
        <v>798.51</v>
      </c>
      <c r="L652" s="70">
        <f>'декабрь (3 цк)'!L749</f>
        <v>800.54</v>
      </c>
      <c r="M652" s="70">
        <f>'декабрь (3 цк)'!M749</f>
        <v>813.55</v>
      </c>
      <c r="N652" s="70">
        <f>'декабрь (3 цк)'!N749</f>
        <v>813.99</v>
      </c>
      <c r="O652" s="70">
        <f>'декабрь (3 цк)'!O749</f>
        <v>867.74</v>
      </c>
      <c r="P652" s="70">
        <f>'декабрь (3 цк)'!P749</f>
        <v>844.08</v>
      </c>
      <c r="Q652" s="70">
        <f>'декабрь (3 цк)'!Q749</f>
        <v>860.64</v>
      </c>
      <c r="R652" s="70">
        <f>'декабрь (3 цк)'!R749</f>
        <v>864.39</v>
      </c>
      <c r="S652" s="70">
        <f>'декабрь (3 цк)'!S749</f>
        <v>835.6</v>
      </c>
      <c r="T652" s="70">
        <f>'декабрь (3 цк)'!T749</f>
        <v>839.66</v>
      </c>
      <c r="U652" s="70">
        <f>'декабрь (3 цк)'!U749</f>
        <v>837.66</v>
      </c>
      <c r="V652" s="70">
        <f>'декабрь (3 цк)'!V749</f>
        <v>834.39</v>
      </c>
      <c r="W652" s="70">
        <f>'декабрь (3 цк)'!W749</f>
        <v>825.66</v>
      </c>
      <c r="X652" s="70">
        <f>'декабрь (3 цк)'!X749</f>
        <v>831.21</v>
      </c>
      <c r="Y652" s="70">
        <f>'декабрь (3 цк)'!Y749</f>
        <v>833.9</v>
      </c>
    </row>
    <row r="653" spans="1:25" s="62" customFormat="1" ht="18.75" customHeight="1" outlineLevel="1" x14ac:dyDescent="0.2">
      <c r="A653" s="57" t="s">
        <v>9</v>
      </c>
      <c r="B653" s="76">
        <v>195.05</v>
      </c>
      <c r="C653" s="74">
        <v>195.05</v>
      </c>
      <c r="D653" s="74">
        <v>195.05</v>
      </c>
      <c r="E653" s="74">
        <v>195.05</v>
      </c>
      <c r="F653" s="74">
        <v>195.05</v>
      </c>
      <c r="G653" s="74">
        <v>195.05</v>
      </c>
      <c r="H653" s="74">
        <v>195.05</v>
      </c>
      <c r="I653" s="74">
        <v>195.05</v>
      </c>
      <c r="J653" s="74">
        <v>195.05</v>
      </c>
      <c r="K653" s="74">
        <v>195.05</v>
      </c>
      <c r="L653" s="74">
        <v>195.05</v>
      </c>
      <c r="M653" s="74">
        <v>195.05</v>
      </c>
      <c r="N653" s="74">
        <v>195.05</v>
      </c>
      <c r="O653" s="74">
        <v>195.05</v>
      </c>
      <c r="P653" s="74">
        <v>195.05</v>
      </c>
      <c r="Q653" s="74">
        <v>195.05</v>
      </c>
      <c r="R653" s="74">
        <v>195.05</v>
      </c>
      <c r="S653" s="74">
        <v>195.05</v>
      </c>
      <c r="T653" s="74">
        <v>195.05</v>
      </c>
      <c r="U653" s="74">
        <v>195.05</v>
      </c>
      <c r="V653" s="74">
        <v>195.05</v>
      </c>
      <c r="W653" s="74">
        <v>195.05</v>
      </c>
      <c r="X653" s="74">
        <v>195.05</v>
      </c>
      <c r="Y653" s="81">
        <v>195.05</v>
      </c>
    </row>
    <row r="654" spans="1:25" s="62" customFormat="1" ht="18.75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147" t="s">
        <v>214</v>
      </c>
      <c r="B655" s="77">
        <f>B650</f>
        <v>4.0570090219078807</v>
      </c>
      <c r="C655" s="77">
        <f t="shared" ref="C655:Y655" si="301">C650</f>
        <v>4.0570090219078807</v>
      </c>
      <c r="D655" s="77">
        <f t="shared" si="301"/>
        <v>4.0570090219078807</v>
      </c>
      <c r="E655" s="77">
        <f t="shared" si="301"/>
        <v>4.0570090219078807</v>
      </c>
      <c r="F655" s="77">
        <f t="shared" si="301"/>
        <v>4.0570090219078807</v>
      </c>
      <c r="G655" s="77">
        <f t="shared" si="301"/>
        <v>4.0570090219078807</v>
      </c>
      <c r="H655" s="77">
        <f t="shared" si="301"/>
        <v>4.0570090219078807</v>
      </c>
      <c r="I655" s="77">
        <f t="shared" si="301"/>
        <v>4.0570090219078807</v>
      </c>
      <c r="J655" s="77">
        <f t="shared" si="301"/>
        <v>4.0570090219078807</v>
      </c>
      <c r="K655" s="77">
        <f t="shared" si="301"/>
        <v>4.0570090219078807</v>
      </c>
      <c r="L655" s="77">
        <f t="shared" si="301"/>
        <v>4.0570090219078807</v>
      </c>
      <c r="M655" s="77">
        <f t="shared" si="301"/>
        <v>4.0570090219078807</v>
      </c>
      <c r="N655" s="77">
        <f t="shared" si="301"/>
        <v>4.0570090219078807</v>
      </c>
      <c r="O655" s="77">
        <f t="shared" si="301"/>
        <v>4.0570090219078807</v>
      </c>
      <c r="P655" s="77">
        <f t="shared" si="301"/>
        <v>4.0570090219078807</v>
      </c>
      <c r="Q655" s="77">
        <f t="shared" si="301"/>
        <v>4.0570090219078807</v>
      </c>
      <c r="R655" s="77">
        <f t="shared" si="301"/>
        <v>4.0570090219078807</v>
      </c>
      <c r="S655" s="77">
        <f t="shared" si="301"/>
        <v>4.0570090219078807</v>
      </c>
      <c r="T655" s="77">
        <f t="shared" si="301"/>
        <v>4.0570090219078807</v>
      </c>
      <c r="U655" s="77">
        <f t="shared" si="301"/>
        <v>4.0570090219078807</v>
      </c>
      <c r="V655" s="77">
        <f t="shared" si="301"/>
        <v>4.0570090219078807</v>
      </c>
      <c r="W655" s="77">
        <f t="shared" si="301"/>
        <v>4.0570090219078807</v>
      </c>
      <c r="X655" s="77">
        <f t="shared" si="301"/>
        <v>4.0570090219078807</v>
      </c>
      <c r="Y655" s="77">
        <f t="shared" si="301"/>
        <v>4.0570090219078807</v>
      </c>
    </row>
    <row r="656" spans="1:25" s="62" customFormat="1" ht="18.75" customHeight="1" thickBot="1" x14ac:dyDescent="0.25">
      <c r="A656" s="111">
        <v>28</v>
      </c>
      <c r="B656" s="101">
        <f t="shared" ref="B656:Y656" si="302">SUM(B657:B660)</f>
        <v>1056.2870090219078</v>
      </c>
      <c r="C656" s="102">
        <f t="shared" si="302"/>
        <v>1041.6670090219077</v>
      </c>
      <c r="D656" s="102">
        <f t="shared" si="302"/>
        <v>1057.3070090219078</v>
      </c>
      <c r="E656" s="103">
        <f t="shared" si="302"/>
        <v>1084.7370090219079</v>
      </c>
      <c r="F656" s="103">
        <f t="shared" si="302"/>
        <v>1088.3970090219077</v>
      </c>
      <c r="G656" s="103">
        <f t="shared" si="302"/>
        <v>1093.2170090219079</v>
      </c>
      <c r="H656" s="103">
        <f t="shared" si="302"/>
        <v>1081.4970090219078</v>
      </c>
      <c r="I656" s="103">
        <f t="shared" si="302"/>
        <v>1069.2670090219078</v>
      </c>
      <c r="J656" s="103">
        <f t="shared" si="302"/>
        <v>1071.0270090219078</v>
      </c>
      <c r="K656" s="104">
        <f t="shared" si="302"/>
        <v>1072.7070090219079</v>
      </c>
      <c r="L656" s="103">
        <f t="shared" si="302"/>
        <v>1070.9770090219079</v>
      </c>
      <c r="M656" s="105">
        <f t="shared" si="302"/>
        <v>1077.2970090219078</v>
      </c>
      <c r="N656" s="104">
        <f t="shared" si="302"/>
        <v>1082.3170090219078</v>
      </c>
      <c r="O656" s="103">
        <f t="shared" si="302"/>
        <v>1094.1370090219077</v>
      </c>
      <c r="P656" s="105">
        <f t="shared" si="302"/>
        <v>1082.1270090219077</v>
      </c>
      <c r="Q656" s="106">
        <f t="shared" si="302"/>
        <v>1088.6170090219077</v>
      </c>
      <c r="R656" s="103">
        <f t="shared" si="302"/>
        <v>1095.8970090219077</v>
      </c>
      <c r="S656" s="106">
        <f t="shared" si="302"/>
        <v>1073.2270090219079</v>
      </c>
      <c r="T656" s="103">
        <f t="shared" si="302"/>
        <v>1076.2770090219078</v>
      </c>
      <c r="U656" s="102">
        <f t="shared" si="302"/>
        <v>1057.5070090219078</v>
      </c>
      <c r="V656" s="102">
        <f t="shared" si="302"/>
        <v>1066.7870090219078</v>
      </c>
      <c r="W656" s="102">
        <f t="shared" si="302"/>
        <v>1073.9970090219078</v>
      </c>
      <c r="X656" s="102">
        <f t="shared" si="302"/>
        <v>1065.3470090219078</v>
      </c>
      <c r="Y656" s="107">
        <f t="shared" si="302"/>
        <v>1029.6570090219077</v>
      </c>
    </row>
    <row r="657" spans="1:25" s="62" customFormat="1" ht="18.75" customHeight="1" outlineLevel="1" x14ac:dyDescent="0.2">
      <c r="A657" s="160" t="s">
        <v>8</v>
      </c>
      <c r="B657" s="70">
        <f>'декабрь (3 цк)'!B753</f>
        <v>857.18</v>
      </c>
      <c r="C657" s="70">
        <f>'декабрь (3 цк)'!C753</f>
        <v>842.56</v>
      </c>
      <c r="D657" s="70">
        <f>'декабрь (3 цк)'!D753</f>
        <v>858.2</v>
      </c>
      <c r="E657" s="70">
        <f>'декабрь (3 цк)'!E753</f>
        <v>885.63</v>
      </c>
      <c r="F657" s="70">
        <f>'декабрь (3 цк)'!F753</f>
        <v>889.29</v>
      </c>
      <c r="G657" s="70">
        <f>'декабрь (3 цк)'!G753</f>
        <v>894.11</v>
      </c>
      <c r="H657" s="70">
        <f>'декабрь (3 цк)'!H753</f>
        <v>882.39</v>
      </c>
      <c r="I657" s="70">
        <f>'декабрь (3 цк)'!I753</f>
        <v>870.16</v>
      </c>
      <c r="J657" s="70">
        <f>'декабрь (3 цк)'!J753</f>
        <v>871.92</v>
      </c>
      <c r="K657" s="70">
        <f>'декабрь (3 цк)'!K753</f>
        <v>873.6</v>
      </c>
      <c r="L657" s="70">
        <f>'декабрь (3 цк)'!L753</f>
        <v>871.87</v>
      </c>
      <c r="M657" s="70">
        <f>'декабрь (3 цк)'!M753</f>
        <v>878.19</v>
      </c>
      <c r="N657" s="70">
        <f>'декабрь (3 цк)'!N753</f>
        <v>883.21</v>
      </c>
      <c r="O657" s="70">
        <f>'декабрь (3 цк)'!O753</f>
        <v>895.03</v>
      </c>
      <c r="P657" s="70">
        <f>'декабрь (3 цк)'!P753</f>
        <v>883.02</v>
      </c>
      <c r="Q657" s="70">
        <f>'декабрь (3 цк)'!Q753</f>
        <v>889.51</v>
      </c>
      <c r="R657" s="70">
        <f>'декабрь (3 цк)'!R753</f>
        <v>896.79</v>
      </c>
      <c r="S657" s="70">
        <f>'декабрь (3 цк)'!S753</f>
        <v>874.12</v>
      </c>
      <c r="T657" s="70">
        <f>'декабрь (3 цк)'!T753</f>
        <v>877.17</v>
      </c>
      <c r="U657" s="70">
        <f>'декабрь (3 цк)'!U753</f>
        <v>858.4</v>
      </c>
      <c r="V657" s="70">
        <f>'декабрь (3 цк)'!V753</f>
        <v>867.68</v>
      </c>
      <c r="W657" s="70">
        <f>'декабрь (3 цк)'!W753</f>
        <v>874.89</v>
      </c>
      <c r="X657" s="70">
        <f>'декабрь (3 цк)'!X753</f>
        <v>866.24</v>
      </c>
      <c r="Y657" s="70">
        <f>'декабрь (3 цк)'!Y753</f>
        <v>830.55</v>
      </c>
    </row>
    <row r="658" spans="1:25" s="62" customFormat="1" ht="18.75" customHeight="1" outlineLevel="1" x14ac:dyDescent="0.2">
      <c r="A658" s="53" t="s">
        <v>9</v>
      </c>
      <c r="B658" s="76">
        <v>195.05</v>
      </c>
      <c r="C658" s="74">
        <v>195.05</v>
      </c>
      <c r="D658" s="74">
        <v>195.05</v>
      </c>
      <c r="E658" s="74">
        <v>195.05</v>
      </c>
      <c r="F658" s="74">
        <v>195.05</v>
      </c>
      <c r="G658" s="74">
        <v>195.05</v>
      </c>
      <c r="H658" s="74">
        <v>195.05</v>
      </c>
      <c r="I658" s="74">
        <v>195.05</v>
      </c>
      <c r="J658" s="74">
        <v>195.05</v>
      </c>
      <c r="K658" s="74">
        <v>195.05</v>
      </c>
      <c r="L658" s="74">
        <v>195.05</v>
      </c>
      <c r="M658" s="74">
        <v>195.05</v>
      </c>
      <c r="N658" s="74">
        <v>195.05</v>
      </c>
      <c r="O658" s="74">
        <v>195.05</v>
      </c>
      <c r="P658" s="74">
        <v>195.05</v>
      </c>
      <c r="Q658" s="74">
        <v>195.05</v>
      </c>
      <c r="R658" s="74">
        <v>195.05</v>
      </c>
      <c r="S658" s="74">
        <v>195.05</v>
      </c>
      <c r="T658" s="74">
        <v>195.05</v>
      </c>
      <c r="U658" s="74">
        <v>195.05</v>
      </c>
      <c r="V658" s="74">
        <v>195.05</v>
      </c>
      <c r="W658" s="74">
        <v>195.05</v>
      </c>
      <c r="X658" s="74">
        <v>195.05</v>
      </c>
      <c r="Y658" s="81">
        <v>195.05</v>
      </c>
    </row>
    <row r="659" spans="1:25" s="62" customFormat="1" ht="18.75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customHeight="1" outlineLevel="1" thickBot="1" x14ac:dyDescent="0.25">
      <c r="A660" s="161" t="s">
        <v>214</v>
      </c>
      <c r="B660" s="77">
        <f>B655</f>
        <v>4.0570090219078807</v>
      </c>
      <c r="C660" s="77">
        <f t="shared" ref="C660:Y660" si="303">C655</f>
        <v>4.0570090219078807</v>
      </c>
      <c r="D660" s="77">
        <f t="shared" si="303"/>
        <v>4.0570090219078807</v>
      </c>
      <c r="E660" s="77">
        <f t="shared" si="303"/>
        <v>4.0570090219078807</v>
      </c>
      <c r="F660" s="77">
        <f t="shared" si="303"/>
        <v>4.0570090219078807</v>
      </c>
      <c r="G660" s="77">
        <f t="shared" si="303"/>
        <v>4.0570090219078807</v>
      </c>
      <c r="H660" s="77">
        <f t="shared" si="303"/>
        <v>4.0570090219078807</v>
      </c>
      <c r="I660" s="77">
        <f t="shared" si="303"/>
        <v>4.0570090219078807</v>
      </c>
      <c r="J660" s="77">
        <f t="shared" si="303"/>
        <v>4.0570090219078807</v>
      </c>
      <c r="K660" s="77">
        <f t="shared" si="303"/>
        <v>4.0570090219078807</v>
      </c>
      <c r="L660" s="77">
        <f t="shared" si="303"/>
        <v>4.0570090219078807</v>
      </c>
      <c r="M660" s="77">
        <f t="shared" si="303"/>
        <v>4.0570090219078807</v>
      </c>
      <c r="N660" s="77">
        <f t="shared" si="303"/>
        <v>4.0570090219078807</v>
      </c>
      <c r="O660" s="77">
        <f t="shared" si="303"/>
        <v>4.0570090219078807</v>
      </c>
      <c r="P660" s="77">
        <f t="shared" si="303"/>
        <v>4.0570090219078807</v>
      </c>
      <c r="Q660" s="77">
        <f t="shared" si="303"/>
        <v>4.0570090219078807</v>
      </c>
      <c r="R660" s="77">
        <f t="shared" si="303"/>
        <v>4.0570090219078807</v>
      </c>
      <c r="S660" s="77">
        <f t="shared" si="303"/>
        <v>4.0570090219078807</v>
      </c>
      <c r="T660" s="77">
        <f t="shared" si="303"/>
        <v>4.0570090219078807</v>
      </c>
      <c r="U660" s="77">
        <f t="shared" si="303"/>
        <v>4.0570090219078807</v>
      </c>
      <c r="V660" s="77">
        <f t="shared" si="303"/>
        <v>4.0570090219078807</v>
      </c>
      <c r="W660" s="77">
        <f t="shared" si="303"/>
        <v>4.0570090219078807</v>
      </c>
      <c r="X660" s="77">
        <f t="shared" si="303"/>
        <v>4.0570090219078807</v>
      </c>
      <c r="Y660" s="77">
        <f t="shared" si="303"/>
        <v>4.0570090219078807</v>
      </c>
    </row>
    <row r="661" spans="1:25" s="62" customFormat="1" ht="18.75" customHeight="1" thickBot="1" x14ac:dyDescent="0.25">
      <c r="A661" s="109">
        <v>29</v>
      </c>
      <c r="B661" s="101">
        <f t="shared" ref="B661:Y661" si="304">SUM(B662:B665)</f>
        <v>1021.3770090219078</v>
      </c>
      <c r="C661" s="102">
        <f t="shared" si="304"/>
        <v>1012.8970090219078</v>
      </c>
      <c r="D661" s="102">
        <f t="shared" si="304"/>
        <v>1018.5270090219079</v>
      </c>
      <c r="E661" s="103">
        <f t="shared" si="304"/>
        <v>1020.717009021908</v>
      </c>
      <c r="F661" s="103">
        <f t="shared" si="304"/>
        <v>1046.3470090219078</v>
      </c>
      <c r="G661" s="103">
        <f t="shared" si="304"/>
        <v>1047.6570090219077</v>
      </c>
      <c r="H661" s="103">
        <f t="shared" si="304"/>
        <v>1029.1370090219077</v>
      </c>
      <c r="I661" s="103">
        <f t="shared" si="304"/>
        <v>1032.8270090219078</v>
      </c>
      <c r="J661" s="103">
        <f t="shared" si="304"/>
        <v>1004.9070090219078</v>
      </c>
      <c r="K661" s="104">
        <f t="shared" si="304"/>
        <v>998.97700902190797</v>
      </c>
      <c r="L661" s="103">
        <f t="shared" si="304"/>
        <v>998.13700902190783</v>
      </c>
      <c r="M661" s="105">
        <f t="shared" si="304"/>
        <v>1029.0170090219078</v>
      </c>
      <c r="N661" s="104">
        <f t="shared" si="304"/>
        <v>1039.2370090219079</v>
      </c>
      <c r="O661" s="103">
        <f t="shared" si="304"/>
        <v>1052.3770090219077</v>
      </c>
      <c r="P661" s="105">
        <f t="shared" si="304"/>
        <v>1044.1870090219079</v>
      </c>
      <c r="Q661" s="106">
        <f t="shared" si="304"/>
        <v>1048.7870090219078</v>
      </c>
      <c r="R661" s="103">
        <f t="shared" si="304"/>
        <v>1052.1470090219077</v>
      </c>
      <c r="S661" s="106">
        <f t="shared" si="304"/>
        <v>1040.0970090219078</v>
      </c>
      <c r="T661" s="103">
        <f t="shared" si="304"/>
        <v>1037.6970090219079</v>
      </c>
      <c r="U661" s="102">
        <f t="shared" si="304"/>
        <v>1023.177009021908</v>
      </c>
      <c r="V661" s="102">
        <f t="shared" si="304"/>
        <v>1029.8070090219078</v>
      </c>
      <c r="W661" s="102">
        <f t="shared" si="304"/>
        <v>1034.6770090219079</v>
      </c>
      <c r="X661" s="102">
        <f t="shared" si="304"/>
        <v>1028.7870090219078</v>
      </c>
      <c r="Y661" s="107">
        <f t="shared" si="304"/>
        <v>1006.8870090219078</v>
      </c>
    </row>
    <row r="662" spans="1:25" s="62" customFormat="1" ht="18.75" customHeight="1" outlineLevel="1" x14ac:dyDescent="0.2">
      <c r="A662" s="160" t="s">
        <v>8</v>
      </c>
      <c r="B662" s="70">
        <f>'декабрь (3 цк)'!B757</f>
        <v>822.27</v>
      </c>
      <c r="C662" s="70">
        <f>'декабрь (3 цк)'!C757</f>
        <v>813.79</v>
      </c>
      <c r="D662" s="70">
        <f>'декабрь (3 цк)'!D757</f>
        <v>819.42</v>
      </c>
      <c r="E662" s="70">
        <f>'декабрь (3 цк)'!E757</f>
        <v>821.61</v>
      </c>
      <c r="F662" s="70">
        <f>'декабрь (3 цк)'!F757</f>
        <v>847.24</v>
      </c>
      <c r="G662" s="70">
        <f>'декабрь (3 цк)'!G757</f>
        <v>848.55</v>
      </c>
      <c r="H662" s="70">
        <f>'декабрь (3 цк)'!H757</f>
        <v>830.03</v>
      </c>
      <c r="I662" s="70">
        <f>'декабрь (3 цк)'!I757</f>
        <v>833.72</v>
      </c>
      <c r="J662" s="70">
        <f>'декабрь (3 цк)'!J757</f>
        <v>805.8</v>
      </c>
      <c r="K662" s="70">
        <f>'декабрь (3 цк)'!K757</f>
        <v>799.87</v>
      </c>
      <c r="L662" s="70">
        <f>'декабрь (3 цк)'!L757</f>
        <v>799.03</v>
      </c>
      <c r="M662" s="70">
        <f>'декабрь (3 цк)'!M757</f>
        <v>829.91</v>
      </c>
      <c r="N662" s="70">
        <f>'декабрь (3 цк)'!N757</f>
        <v>840.13</v>
      </c>
      <c r="O662" s="70">
        <f>'декабрь (3 цк)'!O757</f>
        <v>853.27</v>
      </c>
      <c r="P662" s="70">
        <f>'декабрь (3 цк)'!P757</f>
        <v>845.08</v>
      </c>
      <c r="Q662" s="70">
        <f>'декабрь (3 цк)'!Q757</f>
        <v>849.68</v>
      </c>
      <c r="R662" s="70">
        <f>'декабрь (3 цк)'!R757</f>
        <v>853.04</v>
      </c>
      <c r="S662" s="70">
        <f>'декабрь (3 цк)'!S757</f>
        <v>840.99</v>
      </c>
      <c r="T662" s="70">
        <f>'декабрь (3 цк)'!T757</f>
        <v>838.59</v>
      </c>
      <c r="U662" s="70">
        <f>'декабрь (3 цк)'!U757</f>
        <v>824.07</v>
      </c>
      <c r="V662" s="70">
        <f>'декабрь (3 цк)'!V757</f>
        <v>830.7</v>
      </c>
      <c r="W662" s="70">
        <f>'декабрь (3 цк)'!W757</f>
        <v>835.57</v>
      </c>
      <c r="X662" s="70">
        <f>'декабрь (3 цк)'!X757</f>
        <v>829.68</v>
      </c>
      <c r="Y662" s="70">
        <f>'декабрь (3 цк)'!Y757</f>
        <v>807.78</v>
      </c>
    </row>
    <row r="663" spans="1:25" s="62" customFormat="1" ht="18.75" customHeight="1" outlineLevel="1" x14ac:dyDescent="0.2">
      <c r="A663" s="53" t="s">
        <v>9</v>
      </c>
      <c r="B663" s="76">
        <v>195.05</v>
      </c>
      <c r="C663" s="74">
        <v>195.05</v>
      </c>
      <c r="D663" s="74">
        <v>195.05</v>
      </c>
      <c r="E663" s="74">
        <v>195.05</v>
      </c>
      <c r="F663" s="74">
        <v>195.05</v>
      </c>
      <c r="G663" s="74">
        <v>195.05</v>
      </c>
      <c r="H663" s="74">
        <v>195.05</v>
      </c>
      <c r="I663" s="74">
        <v>195.05</v>
      </c>
      <c r="J663" s="74">
        <v>195.05</v>
      </c>
      <c r="K663" s="74">
        <v>195.05</v>
      </c>
      <c r="L663" s="74">
        <v>195.05</v>
      </c>
      <c r="M663" s="74">
        <v>195.05</v>
      </c>
      <c r="N663" s="74">
        <v>195.05</v>
      </c>
      <c r="O663" s="74">
        <v>195.05</v>
      </c>
      <c r="P663" s="74">
        <v>195.05</v>
      </c>
      <c r="Q663" s="74">
        <v>195.05</v>
      </c>
      <c r="R663" s="74">
        <v>195.05</v>
      </c>
      <c r="S663" s="74">
        <v>195.05</v>
      </c>
      <c r="T663" s="74">
        <v>195.05</v>
      </c>
      <c r="U663" s="74">
        <v>195.05</v>
      </c>
      <c r="V663" s="74">
        <v>195.05</v>
      </c>
      <c r="W663" s="74">
        <v>195.05</v>
      </c>
      <c r="X663" s="74">
        <v>195.05</v>
      </c>
      <c r="Y663" s="81">
        <v>195.05</v>
      </c>
    </row>
    <row r="664" spans="1:25" s="62" customFormat="1" ht="18.75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customHeight="1" outlineLevel="1" thickBot="1" x14ac:dyDescent="0.25">
      <c r="A665" s="161" t="s">
        <v>214</v>
      </c>
      <c r="B665" s="77">
        <f>B660</f>
        <v>4.0570090219078807</v>
      </c>
      <c r="C665" s="77">
        <f t="shared" ref="C665:Y665" si="305">C660</f>
        <v>4.0570090219078807</v>
      </c>
      <c r="D665" s="77">
        <f t="shared" si="305"/>
        <v>4.0570090219078807</v>
      </c>
      <c r="E665" s="77">
        <f t="shared" si="305"/>
        <v>4.0570090219078807</v>
      </c>
      <c r="F665" s="77">
        <f t="shared" si="305"/>
        <v>4.0570090219078807</v>
      </c>
      <c r="G665" s="77">
        <f t="shared" si="305"/>
        <v>4.0570090219078807</v>
      </c>
      <c r="H665" s="77">
        <f t="shared" si="305"/>
        <v>4.0570090219078807</v>
      </c>
      <c r="I665" s="77">
        <f t="shared" si="305"/>
        <v>4.0570090219078807</v>
      </c>
      <c r="J665" s="77">
        <f t="shared" si="305"/>
        <v>4.0570090219078807</v>
      </c>
      <c r="K665" s="77">
        <f t="shared" si="305"/>
        <v>4.0570090219078807</v>
      </c>
      <c r="L665" s="77">
        <f t="shared" si="305"/>
        <v>4.0570090219078807</v>
      </c>
      <c r="M665" s="77">
        <f t="shared" si="305"/>
        <v>4.0570090219078807</v>
      </c>
      <c r="N665" s="77">
        <f t="shared" si="305"/>
        <v>4.0570090219078807</v>
      </c>
      <c r="O665" s="77">
        <f t="shared" si="305"/>
        <v>4.0570090219078807</v>
      </c>
      <c r="P665" s="77">
        <f t="shared" si="305"/>
        <v>4.0570090219078807</v>
      </c>
      <c r="Q665" s="77">
        <f t="shared" si="305"/>
        <v>4.0570090219078807</v>
      </c>
      <c r="R665" s="77">
        <f t="shared" si="305"/>
        <v>4.0570090219078807</v>
      </c>
      <c r="S665" s="77">
        <f t="shared" si="305"/>
        <v>4.0570090219078807</v>
      </c>
      <c r="T665" s="77">
        <f t="shared" si="305"/>
        <v>4.0570090219078807</v>
      </c>
      <c r="U665" s="77">
        <f t="shared" si="305"/>
        <v>4.0570090219078807</v>
      </c>
      <c r="V665" s="77">
        <f t="shared" si="305"/>
        <v>4.0570090219078807</v>
      </c>
      <c r="W665" s="77">
        <f t="shared" si="305"/>
        <v>4.0570090219078807</v>
      </c>
      <c r="X665" s="77">
        <f t="shared" si="305"/>
        <v>4.0570090219078807</v>
      </c>
      <c r="Y665" s="77">
        <f t="shared" si="305"/>
        <v>4.0570090219078807</v>
      </c>
    </row>
    <row r="666" spans="1:25" s="62" customFormat="1" ht="18.75" customHeight="1" thickBot="1" x14ac:dyDescent="0.25">
      <c r="A666" s="110">
        <v>30</v>
      </c>
      <c r="B666" s="101">
        <f t="shared" ref="B666:Y666" si="306">SUM(B667:B670)</f>
        <v>1027.0470090219078</v>
      </c>
      <c r="C666" s="102">
        <f t="shared" si="306"/>
        <v>1016.6570090219078</v>
      </c>
      <c r="D666" s="102">
        <f t="shared" si="306"/>
        <v>1029.2270090219079</v>
      </c>
      <c r="E666" s="103">
        <f t="shared" si="306"/>
        <v>1028.7370090219079</v>
      </c>
      <c r="F666" s="103">
        <f t="shared" si="306"/>
        <v>1043.9370090219079</v>
      </c>
      <c r="G666" s="103">
        <f t="shared" si="306"/>
        <v>1025.6570090219077</v>
      </c>
      <c r="H666" s="103">
        <f t="shared" si="306"/>
        <v>1025.5670090219078</v>
      </c>
      <c r="I666" s="103">
        <f t="shared" si="306"/>
        <v>1012.3670090219078</v>
      </c>
      <c r="J666" s="103">
        <f t="shared" si="306"/>
        <v>1003.8670090219078</v>
      </c>
      <c r="K666" s="104">
        <f t="shared" si="306"/>
        <v>1014.0170090219079</v>
      </c>
      <c r="L666" s="103">
        <f t="shared" si="306"/>
        <v>1015.9070090219078</v>
      </c>
      <c r="M666" s="105">
        <f t="shared" si="306"/>
        <v>1026.6270090219077</v>
      </c>
      <c r="N666" s="104">
        <f t="shared" si="306"/>
        <v>1030.6970090219079</v>
      </c>
      <c r="O666" s="103">
        <f t="shared" si="306"/>
        <v>1045.3870090219077</v>
      </c>
      <c r="P666" s="105">
        <f t="shared" si="306"/>
        <v>1037.1470090219077</v>
      </c>
      <c r="Q666" s="106">
        <f t="shared" si="306"/>
        <v>1041.2270090219079</v>
      </c>
      <c r="R666" s="103">
        <f t="shared" si="306"/>
        <v>1041.6270090219077</v>
      </c>
      <c r="S666" s="106">
        <f t="shared" si="306"/>
        <v>1032.0470090219078</v>
      </c>
      <c r="T666" s="103">
        <f t="shared" si="306"/>
        <v>1027.0170090219078</v>
      </c>
      <c r="U666" s="102">
        <f t="shared" si="306"/>
        <v>1017.5870090219079</v>
      </c>
      <c r="V666" s="102">
        <f t="shared" si="306"/>
        <v>1026.2370090219079</v>
      </c>
      <c r="W666" s="102">
        <f t="shared" si="306"/>
        <v>1034.0070090219078</v>
      </c>
      <c r="X666" s="102">
        <f t="shared" si="306"/>
        <v>1023.3270090219079</v>
      </c>
      <c r="Y666" s="107">
        <f t="shared" si="306"/>
        <v>1001.427009021908</v>
      </c>
    </row>
    <row r="667" spans="1:25" s="62" customFormat="1" ht="18.75" customHeight="1" outlineLevel="1" x14ac:dyDescent="0.2">
      <c r="A667" s="56" t="s">
        <v>8</v>
      </c>
      <c r="B667" s="70">
        <f>'декабрь (3 цк)'!B761</f>
        <v>827.94</v>
      </c>
      <c r="C667" s="70">
        <f>'декабрь (3 цк)'!C761</f>
        <v>817.55</v>
      </c>
      <c r="D667" s="70">
        <f>'декабрь (3 цк)'!D761</f>
        <v>830.12</v>
      </c>
      <c r="E667" s="70">
        <f>'декабрь (3 цк)'!E761</f>
        <v>829.63</v>
      </c>
      <c r="F667" s="70">
        <f>'декабрь (3 цк)'!F761</f>
        <v>844.83</v>
      </c>
      <c r="G667" s="70">
        <f>'декабрь (3 цк)'!G761</f>
        <v>826.55</v>
      </c>
      <c r="H667" s="70">
        <f>'декабрь (3 цк)'!H761</f>
        <v>826.46</v>
      </c>
      <c r="I667" s="70">
        <f>'декабрь (3 цк)'!I761</f>
        <v>813.26</v>
      </c>
      <c r="J667" s="70">
        <f>'декабрь (3 цк)'!J761</f>
        <v>804.76</v>
      </c>
      <c r="K667" s="70">
        <f>'декабрь (3 цк)'!K761</f>
        <v>814.91</v>
      </c>
      <c r="L667" s="70">
        <f>'декабрь (3 цк)'!L761</f>
        <v>816.8</v>
      </c>
      <c r="M667" s="70">
        <f>'декабрь (3 цк)'!M761</f>
        <v>827.52</v>
      </c>
      <c r="N667" s="70">
        <f>'декабрь (3 цк)'!N761</f>
        <v>831.59</v>
      </c>
      <c r="O667" s="70">
        <f>'декабрь (3 цк)'!O761</f>
        <v>846.28</v>
      </c>
      <c r="P667" s="70">
        <f>'декабрь (3 цк)'!P761</f>
        <v>838.04</v>
      </c>
      <c r="Q667" s="70">
        <f>'декабрь (3 цк)'!Q761</f>
        <v>842.12</v>
      </c>
      <c r="R667" s="70">
        <f>'декабрь (3 цк)'!R761</f>
        <v>842.52</v>
      </c>
      <c r="S667" s="70">
        <f>'декабрь (3 цк)'!S761</f>
        <v>832.94</v>
      </c>
      <c r="T667" s="70">
        <f>'декабрь (3 цк)'!T761</f>
        <v>827.91</v>
      </c>
      <c r="U667" s="70">
        <f>'декабрь (3 цк)'!U761</f>
        <v>818.48</v>
      </c>
      <c r="V667" s="70">
        <f>'декабрь (3 цк)'!V761</f>
        <v>827.13</v>
      </c>
      <c r="W667" s="70">
        <f>'декабрь (3 цк)'!W761</f>
        <v>834.9</v>
      </c>
      <c r="X667" s="70">
        <f>'декабрь (3 цк)'!X761</f>
        <v>824.22</v>
      </c>
      <c r="Y667" s="70">
        <f>'декабрь (3 цк)'!Y761</f>
        <v>802.32</v>
      </c>
    </row>
    <row r="668" spans="1:25" s="62" customFormat="1" ht="18.75" customHeight="1" outlineLevel="1" x14ac:dyDescent="0.2">
      <c r="A668" s="57" t="s">
        <v>9</v>
      </c>
      <c r="B668" s="76">
        <v>195.05</v>
      </c>
      <c r="C668" s="74">
        <v>195.05</v>
      </c>
      <c r="D668" s="74">
        <v>195.05</v>
      </c>
      <c r="E668" s="74">
        <v>195.05</v>
      </c>
      <c r="F668" s="74">
        <v>195.05</v>
      </c>
      <c r="G668" s="74">
        <v>195.05</v>
      </c>
      <c r="H668" s="74">
        <v>195.05</v>
      </c>
      <c r="I668" s="74">
        <v>195.05</v>
      </c>
      <c r="J668" s="74">
        <v>195.05</v>
      </c>
      <c r="K668" s="74">
        <v>195.05</v>
      </c>
      <c r="L668" s="74">
        <v>195.05</v>
      </c>
      <c r="M668" s="74">
        <v>195.05</v>
      </c>
      <c r="N668" s="74">
        <v>195.05</v>
      </c>
      <c r="O668" s="74">
        <v>195.05</v>
      </c>
      <c r="P668" s="74">
        <v>195.05</v>
      </c>
      <c r="Q668" s="74">
        <v>195.05</v>
      </c>
      <c r="R668" s="74">
        <v>195.05</v>
      </c>
      <c r="S668" s="74">
        <v>195.05</v>
      </c>
      <c r="T668" s="74">
        <v>195.05</v>
      </c>
      <c r="U668" s="74">
        <v>195.05</v>
      </c>
      <c r="V668" s="74">
        <v>195.05</v>
      </c>
      <c r="W668" s="74">
        <v>195.05</v>
      </c>
      <c r="X668" s="74">
        <v>195.05</v>
      </c>
      <c r="Y668" s="81">
        <v>195.05</v>
      </c>
    </row>
    <row r="669" spans="1:25" s="62" customFormat="1" ht="18.75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customHeight="1" outlineLevel="1" thickBot="1" x14ac:dyDescent="0.25">
      <c r="A670" s="147" t="s">
        <v>214</v>
      </c>
      <c r="B670" s="77">
        <f>B665</f>
        <v>4.0570090219078807</v>
      </c>
      <c r="C670" s="77">
        <f t="shared" ref="C670:Y670" si="307">C665</f>
        <v>4.0570090219078807</v>
      </c>
      <c r="D670" s="77">
        <f t="shared" si="307"/>
        <v>4.0570090219078807</v>
      </c>
      <c r="E670" s="77">
        <f t="shared" si="307"/>
        <v>4.0570090219078807</v>
      </c>
      <c r="F670" s="77">
        <f t="shared" si="307"/>
        <v>4.0570090219078807</v>
      </c>
      <c r="G670" s="77">
        <f t="shared" si="307"/>
        <v>4.0570090219078807</v>
      </c>
      <c r="H670" s="77">
        <f t="shared" si="307"/>
        <v>4.0570090219078807</v>
      </c>
      <c r="I670" s="77">
        <f t="shared" si="307"/>
        <v>4.0570090219078807</v>
      </c>
      <c r="J670" s="77">
        <f t="shared" si="307"/>
        <v>4.0570090219078807</v>
      </c>
      <c r="K670" s="77">
        <f t="shared" si="307"/>
        <v>4.0570090219078807</v>
      </c>
      <c r="L670" s="77">
        <f t="shared" si="307"/>
        <v>4.0570090219078807</v>
      </c>
      <c r="M670" s="77">
        <f t="shared" si="307"/>
        <v>4.0570090219078807</v>
      </c>
      <c r="N670" s="77">
        <f t="shared" si="307"/>
        <v>4.0570090219078807</v>
      </c>
      <c r="O670" s="77">
        <f t="shared" si="307"/>
        <v>4.0570090219078807</v>
      </c>
      <c r="P670" s="77">
        <f t="shared" si="307"/>
        <v>4.0570090219078807</v>
      </c>
      <c r="Q670" s="77">
        <f t="shared" si="307"/>
        <v>4.0570090219078807</v>
      </c>
      <c r="R670" s="77">
        <f t="shared" si="307"/>
        <v>4.0570090219078807</v>
      </c>
      <c r="S670" s="77">
        <f t="shared" si="307"/>
        <v>4.0570090219078807</v>
      </c>
      <c r="T670" s="77">
        <f t="shared" si="307"/>
        <v>4.0570090219078807</v>
      </c>
      <c r="U670" s="77">
        <f t="shared" si="307"/>
        <v>4.0570090219078807</v>
      </c>
      <c r="V670" s="77">
        <f t="shared" si="307"/>
        <v>4.0570090219078807</v>
      </c>
      <c r="W670" s="77">
        <f t="shared" si="307"/>
        <v>4.0570090219078807</v>
      </c>
      <c r="X670" s="77">
        <f t="shared" si="307"/>
        <v>4.0570090219078807</v>
      </c>
      <c r="Y670" s="77">
        <f t="shared" si="307"/>
        <v>4.0570090219078807</v>
      </c>
    </row>
    <row r="671" spans="1:25" s="62" customFormat="1" ht="18.75" customHeight="1" thickBot="1" x14ac:dyDescent="0.25">
      <c r="A671" s="112">
        <v>31</v>
      </c>
      <c r="B671" s="101">
        <f t="shared" ref="B671:Y671" si="308">SUM(B672:B675)</f>
        <v>1077.2670090219078</v>
      </c>
      <c r="C671" s="102">
        <f t="shared" si="308"/>
        <v>1074.2070090219079</v>
      </c>
      <c r="D671" s="102">
        <f t="shared" si="308"/>
        <v>1081.0770090219078</v>
      </c>
      <c r="E671" s="103">
        <f t="shared" si="308"/>
        <v>1085.5170090219078</v>
      </c>
      <c r="F671" s="103">
        <f t="shared" si="308"/>
        <v>1086.3970090219077</v>
      </c>
      <c r="G671" s="103">
        <f t="shared" si="308"/>
        <v>1082.6470090219077</v>
      </c>
      <c r="H671" s="103">
        <f t="shared" si="308"/>
        <v>1074.1170090219077</v>
      </c>
      <c r="I671" s="103">
        <f t="shared" si="308"/>
        <v>1082.6470090219077</v>
      </c>
      <c r="J671" s="103">
        <f t="shared" si="308"/>
        <v>1067.6070090219077</v>
      </c>
      <c r="K671" s="104">
        <f t="shared" si="308"/>
        <v>199.10700902190788</v>
      </c>
      <c r="L671" s="103">
        <f t="shared" si="308"/>
        <v>1070.5870090219078</v>
      </c>
      <c r="M671" s="105">
        <f t="shared" si="308"/>
        <v>1078.7870090219078</v>
      </c>
      <c r="N671" s="104">
        <f t="shared" si="308"/>
        <v>1095.8370090219078</v>
      </c>
      <c r="O671" s="103">
        <f t="shared" si="308"/>
        <v>1101.8870090219077</v>
      </c>
      <c r="P671" s="105">
        <f t="shared" si="308"/>
        <v>1096.0170090219078</v>
      </c>
      <c r="Q671" s="106">
        <f t="shared" si="308"/>
        <v>1107.2170090219079</v>
      </c>
      <c r="R671" s="103">
        <f t="shared" si="308"/>
        <v>1119.5370090219078</v>
      </c>
      <c r="S671" s="106">
        <f t="shared" si="308"/>
        <v>1089.3770090219077</v>
      </c>
      <c r="T671" s="103">
        <f t="shared" si="308"/>
        <v>1091.0370090219078</v>
      </c>
      <c r="U671" s="102">
        <f t="shared" si="308"/>
        <v>1078.2270090219079</v>
      </c>
      <c r="V671" s="102">
        <f t="shared" si="308"/>
        <v>1089.1270090219077</v>
      </c>
      <c r="W671" s="102">
        <f t="shared" si="308"/>
        <v>1098.5870090219078</v>
      </c>
      <c r="X671" s="102">
        <f t="shared" si="308"/>
        <v>1080.6270090219077</v>
      </c>
      <c r="Y671" s="107">
        <f t="shared" si="308"/>
        <v>1076.7470090219078</v>
      </c>
    </row>
    <row r="672" spans="1:25" s="62" customFormat="1" ht="18.75" customHeight="1" outlineLevel="1" x14ac:dyDescent="0.2">
      <c r="A672" s="160" t="s">
        <v>8</v>
      </c>
      <c r="B672" s="70">
        <f>'декабрь (3 цк)'!B765</f>
        <v>878.16</v>
      </c>
      <c r="C672" s="70">
        <f>'декабрь (3 цк)'!C765</f>
        <v>875.1</v>
      </c>
      <c r="D672" s="70">
        <f>'декабрь (3 цк)'!D765</f>
        <v>881.97</v>
      </c>
      <c r="E672" s="70">
        <f>'декабрь (3 цк)'!E765</f>
        <v>886.41</v>
      </c>
      <c r="F672" s="70">
        <f>'декабрь (3 цк)'!F765</f>
        <v>887.29</v>
      </c>
      <c r="G672" s="70">
        <f>'декабрь (3 цк)'!G765</f>
        <v>883.54</v>
      </c>
      <c r="H672" s="70">
        <f>'декабрь (3 цк)'!H765</f>
        <v>875.01</v>
      </c>
      <c r="I672" s="70">
        <f>'декабрь (3 цк)'!I765</f>
        <v>883.54</v>
      </c>
      <c r="J672" s="70">
        <f>'декабрь (3 цк)'!J765</f>
        <v>868.5</v>
      </c>
      <c r="K672" s="70" t="str">
        <f>'декабрь (3 цк)'!K765</f>
        <v>869</v>
      </c>
      <c r="L672" s="70">
        <f>'декабрь (3 цк)'!L765</f>
        <v>871.48</v>
      </c>
      <c r="M672" s="70">
        <f>'декабрь (3 цк)'!M765</f>
        <v>879.68</v>
      </c>
      <c r="N672" s="70">
        <f>'декабрь (3 цк)'!N765</f>
        <v>896.73</v>
      </c>
      <c r="O672" s="70">
        <f>'декабрь (3 цк)'!O765</f>
        <v>902.78</v>
      </c>
      <c r="P672" s="70">
        <f>'декабрь (3 цк)'!P765</f>
        <v>896.91</v>
      </c>
      <c r="Q672" s="70">
        <f>'декабрь (3 цк)'!Q765</f>
        <v>908.11</v>
      </c>
      <c r="R672" s="70">
        <f>'декабрь (3 цк)'!R765</f>
        <v>920.43</v>
      </c>
      <c r="S672" s="70">
        <f>'декабрь (3 цк)'!S765</f>
        <v>890.27</v>
      </c>
      <c r="T672" s="70">
        <f>'декабрь (3 цк)'!T765</f>
        <v>891.93</v>
      </c>
      <c r="U672" s="70">
        <f>'декабрь (3 цк)'!U765</f>
        <v>879.12</v>
      </c>
      <c r="V672" s="70">
        <f>'декабрь (3 цк)'!V765</f>
        <v>890.02</v>
      </c>
      <c r="W672" s="70">
        <f>'декабрь (3 цк)'!W765</f>
        <v>899.48</v>
      </c>
      <c r="X672" s="70">
        <f>'декабрь (3 цк)'!X765</f>
        <v>881.52</v>
      </c>
      <c r="Y672" s="70">
        <f>'декабрь (3 цк)'!Y765</f>
        <v>877.64</v>
      </c>
    </row>
    <row r="673" spans="1:26" s="62" customFormat="1" ht="18.75" customHeight="1" outlineLevel="1" x14ac:dyDescent="0.2">
      <c r="A673" s="53" t="s">
        <v>9</v>
      </c>
      <c r="B673" s="76">
        <v>195.05</v>
      </c>
      <c r="C673" s="74">
        <v>195.05</v>
      </c>
      <c r="D673" s="74">
        <v>195.05</v>
      </c>
      <c r="E673" s="74">
        <v>195.05</v>
      </c>
      <c r="F673" s="74">
        <v>195.05</v>
      </c>
      <c r="G673" s="74">
        <v>195.05</v>
      </c>
      <c r="H673" s="74">
        <v>195.05</v>
      </c>
      <c r="I673" s="74">
        <v>195.05</v>
      </c>
      <c r="J673" s="74">
        <v>195.05</v>
      </c>
      <c r="K673" s="74">
        <v>195.05</v>
      </c>
      <c r="L673" s="74">
        <v>195.05</v>
      </c>
      <c r="M673" s="74">
        <v>195.05</v>
      </c>
      <c r="N673" s="74">
        <v>195.05</v>
      </c>
      <c r="O673" s="74">
        <v>195.05</v>
      </c>
      <c r="P673" s="74">
        <v>195.05</v>
      </c>
      <c r="Q673" s="74">
        <v>195.05</v>
      </c>
      <c r="R673" s="74">
        <v>195.05</v>
      </c>
      <c r="S673" s="74">
        <v>195.05</v>
      </c>
      <c r="T673" s="74">
        <v>195.05</v>
      </c>
      <c r="U673" s="74">
        <v>195.05</v>
      </c>
      <c r="V673" s="74">
        <v>195.05</v>
      </c>
      <c r="W673" s="74">
        <v>195.05</v>
      </c>
      <c r="X673" s="74">
        <v>195.05</v>
      </c>
      <c r="Y673" s="81">
        <v>195.05</v>
      </c>
    </row>
    <row r="674" spans="1:26" s="62" customFormat="1" ht="18.75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customHeight="1" outlineLevel="1" thickBot="1" x14ac:dyDescent="0.25">
      <c r="A675" s="161" t="s">
        <v>214</v>
      </c>
      <c r="B675" s="77">
        <f>B670</f>
        <v>4.0570090219078807</v>
      </c>
      <c r="C675" s="77">
        <f t="shared" ref="C675:Y675" si="309">C670</f>
        <v>4.0570090219078807</v>
      </c>
      <c r="D675" s="77">
        <f t="shared" si="309"/>
        <v>4.0570090219078807</v>
      </c>
      <c r="E675" s="77">
        <f t="shared" si="309"/>
        <v>4.0570090219078807</v>
      </c>
      <c r="F675" s="77">
        <f t="shared" si="309"/>
        <v>4.0570090219078807</v>
      </c>
      <c r="G675" s="77">
        <f t="shared" si="309"/>
        <v>4.0570090219078807</v>
      </c>
      <c r="H675" s="77">
        <f t="shared" si="309"/>
        <v>4.0570090219078807</v>
      </c>
      <c r="I675" s="77">
        <f t="shared" si="309"/>
        <v>4.0570090219078807</v>
      </c>
      <c r="J675" s="77">
        <f t="shared" si="309"/>
        <v>4.0570090219078807</v>
      </c>
      <c r="K675" s="77">
        <f t="shared" si="309"/>
        <v>4.0570090219078807</v>
      </c>
      <c r="L675" s="77">
        <f t="shared" si="309"/>
        <v>4.0570090219078807</v>
      </c>
      <c r="M675" s="77">
        <f t="shared" si="309"/>
        <v>4.0570090219078807</v>
      </c>
      <c r="N675" s="77">
        <f t="shared" si="309"/>
        <v>4.0570090219078807</v>
      </c>
      <c r="O675" s="77">
        <f t="shared" si="309"/>
        <v>4.0570090219078807</v>
      </c>
      <c r="P675" s="77">
        <f t="shared" si="309"/>
        <v>4.0570090219078807</v>
      </c>
      <c r="Q675" s="77">
        <f t="shared" si="309"/>
        <v>4.0570090219078807</v>
      </c>
      <c r="R675" s="77">
        <f t="shared" si="309"/>
        <v>4.0570090219078807</v>
      </c>
      <c r="S675" s="77">
        <f t="shared" si="309"/>
        <v>4.0570090219078807</v>
      </c>
      <c r="T675" s="77">
        <f t="shared" si="309"/>
        <v>4.0570090219078807</v>
      </c>
      <c r="U675" s="77">
        <f t="shared" si="309"/>
        <v>4.0570090219078807</v>
      </c>
      <c r="V675" s="77">
        <f t="shared" si="309"/>
        <v>4.0570090219078807</v>
      </c>
      <c r="W675" s="77">
        <f t="shared" si="309"/>
        <v>4.0570090219078807</v>
      </c>
      <c r="X675" s="77">
        <f t="shared" si="309"/>
        <v>4.0570090219078807</v>
      </c>
      <c r="Y675" s="77">
        <f t="shared" si="309"/>
        <v>4.0570090219078807</v>
      </c>
    </row>
    <row r="676" spans="1:26" ht="15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52" t="s">
        <v>84</v>
      </c>
      <c r="B678" s="452"/>
      <c r="C678" s="452"/>
      <c r="D678" s="452"/>
      <c r="E678" s="452"/>
      <c r="F678" s="452"/>
      <c r="G678" s="452"/>
      <c r="H678" s="452"/>
      <c r="I678" s="452"/>
      <c r="J678" s="452"/>
      <c r="K678" s="452"/>
      <c r="L678" s="452"/>
      <c r="M678" s="452"/>
      <c r="N678" s="452"/>
      <c r="O678" s="452"/>
      <c r="P678" s="452"/>
      <c r="Q678" s="452"/>
      <c r="R678" s="452"/>
      <c r="S678" s="452"/>
      <c r="T678" s="452"/>
      <c r="U678" s="452"/>
      <c r="V678" s="452"/>
      <c r="W678" s="452"/>
      <c r="X678" s="452"/>
      <c r="Y678" s="452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66" t="s">
        <v>46</v>
      </c>
      <c r="B680" s="468" t="s">
        <v>90</v>
      </c>
      <c r="C680" s="469"/>
      <c r="D680" s="469"/>
      <c r="E680" s="469"/>
      <c r="F680" s="469"/>
      <c r="G680" s="469"/>
      <c r="H680" s="469"/>
      <c r="I680" s="469"/>
      <c r="J680" s="469"/>
      <c r="K680" s="469"/>
      <c r="L680" s="469"/>
      <c r="M680" s="469"/>
      <c r="N680" s="469"/>
      <c r="O680" s="469"/>
      <c r="P680" s="469"/>
      <c r="Q680" s="469"/>
      <c r="R680" s="469"/>
      <c r="S680" s="469"/>
      <c r="T680" s="469"/>
      <c r="U680" s="469"/>
      <c r="V680" s="469"/>
      <c r="W680" s="469"/>
      <c r="X680" s="469"/>
      <c r="Y680" s="470"/>
    </row>
    <row r="681" spans="1:26" s="62" customFormat="1" ht="39" customHeight="1" thickBot="1" x14ac:dyDescent="0.25">
      <c r="A681" s="467"/>
      <c r="B681" s="164" t="s">
        <v>45</v>
      </c>
      <c r="C681" s="165" t="s">
        <v>44</v>
      </c>
      <c r="D681" s="166" t="s">
        <v>43</v>
      </c>
      <c r="E681" s="165" t="s">
        <v>42</v>
      </c>
      <c r="F681" s="165" t="s">
        <v>41</v>
      </c>
      <c r="G681" s="165" t="s">
        <v>40</v>
      </c>
      <c r="H681" s="165" t="s">
        <v>39</v>
      </c>
      <c r="I681" s="165" t="s">
        <v>38</v>
      </c>
      <c r="J681" s="165" t="s">
        <v>37</v>
      </c>
      <c r="K681" s="167" t="s">
        <v>36</v>
      </c>
      <c r="L681" s="165" t="s">
        <v>35</v>
      </c>
      <c r="M681" s="168" t="s">
        <v>34</v>
      </c>
      <c r="N681" s="167" t="s">
        <v>33</v>
      </c>
      <c r="O681" s="165" t="s">
        <v>32</v>
      </c>
      <c r="P681" s="168" t="s">
        <v>31</v>
      </c>
      <c r="Q681" s="166" t="s">
        <v>30</v>
      </c>
      <c r="R681" s="165" t="s">
        <v>29</v>
      </c>
      <c r="S681" s="166" t="s">
        <v>28</v>
      </c>
      <c r="T681" s="165" t="s">
        <v>27</v>
      </c>
      <c r="U681" s="166" t="s">
        <v>26</v>
      </c>
      <c r="V681" s="165" t="s">
        <v>25</v>
      </c>
      <c r="W681" s="166" t="s">
        <v>24</v>
      </c>
      <c r="X681" s="165" t="s">
        <v>23</v>
      </c>
      <c r="Y681" s="169" t="s">
        <v>22</v>
      </c>
    </row>
    <row r="682" spans="1:26" s="224" customFormat="1" ht="18.75" customHeight="1" thickBot="1" x14ac:dyDescent="0.25">
      <c r="A682" s="216">
        <v>1</v>
      </c>
      <c r="B682" s="217">
        <f>SUM(B683:B685)</f>
        <v>826.9370090219079</v>
      </c>
      <c r="C682" s="218">
        <f t="shared" ref="C682:Y682" si="310">SUM(C683:C685)</f>
        <v>798.44700902190789</v>
      </c>
      <c r="D682" s="218">
        <f t="shared" si="310"/>
        <v>771.28700902190792</v>
      </c>
      <c r="E682" s="219">
        <f t="shared" si="310"/>
        <v>751.94700902190789</v>
      </c>
      <c r="F682" s="219">
        <f t="shared" si="310"/>
        <v>765.06700902190789</v>
      </c>
      <c r="G682" s="219">
        <f t="shared" si="310"/>
        <v>809.54700902190791</v>
      </c>
      <c r="H682" s="219">
        <f t="shared" si="310"/>
        <v>818.36700902190785</v>
      </c>
      <c r="I682" s="219">
        <f t="shared" si="310"/>
        <v>797.54700902190791</v>
      </c>
      <c r="J682" s="219">
        <f t="shared" si="310"/>
        <v>815.72700902190786</v>
      </c>
      <c r="K682" s="220">
        <f t="shared" si="310"/>
        <v>814.8070090219079</v>
      </c>
      <c r="L682" s="219">
        <f t="shared" si="310"/>
        <v>825.66700902190792</v>
      </c>
      <c r="M682" s="221">
        <f t="shared" si="310"/>
        <v>828.26700902190794</v>
      </c>
      <c r="N682" s="220">
        <f t="shared" si="310"/>
        <v>824.99700902190796</v>
      </c>
      <c r="O682" s="219">
        <f t="shared" si="310"/>
        <v>823.14700902190793</v>
      </c>
      <c r="P682" s="221">
        <f t="shared" si="310"/>
        <v>820.36700902190785</v>
      </c>
      <c r="Q682" s="222">
        <f t="shared" si="310"/>
        <v>842.97700902190786</v>
      </c>
      <c r="R682" s="219">
        <f t="shared" si="310"/>
        <v>847.24700902190796</v>
      </c>
      <c r="S682" s="222">
        <f t="shared" si="310"/>
        <v>829.32700902190788</v>
      </c>
      <c r="T682" s="219">
        <f t="shared" si="310"/>
        <v>833.1870090219079</v>
      </c>
      <c r="U682" s="218">
        <f t="shared" si="310"/>
        <v>824.86700902190785</v>
      </c>
      <c r="V682" s="218">
        <f t="shared" si="310"/>
        <v>832.45700902190788</v>
      </c>
      <c r="W682" s="218">
        <f t="shared" si="310"/>
        <v>826.98700902190785</v>
      </c>
      <c r="X682" s="218">
        <f t="shared" si="310"/>
        <v>821.53700902190792</v>
      </c>
      <c r="Y682" s="223">
        <f t="shared" si="310"/>
        <v>820.06700902190789</v>
      </c>
    </row>
    <row r="683" spans="1:26" s="227" customFormat="1" ht="18.75" customHeight="1" outlineLevel="1" x14ac:dyDescent="0.2">
      <c r="A683" s="225" t="s">
        <v>8</v>
      </c>
      <c r="B683" s="226">
        <f>B522</f>
        <v>822.88</v>
      </c>
      <c r="C683" s="226">
        <f t="shared" ref="C683:Y683" si="311">C522</f>
        <v>794.39</v>
      </c>
      <c r="D683" s="226">
        <f t="shared" si="311"/>
        <v>767.23</v>
      </c>
      <c r="E683" s="226">
        <f t="shared" si="311"/>
        <v>747.89</v>
      </c>
      <c r="F683" s="226">
        <f t="shared" si="311"/>
        <v>761.01</v>
      </c>
      <c r="G683" s="226">
        <f t="shared" si="311"/>
        <v>805.49</v>
      </c>
      <c r="H683" s="226">
        <f t="shared" si="311"/>
        <v>814.31</v>
      </c>
      <c r="I683" s="226">
        <f t="shared" si="311"/>
        <v>793.49</v>
      </c>
      <c r="J683" s="226">
        <f t="shared" si="311"/>
        <v>811.67</v>
      </c>
      <c r="K683" s="226">
        <f t="shared" si="311"/>
        <v>810.75</v>
      </c>
      <c r="L683" s="226">
        <f t="shared" si="311"/>
        <v>821.61</v>
      </c>
      <c r="M683" s="226">
        <f t="shared" si="311"/>
        <v>824.21</v>
      </c>
      <c r="N683" s="226">
        <f t="shared" si="311"/>
        <v>820.94</v>
      </c>
      <c r="O683" s="226">
        <f t="shared" si="311"/>
        <v>819.09</v>
      </c>
      <c r="P683" s="226">
        <f t="shared" si="311"/>
        <v>816.31</v>
      </c>
      <c r="Q683" s="226">
        <f t="shared" si="311"/>
        <v>838.92</v>
      </c>
      <c r="R683" s="226">
        <f t="shared" si="311"/>
        <v>843.19</v>
      </c>
      <c r="S683" s="226">
        <f t="shared" si="311"/>
        <v>825.27</v>
      </c>
      <c r="T683" s="226">
        <f t="shared" si="311"/>
        <v>829.13</v>
      </c>
      <c r="U683" s="226">
        <f t="shared" si="311"/>
        <v>820.81</v>
      </c>
      <c r="V683" s="226">
        <f t="shared" si="311"/>
        <v>828.4</v>
      </c>
      <c r="W683" s="226">
        <f t="shared" si="311"/>
        <v>822.93</v>
      </c>
      <c r="X683" s="226">
        <f t="shared" si="311"/>
        <v>817.48</v>
      </c>
      <c r="Y683" s="226">
        <f t="shared" si="311"/>
        <v>816.01</v>
      </c>
    </row>
    <row r="684" spans="1:26" s="227" customFormat="1" ht="18.75" customHeight="1" outlineLevel="1" x14ac:dyDescent="0.2">
      <c r="A684" s="228" t="s">
        <v>10</v>
      </c>
      <c r="B684" s="229"/>
      <c r="C684" s="230"/>
      <c r="D684" s="230"/>
      <c r="E684" s="230"/>
      <c r="F684" s="230"/>
      <c r="G684" s="230"/>
      <c r="H684" s="230"/>
      <c r="I684" s="230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1"/>
    </row>
    <row r="685" spans="1:26" s="227" customFormat="1" ht="18.75" customHeight="1" outlineLevel="1" thickBot="1" x14ac:dyDescent="0.25">
      <c r="A685" s="232" t="s">
        <v>214</v>
      </c>
      <c r="B685" s="233">
        <f>B675</f>
        <v>4.0570090219078807</v>
      </c>
      <c r="C685" s="233">
        <f t="shared" ref="C685:Y685" si="312">C675</f>
        <v>4.0570090219078807</v>
      </c>
      <c r="D685" s="233">
        <f t="shared" si="312"/>
        <v>4.0570090219078807</v>
      </c>
      <c r="E685" s="233">
        <f t="shared" si="312"/>
        <v>4.0570090219078807</v>
      </c>
      <c r="F685" s="233">
        <f t="shared" si="312"/>
        <v>4.0570090219078807</v>
      </c>
      <c r="G685" s="233">
        <f t="shared" si="312"/>
        <v>4.0570090219078807</v>
      </c>
      <c r="H685" s="233">
        <f t="shared" si="312"/>
        <v>4.0570090219078807</v>
      </c>
      <c r="I685" s="233">
        <f t="shared" si="312"/>
        <v>4.0570090219078807</v>
      </c>
      <c r="J685" s="233">
        <f t="shared" si="312"/>
        <v>4.0570090219078807</v>
      </c>
      <c r="K685" s="233">
        <f t="shared" si="312"/>
        <v>4.0570090219078807</v>
      </c>
      <c r="L685" s="233">
        <f t="shared" si="312"/>
        <v>4.0570090219078807</v>
      </c>
      <c r="M685" s="233">
        <f t="shared" si="312"/>
        <v>4.0570090219078807</v>
      </c>
      <c r="N685" s="233">
        <f t="shared" si="312"/>
        <v>4.0570090219078807</v>
      </c>
      <c r="O685" s="233">
        <f t="shared" si="312"/>
        <v>4.0570090219078807</v>
      </c>
      <c r="P685" s="233">
        <f t="shared" si="312"/>
        <v>4.0570090219078807</v>
      </c>
      <c r="Q685" s="233">
        <f t="shared" si="312"/>
        <v>4.0570090219078807</v>
      </c>
      <c r="R685" s="233">
        <f t="shared" si="312"/>
        <v>4.0570090219078807</v>
      </c>
      <c r="S685" s="233">
        <f t="shared" si="312"/>
        <v>4.0570090219078807</v>
      </c>
      <c r="T685" s="233">
        <f t="shared" si="312"/>
        <v>4.0570090219078807</v>
      </c>
      <c r="U685" s="233">
        <f t="shared" si="312"/>
        <v>4.0570090219078807</v>
      </c>
      <c r="V685" s="233">
        <f t="shared" si="312"/>
        <v>4.0570090219078807</v>
      </c>
      <c r="W685" s="233">
        <f t="shared" si="312"/>
        <v>4.0570090219078807</v>
      </c>
      <c r="X685" s="233">
        <f t="shared" si="312"/>
        <v>4.0570090219078807</v>
      </c>
      <c r="Y685" s="233">
        <f t="shared" si="312"/>
        <v>4.0570090219078807</v>
      </c>
    </row>
    <row r="686" spans="1:26" s="224" customFormat="1" ht="18.75" customHeight="1" thickBot="1" x14ac:dyDescent="0.25">
      <c r="A686" s="234">
        <v>2</v>
      </c>
      <c r="B686" s="217">
        <f t="shared" ref="B686:Y686" si="313">SUM(B687:B689)</f>
        <v>755.65700902190792</v>
      </c>
      <c r="C686" s="218">
        <f t="shared" si="313"/>
        <v>739.53700902190792</v>
      </c>
      <c r="D686" s="218">
        <f t="shared" si="313"/>
        <v>732.57700902190788</v>
      </c>
      <c r="E686" s="219">
        <f t="shared" si="313"/>
        <v>745.63700902190794</v>
      </c>
      <c r="F686" s="219">
        <f t="shared" si="313"/>
        <v>756.61700902190785</v>
      </c>
      <c r="G686" s="219">
        <f t="shared" si="313"/>
        <v>759.04700902190791</v>
      </c>
      <c r="H686" s="219">
        <f t="shared" si="313"/>
        <v>750.84700902190787</v>
      </c>
      <c r="I686" s="219">
        <f t="shared" si="313"/>
        <v>748.52700902190793</v>
      </c>
      <c r="J686" s="219">
        <f t="shared" si="313"/>
        <v>748.90700902190792</v>
      </c>
      <c r="K686" s="220">
        <f t="shared" si="313"/>
        <v>747.19700902190789</v>
      </c>
      <c r="L686" s="219">
        <f t="shared" si="313"/>
        <v>758.53700902190792</v>
      </c>
      <c r="M686" s="221">
        <f t="shared" si="313"/>
        <v>761.96700902190787</v>
      </c>
      <c r="N686" s="220">
        <f t="shared" si="313"/>
        <v>763.57700902190788</v>
      </c>
      <c r="O686" s="219">
        <f t="shared" si="313"/>
        <v>770.25700902190795</v>
      </c>
      <c r="P686" s="221">
        <f t="shared" si="313"/>
        <v>762.56700902190789</v>
      </c>
      <c r="Q686" s="222">
        <f t="shared" si="313"/>
        <v>769.53700902190792</v>
      </c>
      <c r="R686" s="219">
        <f t="shared" si="313"/>
        <v>4.0570090219078807</v>
      </c>
      <c r="S686" s="222">
        <f t="shared" si="313"/>
        <v>758.4370090219079</v>
      </c>
      <c r="T686" s="219">
        <f t="shared" si="313"/>
        <v>760.24700902190796</v>
      </c>
      <c r="U686" s="218">
        <f t="shared" si="313"/>
        <v>756.51700902190794</v>
      </c>
      <c r="V686" s="218">
        <f t="shared" si="313"/>
        <v>757.98700902190785</v>
      </c>
      <c r="W686" s="218">
        <f t="shared" si="313"/>
        <v>753.66700902190792</v>
      </c>
      <c r="X686" s="218">
        <f t="shared" si="313"/>
        <v>751.38700902190794</v>
      </c>
      <c r="Y686" s="223">
        <f t="shared" si="313"/>
        <v>746.66700902190792</v>
      </c>
    </row>
    <row r="687" spans="1:26" s="235" customFormat="1" ht="18.75" customHeight="1" outlineLevel="1" x14ac:dyDescent="0.2">
      <c r="A687" s="225" t="s">
        <v>8</v>
      </c>
      <c r="B687" s="226">
        <f>B527</f>
        <v>751.6</v>
      </c>
      <c r="C687" s="226">
        <f t="shared" ref="C687:Y687" si="314">C527</f>
        <v>735.48</v>
      </c>
      <c r="D687" s="226">
        <f t="shared" si="314"/>
        <v>728.52</v>
      </c>
      <c r="E687" s="226">
        <f t="shared" si="314"/>
        <v>741.58</v>
      </c>
      <c r="F687" s="226">
        <f t="shared" si="314"/>
        <v>752.56</v>
      </c>
      <c r="G687" s="226">
        <f t="shared" si="314"/>
        <v>754.99</v>
      </c>
      <c r="H687" s="226">
        <f t="shared" si="314"/>
        <v>746.79</v>
      </c>
      <c r="I687" s="226">
        <f t="shared" si="314"/>
        <v>744.47</v>
      </c>
      <c r="J687" s="226">
        <f t="shared" si="314"/>
        <v>744.85</v>
      </c>
      <c r="K687" s="226">
        <f t="shared" si="314"/>
        <v>743.14</v>
      </c>
      <c r="L687" s="226">
        <f t="shared" si="314"/>
        <v>754.48</v>
      </c>
      <c r="M687" s="226">
        <f t="shared" si="314"/>
        <v>757.91</v>
      </c>
      <c r="N687" s="226">
        <f t="shared" si="314"/>
        <v>759.52</v>
      </c>
      <c r="O687" s="226">
        <f t="shared" si="314"/>
        <v>766.2</v>
      </c>
      <c r="P687" s="226">
        <f t="shared" si="314"/>
        <v>758.51</v>
      </c>
      <c r="Q687" s="226">
        <f t="shared" si="314"/>
        <v>765.48</v>
      </c>
      <c r="R687" s="226" t="str">
        <f t="shared" si="314"/>
        <v>768</v>
      </c>
      <c r="S687" s="226">
        <f t="shared" si="314"/>
        <v>754.38</v>
      </c>
      <c r="T687" s="226">
        <f t="shared" si="314"/>
        <v>756.19</v>
      </c>
      <c r="U687" s="226">
        <f t="shared" si="314"/>
        <v>752.46</v>
      </c>
      <c r="V687" s="226">
        <f t="shared" si="314"/>
        <v>753.93</v>
      </c>
      <c r="W687" s="226">
        <f t="shared" si="314"/>
        <v>749.61</v>
      </c>
      <c r="X687" s="226">
        <f t="shared" si="314"/>
        <v>747.33</v>
      </c>
      <c r="Y687" s="226">
        <f t="shared" si="314"/>
        <v>742.61</v>
      </c>
    </row>
    <row r="688" spans="1:26" s="235" customFormat="1" ht="18.75" customHeight="1" outlineLevel="1" x14ac:dyDescent="0.2">
      <c r="A688" s="228" t="s">
        <v>10</v>
      </c>
      <c r="B688" s="229"/>
      <c r="C688" s="230"/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1"/>
    </row>
    <row r="689" spans="1:25" s="235" customFormat="1" ht="18.75" customHeight="1" outlineLevel="1" thickBot="1" x14ac:dyDescent="0.25">
      <c r="A689" s="232" t="s">
        <v>214</v>
      </c>
      <c r="B689" s="233">
        <f>B685</f>
        <v>4.0570090219078807</v>
      </c>
      <c r="C689" s="233">
        <f t="shared" ref="C689:Y689" si="315">C685</f>
        <v>4.0570090219078807</v>
      </c>
      <c r="D689" s="233">
        <f t="shared" si="315"/>
        <v>4.0570090219078807</v>
      </c>
      <c r="E689" s="233">
        <f t="shared" si="315"/>
        <v>4.0570090219078807</v>
      </c>
      <c r="F689" s="233">
        <f t="shared" si="315"/>
        <v>4.0570090219078807</v>
      </c>
      <c r="G689" s="233">
        <f t="shared" si="315"/>
        <v>4.0570090219078807</v>
      </c>
      <c r="H689" s="233">
        <f t="shared" si="315"/>
        <v>4.0570090219078807</v>
      </c>
      <c r="I689" s="233">
        <f t="shared" si="315"/>
        <v>4.0570090219078807</v>
      </c>
      <c r="J689" s="233">
        <f t="shared" si="315"/>
        <v>4.0570090219078807</v>
      </c>
      <c r="K689" s="233">
        <f t="shared" si="315"/>
        <v>4.0570090219078807</v>
      </c>
      <c r="L689" s="233">
        <f t="shared" si="315"/>
        <v>4.0570090219078807</v>
      </c>
      <c r="M689" s="233">
        <f t="shared" si="315"/>
        <v>4.0570090219078807</v>
      </c>
      <c r="N689" s="233">
        <f t="shared" si="315"/>
        <v>4.0570090219078807</v>
      </c>
      <c r="O689" s="233">
        <f t="shared" si="315"/>
        <v>4.0570090219078807</v>
      </c>
      <c r="P689" s="233">
        <f t="shared" si="315"/>
        <v>4.0570090219078807</v>
      </c>
      <c r="Q689" s="233">
        <f t="shared" si="315"/>
        <v>4.0570090219078807</v>
      </c>
      <c r="R689" s="233">
        <f t="shared" si="315"/>
        <v>4.0570090219078807</v>
      </c>
      <c r="S689" s="233">
        <f t="shared" si="315"/>
        <v>4.0570090219078807</v>
      </c>
      <c r="T689" s="233">
        <f t="shared" si="315"/>
        <v>4.0570090219078807</v>
      </c>
      <c r="U689" s="233">
        <f t="shared" si="315"/>
        <v>4.0570090219078807</v>
      </c>
      <c r="V689" s="233">
        <f t="shared" si="315"/>
        <v>4.0570090219078807</v>
      </c>
      <c r="W689" s="233">
        <f t="shared" si="315"/>
        <v>4.0570090219078807</v>
      </c>
      <c r="X689" s="233">
        <f t="shared" si="315"/>
        <v>4.0570090219078807</v>
      </c>
      <c r="Y689" s="233">
        <f t="shared" si="315"/>
        <v>4.0570090219078807</v>
      </c>
    </row>
    <row r="690" spans="1:25" s="224" customFormat="1" ht="18.75" customHeight="1" thickBot="1" x14ac:dyDescent="0.25">
      <c r="A690" s="236">
        <v>3</v>
      </c>
      <c r="B690" s="217">
        <f t="shared" ref="B690:Y690" si="316">SUM(B691:B693)</f>
        <v>669.84700902190787</v>
      </c>
      <c r="C690" s="218">
        <f t="shared" si="316"/>
        <v>656.83700902190787</v>
      </c>
      <c r="D690" s="218">
        <f t="shared" si="316"/>
        <v>657.11700902190785</v>
      </c>
      <c r="E690" s="219">
        <f t="shared" si="316"/>
        <v>663.38700902190794</v>
      </c>
      <c r="F690" s="219">
        <f t="shared" si="316"/>
        <v>659.9370090219079</v>
      </c>
      <c r="G690" s="219">
        <f t="shared" si="316"/>
        <v>660.35700902190786</v>
      </c>
      <c r="H690" s="219">
        <f t="shared" si="316"/>
        <v>659.23700902190785</v>
      </c>
      <c r="I690" s="219">
        <f t="shared" si="316"/>
        <v>654.59700902190787</v>
      </c>
      <c r="J690" s="219">
        <f t="shared" si="316"/>
        <v>655.98700902190785</v>
      </c>
      <c r="K690" s="220">
        <f t="shared" si="316"/>
        <v>657.29700902190791</v>
      </c>
      <c r="L690" s="219">
        <f t="shared" si="316"/>
        <v>659.54700902190791</v>
      </c>
      <c r="M690" s="221">
        <f t="shared" si="316"/>
        <v>660.97700902190786</v>
      </c>
      <c r="N690" s="220">
        <f t="shared" si="316"/>
        <v>667.95700902190788</v>
      </c>
      <c r="O690" s="219">
        <f t="shared" si="316"/>
        <v>671.33700902190787</v>
      </c>
      <c r="P690" s="221">
        <f t="shared" si="316"/>
        <v>668.71700902190787</v>
      </c>
      <c r="Q690" s="222">
        <f t="shared" si="316"/>
        <v>671.07700902190788</v>
      </c>
      <c r="R690" s="219">
        <f t="shared" si="316"/>
        <v>674.14700902190793</v>
      </c>
      <c r="S690" s="222">
        <f t="shared" si="316"/>
        <v>664.74700902190796</v>
      </c>
      <c r="T690" s="219">
        <f t="shared" si="316"/>
        <v>668.97700902190786</v>
      </c>
      <c r="U690" s="218">
        <f t="shared" si="316"/>
        <v>664.29700902190791</v>
      </c>
      <c r="V690" s="218">
        <f t="shared" si="316"/>
        <v>667.32700902190788</v>
      </c>
      <c r="W690" s="218">
        <f t="shared" si="316"/>
        <v>668.91700902190792</v>
      </c>
      <c r="X690" s="218">
        <f t="shared" si="316"/>
        <v>668.39700902190793</v>
      </c>
      <c r="Y690" s="223">
        <f t="shared" si="316"/>
        <v>661.34700902190787</v>
      </c>
    </row>
    <row r="691" spans="1:25" s="235" customFormat="1" ht="18.75" customHeight="1" outlineLevel="1" x14ac:dyDescent="0.2">
      <c r="A691" s="237" t="s">
        <v>8</v>
      </c>
      <c r="B691" s="226">
        <f>B532</f>
        <v>665.79</v>
      </c>
      <c r="C691" s="226">
        <f t="shared" ref="C691:Y691" si="317">C532</f>
        <v>652.78</v>
      </c>
      <c r="D691" s="226">
        <f t="shared" si="317"/>
        <v>653.05999999999995</v>
      </c>
      <c r="E691" s="226">
        <f t="shared" si="317"/>
        <v>659.33</v>
      </c>
      <c r="F691" s="226">
        <f t="shared" si="317"/>
        <v>655.88</v>
      </c>
      <c r="G691" s="226">
        <f t="shared" si="317"/>
        <v>656.3</v>
      </c>
      <c r="H691" s="226">
        <f t="shared" si="317"/>
        <v>655.17999999999995</v>
      </c>
      <c r="I691" s="226">
        <f t="shared" si="317"/>
        <v>650.54</v>
      </c>
      <c r="J691" s="226">
        <f t="shared" si="317"/>
        <v>651.92999999999995</v>
      </c>
      <c r="K691" s="226">
        <f t="shared" si="317"/>
        <v>653.24</v>
      </c>
      <c r="L691" s="226">
        <f t="shared" si="317"/>
        <v>655.49</v>
      </c>
      <c r="M691" s="226">
        <f t="shared" si="317"/>
        <v>656.92</v>
      </c>
      <c r="N691" s="226">
        <f t="shared" si="317"/>
        <v>663.9</v>
      </c>
      <c r="O691" s="226">
        <f t="shared" si="317"/>
        <v>667.28</v>
      </c>
      <c r="P691" s="226">
        <f t="shared" si="317"/>
        <v>664.66</v>
      </c>
      <c r="Q691" s="226">
        <f t="shared" si="317"/>
        <v>667.02</v>
      </c>
      <c r="R691" s="226">
        <f t="shared" si="317"/>
        <v>670.09</v>
      </c>
      <c r="S691" s="226">
        <f t="shared" si="317"/>
        <v>660.69</v>
      </c>
      <c r="T691" s="226">
        <f t="shared" si="317"/>
        <v>664.92</v>
      </c>
      <c r="U691" s="226">
        <f t="shared" si="317"/>
        <v>660.24</v>
      </c>
      <c r="V691" s="226">
        <f t="shared" si="317"/>
        <v>663.27</v>
      </c>
      <c r="W691" s="226">
        <f t="shared" si="317"/>
        <v>664.86</v>
      </c>
      <c r="X691" s="226">
        <f t="shared" si="317"/>
        <v>664.34</v>
      </c>
      <c r="Y691" s="226">
        <f t="shared" si="317"/>
        <v>657.29</v>
      </c>
    </row>
    <row r="692" spans="1:25" s="235" customFormat="1" ht="18.75" customHeight="1" outlineLevel="1" x14ac:dyDescent="0.2">
      <c r="A692" s="238" t="s">
        <v>10</v>
      </c>
      <c r="B692" s="229"/>
      <c r="C692" s="230"/>
      <c r="D692" s="230"/>
      <c r="E692" s="230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1"/>
    </row>
    <row r="693" spans="1:25" s="235" customFormat="1" ht="18.75" customHeight="1" outlineLevel="1" thickBot="1" x14ac:dyDescent="0.25">
      <c r="A693" s="232" t="s">
        <v>214</v>
      </c>
      <c r="B693" s="233">
        <f>B689</f>
        <v>4.0570090219078807</v>
      </c>
      <c r="C693" s="233">
        <f t="shared" ref="C693:Y693" si="318">C689</f>
        <v>4.0570090219078807</v>
      </c>
      <c r="D693" s="233">
        <f t="shared" si="318"/>
        <v>4.0570090219078807</v>
      </c>
      <c r="E693" s="233">
        <f t="shared" si="318"/>
        <v>4.0570090219078807</v>
      </c>
      <c r="F693" s="233">
        <f t="shared" si="318"/>
        <v>4.0570090219078807</v>
      </c>
      <c r="G693" s="233">
        <f t="shared" si="318"/>
        <v>4.0570090219078807</v>
      </c>
      <c r="H693" s="233">
        <f t="shared" si="318"/>
        <v>4.0570090219078807</v>
      </c>
      <c r="I693" s="233">
        <f t="shared" si="318"/>
        <v>4.0570090219078807</v>
      </c>
      <c r="J693" s="233">
        <f t="shared" si="318"/>
        <v>4.0570090219078807</v>
      </c>
      <c r="K693" s="233">
        <f t="shared" si="318"/>
        <v>4.0570090219078807</v>
      </c>
      <c r="L693" s="233">
        <f t="shared" si="318"/>
        <v>4.0570090219078807</v>
      </c>
      <c r="M693" s="233">
        <f t="shared" si="318"/>
        <v>4.0570090219078807</v>
      </c>
      <c r="N693" s="233">
        <f t="shared" si="318"/>
        <v>4.0570090219078807</v>
      </c>
      <c r="O693" s="233">
        <f t="shared" si="318"/>
        <v>4.0570090219078807</v>
      </c>
      <c r="P693" s="233">
        <f t="shared" si="318"/>
        <v>4.0570090219078807</v>
      </c>
      <c r="Q693" s="233">
        <f t="shared" si="318"/>
        <v>4.0570090219078807</v>
      </c>
      <c r="R693" s="233">
        <f t="shared" si="318"/>
        <v>4.0570090219078807</v>
      </c>
      <c r="S693" s="233">
        <f t="shared" si="318"/>
        <v>4.0570090219078807</v>
      </c>
      <c r="T693" s="233">
        <f t="shared" si="318"/>
        <v>4.0570090219078807</v>
      </c>
      <c r="U693" s="233">
        <f t="shared" si="318"/>
        <v>4.0570090219078807</v>
      </c>
      <c r="V693" s="233">
        <f t="shared" si="318"/>
        <v>4.0570090219078807</v>
      </c>
      <c r="W693" s="233">
        <f t="shared" si="318"/>
        <v>4.0570090219078807</v>
      </c>
      <c r="X693" s="233">
        <f t="shared" si="318"/>
        <v>4.0570090219078807</v>
      </c>
      <c r="Y693" s="233">
        <f t="shared" si="318"/>
        <v>4.0570090219078807</v>
      </c>
    </row>
    <row r="694" spans="1:25" s="224" customFormat="1" ht="18.75" customHeight="1" thickBot="1" x14ac:dyDescent="0.25">
      <c r="A694" s="234">
        <v>4</v>
      </c>
      <c r="B694" s="217">
        <f t="shared" ref="B694:Y694" si="319">SUM(B695:B697)</f>
        <v>580.61700902190785</v>
      </c>
      <c r="C694" s="218">
        <f t="shared" si="319"/>
        <v>586.1870090219079</v>
      </c>
      <c r="D694" s="218">
        <f t="shared" si="319"/>
        <v>593.52700902190793</v>
      </c>
      <c r="E694" s="219">
        <f t="shared" si="319"/>
        <v>583.44700902190789</v>
      </c>
      <c r="F694" s="219">
        <f t="shared" si="319"/>
        <v>596.51700902190794</v>
      </c>
      <c r="G694" s="219">
        <f t="shared" si="319"/>
        <v>593.78700902190792</v>
      </c>
      <c r="H694" s="219">
        <f t="shared" si="319"/>
        <v>592.88700902190794</v>
      </c>
      <c r="I694" s="219">
        <f t="shared" si="319"/>
        <v>588.10700902190786</v>
      </c>
      <c r="J694" s="219">
        <f t="shared" si="319"/>
        <v>590.26700902190794</v>
      </c>
      <c r="K694" s="220">
        <f t="shared" si="319"/>
        <v>590.91700902190792</v>
      </c>
      <c r="L694" s="219">
        <f t="shared" si="319"/>
        <v>594.19700902190789</v>
      </c>
      <c r="M694" s="221">
        <f t="shared" si="319"/>
        <v>596.5570090219079</v>
      </c>
      <c r="N694" s="220">
        <f t="shared" si="319"/>
        <v>597.69700902190789</v>
      </c>
      <c r="O694" s="219">
        <f t="shared" si="319"/>
        <v>601.48700902190785</v>
      </c>
      <c r="P694" s="221">
        <f t="shared" si="319"/>
        <v>597.6870090219079</v>
      </c>
      <c r="Q694" s="222">
        <f t="shared" si="319"/>
        <v>4.0570090219078807</v>
      </c>
      <c r="R694" s="219">
        <f t="shared" si="319"/>
        <v>606.19700902190789</v>
      </c>
      <c r="S694" s="222">
        <f t="shared" si="319"/>
        <v>595.60700902190786</v>
      </c>
      <c r="T694" s="219">
        <f t="shared" si="319"/>
        <v>600.60700902190786</v>
      </c>
      <c r="U694" s="218">
        <f t="shared" si="319"/>
        <v>600.29700902190791</v>
      </c>
      <c r="V694" s="218">
        <f t="shared" si="319"/>
        <v>578.70700902190788</v>
      </c>
      <c r="W694" s="218">
        <f t="shared" si="319"/>
        <v>576.70700902190788</v>
      </c>
      <c r="X694" s="218">
        <f t="shared" si="319"/>
        <v>573.79700902190791</v>
      </c>
      <c r="Y694" s="223">
        <f t="shared" si="319"/>
        <v>573.97700902190786</v>
      </c>
    </row>
    <row r="695" spans="1:25" s="235" customFormat="1" ht="18.75" customHeight="1" outlineLevel="1" x14ac:dyDescent="0.2">
      <c r="A695" s="225" t="s">
        <v>8</v>
      </c>
      <c r="B695" s="226">
        <f>B537</f>
        <v>576.55999999999995</v>
      </c>
      <c r="C695" s="226">
        <f t="shared" ref="C695:Y695" si="320">C537</f>
        <v>582.13</v>
      </c>
      <c r="D695" s="226">
        <f t="shared" si="320"/>
        <v>589.47</v>
      </c>
      <c r="E695" s="226">
        <f t="shared" si="320"/>
        <v>579.39</v>
      </c>
      <c r="F695" s="226">
        <f t="shared" si="320"/>
        <v>592.46</v>
      </c>
      <c r="G695" s="226">
        <f t="shared" si="320"/>
        <v>589.73</v>
      </c>
      <c r="H695" s="226">
        <f t="shared" si="320"/>
        <v>588.83000000000004</v>
      </c>
      <c r="I695" s="226">
        <f t="shared" si="320"/>
        <v>584.04999999999995</v>
      </c>
      <c r="J695" s="226">
        <f t="shared" si="320"/>
        <v>586.21</v>
      </c>
      <c r="K695" s="226">
        <f t="shared" si="320"/>
        <v>586.86</v>
      </c>
      <c r="L695" s="226">
        <f t="shared" si="320"/>
        <v>590.14</v>
      </c>
      <c r="M695" s="226">
        <f t="shared" si="320"/>
        <v>592.5</v>
      </c>
      <c r="N695" s="226">
        <f t="shared" si="320"/>
        <v>593.64</v>
      </c>
      <c r="O695" s="226">
        <f t="shared" si="320"/>
        <v>597.42999999999995</v>
      </c>
      <c r="P695" s="226">
        <f t="shared" si="320"/>
        <v>593.63</v>
      </c>
      <c r="Q695" s="226" t="str">
        <f t="shared" si="320"/>
        <v>599</v>
      </c>
      <c r="R695" s="226">
        <f t="shared" si="320"/>
        <v>602.14</v>
      </c>
      <c r="S695" s="226">
        <f t="shared" si="320"/>
        <v>591.54999999999995</v>
      </c>
      <c r="T695" s="226">
        <f t="shared" si="320"/>
        <v>596.54999999999995</v>
      </c>
      <c r="U695" s="226">
        <f t="shared" si="320"/>
        <v>596.24</v>
      </c>
      <c r="V695" s="226">
        <f t="shared" si="320"/>
        <v>574.65</v>
      </c>
      <c r="W695" s="226">
        <f t="shared" si="320"/>
        <v>572.65</v>
      </c>
      <c r="X695" s="226">
        <f t="shared" si="320"/>
        <v>569.74</v>
      </c>
      <c r="Y695" s="226">
        <f t="shared" si="320"/>
        <v>569.91999999999996</v>
      </c>
    </row>
    <row r="696" spans="1:25" s="235" customFormat="1" ht="18.75" customHeight="1" outlineLevel="1" x14ac:dyDescent="0.2">
      <c r="A696" s="228" t="s">
        <v>10</v>
      </c>
      <c r="B696" s="229"/>
      <c r="C696" s="230"/>
      <c r="D696" s="230"/>
      <c r="E696" s="230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1"/>
    </row>
    <row r="697" spans="1:25" s="235" customFormat="1" ht="18.75" customHeight="1" outlineLevel="1" thickBot="1" x14ac:dyDescent="0.25">
      <c r="A697" s="232" t="s">
        <v>214</v>
      </c>
      <c r="B697" s="233">
        <f>B693</f>
        <v>4.0570090219078807</v>
      </c>
      <c r="C697" s="233">
        <f t="shared" ref="C697:Y697" si="321">C693</f>
        <v>4.0570090219078807</v>
      </c>
      <c r="D697" s="233">
        <f t="shared" si="321"/>
        <v>4.0570090219078807</v>
      </c>
      <c r="E697" s="233">
        <f t="shared" si="321"/>
        <v>4.0570090219078807</v>
      </c>
      <c r="F697" s="233">
        <f t="shared" si="321"/>
        <v>4.0570090219078807</v>
      </c>
      <c r="G697" s="233">
        <f t="shared" si="321"/>
        <v>4.0570090219078807</v>
      </c>
      <c r="H697" s="233">
        <f t="shared" si="321"/>
        <v>4.0570090219078807</v>
      </c>
      <c r="I697" s="233">
        <f t="shared" si="321"/>
        <v>4.0570090219078807</v>
      </c>
      <c r="J697" s="233">
        <f t="shared" si="321"/>
        <v>4.0570090219078807</v>
      </c>
      <c r="K697" s="233">
        <f t="shared" si="321"/>
        <v>4.0570090219078807</v>
      </c>
      <c r="L697" s="233">
        <f t="shared" si="321"/>
        <v>4.0570090219078807</v>
      </c>
      <c r="M697" s="233">
        <f t="shared" si="321"/>
        <v>4.0570090219078807</v>
      </c>
      <c r="N697" s="233">
        <f t="shared" si="321"/>
        <v>4.0570090219078807</v>
      </c>
      <c r="O697" s="233">
        <f t="shared" si="321"/>
        <v>4.0570090219078807</v>
      </c>
      <c r="P697" s="233">
        <f t="shared" si="321"/>
        <v>4.0570090219078807</v>
      </c>
      <c r="Q697" s="233">
        <f t="shared" si="321"/>
        <v>4.0570090219078807</v>
      </c>
      <c r="R697" s="233">
        <f t="shared" si="321"/>
        <v>4.0570090219078807</v>
      </c>
      <c r="S697" s="233">
        <f t="shared" si="321"/>
        <v>4.0570090219078807</v>
      </c>
      <c r="T697" s="233">
        <f t="shared" si="321"/>
        <v>4.0570090219078807</v>
      </c>
      <c r="U697" s="233">
        <f t="shared" si="321"/>
        <v>4.0570090219078807</v>
      </c>
      <c r="V697" s="233">
        <f t="shared" si="321"/>
        <v>4.0570090219078807</v>
      </c>
      <c r="W697" s="233">
        <f t="shared" si="321"/>
        <v>4.0570090219078807</v>
      </c>
      <c r="X697" s="233">
        <f t="shared" si="321"/>
        <v>4.0570090219078807</v>
      </c>
      <c r="Y697" s="233">
        <f t="shared" si="321"/>
        <v>4.0570090219078807</v>
      </c>
    </row>
    <row r="698" spans="1:25" s="224" customFormat="1" ht="18.75" customHeight="1" thickBot="1" x14ac:dyDescent="0.25">
      <c r="A698" s="236">
        <v>5</v>
      </c>
      <c r="B698" s="217">
        <f t="shared" ref="B698:Y698" si="322">SUM(B699:B701)</f>
        <v>676.98700902190785</v>
      </c>
      <c r="C698" s="218">
        <f t="shared" si="322"/>
        <v>684.94700902190789</v>
      </c>
      <c r="D698" s="218">
        <f t="shared" si="322"/>
        <v>694.92700902190791</v>
      </c>
      <c r="E698" s="219">
        <f t="shared" si="322"/>
        <v>701.91700902190792</v>
      </c>
      <c r="F698" s="219">
        <f t="shared" si="322"/>
        <v>687.65700902190792</v>
      </c>
      <c r="G698" s="219">
        <f t="shared" si="322"/>
        <v>691.73700902190785</v>
      </c>
      <c r="H698" s="219">
        <f t="shared" si="322"/>
        <v>690.79700902190791</v>
      </c>
      <c r="I698" s="219">
        <f t="shared" si="322"/>
        <v>696.50700902190795</v>
      </c>
      <c r="J698" s="219">
        <f t="shared" si="322"/>
        <v>711.87700902190795</v>
      </c>
      <c r="K698" s="220">
        <f t="shared" si="322"/>
        <v>695.81700902190789</v>
      </c>
      <c r="L698" s="219">
        <f t="shared" si="322"/>
        <v>710.51700902190794</v>
      </c>
      <c r="M698" s="221">
        <f t="shared" si="322"/>
        <v>718.27700902190793</v>
      </c>
      <c r="N698" s="220">
        <f t="shared" si="322"/>
        <v>687.81700902190789</v>
      </c>
      <c r="O698" s="219">
        <f t="shared" si="322"/>
        <v>717.29700902190791</v>
      </c>
      <c r="P698" s="221">
        <f t="shared" si="322"/>
        <v>679.59700902190787</v>
      </c>
      <c r="Q698" s="222">
        <f t="shared" si="322"/>
        <v>692.96700902190787</v>
      </c>
      <c r="R698" s="219">
        <f t="shared" si="322"/>
        <v>699.25700902190795</v>
      </c>
      <c r="S698" s="222">
        <f t="shared" si="322"/>
        <v>688.12700902190795</v>
      </c>
      <c r="T698" s="219">
        <f t="shared" si="322"/>
        <v>685.91700902190792</v>
      </c>
      <c r="U698" s="218">
        <f t="shared" si="322"/>
        <v>690.84700902190787</v>
      </c>
      <c r="V698" s="218">
        <f t="shared" si="322"/>
        <v>699.87700902190795</v>
      </c>
      <c r="W698" s="218">
        <f t="shared" si="322"/>
        <v>670.74700902190796</v>
      </c>
      <c r="X698" s="218">
        <f t="shared" si="322"/>
        <v>696.67700902190791</v>
      </c>
      <c r="Y698" s="223">
        <f t="shared" si="322"/>
        <v>680.38700902190794</v>
      </c>
    </row>
    <row r="699" spans="1:25" s="235" customFormat="1" ht="18.75" customHeight="1" outlineLevel="1" x14ac:dyDescent="0.2">
      <c r="A699" s="228" t="s">
        <v>8</v>
      </c>
      <c r="B699" s="226">
        <f>B542</f>
        <v>672.93</v>
      </c>
      <c r="C699" s="226">
        <f t="shared" ref="C699:Y699" si="323">C542</f>
        <v>680.89</v>
      </c>
      <c r="D699" s="226">
        <f t="shared" si="323"/>
        <v>690.87</v>
      </c>
      <c r="E699" s="226">
        <f t="shared" si="323"/>
        <v>697.86</v>
      </c>
      <c r="F699" s="226">
        <f t="shared" si="323"/>
        <v>683.6</v>
      </c>
      <c r="G699" s="226">
        <f t="shared" si="323"/>
        <v>687.68</v>
      </c>
      <c r="H699" s="226">
        <f t="shared" si="323"/>
        <v>686.74</v>
      </c>
      <c r="I699" s="226">
        <f t="shared" si="323"/>
        <v>692.45</v>
      </c>
      <c r="J699" s="226">
        <f t="shared" si="323"/>
        <v>707.82</v>
      </c>
      <c r="K699" s="226">
        <f t="shared" si="323"/>
        <v>691.76</v>
      </c>
      <c r="L699" s="226">
        <f t="shared" si="323"/>
        <v>706.46</v>
      </c>
      <c r="M699" s="226">
        <f t="shared" si="323"/>
        <v>714.22</v>
      </c>
      <c r="N699" s="226">
        <f t="shared" si="323"/>
        <v>683.76</v>
      </c>
      <c r="O699" s="226">
        <f t="shared" si="323"/>
        <v>713.24</v>
      </c>
      <c r="P699" s="226">
        <f t="shared" si="323"/>
        <v>675.54</v>
      </c>
      <c r="Q699" s="226">
        <f t="shared" si="323"/>
        <v>688.91</v>
      </c>
      <c r="R699" s="226">
        <f t="shared" si="323"/>
        <v>695.2</v>
      </c>
      <c r="S699" s="226">
        <f t="shared" si="323"/>
        <v>684.07</v>
      </c>
      <c r="T699" s="226">
        <f t="shared" si="323"/>
        <v>681.86</v>
      </c>
      <c r="U699" s="226">
        <f t="shared" si="323"/>
        <v>686.79</v>
      </c>
      <c r="V699" s="226">
        <f t="shared" si="323"/>
        <v>695.82</v>
      </c>
      <c r="W699" s="226">
        <f t="shared" si="323"/>
        <v>666.69</v>
      </c>
      <c r="X699" s="226">
        <f t="shared" si="323"/>
        <v>692.62</v>
      </c>
      <c r="Y699" s="226">
        <f t="shared" si="323"/>
        <v>676.33</v>
      </c>
    </row>
    <row r="700" spans="1:25" s="235" customFormat="1" ht="18.75" customHeight="1" outlineLevel="1" x14ac:dyDescent="0.2">
      <c r="A700" s="238" t="s">
        <v>10</v>
      </c>
      <c r="B700" s="229"/>
      <c r="C700" s="230"/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1"/>
    </row>
    <row r="701" spans="1:25" s="235" customFormat="1" ht="18.75" customHeight="1" outlineLevel="1" thickBot="1" x14ac:dyDescent="0.25">
      <c r="A701" s="232" t="s">
        <v>214</v>
      </c>
      <c r="B701" s="233">
        <f>B697</f>
        <v>4.0570090219078807</v>
      </c>
      <c r="C701" s="233">
        <f t="shared" ref="C701:Y701" si="324">C697</f>
        <v>4.0570090219078807</v>
      </c>
      <c r="D701" s="233">
        <f t="shared" si="324"/>
        <v>4.0570090219078807</v>
      </c>
      <c r="E701" s="233">
        <f t="shared" si="324"/>
        <v>4.0570090219078807</v>
      </c>
      <c r="F701" s="233">
        <f t="shared" si="324"/>
        <v>4.0570090219078807</v>
      </c>
      <c r="G701" s="233">
        <f t="shared" si="324"/>
        <v>4.0570090219078807</v>
      </c>
      <c r="H701" s="233">
        <f t="shared" si="324"/>
        <v>4.0570090219078807</v>
      </c>
      <c r="I701" s="233">
        <f t="shared" si="324"/>
        <v>4.0570090219078807</v>
      </c>
      <c r="J701" s="233">
        <f t="shared" si="324"/>
        <v>4.0570090219078807</v>
      </c>
      <c r="K701" s="233">
        <f t="shared" si="324"/>
        <v>4.0570090219078807</v>
      </c>
      <c r="L701" s="233">
        <f t="shared" si="324"/>
        <v>4.0570090219078807</v>
      </c>
      <c r="M701" s="233">
        <f t="shared" si="324"/>
        <v>4.0570090219078807</v>
      </c>
      <c r="N701" s="233">
        <f t="shared" si="324"/>
        <v>4.0570090219078807</v>
      </c>
      <c r="O701" s="233">
        <f t="shared" si="324"/>
        <v>4.0570090219078807</v>
      </c>
      <c r="P701" s="233">
        <f t="shared" si="324"/>
        <v>4.0570090219078807</v>
      </c>
      <c r="Q701" s="233">
        <f t="shared" si="324"/>
        <v>4.0570090219078807</v>
      </c>
      <c r="R701" s="233">
        <f t="shared" si="324"/>
        <v>4.0570090219078807</v>
      </c>
      <c r="S701" s="233">
        <f t="shared" si="324"/>
        <v>4.0570090219078807</v>
      </c>
      <c r="T701" s="233">
        <f t="shared" si="324"/>
        <v>4.0570090219078807</v>
      </c>
      <c r="U701" s="233">
        <f t="shared" si="324"/>
        <v>4.0570090219078807</v>
      </c>
      <c r="V701" s="233">
        <f t="shared" si="324"/>
        <v>4.0570090219078807</v>
      </c>
      <c r="W701" s="233">
        <f t="shared" si="324"/>
        <v>4.0570090219078807</v>
      </c>
      <c r="X701" s="233">
        <f t="shared" si="324"/>
        <v>4.0570090219078807</v>
      </c>
      <c r="Y701" s="233">
        <f t="shared" si="324"/>
        <v>4.0570090219078807</v>
      </c>
    </row>
    <row r="702" spans="1:25" s="224" customFormat="1" ht="18.75" customHeight="1" thickBot="1" x14ac:dyDescent="0.25">
      <c r="A702" s="239">
        <v>6</v>
      </c>
      <c r="B702" s="217">
        <f t="shared" ref="B702:Y702" si="325">SUM(B703:B705)</f>
        <v>701.60700902190786</v>
      </c>
      <c r="C702" s="218">
        <f t="shared" si="325"/>
        <v>699.02700902190793</v>
      </c>
      <c r="D702" s="218">
        <f t="shared" si="325"/>
        <v>707.63700902190794</v>
      </c>
      <c r="E702" s="219">
        <f t="shared" si="325"/>
        <v>719.53700902190792</v>
      </c>
      <c r="F702" s="219">
        <f t="shared" si="325"/>
        <v>710.14700902190793</v>
      </c>
      <c r="G702" s="219">
        <f t="shared" si="325"/>
        <v>711.95700902190788</v>
      </c>
      <c r="H702" s="219">
        <f t="shared" si="325"/>
        <v>701.19700902190789</v>
      </c>
      <c r="I702" s="219">
        <f t="shared" si="325"/>
        <v>695.71700902190787</v>
      </c>
      <c r="J702" s="219">
        <f t="shared" si="325"/>
        <v>693.56700902190789</v>
      </c>
      <c r="K702" s="220">
        <f t="shared" si="325"/>
        <v>706.46700902190787</v>
      </c>
      <c r="L702" s="219">
        <f t="shared" si="325"/>
        <v>711.13700902190794</v>
      </c>
      <c r="M702" s="221">
        <f t="shared" si="325"/>
        <v>705.66700902190792</v>
      </c>
      <c r="N702" s="220">
        <f t="shared" si="325"/>
        <v>712.42700902190791</v>
      </c>
      <c r="O702" s="219">
        <f t="shared" si="325"/>
        <v>711.5570090219079</v>
      </c>
      <c r="P702" s="221">
        <f t="shared" si="325"/>
        <v>706.90700902190792</v>
      </c>
      <c r="Q702" s="222">
        <f t="shared" si="325"/>
        <v>708.27700902190793</v>
      </c>
      <c r="R702" s="219">
        <f t="shared" si="325"/>
        <v>714.03700902190792</v>
      </c>
      <c r="S702" s="222">
        <f t="shared" si="325"/>
        <v>708.09700902190787</v>
      </c>
      <c r="T702" s="219">
        <f t="shared" si="325"/>
        <v>733.48700902190785</v>
      </c>
      <c r="U702" s="218">
        <f t="shared" si="325"/>
        <v>707.01700902190794</v>
      </c>
      <c r="V702" s="218">
        <f t="shared" si="325"/>
        <v>714.49700902190796</v>
      </c>
      <c r="W702" s="218">
        <f t="shared" si="325"/>
        <v>717.29700902190791</v>
      </c>
      <c r="X702" s="218">
        <f t="shared" si="325"/>
        <v>704.14700902190793</v>
      </c>
      <c r="Y702" s="223">
        <f t="shared" si="325"/>
        <v>707.38700902190794</v>
      </c>
    </row>
    <row r="703" spans="1:25" s="235" customFormat="1" ht="18.75" customHeight="1" outlineLevel="1" x14ac:dyDescent="0.2">
      <c r="A703" s="237" t="s">
        <v>8</v>
      </c>
      <c r="B703" s="226">
        <f>B547</f>
        <v>697.55</v>
      </c>
      <c r="C703" s="226">
        <f t="shared" ref="C703:Y703" si="326">C547</f>
        <v>694.97</v>
      </c>
      <c r="D703" s="226">
        <f t="shared" si="326"/>
        <v>703.58</v>
      </c>
      <c r="E703" s="226">
        <f t="shared" si="326"/>
        <v>715.48</v>
      </c>
      <c r="F703" s="226">
        <f t="shared" si="326"/>
        <v>706.09</v>
      </c>
      <c r="G703" s="226">
        <f t="shared" si="326"/>
        <v>707.9</v>
      </c>
      <c r="H703" s="226">
        <f t="shared" si="326"/>
        <v>697.14</v>
      </c>
      <c r="I703" s="226">
        <f t="shared" si="326"/>
        <v>691.66</v>
      </c>
      <c r="J703" s="226">
        <f t="shared" si="326"/>
        <v>689.51</v>
      </c>
      <c r="K703" s="226">
        <f t="shared" si="326"/>
        <v>702.41</v>
      </c>
      <c r="L703" s="226">
        <f t="shared" si="326"/>
        <v>707.08</v>
      </c>
      <c r="M703" s="226">
        <f t="shared" si="326"/>
        <v>701.61</v>
      </c>
      <c r="N703" s="226">
        <f t="shared" si="326"/>
        <v>708.37</v>
      </c>
      <c r="O703" s="226">
        <f t="shared" si="326"/>
        <v>707.5</v>
      </c>
      <c r="P703" s="226">
        <f t="shared" si="326"/>
        <v>702.85</v>
      </c>
      <c r="Q703" s="226">
        <f t="shared" si="326"/>
        <v>704.22</v>
      </c>
      <c r="R703" s="226">
        <f t="shared" si="326"/>
        <v>709.98</v>
      </c>
      <c r="S703" s="226">
        <f t="shared" si="326"/>
        <v>704.04</v>
      </c>
      <c r="T703" s="226">
        <f t="shared" si="326"/>
        <v>729.43</v>
      </c>
      <c r="U703" s="226">
        <f t="shared" si="326"/>
        <v>702.96</v>
      </c>
      <c r="V703" s="226">
        <f t="shared" si="326"/>
        <v>710.44</v>
      </c>
      <c r="W703" s="226">
        <f t="shared" si="326"/>
        <v>713.24</v>
      </c>
      <c r="X703" s="226">
        <f t="shared" si="326"/>
        <v>700.09</v>
      </c>
      <c r="Y703" s="226">
        <f t="shared" si="326"/>
        <v>703.33</v>
      </c>
    </row>
    <row r="704" spans="1:25" s="235" customFormat="1" ht="18.75" customHeight="1" outlineLevel="1" x14ac:dyDescent="0.2">
      <c r="A704" s="238" t="s">
        <v>10</v>
      </c>
      <c r="B704" s="229"/>
      <c r="C704" s="230"/>
      <c r="D704" s="230"/>
      <c r="E704" s="230"/>
      <c r="F704" s="230"/>
      <c r="G704" s="230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1"/>
    </row>
    <row r="705" spans="1:25" s="235" customFormat="1" ht="18.75" customHeight="1" outlineLevel="1" thickBot="1" x14ac:dyDescent="0.25">
      <c r="A705" s="232" t="s">
        <v>214</v>
      </c>
      <c r="B705" s="233">
        <f>B701</f>
        <v>4.0570090219078807</v>
      </c>
      <c r="C705" s="233">
        <f t="shared" ref="C705:Y705" si="327">C701</f>
        <v>4.0570090219078807</v>
      </c>
      <c r="D705" s="233">
        <f t="shared" si="327"/>
        <v>4.0570090219078807</v>
      </c>
      <c r="E705" s="233">
        <f t="shared" si="327"/>
        <v>4.0570090219078807</v>
      </c>
      <c r="F705" s="233">
        <f t="shared" si="327"/>
        <v>4.0570090219078807</v>
      </c>
      <c r="G705" s="233">
        <f t="shared" si="327"/>
        <v>4.0570090219078807</v>
      </c>
      <c r="H705" s="233">
        <f t="shared" si="327"/>
        <v>4.0570090219078807</v>
      </c>
      <c r="I705" s="233">
        <f t="shared" si="327"/>
        <v>4.0570090219078807</v>
      </c>
      <c r="J705" s="233">
        <f t="shared" si="327"/>
        <v>4.0570090219078807</v>
      </c>
      <c r="K705" s="233">
        <f t="shared" si="327"/>
        <v>4.0570090219078807</v>
      </c>
      <c r="L705" s="233">
        <f t="shared" si="327"/>
        <v>4.0570090219078807</v>
      </c>
      <c r="M705" s="233">
        <f t="shared" si="327"/>
        <v>4.0570090219078807</v>
      </c>
      <c r="N705" s="233">
        <f t="shared" si="327"/>
        <v>4.0570090219078807</v>
      </c>
      <c r="O705" s="233">
        <f t="shared" si="327"/>
        <v>4.0570090219078807</v>
      </c>
      <c r="P705" s="233">
        <f t="shared" si="327"/>
        <v>4.0570090219078807</v>
      </c>
      <c r="Q705" s="233">
        <f t="shared" si="327"/>
        <v>4.0570090219078807</v>
      </c>
      <c r="R705" s="233">
        <f t="shared" si="327"/>
        <v>4.0570090219078807</v>
      </c>
      <c r="S705" s="233">
        <f t="shared" si="327"/>
        <v>4.0570090219078807</v>
      </c>
      <c r="T705" s="233">
        <f t="shared" si="327"/>
        <v>4.0570090219078807</v>
      </c>
      <c r="U705" s="233">
        <f t="shared" si="327"/>
        <v>4.0570090219078807</v>
      </c>
      <c r="V705" s="233">
        <f t="shared" si="327"/>
        <v>4.0570090219078807</v>
      </c>
      <c r="W705" s="233">
        <f t="shared" si="327"/>
        <v>4.0570090219078807</v>
      </c>
      <c r="X705" s="233">
        <f t="shared" si="327"/>
        <v>4.0570090219078807</v>
      </c>
      <c r="Y705" s="233">
        <f t="shared" si="327"/>
        <v>4.0570090219078807</v>
      </c>
    </row>
    <row r="706" spans="1:25" s="224" customFormat="1" ht="18.75" customHeight="1" thickBot="1" x14ac:dyDescent="0.25">
      <c r="A706" s="236">
        <v>7</v>
      </c>
      <c r="B706" s="217">
        <f t="shared" ref="B706:Y706" si="328">SUM(B707:B709)</f>
        <v>720.97700902190786</v>
      </c>
      <c r="C706" s="218">
        <f t="shared" si="328"/>
        <v>708.67700902190791</v>
      </c>
      <c r="D706" s="218">
        <f t="shared" si="328"/>
        <v>720.89700902190793</v>
      </c>
      <c r="E706" s="219">
        <f t="shared" si="328"/>
        <v>728.87700902190795</v>
      </c>
      <c r="F706" s="219">
        <f t="shared" si="328"/>
        <v>722.15700902190792</v>
      </c>
      <c r="G706" s="219">
        <f t="shared" si="328"/>
        <v>713.47700902190786</v>
      </c>
      <c r="H706" s="219">
        <f t="shared" si="328"/>
        <v>711.13700902190794</v>
      </c>
      <c r="I706" s="219">
        <f t="shared" si="328"/>
        <v>711.07700902190788</v>
      </c>
      <c r="J706" s="219">
        <f t="shared" si="328"/>
        <v>719.8070090219079</v>
      </c>
      <c r="K706" s="220">
        <f t="shared" si="328"/>
        <v>718.99700902190796</v>
      </c>
      <c r="L706" s="219">
        <f t="shared" si="328"/>
        <v>721.4370090219079</v>
      </c>
      <c r="M706" s="221">
        <f t="shared" si="328"/>
        <v>710.23700902190785</v>
      </c>
      <c r="N706" s="220">
        <f t="shared" si="328"/>
        <v>713.09700902190787</v>
      </c>
      <c r="O706" s="219">
        <f t="shared" si="328"/>
        <v>779.08700902190787</v>
      </c>
      <c r="P706" s="221">
        <f t="shared" si="328"/>
        <v>709.40700902190792</v>
      </c>
      <c r="Q706" s="222">
        <f t="shared" si="328"/>
        <v>717.28700902190792</v>
      </c>
      <c r="R706" s="219">
        <f t="shared" si="328"/>
        <v>716.70700902190788</v>
      </c>
      <c r="S706" s="222">
        <f t="shared" si="328"/>
        <v>787.70700902190788</v>
      </c>
      <c r="T706" s="219">
        <f t="shared" si="328"/>
        <v>716.31700902190789</v>
      </c>
      <c r="U706" s="218">
        <f t="shared" si="328"/>
        <v>708.31700902190789</v>
      </c>
      <c r="V706" s="218">
        <f t="shared" si="328"/>
        <v>710.14700902190793</v>
      </c>
      <c r="W706" s="218">
        <f t="shared" si="328"/>
        <v>715.67700902190791</v>
      </c>
      <c r="X706" s="218">
        <f t="shared" si="328"/>
        <v>703.54700902190791</v>
      </c>
      <c r="Y706" s="223">
        <f t="shared" si="328"/>
        <v>710.39700902190793</v>
      </c>
    </row>
    <row r="707" spans="1:25" s="235" customFormat="1" ht="18.75" customHeight="1" outlineLevel="1" x14ac:dyDescent="0.2">
      <c r="A707" s="237" t="s">
        <v>8</v>
      </c>
      <c r="B707" s="226">
        <f>B552</f>
        <v>716.92</v>
      </c>
      <c r="C707" s="226">
        <f t="shared" ref="C707:Y707" si="329">C552</f>
        <v>704.62</v>
      </c>
      <c r="D707" s="226">
        <f t="shared" si="329"/>
        <v>716.84</v>
      </c>
      <c r="E707" s="226">
        <f t="shared" si="329"/>
        <v>724.82</v>
      </c>
      <c r="F707" s="226">
        <f t="shared" si="329"/>
        <v>718.1</v>
      </c>
      <c r="G707" s="226">
        <f t="shared" si="329"/>
        <v>709.42</v>
      </c>
      <c r="H707" s="226">
        <f t="shared" si="329"/>
        <v>707.08</v>
      </c>
      <c r="I707" s="226">
        <f t="shared" si="329"/>
        <v>707.02</v>
      </c>
      <c r="J707" s="226">
        <f t="shared" si="329"/>
        <v>715.75</v>
      </c>
      <c r="K707" s="226">
        <f t="shared" si="329"/>
        <v>714.94</v>
      </c>
      <c r="L707" s="226">
        <f t="shared" si="329"/>
        <v>717.38</v>
      </c>
      <c r="M707" s="226">
        <f t="shared" si="329"/>
        <v>706.18</v>
      </c>
      <c r="N707" s="226">
        <f t="shared" si="329"/>
        <v>709.04</v>
      </c>
      <c r="O707" s="226">
        <f t="shared" si="329"/>
        <v>775.03</v>
      </c>
      <c r="P707" s="226">
        <f t="shared" si="329"/>
        <v>705.35</v>
      </c>
      <c r="Q707" s="226">
        <f t="shared" si="329"/>
        <v>713.23</v>
      </c>
      <c r="R707" s="226">
        <f t="shared" si="329"/>
        <v>712.65</v>
      </c>
      <c r="S707" s="226">
        <f t="shared" si="329"/>
        <v>783.65</v>
      </c>
      <c r="T707" s="226">
        <f t="shared" si="329"/>
        <v>712.26</v>
      </c>
      <c r="U707" s="226">
        <f t="shared" si="329"/>
        <v>704.26</v>
      </c>
      <c r="V707" s="226">
        <f t="shared" si="329"/>
        <v>706.09</v>
      </c>
      <c r="W707" s="226">
        <f t="shared" si="329"/>
        <v>711.62</v>
      </c>
      <c r="X707" s="226">
        <f t="shared" si="329"/>
        <v>699.49</v>
      </c>
      <c r="Y707" s="226">
        <f t="shared" si="329"/>
        <v>706.34</v>
      </c>
    </row>
    <row r="708" spans="1:25" s="235" customFormat="1" ht="18.75" customHeight="1" outlineLevel="1" x14ac:dyDescent="0.2">
      <c r="A708" s="238" t="s">
        <v>10</v>
      </c>
      <c r="B708" s="229"/>
      <c r="C708" s="230"/>
      <c r="D708" s="230"/>
      <c r="E708" s="230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1"/>
    </row>
    <row r="709" spans="1:25" s="235" customFormat="1" ht="18.75" customHeight="1" outlineLevel="1" thickBot="1" x14ac:dyDescent="0.25">
      <c r="A709" s="232" t="s">
        <v>214</v>
      </c>
      <c r="B709" s="233">
        <f>B705</f>
        <v>4.0570090219078807</v>
      </c>
      <c r="C709" s="233">
        <f t="shared" ref="C709:Y709" si="330">C705</f>
        <v>4.0570090219078807</v>
      </c>
      <c r="D709" s="233">
        <f t="shared" si="330"/>
        <v>4.0570090219078807</v>
      </c>
      <c r="E709" s="233">
        <f t="shared" si="330"/>
        <v>4.0570090219078807</v>
      </c>
      <c r="F709" s="233">
        <f t="shared" si="330"/>
        <v>4.0570090219078807</v>
      </c>
      <c r="G709" s="233">
        <f t="shared" si="330"/>
        <v>4.0570090219078807</v>
      </c>
      <c r="H709" s="233">
        <f t="shared" si="330"/>
        <v>4.0570090219078807</v>
      </c>
      <c r="I709" s="233">
        <f t="shared" si="330"/>
        <v>4.0570090219078807</v>
      </c>
      <c r="J709" s="233">
        <f t="shared" si="330"/>
        <v>4.0570090219078807</v>
      </c>
      <c r="K709" s="233">
        <f t="shared" si="330"/>
        <v>4.0570090219078807</v>
      </c>
      <c r="L709" s="233">
        <f t="shared" si="330"/>
        <v>4.0570090219078807</v>
      </c>
      <c r="M709" s="233">
        <f t="shared" si="330"/>
        <v>4.0570090219078807</v>
      </c>
      <c r="N709" s="233">
        <f t="shared" si="330"/>
        <v>4.0570090219078807</v>
      </c>
      <c r="O709" s="233">
        <f t="shared" si="330"/>
        <v>4.0570090219078807</v>
      </c>
      <c r="P709" s="233">
        <f t="shared" si="330"/>
        <v>4.0570090219078807</v>
      </c>
      <c r="Q709" s="233">
        <f t="shared" si="330"/>
        <v>4.0570090219078807</v>
      </c>
      <c r="R709" s="233">
        <f t="shared" si="330"/>
        <v>4.0570090219078807</v>
      </c>
      <c r="S709" s="233">
        <f t="shared" si="330"/>
        <v>4.0570090219078807</v>
      </c>
      <c r="T709" s="233">
        <f t="shared" si="330"/>
        <v>4.0570090219078807</v>
      </c>
      <c r="U709" s="233">
        <f t="shared" si="330"/>
        <v>4.0570090219078807</v>
      </c>
      <c r="V709" s="233">
        <f t="shared" si="330"/>
        <v>4.0570090219078807</v>
      </c>
      <c r="W709" s="233">
        <f t="shared" si="330"/>
        <v>4.0570090219078807</v>
      </c>
      <c r="X709" s="233">
        <f t="shared" si="330"/>
        <v>4.0570090219078807</v>
      </c>
      <c r="Y709" s="233">
        <f t="shared" si="330"/>
        <v>4.0570090219078807</v>
      </c>
    </row>
    <row r="710" spans="1:25" s="224" customFormat="1" ht="18.75" customHeight="1" thickBot="1" x14ac:dyDescent="0.25">
      <c r="A710" s="234">
        <v>8</v>
      </c>
      <c r="B710" s="217">
        <f t="shared" ref="B710:Y710" si="331">SUM(B711:B713)</f>
        <v>696.11700902190785</v>
      </c>
      <c r="C710" s="218">
        <f t="shared" si="331"/>
        <v>705.02700902190793</v>
      </c>
      <c r="D710" s="218">
        <f t="shared" si="331"/>
        <v>708.88700902190794</v>
      </c>
      <c r="E710" s="219">
        <f t="shared" si="331"/>
        <v>511.07700902190788</v>
      </c>
      <c r="F710" s="219">
        <f t="shared" si="331"/>
        <v>4.0570090219078807</v>
      </c>
      <c r="G710" s="219">
        <f t="shared" si="331"/>
        <v>712.32700902190788</v>
      </c>
      <c r="H710" s="219">
        <f t="shared" si="331"/>
        <v>705.73700902190785</v>
      </c>
      <c r="I710" s="219">
        <f t="shared" si="331"/>
        <v>706.19700902190789</v>
      </c>
      <c r="J710" s="219">
        <f t="shared" si="331"/>
        <v>700.35700902190786</v>
      </c>
      <c r="K710" s="220">
        <f t="shared" si="331"/>
        <v>704.38700902190794</v>
      </c>
      <c r="L710" s="219">
        <f t="shared" si="331"/>
        <v>706.71700902190787</v>
      </c>
      <c r="M710" s="221">
        <f t="shared" si="331"/>
        <v>716.41700902190792</v>
      </c>
      <c r="N710" s="220">
        <f t="shared" si="331"/>
        <v>715.81700902190789</v>
      </c>
      <c r="O710" s="219">
        <f t="shared" si="331"/>
        <v>718.31700902190789</v>
      </c>
      <c r="P710" s="221">
        <f t="shared" si="331"/>
        <v>716.11700902190785</v>
      </c>
      <c r="Q710" s="222">
        <f t="shared" si="331"/>
        <v>724.58700902190787</v>
      </c>
      <c r="R710" s="219">
        <f t="shared" si="331"/>
        <v>724.22700902190786</v>
      </c>
      <c r="S710" s="222">
        <f t="shared" si="331"/>
        <v>717.06700902190789</v>
      </c>
      <c r="T710" s="219">
        <f t="shared" si="331"/>
        <v>708.65700902190792</v>
      </c>
      <c r="U710" s="218">
        <f t="shared" si="331"/>
        <v>703.59700902190787</v>
      </c>
      <c r="V710" s="218">
        <f t="shared" si="331"/>
        <v>701.36700902190785</v>
      </c>
      <c r="W710" s="218">
        <f t="shared" si="331"/>
        <v>712.86700902190785</v>
      </c>
      <c r="X710" s="218">
        <f t="shared" si="331"/>
        <v>719.85700902190786</v>
      </c>
      <c r="Y710" s="223">
        <f t="shared" si="331"/>
        <v>713.59700902190787</v>
      </c>
    </row>
    <row r="711" spans="1:25" s="235" customFormat="1" ht="18.75" customHeight="1" outlineLevel="1" x14ac:dyDescent="0.2">
      <c r="A711" s="237" t="s">
        <v>8</v>
      </c>
      <c r="B711" s="226">
        <f>B557</f>
        <v>692.06</v>
      </c>
      <c r="C711" s="226">
        <f t="shared" ref="C711:Y711" si="332">C557</f>
        <v>700.97</v>
      </c>
      <c r="D711" s="226">
        <f t="shared" si="332"/>
        <v>704.83</v>
      </c>
      <c r="E711" s="226">
        <f t="shared" si="332"/>
        <v>507.02</v>
      </c>
      <c r="F711" s="226" t="str">
        <f t="shared" si="332"/>
        <v>710</v>
      </c>
      <c r="G711" s="226">
        <f t="shared" si="332"/>
        <v>708.27</v>
      </c>
      <c r="H711" s="226">
        <f t="shared" si="332"/>
        <v>701.68</v>
      </c>
      <c r="I711" s="226">
        <f t="shared" si="332"/>
        <v>702.14</v>
      </c>
      <c r="J711" s="226">
        <f t="shared" si="332"/>
        <v>696.3</v>
      </c>
      <c r="K711" s="226">
        <f t="shared" si="332"/>
        <v>700.33</v>
      </c>
      <c r="L711" s="226">
        <f t="shared" si="332"/>
        <v>702.66</v>
      </c>
      <c r="M711" s="226">
        <f t="shared" si="332"/>
        <v>712.36</v>
      </c>
      <c r="N711" s="226">
        <f t="shared" si="332"/>
        <v>711.76</v>
      </c>
      <c r="O711" s="226">
        <f t="shared" si="332"/>
        <v>714.26</v>
      </c>
      <c r="P711" s="226">
        <f t="shared" si="332"/>
        <v>712.06</v>
      </c>
      <c r="Q711" s="226">
        <f t="shared" si="332"/>
        <v>720.53</v>
      </c>
      <c r="R711" s="226">
        <f t="shared" si="332"/>
        <v>720.17</v>
      </c>
      <c r="S711" s="226">
        <f t="shared" si="332"/>
        <v>713.01</v>
      </c>
      <c r="T711" s="226">
        <f t="shared" si="332"/>
        <v>704.6</v>
      </c>
      <c r="U711" s="226">
        <f t="shared" si="332"/>
        <v>699.54</v>
      </c>
      <c r="V711" s="226">
        <f t="shared" si="332"/>
        <v>697.31</v>
      </c>
      <c r="W711" s="226">
        <f t="shared" si="332"/>
        <v>708.81</v>
      </c>
      <c r="X711" s="226">
        <f t="shared" si="332"/>
        <v>715.8</v>
      </c>
      <c r="Y711" s="226">
        <f t="shared" si="332"/>
        <v>709.54</v>
      </c>
    </row>
    <row r="712" spans="1:25" s="235" customFormat="1" ht="18.75" customHeight="1" outlineLevel="1" x14ac:dyDescent="0.2">
      <c r="A712" s="238" t="s">
        <v>10</v>
      </c>
      <c r="B712" s="229"/>
      <c r="C712" s="230"/>
      <c r="D712" s="230"/>
      <c r="E712" s="230"/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1"/>
    </row>
    <row r="713" spans="1:25" s="235" customFormat="1" ht="18.75" customHeight="1" outlineLevel="1" thickBot="1" x14ac:dyDescent="0.25">
      <c r="A713" s="232" t="s">
        <v>214</v>
      </c>
      <c r="B713" s="233">
        <f>B709</f>
        <v>4.0570090219078807</v>
      </c>
      <c r="C713" s="233">
        <f t="shared" ref="C713:Y713" si="333">C709</f>
        <v>4.0570090219078807</v>
      </c>
      <c r="D713" s="233">
        <f t="shared" si="333"/>
        <v>4.0570090219078807</v>
      </c>
      <c r="E713" s="233">
        <f t="shared" si="333"/>
        <v>4.0570090219078807</v>
      </c>
      <c r="F713" s="233">
        <f t="shared" si="333"/>
        <v>4.0570090219078807</v>
      </c>
      <c r="G713" s="233">
        <f t="shared" si="333"/>
        <v>4.0570090219078807</v>
      </c>
      <c r="H713" s="233">
        <f t="shared" si="333"/>
        <v>4.0570090219078807</v>
      </c>
      <c r="I713" s="233">
        <f t="shared" si="333"/>
        <v>4.0570090219078807</v>
      </c>
      <c r="J713" s="233">
        <f t="shared" si="333"/>
        <v>4.0570090219078807</v>
      </c>
      <c r="K713" s="233">
        <f t="shared" si="333"/>
        <v>4.0570090219078807</v>
      </c>
      <c r="L713" s="233">
        <f t="shared" si="333"/>
        <v>4.0570090219078807</v>
      </c>
      <c r="M713" s="233">
        <f t="shared" si="333"/>
        <v>4.0570090219078807</v>
      </c>
      <c r="N713" s="233">
        <f t="shared" si="333"/>
        <v>4.0570090219078807</v>
      </c>
      <c r="O713" s="233">
        <f t="shared" si="333"/>
        <v>4.0570090219078807</v>
      </c>
      <c r="P713" s="233">
        <f t="shared" si="333"/>
        <v>4.0570090219078807</v>
      </c>
      <c r="Q713" s="233">
        <f t="shared" si="333"/>
        <v>4.0570090219078807</v>
      </c>
      <c r="R713" s="233">
        <f t="shared" si="333"/>
        <v>4.0570090219078807</v>
      </c>
      <c r="S713" s="233">
        <f t="shared" si="333"/>
        <v>4.0570090219078807</v>
      </c>
      <c r="T713" s="233">
        <f t="shared" si="333"/>
        <v>4.0570090219078807</v>
      </c>
      <c r="U713" s="233">
        <f t="shared" si="333"/>
        <v>4.0570090219078807</v>
      </c>
      <c r="V713" s="233">
        <f t="shared" si="333"/>
        <v>4.0570090219078807</v>
      </c>
      <c r="W713" s="233">
        <f t="shared" si="333"/>
        <v>4.0570090219078807</v>
      </c>
      <c r="X713" s="233">
        <f t="shared" si="333"/>
        <v>4.0570090219078807</v>
      </c>
      <c r="Y713" s="233">
        <f t="shared" si="333"/>
        <v>4.0570090219078807</v>
      </c>
    </row>
    <row r="714" spans="1:25" s="224" customFormat="1" ht="18.75" customHeight="1" thickBot="1" x14ac:dyDescent="0.25">
      <c r="A714" s="236">
        <v>9</v>
      </c>
      <c r="B714" s="217">
        <f t="shared" ref="B714:Y714" si="334">SUM(B715:B717)</f>
        <v>722.87700902190795</v>
      </c>
      <c r="C714" s="218">
        <f t="shared" si="334"/>
        <v>713.4370090219079</v>
      </c>
      <c r="D714" s="218">
        <f t="shared" si="334"/>
        <v>718.66700902190792</v>
      </c>
      <c r="E714" s="219">
        <f t="shared" si="334"/>
        <v>730.16700902190792</v>
      </c>
      <c r="F714" s="219">
        <f t="shared" si="334"/>
        <v>720.92700902190791</v>
      </c>
      <c r="G714" s="219">
        <f t="shared" si="334"/>
        <v>712.04700902190791</v>
      </c>
      <c r="H714" s="219">
        <f t="shared" si="334"/>
        <v>708.02700902190793</v>
      </c>
      <c r="I714" s="219">
        <f t="shared" si="334"/>
        <v>706.54700902190791</v>
      </c>
      <c r="J714" s="219">
        <f t="shared" si="334"/>
        <v>709.56700902190789</v>
      </c>
      <c r="K714" s="220">
        <f t="shared" si="334"/>
        <v>709.29700902190791</v>
      </c>
      <c r="L714" s="219">
        <f t="shared" si="334"/>
        <v>708.84700902190787</v>
      </c>
      <c r="M714" s="221">
        <f t="shared" si="334"/>
        <v>712.81700902190789</v>
      </c>
      <c r="N714" s="220">
        <f t="shared" si="334"/>
        <v>720.29700902190791</v>
      </c>
      <c r="O714" s="219">
        <f t="shared" si="334"/>
        <v>725.03700902190792</v>
      </c>
      <c r="P714" s="221">
        <f t="shared" si="334"/>
        <v>714.82700902190788</v>
      </c>
      <c r="Q714" s="222">
        <f t="shared" si="334"/>
        <v>718.8070090219079</v>
      </c>
      <c r="R714" s="219">
        <f t="shared" si="334"/>
        <v>717.62700902190795</v>
      </c>
      <c r="S714" s="222">
        <f t="shared" si="334"/>
        <v>709.01700902190794</v>
      </c>
      <c r="T714" s="219">
        <f t="shared" si="334"/>
        <v>714.12700902190795</v>
      </c>
      <c r="U714" s="218">
        <f t="shared" si="334"/>
        <v>704.51700902190794</v>
      </c>
      <c r="V714" s="218">
        <f t="shared" si="334"/>
        <v>711.66700902190792</v>
      </c>
      <c r="W714" s="218">
        <f t="shared" si="334"/>
        <v>692.20700902190788</v>
      </c>
      <c r="X714" s="218">
        <f t="shared" si="334"/>
        <v>702.62700902190795</v>
      </c>
      <c r="Y714" s="223">
        <f t="shared" si="334"/>
        <v>706.06700902190789</v>
      </c>
    </row>
    <row r="715" spans="1:25" s="235" customFormat="1" ht="18.75" customHeight="1" outlineLevel="1" x14ac:dyDescent="0.2">
      <c r="A715" s="225" t="s">
        <v>8</v>
      </c>
      <c r="B715" s="226">
        <f>B562</f>
        <v>718.82</v>
      </c>
      <c r="C715" s="226">
        <f t="shared" ref="C715:Y715" si="335">C562</f>
        <v>709.38</v>
      </c>
      <c r="D715" s="226">
        <f t="shared" si="335"/>
        <v>714.61</v>
      </c>
      <c r="E715" s="226">
        <f t="shared" si="335"/>
        <v>726.11</v>
      </c>
      <c r="F715" s="226">
        <f t="shared" si="335"/>
        <v>716.87</v>
      </c>
      <c r="G715" s="226">
        <f t="shared" si="335"/>
        <v>707.99</v>
      </c>
      <c r="H715" s="226">
        <f t="shared" si="335"/>
        <v>703.97</v>
      </c>
      <c r="I715" s="226">
        <f t="shared" si="335"/>
        <v>702.49</v>
      </c>
      <c r="J715" s="226">
        <f t="shared" si="335"/>
        <v>705.51</v>
      </c>
      <c r="K715" s="226">
        <f t="shared" si="335"/>
        <v>705.24</v>
      </c>
      <c r="L715" s="226">
        <f t="shared" si="335"/>
        <v>704.79</v>
      </c>
      <c r="M715" s="226">
        <f t="shared" si="335"/>
        <v>708.76</v>
      </c>
      <c r="N715" s="226">
        <f t="shared" si="335"/>
        <v>716.24</v>
      </c>
      <c r="O715" s="226">
        <f t="shared" si="335"/>
        <v>720.98</v>
      </c>
      <c r="P715" s="226">
        <f t="shared" si="335"/>
        <v>710.77</v>
      </c>
      <c r="Q715" s="226">
        <f t="shared" si="335"/>
        <v>714.75</v>
      </c>
      <c r="R715" s="226">
        <f t="shared" si="335"/>
        <v>713.57</v>
      </c>
      <c r="S715" s="226">
        <f t="shared" si="335"/>
        <v>704.96</v>
      </c>
      <c r="T715" s="226">
        <f t="shared" si="335"/>
        <v>710.07</v>
      </c>
      <c r="U715" s="226">
        <f t="shared" si="335"/>
        <v>700.46</v>
      </c>
      <c r="V715" s="226">
        <f t="shared" si="335"/>
        <v>707.61</v>
      </c>
      <c r="W715" s="226">
        <f t="shared" si="335"/>
        <v>688.15</v>
      </c>
      <c r="X715" s="226">
        <f t="shared" si="335"/>
        <v>698.57</v>
      </c>
      <c r="Y715" s="226">
        <f t="shared" si="335"/>
        <v>702.01</v>
      </c>
    </row>
    <row r="716" spans="1:25" s="235" customFormat="1" ht="18.75" customHeight="1" outlineLevel="1" x14ac:dyDescent="0.2">
      <c r="A716" s="228" t="s">
        <v>10</v>
      </c>
      <c r="B716" s="229"/>
      <c r="C716" s="230"/>
      <c r="D716" s="230"/>
      <c r="E716" s="230"/>
      <c r="F716" s="230"/>
      <c r="G716" s="230"/>
      <c r="H716" s="230"/>
      <c r="I716" s="230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1"/>
    </row>
    <row r="717" spans="1:25" s="235" customFormat="1" ht="18.75" customHeight="1" outlineLevel="1" thickBot="1" x14ac:dyDescent="0.25">
      <c r="A717" s="232" t="s">
        <v>214</v>
      </c>
      <c r="B717" s="233">
        <f>B713</f>
        <v>4.0570090219078807</v>
      </c>
      <c r="C717" s="233">
        <f t="shared" ref="C717:Y717" si="336">C713</f>
        <v>4.0570090219078807</v>
      </c>
      <c r="D717" s="233">
        <f t="shared" si="336"/>
        <v>4.0570090219078807</v>
      </c>
      <c r="E717" s="233">
        <f t="shared" si="336"/>
        <v>4.0570090219078807</v>
      </c>
      <c r="F717" s="233">
        <f t="shared" si="336"/>
        <v>4.0570090219078807</v>
      </c>
      <c r="G717" s="233">
        <f t="shared" si="336"/>
        <v>4.0570090219078807</v>
      </c>
      <c r="H717" s="233">
        <f t="shared" si="336"/>
        <v>4.0570090219078807</v>
      </c>
      <c r="I717" s="233">
        <f t="shared" si="336"/>
        <v>4.0570090219078807</v>
      </c>
      <c r="J717" s="233">
        <f t="shared" si="336"/>
        <v>4.0570090219078807</v>
      </c>
      <c r="K717" s="233">
        <f t="shared" si="336"/>
        <v>4.0570090219078807</v>
      </c>
      <c r="L717" s="233">
        <f t="shared" si="336"/>
        <v>4.0570090219078807</v>
      </c>
      <c r="M717" s="233">
        <f t="shared" si="336"/>
        <v>4.0570090219078807</v>
      </c>
      <c r="N717" s="233">
        <f t="shared" si="336"/>
        <v>4.0570090219078807</v>
      </c>
      <c r="O717" s="233">
        <f t="shared" si="336"/>
        <v>4.0570090219078807</v>
      </c>
      <c r="P717" s="233">
        <f t="shared" si="336"/>
        <v>4.0570090219078807</v>
      </c>
      <c r="Q717" s="233">
        <f t="shared" si="336"/>
        <v>4.0570090219078807</v>
      </c>
      <c r="R717" s="233">
        <f t="shared" si="336"/>
        <v>4.0570090219078807</v>
      </c>
      <c r="S717" s="233">
        <f t="shared" si="336"/>
        <v>4.0570090219078807</v>
      </c>
      <c r="T717" s="233">
        <f t="shared" si="336"/>
        <v>4.0570090219078807</v>
      </c>
      <c r="U717" s="233">
        <f t="shared" si="336"/>
        <v>4.0570090219078807</v>
      </c>
      <c r="V717" s="233">
        <f t="shared" si="336"/>
        <v>4.0570090219078807</v>
      </c>
      <c r="W717" s="233">
        <f t="shared" si="336"/>
        <v>4.0570090219078807</v>
      </c>
      <c r="X717" s="233">
        <f t="shared" si="336"/>
        <v>4.0570090219078807</v>
      </c>
      <c r="Y717" s="233">
        <f t="shared" si="336"/>
        <v>4.0570090219078807</v>
      </c>
    </row>
    <row r="718" spans="1:25" s="224" customFormat="1" ht="18.75" customHeight="1" thickBot="1" x14ac:dyDescent="0.25">
      <c r="A718" s="234">
        <v>10</v>
      </c>
      <c r="B718" s="217">
        <f t="shared" ref="B718:Y718" si="337">SUM(B719:B721)</f>
        <v>696.11700902190785</v>
      </c>
      <c r="C718" s="218">
        <f t="shared" si="337"/>
        <v>705.02700902190793</v>
      </c>
      <c r="D718" s="218">
        <f t="shared" si="337"/>
        <v>708.88700902190794</v>
      </c>
      <c r="E718" s="219">
        <f t="shared" si="337"/>
        <v>511.07700902190788</v>
      </c>
      <c r="F718" s="219">
        <f t="shared" si="337"/>
        <v>4.0570090219078807</v>
      </c>
      <c r="G718" s="219">
        <f t="shared" si="337"/>
        <v>712.32700902190788</v>
      </c>
      <c r="H718" s="219">
        <f t="shared" si="337"/>
        <v>705.73700902190785</v>
      </c>
      <c r="I718" s="219">
        <f t="shared" si="337"/>
        <v>706.19700902190789</v>
      </c>
      <c r="J718" s="219">
        <f t="shared" si="337"/>
        <v>700.35700902190786</v>
      </c>
      <c r="K718" s="220">
        <f t="shared" si="337"/>
        <v>704.38700902190794</v>
      </c>
      <c r="L718" s="219">
        <f t="shared" si="337"/>
        <v>706.71700902190787</v>
      </c>
      <c r="M718" s="221">
        <f t="shared" si="337"/>
        <v>716.41700902190792</v>
      </c>
      <c r="N718" s="220">
        <f t="shared" si="337"/>
        <v>715.81700902190789</v>
      </c>
      <c r="O718" s="219">
        <f t="shared" si="337"/>
        <v>718.31700902190789</v>
      </c>
      <c r="P718" s="221">
        <f t="shared" si="337"/>
        <v>716.11700902190785</v>
      </c>
      <c r="Q718" s="222">
        <f t="shared" si="337"/>
        <v>724.58700902190787</v>
      </c>
      <c r="R718" s="219">
        <f t="shared" si="337"/>
        <v>724.22700902190786</v>
      </c>
      <c r="S718" s="222">
        <f t="shared" si="337"/>
        <v>717.06700902190789</v>
      </c>
      <c r="T718" s="219">
        <f t="shared" si="337"/>
        <v>708.65700902190792</v>
      </c>
      <c r="U718" s="218">
        <f t="shared" si="337"/>
        <v>703.59700902190787</v>
      </c>
      <c r="V718" s="218">
        <f t="shared" si="337"/>
        <v>701.36700902190785</v>
      </c>
      <c r="W718" s="218">
        <f t="shared" si="337"/>
        <v>712.86700902190785</v>
      </c>
      <c r="X718" s="218">
        <f t="shared" si="337"/>
        <v>719.85700902190786</v>
      </c>
      <c r="Y718" s="223">
        <f t="shared" si="337"/>
        <v>713.59700902190787</v>
      </c>
    </row>
    <row r="719" spans="1:25" s="235" customFormat="1" ht="18.75" customHeight="1" outlineLevel="1" x14ac:dyDescent="0.2">
      <c r="A719" s="237" t="s">
        <v>8</v>
      </c>
      <c r="B719" s="226">
        <f>B557</f>
        <v>692.06</v>
      </c>
      <c r="C719" s="226">
        <f t="shared" ref="C719:Y719" si="338">C557</f>
        <v>700.97</v>
      </c>
      <c r="D719" s="226">
        <f t="shared" si="338"/>
        <v>704.83</v>
      </c>
      <c r="E719" s="226">
        <f t="shared" si="338"/>
        <v>507.02</v>
      </c>
      <c r="F719" s="226" t="str">
        <f t="shared" si="338"/>
        <v>710</v>
      </c>
      <c r="G719" s="226">
        <f t="shared" si="338"/>
        <v>708.27</v>
      </c>
      <c r="H719" s="226">
        <f t="shared" si="338"/>
        <v>701.68</v>
      </c>
      <c r="I719" s="226">
        <f t="shared" si="338"/>
        <v>702.14</v>
      </c>
      <c r="J719" s="226">
        <f t="shared" si="338"/>
        <v>696.3</v>
      </c>
      <c r="K719" s="226">
        <f t="shared" si="338"/>
        <v>700.33</v>
      </c>
      <c r="L719" s="226">
        <f t="shared" si="338"/>
        <v>702.66</v>
      </c>
      <c r="M719" s="226">
        <f t="shared" si="338"/>
        <v>712.36</v>
      </c>
      <c r="N719" s="226">
        <f t="shared" si="338"/>
        <v>711.76</v>
      </c>
      <c r="O719" s="226">
        <f t="shared" si="338"/>
        <v>714.26</v>
      </c>
      <c r="P719" s="226">
        <f t="shared" si="338"/>
        <v>712.06</v>
      </c>
      <c r="Q719" s="226">
        <f t="shared" si="338"/>
        <v>720.53</v>
      </c>
      <c r="R719" s="226">
        <f t="shared" si="338"/>
        <v>720.17</v>
      </c>
      <c r="S719" s="226">
        <f t="shared" si="338"/>
        <v>713.01</v>
      </c>
      <c r="T719" s="226">
        <f t="shared" si="338"/>
        <v>704.6</v>
      </c>
      <c r="U719" s="226">
        <f t="shared" si="338"/>
        <v>699.54</v>
      </c>
      <c r="V719" s="226">
        <f t="shared" si="338"/>
        <v>697.31</v>
      </c>
      <c r="W719" s="226">
        <f t="shared" si="338"/>
        <v>708.81</v>
      </c>
      <c r="X719" s="226">
        <f t="shared" si="338"/>
        <v>715.8</v>
      </c>
      <c r="Y719" s="226">
        <f t="shared" si="338"/>
        <v>709.54</v>
      </c>
    </row>
    <row r="720" spans="1:25" s="235" customFormat="1" ht="18.75" customHeight="1" outlineLevel="1" x14ac:dyDescent="0.2">
      <c r="A720" s="238" t="s">
        <v>10</v>
      </c>
      <c r="B720" s="229"/>
      <c r="C720" s="230"/>
      <c r="D720" s="230"/>
      <c r="E720" s="230"/>
      <c r="F720" s="230"/>
      <c r="G720" s="230"/>
      <c r="H720" s="230"/>
      <c r="I720" s="230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1"/>
    </row>
    <row r="721" spans="1:25" s="235" customFormat="1" ht="18.75" customHeight="1" outlineLevel="1" thickBot="1" x14ac:dyDescent="0.25">
      <c r="A721" s="232" t="s">
        <v>214</v>
      </c>
      <c r="B721" s="233">
        <f>B717</f>
        <v>4.0570090219078807</v>
      </c>
      <c r="C721" s="233">
        <f t="shared" ref="C721:Y721" si="339">C717</f>
        <v>4.0570090219078807</v>
      </c>
      <c r="D721" s="233">
        <f t="shared" si="339"/>
        <v>4.0570090219078807</v>
      </c>
      <c r="E721" s="233">
        <f t="shared" si="339"/>
        <v>4.0570090219078807</v>
      </c>
      <c r="F721" s="233">
        <f t="shared" si="339"/>
        <v>4.0570090219078807</v>
      </c>
      <c r="G721" s="233">
        <f t="shared" si="339"/>
        <v>4.0570090219078807</v>
      </c>
      <c r="H721" s="233">
        <f t="shared" si="339"/>
        <v>4.0570090219078807</v>
      </c>
      <c r="I721" s="233">
        <f t="shared" si="339"/>
        <v>4.0570090219078807</v>
      </c>
      <c r="J721" s="233">
        <f t="shared" si="339"/>
        <v>4.0570090219078807</v>
      </c>
      <c r="K721" s="233">
        <f t="shared" si="339"/>
        <v>4.0570090219078807</v>
      </c>
      <c r="L721" s="233">
        <f t="shared" si="339"/>
        <v>4.0570090219078807</v>
      </c>
      <c r="M721" s="233">
        <f t="shared" si="339"/>
        <v>4.0570090219078807</v>
      </c>
      <c r="N721" s="233">
        <f t="shared" si="339"/>
        <v>4.0570090219078807</v>
      </c>
      <c r="O721" s="233">
        <f t="shared" si="339"/>
        <v>4.0570090219078807</v>
      </c>
      <c r="P721" s="233">
        <f t="shared" si="339"/>
        <v>4.0570090219078807</v>
      </c>
      <c r="Q721" s="233">
        <f t="shared" si="339"/>
        <v>4.0570090219078807</v>
      </c>
      <c r="R721" s="233">
        <f t="shared" si="339"/>
        <v>4.0570090219078807</v>
      </c>
      <c r="S721" s="233">
        <f t="shared" si="339"/>
        <v>4.0570090219078807</v>
      </c>
      <c r="T721" s="233">
        <f t="shared" si="339"/>
        <v>4.0570090219078807</v>
      </c>
      <c r="U721" s="233">
        <f t="shared" si="339"/>
        <v>4.0570090219078807</v>
      </c>
      <c r="V721" s="233">
        <f t="shared" si="339"/>
        <v>4.0570090219078807</v>
      </c>
      <c r="W721" s="233">
        <f t="shared" si="339"/>
        <v>4.0570090219078807</v>
      </c>
      <c r="X721" s="233">
        <f t="shared" si="339"/>
        <v>4.0570090219078807</v>
      </c>
      <c r="Y721" s="233">
        <f t="shared" si="339"/>
        <v>4.0570090219078807</v>
      </c>
    </row>
    <row r="722" spans="1:25" s="224" customFormat="1" ht="18.75" customHeight="1" thickBot="1" x14ac:dyDescent="0.25">
      <c r="A722" s="236">
        <v>11</v>
      </c>
      <c r="B722" s="217">
        <f t="shared" ref="B722:Y722" si="340">SUM(B723:B725)</f>
        <v>599.81700902190789</v>
      </c>
      <c r="C722" s="218">
        <f t="shared" si="340"/>
        <v>494.59700902190792</v>
      </c>
      <c r="D722" s="218">
        <f t="shared" si="340"/>
        <v>499.8670090219079</v>
      </c>
      <c r="E722" s="219">
        <f t="shared" si="340"/>
        <v>506.26700902190788</v>
      </c>
      <c r="F722" s="219">
        <f t="shared" si="340"/>
        <v>755.48700902190785</v>
      </c>
      <c r="G722" s="219">
        <f t="shared" si="340"/>
        <v>750.3070090219079</v>
      </c>
      <c r="H722" s="219">
        <f t="shared" si="340"/>
        <v>747.22700902190786</v>
      </c>
      <c r="I722" s="219">
        <f t="shared" si="340"/>
        <v>739.97700902190786</v>
      </c>
      <c r="J722" s="219">
        <f t="shared" si="340"/>
        <v>742.87700902190795</v>
      </c>
      <c r="K722" s="220">
        <f t="shared" si="340"/>
        <v>749.85700902190786</v>
      </c>
      <c r="L722" s="219">
        <f t="shared" si="340"/>
        <v>753.27700902190793</v>
      </c>
      <c r="M722" s="221">
        <f t="shared" si="340"/>
        <v>754.56700902190789</v>
      </c>
      <c r="N722" s="220">
        <f t="shared" si="340"/>
        <v>759.69700902190789</v>
      </c>
      <c r="O722" s="219">
        <f t="shared" si="340"/>
        <v>766.6870090219079</v>
      </c>
      <c r="P722" s="221">
        <f t="shared" si="340"/>
        <v>667.6870090219079</v>
      </c>
      <c r="Q722" s="222">
        <f t="shared" si="340"/>
        <v>745.20700902190788</v>
      </c>
      <c r="R722" s="219">
        <f t="shared" si="340"/>
        <v>759.14700902190793</v>
      </c>
      <c r="S722" s="222">
        <f t="shared" si="340"/>
        <v>744.41700902190792</v>
      </c>
      <c r="T722" s="219">
        <f t="shared" si="340"/>
        <v>760.16700902190792</v>
      </c>
      <c r="U722" s="218">
        <f t="shared" si="340"/>
        <v>742.54700902190791</v>
      </c>
      <c r="V722" s="218">
        <f t="shared" si="340"/>
        <v>738.72700902190786</v>
      </c>
      <c r="W722" s="218">
        <f t="shared" si="340"/>
        <v>740.28700902190792</v>
      </c>
      <c r="X722" s="218">
        <f t="shared" si="340"/>
        <v>736.89700902190793</v>
      </c>
      <c r="Y722" s="223">
        <f t="shared" si="340"/>
        <v>638.42700902190791</v>
      </c>
    </row>
    <row r="723" spans="1:25" s="235" customFormat="1" ht="18.75" customHeight="1" outlineLevel="1" x14ac:dyDescent="0.2">
      <c r="A723" s="237" t="s">
        <v>8</v>
      </c>
      <c r="B723" s="226">
        <f>B572</f>
        <v>595.76</v>
      </c>
      <c r="C723" s="226">
        <f t="shared" ref="C723:Y723" si="341">C572</f>
        <v>490.54</v>
      </c>
      <c r="D723" s="226">
        <f t="shared" si="341"/>
        <v>495.81</v>
      </c>
      <c r="E723" s="226">
        <f t="shared" si="341"/>
        <v>502.21</v>
      </c>
      <c r="F723" s="226">
        <f t="shared" si="341"/>
        <v>751.43</v>
      </c>
      <c r="G723" s="226">
        <f t="shared" si="341"/>
        <v>746.25</v>
      </c>
      <c r="H723" s="226">
        <f t="shared" si="341"/>
        <v>743.17</v>
      </c>
      <c r="I723" s="226">
        <f t="shared" si="341"/>
        <v>735.92</v>
      </c>
      <c r="J723" s="226">
        <f t="shared" si="341"/>
        <v>738.82</v>
      </c>
      <c r="K723" s="226">
        <f t="shared" si="341"/>
        <v>745.8</v>
      </c>
      <c r="L723" s="226">
        <f t="shared" si="341"/>
        <v>749.22</v>
      </c>
      <c r="M723" s="226">
        <f t="shared" si="341"/>
        <v>750.51</v>
      </c>
      <c r="N723" s="226">
        <f t="shared" si="341"/>
        <v>755.64</v>
      </c>
      <c r="O723" s="226">
        <f t="shared" si="341"/>
        <v>762.63</v>
      </c>
      <c r="P723" s="226">
        <f t="shared" si="341"/>
        <v>663.63</v>
      </c>
      <c r="Q723" s="226">
        <f t="shared" si="341"/>
        <v>741.15</v>
      </c>
      <c r="R723" s="226">
        <f t="shared" si="341"/>
        <v>755.09</v>
      </c>
      <c r="S723" s="226">
        <f t="shared" si="341"/>
        <v>740.36</v>
      </c>
      <c r="T723" s="226">
        <f t="shared" si="341"/>
        <v>756.11</v>
      </c>
      <c r="U723" s="226">
        <f t="shared" si="341"/>
        <v>738.49</v>
      </c>
      <c r="V723" s="226">
        <f t="shared" si="341"/>
        <v>734.67</v>
      </c>
      <c r="W723" s="226">
        <f t="shared" si="341"/>
        <v>736.23</v>
      </c>
      <c r="X723" s="226">
        <f t="shared" si="341"/>
        <v>732.84</v>
      </c>
      <c r="Y723" s="226">
        <f t="shared" si="341"/>
        <v>634.37</v>
      </c>
    </row>
    <row r="724" spans="1:25" s="235" customFormat="1" ht="18.75" customHeight="1" outlineLevel="1" x14ac:dyDescent="0.2">
      <c r="A724" s="238" t="s">
        <v>10</v>
      </c>
      <c r="B724" s="229"/>
      <c r="C724" s="230"/>
      <c r="D724" s="230"/>
      <c r="E724" s="230"/>
      <c r="F724" s="230"/>
      <c r="G724" s="230"/>
      <c r="H724" s="230"/>
      <c r="I724" s="230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1"/>
    </row>
    <row r="725" spans="1:25" s="235" customFormat="1" ht="18.75" customHeight="1" outlineLevel="1" thickBot="1" x14ac:dyDescent="0.25">
      <c r="A725" s="232" t="s">
        <v>214</v>
      </c>
      <c r="B725" s="233">
        <f>B721</f>
        <v>4.0570090219078807</v>
      </c>
      <c r="C725" s="233">
        <f t="shared" ref="C725:Y725" si="342">C721</f>
        <v>4.0570090219078807</v>
      </c>
      <c r="D725" s="233">
        <f t="shared" si="342"/>
        <v>4.0570090219078807</v>
      </c>
      <c r="E725" s="233">
        <f t="shared" si="342"/>
        <v>4.0570090219078807</v>
      </c>
      <c r="F725" s="233">
        <f t="shared" si="342"/>
        <v>4.0570090219078807</v>
      </c>
      <c r="G725" s="233">
        <f t="shared" si="342"/>
        <v>4.0570090219078807</v>
      </c>
      <c r="H725" s="233">
        <f t="shared" si="342"/>
        <v>4.0570090219078807</v>
      </c>
      <c r="I725" s="233">
        <f t="shared" si="342"/>
        <v>4.0570090219078807</v>
      </c>
      <c r="J725" s="233">
        <f t="shared" si="342"/>
        <v>4.0570090219078807</v>
      </c>
      <c r="K725" s="233">
        <f t="shared" si="342"/>
        <v>4.0570090219078807</v>
      </c>
      <c r="L725" s="233">
        <f t="shared" si="342"/>
        <v>4.0570090219078807</v>
      </c>
      <c r="M725" s="233">
        <f t="shared" si="342"/>
        <v>4.0570090219078807</v>
      </c>
      <c r="N725" s="233">
        <f t="shared" si="342"/>
        <v>4.0570090219078807</v>
      </c>
      <c r="O725" s="233">
        <f t="shared" si="342"/>
        <v>4.0570090219078807</v>
      </c>
      <c r="P725" s="233">
        <f t="shared" si="342"/>
        <v>4.0570090219078807</v>
      </c>
      <c r="Q725" s="233">
        <f t="shared" si="342"/>
        <v>4.0570090219078807</v>
      </c>
      <c r="R725" s="233">
        <f t="shared" si="342"/>
        <v>4.0570090219078807</v>
      </c>
      <c r="S725" s="233">
        <f t="shared" si="342"/>
        <v>4.0570090219078807</v>
      </c>
      <c r="T725" s="233">
        <f t="shared" si="342"/>
        <v>4.0570090219078807</v>
      </c>
      <c r="U725" s="233">
        <f t="shared" si="342"/>
        <v>4.0570090219078807</v>
      </c>
      <c r="V725" s="233">
        <f t="shared" si="342"/>
        <v>4.0570090219078807</v>
      </c>
      <c r="W725" s="233">
        <f t="shared" si="342"/>
        <v>4.0570090219078807</v>
      </c>
      <c r="X725" s="233">
        <f t="shared" si="342"/>
        <v>4.0570090219078807</v>
      </c>
      <c r="Y725" s="233">
        <f t="shared" si="342"/>
        <v>4.0570090219078807</v>
      </c>
    </row>
    <row r="726" spans="1:25" s="224" customFormat="1" ht="18.75" customHeight="1" thickBot="1" x14ac:dyDescent="0.25">
      <c r="A726" s="234">
        <v>12</v>
      </c>
      <c r="B726" s="217">
        <f t="shared" ref="B726:Y726" si="343">SUM(B727:B729)</f>
        <v>609.04700902190791</v>
      </c>
      <c r="C726" s="218">
        <f t="shared" si="343"/>
        <v>606.35700902190786</v>
      </c>
      <c r="D726" s="218">
        <f t="shared" si="343"/>
        <v>532.52700902190793</v>
      </c>
      <c r="E726" s="219">
        <f t="shared" si="343"/>
        <v>617.69700902190789</v>
      </c>
      <c r="F726" s="219">
        <f t="shared" si="343"/>
        <v>689.57700902190788</v>
      </c>
      <c r="G726" s="219">
        <f t="shared" si="343"/>
        <v>686.22700902190786</v>
      </c>
      <c r="H726" s="219">
        <f t="shared" si="343"/>
        <v>678.20700902190788</v>
      </c>
      <c r="I726" s="219">
        <f t="shared" si="343"/>
        <v>673.32700902190788</v>
      </c>
      <c r="J726" s="219">
        <f t="shared" si="343"/>
        <v>673.58700902190787</v>
      </c>
      <c r="K726" s="220">
        <f t="shared" si="343"/>
        <v>680.17700902190791</v>
      </c>
      <c r="L726" s="219">
        <f t="shared" si="343"/>
        <v>685.70700902190788</v>
      </c>
      <c r="M726" s="221">
        <f t="shared" si="343"/>
        <v>685.71700902190787</v>
      </c>
      <c r="N726" s="220">
        <f t="shared" si="343"/>
        <v>680.70700902190788</v>
      </c>
      <c r="O726" s="219">
        <f t="shared" si="343"/>
        <v>688.13700902190794</v>
      </c>
      <c r="P726" s="221">
        <f t="shared" si="343"/>
        <v>683.53700902190792</v>
      </c>
      <c r="Q726" s="222">
        <f t="shared" si="343"/>
        <v>4.0570090219078807</v>
      </c>
      <c r="R726" s="219">
        <f t="shared" si="343"/>
        <v>688.62700902190795</v>
      </c>
      <c r="S726" s="222">
        <f t="shared" si="343"/>
        <v>680.72700902190786</v>
      </c>
      <c r="T726" s="219">
        <f t="shared" si="343"/>
        <v>677.52700902190793</v>
      </c>
      <c r="U726" s="218">
        <f t="shared" si="343"/>
        <v>670.67700902190791</v>
      </c>
      <c r="V726" s="218">
        <f t="shared" si="343"/>
        <v>684.94700902190789</v>
      </c>
      <c r="W726" s="218">
        <f t="shared" si="343"/>
        <v>647.12700902190795</v>
      </c>
      <c r="X726" s="218">
        <f t="shared" si="343"/>
        <v>659.98700902190785</v>
      </c>
      <c r="Y726" s="223">
        <f t="shared" si="343"/>
        <v>671.41700902190792</v>
      </c>
    </row>
    <row r="727" spans="1:25" s="235" customFormat="1" ht="18.75" customHeight="1" outlineLevel="1" x14ac:dyDescent="0.2">
      <c r="A727" s="237" t="s">
        <v>8</v>
      </c>
      <c r="B727" s="226">
        <f>B577</f>
        <v>604.99</v>
      </c>
      <c r="C727" s="226">
        <f t="shared" ref="C727:Y727" si="344">C577</f>
        <v>602.29999999999995</v>
      </c>
      <c r="D727" s="226">
        <f t="shared" si="344"/>
        <v>528.47</v>
      </c>
      <c r="E727" s="226">
        <f t="shared" si="344"/>
        <v>613.64</v>
      </c>
      <c r="F727" s="226">
        <f t="shared" si="344"/>
        <v>685.52</v>
      </c>
      <c r="G727" s="226">
        <f t="shared" si="344"/>
        <v>682.17</v>
      </c>
      <c r="H727" s="226">
        <f t="shared" si="344"/>
        <v>674.15</v>
      </c>
      <c r="I727" s="226">
        <f t="shared" si="344"/>
        <v>669.27</v>
      </c>
      <c r="J727" s="226">
        <f t="shared" si="344"/>
        <v>669.53</v>
      </c>
      <c r="K727" s="226">
        <f t="shared" si="344"/>
        <v>676.12</v>
      </c>
      <c r="L727" s="226">
        <f t="shared" si="344"/>
        <v>681.65</v>
      </c>
      <c r="M727" s="226">
        <f t="shared" si="344"/>
        <v>681.66</v>
      </c>
      <c r="N727" s="226">
        <f t="shared" si="344"/>
        <v>676.65</v>
      </c>
      <c r="O727" s="226">
        <f t="shared" si="344"/>
        <v>684.08</v>
      </c>
      <c r="P727" s="226">
        <f t="shared" si="344"/>
        <v>679.48</v>
      </c>
      <c r="Q727" s="226" t="str">
        <f t="shared" si="344"/>
        <v>687</v>
      </c>
      <c r="R727" s="226">
        <f t="shared" si="344"/>
        <v>684.57</v>
      </c>
      <c r="S727" s="226">
        <f t="shared" si="344"/>
        <v>676.67</v>
      </c>
      <c r="T727" s="226">
        <f t="shared" si="344"/>
        <v>673.47</v>
      </c>
      <c r="U727" s="226">
        <f t="shared" si="344"/>
        <v>666.62</v>
      </c>
      <c r="V727" s="226">
        <f t="shared" si="344"/>
        <v>680.89</v>
      </c>
      <c r="W727" s="226">
        <f t="shared" si="344"/>
        <v>643.07000000000005</v>
      </c>
      <c r="X727" s="226">
        <f t="shared" si="344"/>
        <v>655.93</v>
      </c>
      <c r="Y727" s="226">
        <f t="shared" si="344"/>
        <v>667.36</v>
      </c>
    </row>
    <row r="728" spans="1:25" s="235" customFormat="1" ht="18.75" customHeight="1" outlineLevel="1" x14ac:dyDescent="0.2">
      <c r="A728" s="238" t="s">
        <v>10</v>
      </c>
      <c r="B728" s="229"/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1"/>
    </row>
    <row r="729" spans="1:25" s="235" customFormat="1" ht="18.75" customHeight="1" outlineLevel="1" thickBot="1" x14ac:dyDescent="0.25">
      <c r="A729" s="232" t="s">
        <v>214</v>
      </c>
      <c r="B729" s="233">
        <f>B725</f>
        <v>4.0570090219078807</v>
      </c>
      <c r="C729" s="233">
        <f t="shared" ref="C729:Y729" si="345">C725</f>
        <v>4.0570090219078807</v>
      </c>
      <c r="D729" s="233">
        <f t="shared" si="345"/>
        <v>4.0570090219078807</v>
      </c>
      <c r="E729" s="233">
        <f t="shared" si="345"/>
        <v>4.0570090219078807</v>
      </c>
      <c r="F729" s="233">
        <f t="shared" si="345"/>
        <v>4.0570090219078807</v>
      </c>
      <c r="G729" s="233">
        <f t="shared" si="345"/>
        <v>4.0570090219078807</v>
      </c>
      <c r="H729" s="233">
        <f t="shared" si="345"/>
        <v>4.0570090219078807</v>
      </c>
      <c r="I729" s="233">
        <f t="shared" si="345"/>
        <v>4.0570090219078807</v>
      </c>
      <c r="J729" s="233">
        <f t="shared" si="345"/>
        <v>4.0570090219078807</v>
      </c>
      <c r="K729" s="233">
        <f t="shared" si="345"/>
        <v>4.0570090219078807</v>
      </c>
      <c r="L729" s="233">
        <f t="shared" si="345"/>
        <v>4.0570090219078807</v>
      </c>
      <c r="M729" s="233">
        <f t="shared" si="345"/>
        <v>4.0570090219078807</v>
      </c>
      <c r="N729" s="233">
        <f t="shared" si="345"/>
        <v>4.0570090219078807</v>
      </c>
      <c r="O729" s="233">
        <f t="shared" si="345"/>
        <v>4.0570090219078807</v>
      </c>
      <c r="P729" s="233">
        <f t="shared" si="345"/>
        <v>4.0570090219078807</v>
      </c>
      <c r="Q729" s="233">
        <f t="shared" si="345"/>
        <v>4.0570090219078807</v>
      </c>
      <c r="R729" s="233">
        <f t="shared" si="345"/>
        <v>4.0570090219078807</v>
      </c>
      <c r="S729" s="233">
        <f t="shared" si="345"/>
        <v>4.0570090219078807</v>
      </c>
      <c r="T729" s="233">
        <f t="shared" si="345"/>
        <v>4.0570090219078807</v>
      </c>
      <c r="U729" s="233">
        <f t="shared" si="345"/>
        <v>4.0570090219078807</v>
      </c>
      <c r="V729" s="233">
        <f t="shared" si="345"/>
        <v>4.0570090219078807</v>
      </c>
      <c r="W729" s="233">
        <f t="shared" si="345"/>
        <v>4.0570090219078807</v>
      </c>
      <c r="X729" s="233">
        <f t="shared" si="345"/>
        <v>4.0570090219078807</v>
      </c>
      <c r="Y729" s="233">
        <f t="shared" si="345"/>
        <v>4.0570090219078807</v>
      </c>
    </row>
    <row r="730" spans="1:25" s="224" customFormat="1" ht="18.75" customHeight="1" thickBot="1" x14ac:dyDescent="0.25">
      <c r="A730" s="236">
        <v>13</v>
      </c>
      <c r="B730" s="217">
        <f t="shared" ref="B730:Y730" si="346">SUM(B731:B733)</f>
        <v>696.63700902190794</v>
      </c>
      <c r="C730" s="218">
        <f t="shared" si="346"/>
        <v>714.29700902190791</v>
      </c>
      <c r="D730" s="218">
        <f t="shared" si="346"/>
        <v>665.11700902190785</v>
      </c>
      <c r="E730" s="219">
        <f t="shared" si="346"/>
        <v>737.47700902190786</v>
      </c>
      <c r="F730" s="219">
        <f t="shared" si="346"/>
        <v>730.27700902190793</v>
      </c>
      <c r="G730" s="219">
        <f t="shared" si="346"/>
        <v>726.39700902190793</v>
      </c>
      <c r="H730" s="219">
        <f t="shared" si="346"/>
        <v>726.87700902190795</v>
      </c>
      <c r="I730" s="219">
        <f t="shared" si="346"/>
        <v>714.40700902190792</v>
      </c>
      <c r="J730" s="219">
        <f t="shared" si="346"/>
        <v>715.83700902190787</v>
      </c>
      <c r="K730" s="220">
        <f t="shared" si="346"/>
        <v>724.08700902190787</v>
      </c>
      <c r="L730" s="219">
        <f t="shared" si="346"/>
        <v>729.15700902190792</v>
      </c>
      <c r="M730" s="221">
        <f t="shared" si="346"/>
        <v>730.51700902190794</v>
      </c>
      <c r="N730" s="220">
        <f t="shared" si="346"/>
        <v>737.84700902190787</v>
      </c>
      <c r="O730" s="219">
        <f t="shared" si="346"/>
        <v>746.60700902190786</v>
      </c>
      <c r="P730" s="221">
        <f t="shared" si="346"/>
        <v>735.21700902190787</v>
      </c>
      <c r="Q730" s="222">
        <f t="shared" si="346"/>
        <v>739.57700902190788</v>
      </c>
      <c r="R730" s="219">
        <f t="shared" si="346"/>
        <v>740.98700902190785</v>
      </c>
      <c r="S730" s="222">
        <f t="shared" si="346"/>
        <v>727.52700902190793</v>
      </c>
      <c r="T730" s="219">
        <f t="shared" si="346"/>
        <v>741.1870090219079</v>
      </c>
      <c r="U730" s="218">
        <f t="shared" si="346"/>
        <v>729.81700902190789</v>
      </c>
      <c r="V730" s="218">
        <f t="shared" si="346"/>
        <v>734.92700902190791</v>
      </c>
      <c r="W730" s="218">
        <f t="shared" si="346"/>
        <v>733.01700902190794</v>
      </c>
      <c r="X730" s="218">
        <f t="shared" si="346"/>
        <v>733.09700902190787</v>
      </c>
      <c r="Y730" s="223">
        <f t="shared" si="346"/>
        <v>729.79700902190791</v>
      </c>
    </row>
    <row r="731" spans="1:25" s="235" customFormat="1" ht="18.75" customHeight="1" outlineLevel="1" x14ac:dyDescent="0.2">
      <c r="A731" s="225" t="s">
        <v>8</v>
      </c>
      <c r="B731" s="226">
        <f>B582</f>
        <v>692.58</v>
      </c>
      <c r="C731" s="226">
        <f t="shared" ref="C731:Y731" si="347">C582</f>
        <v>710.24</v>
      </c>
      <c r="D731" s="226">
        <f t="shared" si="347"/>
        <v>661.06</v>
      </c>
      <c r="E731" s="226">
        <f t="shared" si="347"/>
        <v>733.42</v>
      </c>
      <c r="F731" s="226">
        <f t="shared" si="347"/>
        <v>726.22</v>
      </c>
      <c r="G731" s="226">
        <f t="shared" si="347"/>
        <v>722.34</v>
      </c>
      <c r="H731" s="226">
        <f t="shared" si="347"/>
        <v>722.82</v>
      </c>
      <c r="I731" s="226">
        <f t="shared" si="347"/>
        <v>710.35</v>
      </c>
      <c r="J731" s="226">
        <f t="shared" si="347"/>
        <v>711.78</v>
      </c>
      <c r="K731" s="226">
        <f t="shared" si="347"/>
        <v>720.03</v>
      </c>
      <c r="L731" s="226">
        <f t="shared" si="347"/>
        <v>725.1</v>
      </c>
      <c r="M731" s="226">
        <f t="shared" si="347"/>
        <v>726.46</v>
      </c>
      <c r="N731" s="226">
        <f t="shared" si="347"/>
        <v>733.79</v>
      </c>
      <c r="O731" s="226">
        <f t="shared" si="347"/>
        <v>742.55</v>
      </c>
      <c r="P731" s="226">
        <f t="shared" si="347"/>
        <v>731.16</v>
      </c>
      <c r="Q731" s="226">
        <f t="shared" si="347"/>
        <v>735.52</v>
      </c>
      <c r="R731" s="226">
        <f t="shared" si="347"/>
        <v>736.93</v>
      </c>
      <c r="S731" s="226">
        <f t="shared" si="347"/>
        <v>723.47</v>
      </c>
      <c r="T731" s="226">
        <f t="shared" si="347"/>
        <v>737.13</v>
      </c>
      <c r="U731" s="226">
        <f t="shared" si="347"/>
        <v>725.76</v>
      </c>
      <c r="V731" s="226">
        <f t="shared" si="347"/>
        <v>730.87</v>
      </c>
      <c r="W731" s="226">
        <f t="shared" si="347"/>
        <v>728.96</v>
      </c>
      <c r="X731" s="226">
        <f t="shared" si="347"/>
        <v>729.04</v>
      </c>
      <c r="Y731" s="226">
        <f t="shared" si="347"/>
        <v>725.74</v>
      </c>
    </row>
    <row r="732" spans="1:25" s="235" customFormat="1" ht="18.75" customHeight="1" outlineLevel="1" x14ac:dyDescent="0.2">
      <c r="A732" s="228" t="s">
        <v>10</v>
      </c>
      <c r="B732" s="229"/>
      <c r="C732" s="230"/>
      <c r="D732" s="230"/>
      <c r="E732" s="230"/>
      <c r="F732" s="230"/>
      <c r="G732" s="230"/>
      <c r="H732" s="230"/>
      <c r="I732" s="230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1"/>
    </row>
    <row r="733" spans="1:25" s="235" customFormat="1" ht="18.75" customHeight="1" outlineLevel="1" thickBot="1" x14ac:dyDescent="0.25">
      <c r="A733" s="232" t="s">
        <v>214</v>
      </c>
      <c r="B733" s="233">
        <f>B729</f>
        <v>4.0570090219078807</v>
      </c>
      <c r="C733" s="233">
        <f t="shared" ref="C733:Y733" si="348">C729</f>
        <v>4.0570090219078807</v>
      </c>
      <c r="D733" s="233">
        <f t="shared" si="348"/>
        <v>4.0570090219078807</v>
      </c>
      <c r="E733" s="233">
        <f t="shared" si="348"/>
        <v>4.0570090219078807</v>
      </c>
      <c r="F733" s="233">
        <f t="shared" si="348"/>
        <v>4.0570090219078807</v>
      </c>
      <c r="G733" s="233">
        <f t="shared" si="348"/>
        <v>4.0570090219078807</v>
      </c>
      <c r="H733" s="233">
        <f t="shared" si="348"/>
        <v>4.0570090219078807</v>
      </c>
      <c r="I733" s="233">
        <f t="shared" si="348"/>
        <v>4.0570090219078807</v>
      </c>
      <c r="J733" s="233">
        <f t="shared" si="348"/>
        <v>4.0570090219078807</v>
      </c>
      <c r="K733" s="233">
        <f t="shared" si="348"/>
        <v>4.0570090219078807</v>
      </c>
      <c r="L733" s="233">
        <f t="shared" si="348"/>
        <v>4.0570090219078807</v>
      </c>
      <c r="M733" s="233">
        <f t="shared" si="348"/>
        <v>4.0570090219078807</v>
      </c>
      <c r="N733" s="233">
        <f t="shared" si="348"/>
        <v>4.0570090219078807</v>
      </c>
      <c r="O733" s="233">
        <f t="shared" si="348"/>
        <v>4.0570090219078807</v>
      </c>
      <c r="P733" s="233">
        <f t="shared" si="348"/>
        <v>4.0570090219078807</v>
      </c>
      <c r="Q733" s="233">
        <f t="shared" si="348"/>
        <v>4.0570090219078807</v>
      </c>
      <c r="R733" s="233">
        <f t="shared" si="348"/>
        <v>4.0570090219078807</v>
      </c>
      <c r="S733" s="233">
        <f t="shared" si="348"/>
        <v>4.0570090219078807</v>
      </c>
      <c r="T733" s="233">
        <f t="shared" si="348"/>
        <v>4.0570090219078807</v>
      </c>
      <c r="U733" s="233">
        <f t="shared" si="348"/>
        <v>4.0570090219078807</v>
      </c>
      <c r="V733" s="233">
        <f t="shared" si="348"/>
        <v>4.0570090219078807</v>
      </c>
      <c r="W733" s="233">
        <f t="shared" si="348"/>
        <v>4.0570090219078807</v>
      </c>
      <c r="X733" s="233">
        <f t="shared" si="348"/>
        <v>4.0570090219078807</v>
      </c>
      <c r="Y733" s="233">
        <f t="shared" si="348"/>
        <v>4.0570090219078807</v>
      </c>
    </row>
    <row r="734" spans="1:25" s="224" customFormat="1" ht="18.75" customHeight="1" thickBot="1" x14ac:dyDescent="0.25">
      <c r="A734" s="234">
        <v>14</v>
      </c>
      <c r="B734" s="217">
        <f t="shared" ref="B734:Y734" si="349">SUM(B735:B737)</f>
        <v>776.6870090219079</v>
      </c>
      <c r="C734" s="218">
        <f t="shared" si="349"/>
        <v>760.06700902190789</v>
      </c>
      <c r="D734" s="218">
        <f t="shared" si="349"/>
        <v>770.84700902190787</v>
      </c>
      <c r="E734" s="219">
        <f t="shared" si="349"/>
        <v>795.32700902190788</v>
      </c>
      <c r="F734" s="219">
        <f t="shared" si="349"/>
        <v>788.29700902190791</v>
      </c>
      <c r="G734" s="219">
        <f t="shared" si="349"/>
        <v>796.81700902190789</v>
      </c>
      <c r="H734" s="219">
        <f t="shared" si="349"/>
        <v>788.36700902190785</v>
      </c>
      <c r="I734" s="219">
        <f t="shared" si="349"/>
        <v>781.9370090219079</v>
      </c>
      <c r="J734" s="219">
        <f t="shared" si="349"/>
        <v>771.52700902190793</v>
      </c>
      <c r="K734" s="220">
        <f t="shared" si="349"/>
        <v>781.34700902190787</v>
      </c>
      <c r="L734" s="219">
        <f t="shared" si="349"/>
        <v>785.95700902190788</v>
      </c>
      <c r="M734" s="221">
        <f t="shared" si="349"/>
        <v>794.08700902190787</v>
      </c>
      <c r="N734" s="220">
        <f t="shared" si="349"/>
        <v>804.65700902190792</v>
      </c>
      <c r="O734" s="219">
        <f t="shared" si="349"/>
        <v>799.24700902190796</v>
      </c>
      <c r="P734" s="221">
        <f t="shared" si="349"/>
        <v>800.07700902190788</v>
      </c>
      <c r="Q734" s="222">
        <f t="shared" si="349"/>
        <v>801.22700902190786</v>
      </c>
      <c r="R734" s="219">
        <f t="shared" si="349"/>
        <v>805.71700902190787</v>
      </c>
      <c r="S734" s="222">
        <f t="shared" si="349"/>
        <v>794.83700902190787</v>
      </c>
      <c r="T734" s="219">
        <f t="shared" si="349"/>
        <v>792.4370090219079</v>
      </c>
      <c r="U734" s="218">
        <f t="shared" si="349"/>
        <v>780.50700902190795</v>
      </c>
      <c r="V734" s="218">
        <f t="shared" si="349"/>
        <v>786.98700902190785</v>
      </c>
      <c r="W734" s="218">
        <f t="shared" si="349"/>
        <v>788.5570090219079</v>
      </c>
      <c r="X734" s="218">
        <f t="shared" si="349"/>
        <v>778.63700902190794</v>
      </c>
      <c r="Y734" s="223">
        <f t="shared" si="349"/>
        <v>775.5570090219079</v>
      </c>
    </row>
    <row r="735" spans="1:25" s="235" customFormat="1" ht="18.75" customHeight="1" outlineLevel="1" x14ac:dyDescent="0.2">
      <c r="A735" s="237" t="s">
        <v>8</v>
      </c>
      <c r="B735" s="226">
        <f>B587</f>
        <v>772.63</v>
      </c>
      <c r="C735" s="226">
        <f t="shared" ref="C735:Y735" si="350">C587</f>
        <v>756.01</v>
      </c>
      <c r="D735" s="226">
        <f t="shared" si="350"/>
        <v>766.79</v>
      </c>
      <c r="E735" s="226">
        <f t="shared" si="350"/>
        <v>791.27</v>
      </c>
      <c r="F735" s="226">
        <f t="shared" si="350"/>
        <v>784.24</v>
      </c>
      <c r="G735" s="226">
        <f t="shared" si="350"/>
        <v>792.76</v>
      </c>
      <c r="H735" s="226">
        <f t="shared" si="350"/>
        <v>784.31</v>
      </c>
      <c r="I735" s="226">
        <f t="shared" si="350"/>
        <v>777.88</v>
      </c>
      <c r="J735" s="226">
        <f t="shared" si="350"/>
        <v>767.47</v>
      </c>
      <c r="K735" s="226">
        <f t="shared" si="350"/>
        <v>777.29</v>
      </c>
      <c r="L735" s="226">
        <f t="shared" si="350"/>
        <v>781.9</v>
      </c>
      <c r="M735" s="226">
        <f t="shared" si="350"/>
        <v>790.03</v>
      </c>
      <c r="N735" s="226">
        <f t="shared" si="350"/>
        <v>800.6</v>
      </c>
      <c r="O735" s="226">
        <f t="shared" si="350"/>
        <v>795.19</v>
      </c>
      <c r="P735" s="226">
        <f t="shared" si="350"/>
        <v>796.02</v>
      </c>
      <c r="Q735" s="226">
        <f t="shared" si="350"/>
        <v>797.17</v>
      </c>
      <c r="R735" s="226">
        <f t="shared" si="350"/>
        <v>801.66</v>
      </c>
      <c r="S735" s="226">
        <f t="shared" si="350"/>
        <v>790.78</v>
      </c>
      <c r="T735" s="226">
        <f t="shared" si="350"/>
        <v>788.38</v>
      </c>
      <c r="U735" s="226">
        <f t="shared" si="350"/>
        <v>776.45</v>
      </c>
      <c r="V735" s="226">
        <f t="shared" si="350"/>
        <v>782.93</v>
      </c>
      <c r="W735" s="226">
        <f t="shared" si="350"/>
        <v>784.5</v>
      </c>
      <c r="X735" s="226">
        <f t="shared" si="350"/>
        <v>774.58</v>
      </c>
      <c r="Y735" s="226">
        <f t="shared" si="350"/>
        <v>771.5</v>
      </c>
    </row>
    <row r="736" spans="1:25" s="235" customFormat="1" ht="18.75" customHeight="1" outlineLevel="1" x14ac:dyDescent="0.2">
      <c r="A736" s="238" t="s">
        <v>10</v>
      </c>
      <c r="B736" s="229"/>
      <c r="C736" s="230"/>
      <c r="D736" s="230"/>
      <c r="E736" s="230"/>
      <c r="F736" s="230"/>
      <c r="G736" s="230"/>
      <c r="H736" s="230"/>
      <c r="I736" s="230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1"/>
    </row>
    <row r="737" spans="1:25" s="235" customFormat="1" ht="18.75" customHeight="1" outlineLevel="1" thickBot="1" x14ac:dyDescent="0.25">
      <c r="A737" s="232" t="s">
        <v>214</v>
      </c>
      <c r="B737" s="233">
        <f>B733</f>
        <v>4.0570090219078807</v>
      </c>
      <c r="C737" s="233">
        <f t="shared" ref="C737:Y737" si="351">C733</f>
        <v>4.0570090219078807</v>
      </c>
      <c r="D737" s="233">
        <f t="shared" si="351"/>
        <v>4.0570090219078807</v>
      </c>
      <c r="E737" s="233">
        <f t="shared" si="351"/>
        <v>4.0570090219078807</v>
      </c>
      <c r="F737" s="233">
        <f t="shared" si="351"/>
        <v>4.0570090219078807</v>
      </c>
      <c r="G737" s="233">
        <f t="shared" si="351"/>
        <v>4.0570090219078807</v>
      </c>
      <c r="H737" s="233">
        <f t="shared" si="351"/>
        <v>4.0570090219078807</v>
      </c>
      <c r="I737" s="233">
        <f t="shared" si="351"/>
        <v>4.0570090219078807</v>
      </c>
      <c r="J737" s="233">
        <f t="shared" si="351"/>
        <v>4.0570090219078807</v>
      </c>
      <c r="K737" s="233">
        <f t="shared" si="351"/>
        <v>4.0570090219078807</v>
      </c>
      <c r="L737" s="233">
        <f t="shared" si="351"/>
        <v>4.0570090219078807</v>
      </c>
      <c r="M737" s="233">
        <f t="shared" si="351"/>
        <v>4.0570090219078807</v>
      </c>
      <c r="N737" s="233">
        <f t="shared" si="351"/>
        <v>4.0570090219078807</v>
      </c>
      <c r="O737" s="233">
        <f t="shared" si="351"/>
        <v>4.0570090219078807</v>
      </c>
      <c r="P737" s="233">
        <f t="shared" si="351"/>
        <v>4.0570090219078807</v>
      </c>
      <c r="Q737" s="233">
        <f t="shared" si="351"/>
        <v>4.0570090219078807</v>
      </c>
      <c r="R737" s="233">
        <f t="shared" si="351"/>
        <v>4.0570090219078807</v>
      </c>
      <c r="S737" s="233">
        <f t="shared" si="351"/>
        <v>4.0570090219078807</v>
      </c>
      <c r="T737" s="233">
        <f t="shared" si="351"/>
        <v>4.0570090219078807</v>
      </c>
      <c r="U737" s="233">
        <f t="shared" si="351"/>
        <v>4.0570090219078807</v>
      </c>
      <c r="V737" s="233">
        <f t="shared" si="351"/>
        <v>4.0570090219078807</v>
      </c>
      <c r="W737" s="233">
        <f t="shared" si="351"/>
        <v>4.0570090219078807</v>
      </c>
      <c r="X737" s="233">
        <f t="shared" si="351"/>
        <v>4.0570090219078807</v>
      </c>
      <c r="Y737" s="233">
        <f t="shared" si="351"/>
        <v>4.0570090219078807</v>
      </c>
    </row>
    <row r="738" spans="1:25" s="224" customFormat="1" ht="18.75" customHeight="1" thickBot="1" x14ac:dyDescent="0.25">
      <c r="A738" s="236">
        <v>15</v>
      </c>
      <c r="B738" s="217">
        <f t="shared" ref="B738:Y738" si="352">SUM(B739:B741)</f>
        <v>808.48700902190785</v>
      </c>
      <c r="C738" s="218">
        <f t="shared" si="352"/>
        <v>800.45700902190788</v>
      </c>
      <c r="D738" s="218">
        <f t="shared" si="352"/>
        <v>812.48700902190785</v>
      </c>
      <c r="E738" s="219">
        <f t="shared" si="352"/>
        <v>830.19700902190789</v>
      </c>
      <c r="F738" s="219">
        <f t="shared" si="352"/>
        <v>824.35700902190786</v>
      </c>
      <c r="G738" s="219">
        <f t="shared" si="352"/>
        <v>820.95700902190788</v>
      </c>
      <c r="H738" s="219">
        <f t="shared" si="352"/>
        <v>817.13700902190794</v>
      </c>
      <c r="I738" s="219">
        <f t="shared" si="352"/>
        <v>815.92700902190791</v>
      </c>
      <c r="J738" s="219">
        <f t="shared" si="352"/>
        <v>824.60700902190786</v>
      </c>
      <c r="K738" s="220">
        <f t="shared" si="352"/>
        <v>832.72700902190786</v>
      </c>
      <c r="L738" s="219">
        <f t="shared" si="352"/>
        <v>830.41700902190792</v>
      </c>
      <c r="M738" s="221">
        <f t="shared" si="352"/>
        <v>840.31700902190789</v>
      </c>
      <c r="N738" s="220">
        <f t="shared" si="352"/>
        <v>808.69700902190789</v>
      </c>
      <c r="O738" s="219">
        <f t="shared" si="352"/>
        <v>821.99700902190796</v>
      </c>
      <c r="P738" s="221">
        <f t="shared" si="352"/>
        <v>818.69700902190789</v>
      </c>
      <c r="Q738" s="222">
        <f t="shared" si="352"/>
        <v>835.98700902190785</v>
      </c>
      <c r="R738" s="219">
        <f t="shared" si="352"/>
        <v>834.96700902190787</v>
      </c>
      <c r="S738" s="222">
        <f t="shared" si="352"/>
        <v>825.92700902190791</v>
      </c>
      <c r="T738" s="219">
        <f t="shared" si="352"/>
        <v>834.27700902190793</v>
      </c>
      <c r="U738" s="218">
        <f t="shared" si="352"/>
        <v>806.71700902190787</v>
      </c>
      <c r="V738" s="218">
        <f t="shared" si="352"/>
        <v>822.26700902190794</v>
      </c>
      <c r="W738" s="218">
        <f t="shared" si="352"/>
        <v>823.4370090219079</v>
      </c>
      <c r="X738" s="218">
        <f t="shared" si="352"/>
        <v>816.24700902190796</v>
      </c>
      <c r="Y738" s="223">
        <f t="shared" si="352"/>
        <v>810.34700902190787</v>
      </c>
    </row>
    <row r="739" spans="1:25" s="235" customFormat="1" ht="18.75" customHeight="1" outlineLevel="1" x14ac:dyDescent="0.2">
      <c r="A739" s="225" t="s">
        <v>8</v>
      </c>
      <c r="B739" s="226">
        <f>B592</f>
        <v>804.43</v>
      </c>
      <c r="C739" s="226">
        <f t="shared" ref="C739:Y739" si="353">C592</f>
        <v>796.4</v>
      </c>
      <c r="D739" s="226">
        <f t="shared" si="353"/>
        <v>808.43</v>
      </c>
      <c r="E739" s="226">
        <f t="shared" si="353"/>
        <v>826.14</v>
      </c>
      <c r="F739" s="226">
        <f t="shared" si="353"/>
        <v>820.3</v>
      </c>
      <c r="G739" s="226">
        <f t="shared" si="353"/>
        <v>816.9</v>
      </c>
      <c r="H739" s="226">
        <f t="shared" si="353"/>
        <v>813.08</v>
      </c>
      <c r="I739" s="226">
        <f t="shared" si="353"/>
        <v>811.87</v>
      </c>
      <c r="J739" s="226">
        <f t="shared" si="353"/>
        <v>820.55</v>
      </c>
      <c r="K739" s="226">
        <f t="shared" si="353"/>
        <v>828.67</v>
      </c>
      <c r="L739" s="226">
        <f t="shared" si="353"/>
        <v>826.36</v>
      </c>
      <c r="M739" s="226">
        <f t="shared" si="353"/>
        <v>836.26</v>
      </c>
      <c r="N739" s="226">
        <f t="shared" si="353"/>
        <v>804.64</v>
      </c>
      <c r="O739" s="226">
        <f t="shared" si="353"/>
        <v>817.94</v>
      </c>
      <c r="P739" s="226">
        <f t="shared" si="353"/>
        <v>814.64</v>
      </c>
      <c r="Q739" s="226">
        <f t="shared" si="353"/>
        <v>831.93</v>
      </c>
      <c r="R739" s="226">
        <f t="shared" si="353"/>
        <v>830.91</v>
      </c>
      <c r="S739" s="226">
        <f t="shared" si="353"/>
        <v>821.87</v>
      </c>
      <c r="T739" s="226">
        <f t="shared" si="353"/>
        <v>830.22</v>
      </c>
      <c r="U739" s="226">
        <f t="shared" si="353"/>
        <v>802.66</v>
      </c>
      <c r="V739" s="226">
        <f t="shared" si="353"/>
        <v>818.21</v>
      </c>
      <c r="W739" s="226">
        <f t="shared" si="353"/>
        <v>819.38</v>
      </c>
      <c r="X739" s="226">
        <f t="shared" si="353"/>
        <v>812.19</v>
      </c>
      <c r="Y739" s="226">
        <f t="shared" si="353"/>
        <v>806.29</v>
      </c>
    </row>
    <row r="740" spans="1:25" s="235" customFormat="1" ht="18.75" customHeight="1" outlineLevel="1" x14ac:dyDescent="0.2">
      <c r="A740" s="228" t="s">
        <v>10</v>
      </c>
      <c r="B740" s="229"/>
      <c r="C740" s="230"/>
      <c r="D740" s="230"/>
      <c r="E740" s="230"/>
      <c r="F740" s="230"/>
      <c r="G740" s="230"/>
      <c r="H740" s="230"/>
      <c r="I740" s="230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1"/>
    </row>
    <row r="741" spans="1:25" s="235" customFormat="1" ht="18.75" customHeight="1" outlineLevel="1" thickBot="1" x14ac:dyDescent="0.25">
      <c r="A741" s="232" t="s">
        <v>214</v>
      </c>
      <c r="B741" s="233">
        <f>B737</f>
        <v>4.0570090219078807</v>
      </c>
      <c r="C741" s="233">
        <f t="shared" ref="C741:Y741" si="354">C737</f>
        <v>4.0570090219078807</v>
      </c>
      <c r="D741" s="233">
        <f t="shared" si="354"/>
        <v>4.0570090219078807</v>
      </c>
      <c r="E741" s="233">
        <f t="shared" si="354"/>
        <v>4.0570090219078807</v>
      </c>
      <c r="F741" s="233">
        <f t="shared" si="354"/>
        <v>4.0570090219078807</v>
      </c>
      <c r="G741" s="233">
        <f t="shared" si="354"/>
        <v>4.0570090219078807</v>
      </c>
      <c r="H741" s="233">
        <f t="shared" si="354"/>
        <v>4.0570090219078807</v>
      </c>
      <c r="I741" s="233">
        <f t="shared" si="354"/>
        <v>4.0570090219078807</v>
      </c>
      <c r="J741" s="233">
        <f t="shared" si="354"/>
        <v>4.0570090219078807</v>
      </c>
      <c r="K741" s="233">
        <f t="shared" si="354"/>
        <v>4.0570090219078807</v>
      </c>
      <c r="L741" s="233">
        <f t="shared" si="354"/>
        <v>4.0570090219078807</v>
      </c>
      <c r="M741" s="233">
        <f t="shared" si="354"/>
        <v>4.0570090219078807</v>
      </c>
      <c r="N741" s="233">
        <f t="shared" si="354"/>
        <v>4.0570090219078807</v>
      </c>
      <c r="O741" s="233">
        <f t="shared" si="354"/>
        <v>4.0570090219078807</v>
      </c>
      <c r="P741" s="233">
        <f t="shared" si="354"/>
        <v>4.0570090219078807</v>
      </c>
      <c r="Q741" s="233">
        <f t="shared" si="354"/>
        <v>4.0570090219078807</v>
      </c>
      <c r="R741" s="233">
        <f t="shared" si="354"/>
        <v>4.0570090219078807</v>
      </c>
      <c r="S741" s="233">
        <f t="shared" si="354"/>
        <v>4.0570090219078807</v>
      </c>
      <c r="T741" s="233">
        <f t="shared" si="354"/>
        <v>4.0570090219078807</v>
      </c>
      <c r="U741" s="233">
        <f t="shared" si="354"/>
        <v>4.0570090219078807</v>
      </c>
      <c r="V741" s="233">
        <f t="shared" si="354"/>
        <v>4.0570090219078807</v>
      </c>
      <c r="W741" s="233">
        <f t="shared" si="354"/>
        <v>4.0570090219078807</v>
      </c>
      <c r="X741" s="233">
        <f t="shared" si="354"/>
        <v>4.0570090219078807</v>
      </c>
      <c r="Y741" s="233">
        <f t="shared" si="354"/>
        <v>4.0570090219078807</v>
      </c>
    </row>
    <row r="742" spans="1:25" s="224" customFormat="1" ht="18.75" customHeight="1" thickBot="1" x14ac:dyDescent="0.25">
      <c r="A742" s="234">
        <v>16</v>
      </c>
      <c r="B742" s="217">
        <f t="shared" ref="B742:Y742" si="355">SUM(B743:B745)</f>
        <v>805.89700902190793</v>
      </c>
      <c r="C742" s="218">
        <f t="shared" si="355"/>
        <v>799.64700902190793</v>
      </c>
      <c r="D742" s="218">
        <f t="shared" si="355"/>
        <v>817.35700902190786</v>
      </c>
      <c r="E742" s="219">
        <f t="shared" si="355"/>
        <v>829.25700902190795</v>
      </c>
      <c r="F742" s="219">
        <f t="shared" si="355"/>
        <v>810.64700902190793</v>
      </c>
      <c r="G742" s="219">
        <f t="shared" si="355"/>
        <v>805.85700902190786</v>
      </c>
      <c r="H742" s="219">
        <f t="shared" si="355"/>
        <v>808.73700902190785</v>
      </c>
      <c r="I742" s="219">
        <f t="shared" si="355"/>
        <v>811.72700902190786</v>
      </c>
      <c r="J742" s="219">
        <f t="shared" si="355"/>
        <v>802.84700902190787</v>
      </c>
      <c r="K742" s="220">
        <f t="shared" si="355"/>
        <v>821.65700902190792</v>
      </c>
      <c r="L742" s="219">
        <f t="shared" si="355"/>
        <v>818.8070090219079</v>
      </c>
      <c r="M742" s="221">
        <f t="shared" si="355"/>
        <v>822.00700902190795</v>
      </c>
      <c r="N742" s="220">
        <f t="shared" si="355"/>
        <v>813.01700902190794</v>
      </c>
      <c r="O742" s="219">
        <f t="shared" si="355"/>
        <v>818.94700902190789</v>
      </c>
      <c r="P742" s="221">
        <f t="shared" si="355"/>
        <v>815.97700902190786</v>
      </c>
      <c r="Q742" s="222">
        <f t="shared" si="355"/>
        <v>826.74700902190796</v>
      </c>
      <c r="R742" s="219">
        <f t="shared" si="355"/>
        <v>829.9370090219079</v>
      </c>
      <c r="S742" s="222">
        <f t="shared" si="355"/>
        <v>821.81700902190789</v>
      </c>
      <c r="T742" s="219">
        <f t="shared" si="355"/>
        <v>816.56700902190789</v>
      </c>
      <c r="U742" s="218">
        <f t="shared" si="355"/>
        <v>795.76700902190794</v>
      </c>
      <c r="V742" s="218">
        <f t="shared" si="355"/>
        <v>818.90700902190792</v>
      </c>
      <c r="W742" s="218">
        <f t="shared" si="355"/>
        <v>804.26700902190794</v>
      </c>
      <c r="X742" s="218">
        <f t="shared" si="355"/>
        <v>802.5570090219079</v>
      </c>
      <c r="Y742" s="223">
        <f t="shared" si="355"/>
        <v>802.61700902190785</v>
      </c>
    </row>
    <row r="743" spans="1:25" s="235" customFormat="1" ht="18.75" customHeight="1" outlineLevel="1" x14ac:dyDescent="0.2">
      <c r="A743" s="225" t="s">
        <v>8</v>
      </c>
      <c r="B743" s="226">
        <f>B597</f>
        <v>801.84</v>
      </c>
      <c r="C743" s="226">
        <f t="shared" ref="C743:Y743" si="356">C597</f>
        <v>795.59</v>
      </c>
      <c r="D743" s="226">
        <f t="shared" si="356"/>
        <v>813.3</v>
      </c>
      <c r="E743" s="226">
        <f t="shared" si="356"/>
        <v>825.2</v>
      </c>
      <c r="F743" s="226">
        <f t="shared" si="356"/>
        <v>806.59</v>
      </c>
      <c r="G743" s="226">
        <f t="shared" si="356"/>
        <v>801.8</v>
      </c>
      <c r="H743" s="226">
        <f t="shared" si="356"/>
        <v>804.68</v>
      </c>
      <c r="I743" s="226">
        <f t="shared" si="356"/>
        <v>807.67</v>
      </c>
      <c r="J743" s="226">
        <f t="shared" si="356"/>
        <v>798.79</v>
      </c>
      <c r="K743" s="226">
        <f t="shared" si="356"/>
        <v>817.6</v>
      </c>
      <c r="L743" s="226">
        <f t="shared" si="356"/>
        <v>814.75</v>
      </c>
      <c r="M743" s="226">
        <f t="shared" si="356"/>
        <v>817.95</v>
      </c>
      <c r="N743" s="226">
        <f t="shared" si="356"/>
        <v>808.96</v>
      </c>
      <c r="O743" s="226">
        <f t="shared" si="356"/>
        <v>814.89</v>
      </c>
      <c r="P743" s="226">
        <f t="shared" si="356"/>
        <v>811.92</v>
      </c>
      <c r="Q743" s="226">
        <f t="shared" si="356"/>
        <v>822.69</v>
      </c>
      <c r="R743" s="226">
        <f t="shared" si="356"/>
        <v>825.88</v>
      </c>
      <c r="S743" s="226">
        <f t="shared" si="356"/>
        <v>817.76</v>
      </c>
      <c r="T743" s="226">
        <f t="shared" si="356"/>
        <v>812.51</v>
      </c>
      <c r="U743" s="226">
        <f t="shared" si="356"/>
        <v>791.71</v>
      </c>
      <c r="V743" s="226">
        <f t="shared" si="356"/>
        <v>814.85</v>
      </c>
      <c r="W743" s="226">
        <f t="shared" si="356"/>
        <v>800.21</v>
      </c>
      <c r="X743" s="226">
        <f t="shared" si="356"/>
        <v>798.5</v>
      </c>
      <c r="Y743" s="226">
        <f t="shared" si="356"/>
        <v>798.56</v>
      </c>
    </row>
    <row r="744" spans="1:25" s="235" customFormat="1" ht="18.75" customHeight="1" outlineLevel="1" x14ac:dyDescent="0.2">
      <c r="A744" s="240" t="s">
        <v>10</v>
      </c>
      <c r="B744" s="229"/>
      <c r="C744" s="230"/>
      <c r="D744" s="230"/>
      <c r="E744" s="230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1"/>
    </row>
    <row r="745" spans="1:25" s="235" customFormat="1" ht="18.75" customHeight="1" outlineLevel="1" thickBot="1" x14ac:dyDescent="0.25">
      <c r="A745" s="241" t="s">
        <v>214</v>
      </c>
      <c r="B745" s="233">
        <f>B741</f>
        <v>4.0570090219078807</v>
      </c>
      <c r="C745" s="233">
        <f t="shared" ref="C745:Y745" si="357">C741</f>
        <v>4.0570090219078807</v>
      </c>
      <c r="D745" s="233">
        <f t="shared" si="357"/>
        <v>4.0570090219078807</v>
      </c>
      <c r="E745" s="233">
        <f t="shared" si="357"/>
        <v>4.0570090219078807</v>
      </c>
      <c r="F745" s="233">
        <f t="shared" si="357"/>
        <v>4.0570090219078807</v>
      </c>
      <c r="G745" s="233">
        <f t="shared" si="357"/>
        <v>4.0570090219078807</v>
      </c>
      <c r="H745" s="233">
        <f t="shared" si="357"/>
        <v>4.0570090219078807</v>
      </c>
      <c r="I745" s="233">
        <f t="shared" si="357"/>
        <v>4.0570090219078807</v>
      </c>
      <c r="J745" s="233">
        <f t="shared" si="357"/>
        <v>4.0570090219078807</v>
      </c>
      <c r="K745" s="233">
        <f t="shared" si="357"/>
        <v>4.0570090219078807</v>
      </c>
      <c r="L745" s="233">
        <f t="shared" si="357"/>
        <v>4.0570090219078807</v>
      </c>
      <c r="M745" s="233">
        <f t="shared" si="357"/>
        <v>4.0570090219078807</v>
      </c>
      <c r="N745" s="233">
        <f t="shared" si="357"/>
        <v>4.0570090219078807</v>
      </c>
      <c r="O745" s="233">
        <f t="shared" si="357"/>
        <v>4.0570090219078807</v>
      </c>
      <c r="P745" s="233">
        <f t="shared" si="357"/>
        <v>4.0570090219078807</v>
      </c>
      <c r="Q745" s="233">
        <f t="shared" si="357"/>
        <v>4.0570090219078807</v>
      </c>
      <c r="R745" s="233">
        <f t="shared" si="357"/>
        <v>4.0570090219078807</v>
      </c>
      <c r="S745" s="233">
        <f t="shared" si="357"/>
        <v>4.0570090219078807</v>
      </c>
      <c r="T745" s="233">
        <f t="shared" si="357"/>
        <v>4.0570090219078807</v>
      </c>
      <c r="U745" s="233">
        <f t="shared" si="357"/>
        <v>4.0570090219078807</v>
      </c>
      <c r="V745" s="233">
        <f t="shared" si="357"/>
        <v>4.0570090219078807</v>
      </c>
      <c r="W745" s="233">
        <f t="shared" si="357"/>
        <v>4.0570090219078807</v>
      </c>
      <c r="X745" s="233">
        <f t="shared" si="357"/>
        <v>4.0570090219078807</v>
      </c>
      <c r="Y745" s="233">
        <f t="shared" si="357"/>
        <v>4.0570090219078807</v>
      </c>
    </row>
    <row r="746" spans="1:25" s="224" customFormat="1" ht="18.75" customHeight="1" thickBot="1" x14ac:dyDescent="0.25">
      <c r="A746" s="236">
        <v>17</v>
      </c>
      <c r="B746" s="217">
        <f t="shared" ref="B746:Y746" si="358">SUM(B747:B749)</f>
        <v>807.54700902190791</v>
      </c>
      <c r="C746" s="218">
        <f t="shared" si="358"/>
        <v>795.60700902190786</v>
      </c>
      <c r="D746" s="218">
        <f t="shared" si="358"/>
        <v>807.57700902190788</v>
      </c>
      <c r="E746" s="219">
        <f t="shared" si="358"/>
        <v>815.37700902190795</v>
      </c>
      <c r="F746" s="219">
        <f t="shared" si="358"/>
        <v>815.03700902190792</v>
      </c>
      <c r="G746" s="219">
        <f t="shared" si="358"/>
        <v>818.09700902190787</v>
      </c>
      <c r="H746" s="219">
        <f t="shared" si="358"/>
        <v>815.23700902190785</v>
      </c>
      <c r="I746" s="219">
        <f t="shared" si="358"/>
        <v>808.08700902190787</v>
      </c>
      <c r="J746" s="219">
        <f t="shared" si="358"/>
        <v>806.01700902190794</v>
      </c>
      <c r="K746" s="220">
        <f t="shared" si="358"/>
        <v>805.53700902190792</v>
      </c>
      <c r="L746" s="219">
        <f t="shared" si="358"/>
        <v>816.97700902190786</v>
      </c>
      <c r="M746" s="221">
        <f t="shared" si="358"/>
        <v>828.73700902190785</v>
      </c>
      <c r="N746" s="220">
        <f t="shared" si="358"/>
        <v>820.47700902190786</v>
      </c>
      <c r="O746" s="219">
        <f t="shared" si="358"/>
        <v>829.67700902190791</v>
      </c>
      <c r="P746" s="221">
        <f t="shared" si="358"/>
        <v>820.79700902190791</v>
      </c>
      <c r="Q746" s="222">
        <f t="shared" si="358"/>
        <v>837.35700902190786</v>
      </c>
      <c r="R746" s="219">
        <f t="shared" si="358"/>
        <v>832.06700902190789</v>
      </c>
      <c r="S746" s="222">
        <f t="shared" si="358"/>
        <v>810.92700902190791</v>
      </c>
      <c r="T746" s="219">
        <f t="shared" si="358"/>
        <v>816.62700902190795</v>
      </c>
      <c r="U746" s="218">
        <f t="shared" si="358"/>
        <v>799.21700902190787</v>
      </c>
      <c r="V746" s="218">
        <f t="shared" si="358"/>
        <v>816.50700902190795</v>
      </c>
      <c r="W746" s="218">
        <f t="shared" si="358"/>
        <v>809.65700902190792</v>
      </c>
      <c r="X746" s="218">
        <f t="shared" si="358"/>
        <v>802.00700902190795</v>
      </c>
      <c r="Y746" s="223">
        <f t="shared" si="358"/>
        <v>797.65700902190792</v>
      </c>
    </row>
    <row r="747" spans="1:25" s="235" customFormat="1" ht="18.75" customHeight="1" outlineLevel="1" x14ac:dyDescent="0.2">
      <c r="A747" s="225" t="s">
        <v>8</v>
      </c>
      <c r="B747" s="226">
        <f>B602</f>
        <v>803.49</v>
      </c>
      <c r="C747" s="226">
        <f t="shared" ref="C747:Y747" si="359">C602</f>
        <v>791.55</v>
      </c>
      <c r="D747" s="226">
        <f t="shared" si="359"/>
        <v>803.52</v>
      </c>
      <c r="E747" s="226">
        <f t="shared" si="359"/>
        <v>811.32</v>
      </c>
      <c r="F747" s="226">
        <f t="shared" si="359"/>
        <v>810.98</v>
      </c>
      <c r="G747" s="226">
        <f t="shared" si="359"/>
        <v>814.04</v>
      </c>
      <c r="H747" s="226">
        <f t="shared" si="359"/>
        <v>811.18</v>
      </c>
      <c r="I747" s="226">
        <f t="shared" si="359"/>
        <v>804.03</v>
      </c>
      <c r="J747" s="226">
        <f t="shared" si="359"/>
        <v>801.96</v>
      </c>
      <c r="K747" s="226">
        <f t="shared" si="359"/>
        <v>801.48</v>
      </c>
      <c r="L747" s="226">
        <f t="shared" si="359"/>
        <v>812.92</v>
      </c>
      <c r="M747" s="226">
        <f t="shared" si="359"/>
        <v>824.68</v>
      </c>
      <c r="N747" s="226">
        <f t="shared" si="359"/>
        <v>816.42</v>
      </c>
      <c r="O747" s="226">
        <f t="shared" si="359"/>
        <v>825.62</v>
      </c>
      <c r="P747" s="226">
        <f t="shared" si="359"/>
        <v>816.74</v>
      </c>
      <c r="Q747" s="226">
        <f t="shared" si="359"/>
        <v>833.3</v>
      </c>
      <c r="R747" s="226">
        <f t="shared" si="359"/>
        <v>828.01</v>
      </c>
      <c r="S747" s="226">
        <f t="shared" si="359"/>
        <v>806.87</v>
      </c>
      <c r="T747" s="226">
        <f t="shared" si="359"/>
        <v>812.57</v>
      </c>
      <c r="U747" s="226">
        <f t="shared" si="359"/>
        <v>795.16</v>
      </c>
      <c r="V747" s="226">
        <f t="shared" si="359"/>
        <v>812.45</v>
      </c>
      <c r="W747" s="226">
        <f t="shared" si="359"/>
        <v>805.6</v>
      </c>
      <c r="X747" s="226">
        <f t="shared" si="359"/>
        <v>797.95</v>
      </c>
      <c r="Y747" s="226">
        <f t="shared" si="359"/>
        <v>793.6</v>
      </c>
    </row>
    <row r="748" spans="1:25" s="235" customFormat="1" ht="18.75" customHeight="1" outlineLevel="1" x14ac:dyDescent="0.2">
      <c r="A748" s="240" t="s">
        <v>10</v>
      </c>
      <c r="B748" s="229"/>
      <c r="C748" s="230"/>
      <c r="D748" s="230"/>
      <c r="E748" s="230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1"/>
    </row>
    <row r="749" spans="1:25" s="235" customFormat="1" ht="18.75" customHeight="1" outlineLevel="1" thickBot="1" x14ac:dyDescent="0.25">
      <c r="A749" s="241" t="s">
        <v>214</v>
      </c>
      <c r="B749" s="233">
        <f>B745</f>
        <v>4.0570090219078807</v>
      </c>
      <c r="C749" s="233">
        <f t="shared" ref="C749:Y749" si="360">C745</f>
        <v>4.0570090219078807</v>
      </c>
      <c r="D749" s="233">
        <f t="shared" si="360"/>
        <v>4.0570090219078807</v>
      </c>
      <c r="E749" s="233">
        <f t="shared" si="360"/>
        <v>4.0570090219078807</v>
      </c>
      <c r="F749" s="233">
        <f t="shared" si="360"/>
        <v>4.0570090219078807</v>
      </c>
      <c r="G749" s="233">
        <f t="shared" si="360"/>
        <v>4.0570090219078807</v>
      </c>
      <c r="H749" s="233">
        <f t="shared" si="360"/>
        <v>4.0570090219078807</v>
      </c>
      <c r="I749" s="233">
        <f t="shared" si="360"/>
        <v>4.0570090219078807</v>
      </c>
      <c r="J749" s="233">
        <f t="shared" si="360"/>
        <v>4.0570090219078807</v>
      </c>
      <c r="K749" s="233">
        <f t="shared" si="360"/>
        <v>4.0570090219078807</v>
      </c>
      <c r="L749" s="233">
        <f t="shared" si="360"/>
        <v>4.0570090219078807</v>
      </c>
      <c r="M749" s="233">
        <f t="shared" si="360"/>
        <v>4.0570090219078807</v>
      </c>
      <c r="N749" s="233">
        <f t="shared" si="360"/>
        <v>4.0570090219078807</v>
      </c>
      <c r="O749" s="233">
        <f t="shared" si="360"/>
        <v>4.0570090219078807</v>
      </c>
      <c r="P749" s="233">
        <f t="shared" si="360"/>
        <v>4.0570090219078807</v>
      </c>
      <c r="Q749" s="233">
        <f t="shared" si="360"/>
        <v>4.0570090219078807</v>
      </c>
      <c r="R749" s="233">
        <f t="shared" si="360"/>
        <v>4.0570090219078807</v>
      </c>
      <c r="S749" s="233">
        <f t="shared" si="360"/>
        <v>4.0570090219078807</v>
      </c>
      <c r="T749" s="233">
        <f t="shared" si="360"/>
        <v>4.0570090219078807</v>
      </c>
      <c r="U749" s="233">
        <f t="shared" si="360"/>
        <v>4.0570090219078807</v>
      </c>
      <c r="V749" s="233">
        <f t="shared" si="360"/>
        <v>4.0570090219078807</v>
      </c>
      <c r="W749" s="233">
        <f t="shared" si="360"/>
        <v>4.0570090219078807</v>
      </c>
      <c r="X749" s="233">
        <f t="shared" si="360"/>
        <v>4.0570090219078807</v>
      </c>
      <c r="Y749" s="233">
        <f t="shared" si="360"/>
        <v>4.0570090219078807</v>
      </c>
    </row>
    <row r="750" spans="1:25" s="224" customFormat="1" ht="18.75" customHeight="1" thickBot="1" x14ac:dyDescent="0.25">
      <c r="A750" s="242">
        <v>18</v>
      </c>
      <c r="B750" s="217">
        <f t="shared" ref="B750:Y750" si="361">SUM(B751:B753)</f>
        <v>768.37700902190795</v>
      </c>
      <c r="C750" s="218">
        <f t="shared" si="361"/>
        <v>760.14700902190793</v>
      </c>
      <c r="D750" s="218">
        <f t="shared" si="361"/>
        <v>773.89700902190793</v>
      </c>
      <c r="E750" s="219">
        <f t="shared" si="361"/>
        <v>802.25700902190795</v>
      </c>
      <c r="F750" s="219">
        <f t="shared" si="361"/>
        <v>773.67700902190791</v>
      </c>
      <c r="G750" s="219">
        <f t="shared" si="361"/>
        <v>774.88700902190794</v>
      </c>
      <c r="H750" s="219">
        <f t="shared" si="361"/>
        <v>765.1870090219079</v>
      </c>
      <c r="I750" s="219">
        <f t="shared" si="361"/>
        <v>756.37700902190795</v>
      </c>
      <c r="J750" s="219">
        <f t="shared" si="361"/>
        <v>761.56700902190789</v>
      </c>
      <c r="K750" s="220">
        <f t="shared" si="361"/>
        <v>767.78700902190792</v>
      </c>
      <c r="L750" s="219">
        <f t="shared" si="361"/>
        <v>773.71700902190787</v>
      </c>
      <c r="M750" s="221">
        <f t="shared" si="361"/>
        <v>778.17700902190791</v>
      </c>
      <c r="N750" s="220">
        <f t="shared" si="361"/>
        <v>774.79700902190791</v>
      </c>
      <c r="O750" s="219">
        <f t="shared" si="361"/>
        <v>783.69700902190789</v>
      </c>
      <c r="P750" s="221">
        <f t="shared" si="361"/>
        <v>764.36700902190785</v>
      </c>
      <c r="Q750" s="222">
        <f t="shared" si="361"/>
        <v>798.21700902190787</v>
      </c>
      <c r="R750" s="219">
        <f t="shared" si="361"/>
        <v>829.9370090219079</v>
      </c>
      <c r="S750" s="222">
        <f t="shared" si="361"/>
        <v>838.47700902190786</v>
      </c>
      <c r="T750" s="219">
        <f t="shared" si="361"/>
        <v>796.62700902190795</v>
      </c>
      <c r="U750" s="218">
        <f t="shared" si="361"/>
        <v>849.17700902190791</v>
      </c>
      <c r="V750" s="218">
        <f t="shared" si="361"/>
        <v>916.66700902190792</v>
      </c>
      <c r="W750" s="218">
        <f t="shared" si="361"/>
        <v>810.75700902190795</v>
      </c>
      <c r="X750" s="218">
        <f t="shared" si="361"/>
        <v>759.61700902190785</v>
      </c>
      <c r="Y750" s="223">
        <f t="shared" si="361"/>
        <v>761.62700902190795</v>
      </c>
    </row>
    <row r="751" spans="1:25" s="235" customFormat="1" ht="18.75" customHeight="1" outlineLevel="1" x14ac:dyDescent="0.2">
      <c r="A751" s="237" t="s">
        <v>8</v>
      </c>
      <c r="B751" s="226">
        <f>B607</f>
        <v>764.32</v>
      </c>
      <c r="C751" s="226">
        <f t="shared" ref="C751:Y751" si="362">C607</f>
        <v>756.09</v>
      </c>
      <c r="D751" s="226">
        <f t="shared" si="362"/>
        <v>769.84</v>
      </c>
      <c r="E751" s="226">
        <f t="shared" si="362"/>
        <v>798.2</v>
      </c>
      <c r="F751" s="226">
        <f t="shared" si="362"/>
        <v>769.62</v>
      </c>
      <c r="G751" s="226">
        <f t="shared" si="362"/>
        <v>770.83</v>
      </c>
      <c r="H751" s="226">
        <f t="shared" si="362"/>
        <v>761.13</v>
      </c>
      <c r="I751" s="226">
        <f t="shared" si="362"/>
        <v>752.32</v>
      </c>
      <c r="J751" s="226">
        <f t="shared" si="362"/>
        <v>757.51</v>
      </c>
      <c r="K751" s="226">
        <f t="shared" si="362"/>
        <v>763.73</v>
      </c>
      <c r="L751" s="226">
        <f t="shared" si="362"/>
        <v>769.66</v>
      </c>
      <c r="M751" s="226">
        <f t="shared" si="362"/>
        <v>774.12</v>
      </c>
      <c r="N751" s="226">
        <f t="shared" si="362"/>
        <v>770.74</v>
      </c>
      <c r="O751" s="226">
        <f t="shared" si="362"/>
        <v>779.64</v>
      </c>
      <c r="P751" s="226">
        <f t="shared" si="362"/>
        <v>760.31</v>
      </c>
      <c r="Q751" s="226">
        <f t="shared" si="362"/>
        <v>794.16</v>
      </c>
      <c r="R751" s="226">
        <f t="shared" si="362"/>
        <v>825.88</v>
      </c>
      <c r="S751" s="226">
        <f t="shared" si="362"/>
        <v>834.42</v>
      </c>
      <c r="T751" s="226">
        <f t="shared" si="362"/>
        <v>792.57</v>
      </c>
      <c r="U751" s="226">
        <f t="shared" si="362"/>
        <v>845.12</v>
      </c>
      <c r="V751" s="226">
        <f t="shared" si="362"/>
        <v>912.61</v>
      </c>
      <c r="W751" s="226">
        <f t="shared" si="362"/>
        <v>806.7</v>
      </c>
      <c r="X751" s="226">
        <f t="shared" si="362"/>
        <v>755.56</v>
      </c>
      <c r="Y751" s="226">
        <f t="shared" si="362"/>
        <v>757.57</v>
      </c>
    </row>
    <row r="752" spans="1:25" s="235" customFormat="1" ht="18.75" customHeight="1" outlineLevel="1" x14ac:dyDescent="0.2">
      <c r="A752" s="238" t="s">
        <v>10</v>
      </c>
      <c r="B752" s="229"/>
      <c r="C752" s="230"/>
      <c r="D752" s="230"/>
      <c r="E752" s="230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1"/>
    </row>
    <row r="753" spans="1:25" s="235" customFormat="1" ht="18.75" customHeight="1" outlineLevel="1" thickBot="1" x14ac:dyDescent="0.25">
      <c r="A753" s="232" t="s">
        <v>214</v>
      </c>
      <c r="B753" s="233">
        <f>B749</f>
        <v>4.0570090219078807</v>
      </c>
      <c r="C753" s="233">
        <f t="shared" ref="C753:Y753" si="363">C749</f>
        <v>4.0570090219078807</v>
      </c>
      <c r="D753" s="233">
        <f t="shared" si="363"/>
        <v>4.0570090219078807</v>
      </c>
      <c r="E753" s="233">
        <f t="shared" si="363"/>
        <v>4.0570090219078807</v>
      </c>
      <c r="F753" s="233">
        <f t="shared" si="363"/>
        <v>4.0570090219078807</v>
      </c>
      <c r="G753" s="233">
        <f t="shared" si="363"/>
        <v>4.0570090219078807</v>
      </c>
      <c r="H753" s="233">
        <f t="shared" si="363"/>
        <v>4.0570090219078807</v>
      </c>
      <c r="I753" s="233">
        <f t="shared" si="363"/>
        <v>4.0570090219078807</v>
      </c>
      <c r="J753" s="233">
        <f t="shared" si="363"/>
        <v>4.0570090219078807</v>
      </c>
      <c r="K753" s="233">
        <f t="shared" si="363"/>
        <v>4.0570090219078807</v>
      </c>
      <c r="L753" s="233">
        <f t="shared" si="363"/>
        <v>4.0570090219078807</v>
      </c>
      <c r="M753" s="233">
        <f t="shared" si="363"/>
        <v>4.0570090219078807</v>
      </c>
      <c r="N753" s="233">
        <f t="shared" si="363"/>
        <v>4.0570090219078807</v>
      </c>
      <c r="O753" s="233">
        <f t="shared" si="363"/>
        <v>4.0570090219078807</v>
      </c>
      <c r="P753" s="233">
        <f t="shared" si="363"/>
        <v>4.0570090219078807</v>
      </c>
      <c r="Q753" s="233">
        <f t="shared" si="363"/>
        <v>4.0570090219078807</v>
      </c>
      <c r="R753" s="233">
        <f t="shared" si="363"/>
        <v>4.0570090219078807</v>
      </c>
      <c r="S753" s="233">
        <f t="shared" si="363"/>
        <v>4.0570090219078807</v>
      </c>
      <c r="T753" s="233">
        <f t="shared" si="363"/>
        <v>4.0570090219078807</v>
      </c>
      <c r="U753" s="233">
        <f t="shared" si="363"/>
        <v>4.0570090219078807</v>
      </c>
      <c r="V753" s="233">
        <f t="shared" si="363"/>
        <v>4.0570090219078807</v>
      </c>
      <c r="W753" s="233">
        <f t="shared" si="363"/>
        <v>4.0570090219078807</v>
      </c>
      <c r="X753" s="233">
        <f t="shared" si="363"/>
        <v>4.0570090219078807</v>
      </c>
      <c r="Y753" s="233">
        <f t="shared" si="363"/>
        <v>4.0570090219078807</v>
      </c>
    </row>
    <row r="754" spans="1:25" s="224" customFormat="1" ht="18.75" customHeight="1" thickBot="1" x14ac:dyDescent="0.25">
      <c r="A754" s="234">
        <v>19</v>
      </c>
      <c r="B754" s="217">
        <f t="shared" ref="B754:Y754" si="364">SUM(B755:B757)</f>
        <v>791.42700902190791</v>
      </c>
      <c r="C754" s="218">
        <f t="shared" si="364"/>
        <v>777.20700902190788</v>
      </c>
      <c r="D754" s="218">
        <f t="shared" si="364"/>
        <v>804.17700902190791</v>
      </c>
      <c r="E754" s="219">
        <f t="shared" si="364"/>
        <v>817.33700902190787</v>
      </c>
      <c r="F754" s="219">
        <f t="shared" si="364"/>
        <v>787.47700902190786</v>
      </c>
      <c r="G754" s="219">
        <f t="shared" si="364"/>
        <v>795.53700902190792</v>
      </c>
      <c r="H754" s="219">
        <f t="shared" si="364"/>
        <v>794.50700902190795</v>
      </c>
      <c r="I754" s="219">
        <f t="shared" si="364"/>
        <v>783.59700902190787</v>
      </c>
      <c r="J754" s="219">
        <f t="shared" si="364"/>
        <v>799.17700902190791</v>
      </c>
      <c r="K754" s="220">
        <f t="shared" si="364"/>
        <v>795.60700902190786</v>
      </c>
      <c r="L754" s="219">
        <f t="shared" si="364"/>
        <v>830.61700902190785</v>
      </c>
      <c r="M754" s="221">
        <f t="shared" si="364"/>
        <v>833.21700902190787</v>
      </c>
      <c r="N754" s="220">
        <f t="shared" si="364"/>
        <v>784.56700902190789</v>
      </c>
      <c r="O754" s="219">
        <f t="shared" si="364"/>
        <v>818.5570090219079</v>
      </c>
      <c r="P754" s="221">
        <f t="shared" si="364"/>
        <v>799.51700902190794</v>
      </c>
      <c r="Q754" s="222">
        <f t="shared" si="364"/>
        <v>811.66700902190792</v>
      </c>
      <c r="R754" s="219">
        <f t="shared" si="364"/>
        <v>876.67700902190791</v>
      </c>
      <c r="S754" s="222">
        <f t="shared" si="364"/>
        <v>842.64700902190793</v>
      </c>
      <c r="T754" s="219">
        <f t="shared" si="364"/>
        <v>831.83700902190787</v>
      </c>
      <c r="U754" s="218">
        <f t="shared" si="364"/>
        <v>843.88700902190794</v>
      </c>
      <c r="V754" s="218">
        <f t="shared" si="364"/>
        <v>815.47700902190786</v>
      </c>
      <c r="W754" s="218">
        <f t="shared" si="364"/>
        <v>789.54700902190791</v>
      </c>
      <c r="X754" s="218">
        <f t="shared" si="364"/>
        <v>792.96700902190787</v>
      </c>
      <c r="Y754" s="223">
        <f t="shared" si="364"/>
        <v>776.67700902190791</v>
      </c>
    </row>
    <row r="755" spans="1:25" s="235" customFormat="1" ht="18.75" customHeight="1" outlineLevel="1" x14ac:dyDescent="0.2">
      <c r="A755" s="243" t="s">
        <v>8</v>
      </c>
      <c r="B755" s="226">
        <f>B612</f>
        <v>787.37</v>
      </c>
      <c r="C755" s="226">
        <f t="shared" ref="C755:Y755" si="365">C612</f>
        <v>773.15</v>
      </c>
      <c r="D755" s="226">
        <f t="shared" si="365"/>
        <v>800.12</v>
      </c>
      <c r="E755" s="226">
        <f t="shared" si="365"/>
        <v>813.28</v>
      </c>
      <c r="F755" s="226">
        <f t="shared" si="365"/>
        <v>783.42</v>
      </c>
      <c r="G755" s="226">
        <f t="shared" si="365"/>
        <v>791.48</v>
      </c>
      <c r="H755" s="226">
        <f t="shared" si="365"/>
        <v>790.45</v>
      </c>
      <c r="I755" s="226">
        <f t="shared" si="365"/>
        <v>779.54</v>
      </c>
      <c r="J755" s="226">
        <f t="shared" si="365"/>
        <v>795.12</v>
      </c>
      <c r="K755" s="226">
        <f t="shared" si="365"/>
        <v>791.55</v>
      </c>
      <c r="L755" s="226">
        <f t="shared" si="365"/>
        <v>826.56</v>
      </c>
      <c r="M755" s="226">
        <f t="shared" si="365"/>
        <v>829.16</v>
      </c>
      <c r="N755" s="226">
        <f t="shared" si="365"/>
        <v>780.51</v>
      </c>
      <c r="O755" s="226">
        <f t="shared" si="365"/>
        <v>814.5</v>
      </c>
      <c r="P755" s="226">
        <f t="shared" si="365"/>
        <v>795.46</v>
      </c>
      <c r="Q755" s="226">
        <f t="shared" si="365"/>
        <v>807.61</v>
      </c>
      <c r="R755" s="226">
        <f t="shared" si="365"/>
        <v>872.62</v>
      </c>
      <c r="S755" s="226">
        <f t="shared" si="365"/>
        <v>838.59</v>
      </c>
      <c r="T755" s="226">
        <f t="shared" si="365"/>
        <v>827.78</v>
      </c>
      <c r="U755" s="226">
        <f t="shared" si="365"/>
        <v>839.83</v>
      </c>
      <c r="V755" s="226">
        <f t="shared" si="365"/>
        <v>811.42</v>
      </c>
      <c r="W755" s="226">
        <f t="shared" si="365"/>
        <v>785.49</v>
      </c>
      <c r="X755" s="226">
        <f t="shared" si="365"/>
        <v>788.91</v>
      </c>
      <c r="Y755" s="226">
        <f t="shared" si="365"/>
        <v>772.62</v>
      </c>
    </row>
    <row r="756" spans="1:25" s="235" customFormat="1" ht="18.75" customHeight="1" outlineLevel="1" x14ac:dyDescent="0.2">
      <c r="A756" s="238" t="s">
        <v>10</v>
      </c>
      <c r="B756" s="229"/>
      <c r="C756" s="230"/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1"/>
    </row>
    <row r="757" spans="1:25" s="235" customFormat="1" ht="18.75" customHeight="1" outlineLevel="1" thickBot="1" x14ac:dyDescent="0.25">
      <c r="A757" s="241" t="s">
        <v>214</v>
      </c>
      <c r="B757" s="233">
        <f>B753</f>
        <v>4.0570090219078807</v>
      </c>
      <c r="C757" s="233">
        <f t="shared" ref="C757:Y757" si="366">C753</f>
        <v>4.0570090219078807</v>
      </c>
      <c r="D757" s="233">
        <f t="shared" si="366"/>
        <v>4.0570090219078807</v>
      </c>
      <c r="E757" s="233">
        <f t="shared" si="366"/>
        <v>4.0570090219078807</v>
      </c>
      <c r="F757" s="233">
        <f t="shared" si="366"/>
        <v>4.0570090219078807</v>
      </c>
      <c r="G757" s="233">
        <f t="shared" si="366"/>
        <v>4.0570090219078807</v>
      </c>
      <c r="H757" s="233">
        <f t="shared" si="366"/>
        <v>4.0570090219078807</v>
      </c>
      <c r="I757" s="233">
        <f t="shared" si="366"/>
        <v>4.0570090219078807</v>
      </c>
      <c r="J757" s="233">
        <f t="shared" si="366"/>
        <v>4.0570090219078807</v>
      </c>
      <c r="K757" s="233">
        <f t="shared" si="366"/>
        <v>4.0570090219078807</v>
      </c>
      <c r="L757" s="233">
        <f t="shared" si="366"/>
        <v>4.0570090219078807</v>
      </c>
      <c r="M757" s="233">
        <f t="shared" si="366"/>
        <v>4.0570090219078807</v>
      </c>
      <c r="N757" s="233">
        <f t="shared" si="366"/>
        <v>4.0570090219078807</v>
      </c>
      <c r="O757" s="233">
        <f t="shared" si="366"/>
        <v>4.0570090219078807</v>
      </c>
      <c r="P757" s="233">
        <f t="shared" si="366"/>
        <v>4.0570090219078807</v>
      </c>
      <c r="Q757" s="233">
        <f t="shared" si="366"/>
        <v>4.0570090219078807</v>
      </c>
      <c r="R757" s="233">
        <f t="shared" si="366"/>
        <v>4.0570090219078807</v>
      </c>
      <c r="S757" s="233">
        <f t="shared" si="366"/>
        <v>4.0570090219078807</v>
      </c>
      <c r="T757" s="233">
        <f t="shared" si="366"/>
        <v>4.0570090219078807</v>
      </c>
      <c r="U757" s="233">
        <f t="shared" si="366"/>
        <v>4.0570090219078807</v>
      </c>
      <c r="V757" s="233">
        <f t="shared" si="366"/>
        <v>4.0570090219078807</v>
      </c>
      <c r="W757" s="233">
        <f t="shared" si="366"/>
        <v>4.0570090219078807</v>
      </c>
      <c r="X757" s="233">
        <f t="shared" si="366"/>
        <v>4.0570090219078807</v>
      </c>
      <c r="Y757" s="233">
        <f t="shared" si="366"/>
        <v>4.0570090219078807</v>
      </c>
    </row>
    <row r="758" spans="1:25" s="224" customFormat="1" ht="18.75" customHeight="1" thickBot="1" x14ac:dyDescent="0.25">
      <c r="A758" s="236">
        <v>20</v>
      </c>
      <c r="B758" s="217">
        <f t="shared" ref="B758:Y758" si="367">SUM(B759:B761)</f>
        <v>854.08700902190787</v>
      </c>
      <c r="C758" s="218">
        <f t="shared" si="367"/>
        <v>819.11700902190785</v>
      </c>
      <c r="D758" s="218">
        <f t="shared" si="367"/>
        <v>852.08700902190787</v>
      </c>
      <c r="E758" s="219">
        <f t="shared" si="367"/>
        <v>854.72700902190786</v>
      </c>
      <c r="F758" s="219">
        <f t="shared" si="367"/>
        <v>849.66700902190792</v>
      </c>
      <c r="G758" s="219">
        <f t="shared" si="367"/>
        <v>835.79700902190791</v>
      </c>
      <c r="H758" s="219">
        <f t="shared" si="367"/>
        <v>834.14700902190793</v>
      </c>
      <c r="I758" s="219">
        <f t="shared" si="367"/>
        <v>841.23700902190785</v>
      </c>
      <c r="J758" s="219">
        <f t="shared" si="367"/>
        <v>817.89700902190793</v>
      </c>
      <c r="K758" s="220">
        <f t="shared" si="367"/>
        <v>840.98700902190785</v>
      </c>
      <c r="L758" s="219">
        <f t="shared" si="367"/>
        <v>849.11700902190785</v>
      </c>
      <c r="M758" s="221">
        <f t="shared" si="367"/>
        <v>867.12700902190795</v>
      </c>
      <c r="N758" s="220">
        <f t="shared" si="367"/>
        <v>859.67700902190791</v>
      </c>
      <c r="O758" s="219">
        <f t="shared" si="367"/>
        <v>870.53700902190792</v>
      </c>
      <c r="P758" s="221">
        <f t="shared" si="367"/>
        <v>860.72700902190786</v>
      </c>
      <c r="Q758" s="222">
        <f t="shared" si="367"/>
        <v>861.75700902190795</v>
      </c>
      <c r="R758" s="219">
        <f t="shared" si="367"/>
        <v>884.60700902190786</v>
      </c>
      <c r="S758" s="222">
        <f t="shared" si="367"/>
        <v>837.29700902190791</v>
      </c>
      <c r="T758" s="219">
        <f t="shared" si="367"/>
        <v>843.35700902190786</v>
      </c>
      <c r="U758" s="218">
        <f t="shared" si="367"/>
        <v>857.42700902190791</v>
      </c>
      <c r="V758" s="218">
        <f t="shared" si="367"/>
        <v>844.08700902190787</v>
      </c>
      <c r="W758" s="218">
        <f t="shared" si="367"/>
        <v>852.53700902190792</v>
      </c>
      <c r="X758" s="218">
        <f t="shared" si="367"/>
        <v>846.63700902190794</v>
      </c>
      <c r="Y758" s="223">
        <f t="shared" si="367"/>
        <v>850.12700902190795</v>
      </c>
    </row>
    <row r="759" spans="1:25" s="235" customFormat="1" ht="18.75" customHeight="1" outlineLevel="1" x14ac:dyDescent="0.2">
      <c r="A759" s="225" t="s">
        <v>8</v>
      </c>
      <c r="B759" s="226">
        <f>B617</f>
        <v>850.03</v>
      </c>
      <c r="C759" s="226">
        <f t="shared" ref="C759:Y759" si="368">C617</f>
        <v>815.06</v>
      </c>
      <c r="D759" s="226">
        <f t="shared" si="368"/>
        <v>848.03</v>
      </c>
      <c r="E759" s="226">
        <f t="shared" si="368"/>
        <v>850.67</v>
      </c>
      <c r="F759" s="226">
        <f t="shared" si="368"/>
        <v>845.61</v>
      </c>
      <c r="G759" s="226">
        <f t="shared" si="368"/>
        <v>831.74</v>
      </c>
      <c r="H759" s="226">
        <f t="shared" si="368"/>
        <v>830.09</v>
      </c>
      <c r="I759" s="226">
        <f t="shared" si="368"/>
        <v>837.18</v>
      </c>
      <c r="J759" s="226">
        <f t="shared" si="368"/>
        <v>813.84</v>
      </c>
      <c r="K759" s="226">
        <f t="shared" si="368"/>
        <v>836.93</v>
      </c>
      <c r="L759" s="226">
        <f t="shared" si="368"/>
        <v>845.06</v>
      </c>
      <c r="M759" s="226">
        <f t="shared" si="368"/>
        <v>863.07</v>
      </c>
      <c r="N759" s="226">
        <f t="shared" si="368"/>
        <v>855.62</v>
      </c>
      <c r="O759" s="226">
        <f t="shared" si="368"/>
        <v>866.48</v>
      </c>
      <c r="P759" s="226">
        <f t="shared" si="368"/>
        <v>856.67</v>
      </c>
      <c r="Q759" s="226">
        <f t="shared" si="368"/>
        <v>857.7</v>
      </c>
      <c r="R759" s="226">
        <f t="shared" si="368"/>
        <v>880.55</v>
      </c>
      <c r="S759" s="226">
        <f t="shared" si="368"/>
        <v>833.24</v>
      </c>
      <c r="T759" s="226">
        <f t="shared" si="368"/>
        <v>839.3</v>
      </c>
      <c r="U759" s="226">
        <f t="shared" si="368"/>
        <v>853.37</v>
      </c>
      <c r="V759" s="226">
        <f t="shared" si="368"/>
        <v>840.03</v>
      </c>
      <c r="W759" s="226">
        <f t="shared" si="368"/>
        <v>848.48</v>
      </c>
      <c r="X759" s="226">
        <f t="shared" si="368"/>
        <v>842.58</v>
      </c>
      <c r="Y759" s="226">
        <f t="shared" si="368"/>
        <v>846.07</v>
      </c>
    </row>
    <row r="760" spans="1:25" s="235" customFormat="1" ht="18.75" customHeight="1" outlineLevel="1" x14ac:dyDescent="0.2">
      <c r="A760" s="240" t="s">
        <v>10</v>
      </c>
      <c r="B760" s="229"/>
      <c r="C760" s="230"/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1"/>
    </row>
    <row r="761" spans="1:25" s="235" customFormat="1" ht="18.75" customHeight="1" outlineLevel="1" thickBot="1" x14ac:dyDescent="0.25">
      <c r="A761" s="241" t="s">
        <v>214</v>
      </c>
      <c r="B761" s="233">
        <f>B757</f>
        <v>4.0570090219078807</v>
      </c>
      <c r="C761" s="233">
        <f t="shared" ref="C761:Y761" si="369">C757</f>
        <v>4.0570090219078807</v>
      </c>
      <c r="D761" s="233">
        <f t="shared" si="369"/>
        <v>4.0570090219078807</v>
      </c>
      <c r="E761" s="233">
        <f t="shared" si="369"/>
        <v>4.0570090219078807</v>
      </c>
      <c r="F761" s="233">
        <f t="shared" si="369"/>
        <v>4.0570090219078807</v>
      </c>
      <c r="G761" s="233">
        <f t="shared" si="369"/>
        <v>4.0570090219078807</v>
      </c>
      <c r="H761" s="233">
        <f t="shared" si="369"/>
        <v>4.0570090219078807</v>
      </c>
      <c r="I761" s="233">
        <f t="shared" si="369"/>
        <v>4.0570090219078807</v>
      </c>
      <c r="J761" s="233">
        <f t="shared" si="369"/>
        <v>4.0570090219078807</v>
      </c>
      <c r="K761" s="233">
        <f t="shared" si="369"/>
        <v>4.0570090219078807</v>
      </c>
      <c r="L761" s="233">
        <f t="shared" si="369"/>
        <v>4.0570090219078807</v>
      </c>
      <c r="M761" s="233">
        <f t="shared" si="369"/>
        <v>4.0570090219078807</v>
      </c>
      <c r="N761" s="233">
        <f t="shared" si="369"/>
        <v>4.0570090219078807</v>
      </c>
      <c r="O761" s="233">
        <f t="shared" si="369"/>
        <v>4.0570090219078807</v>
      </c>
      <c r="P761" s="233">
        <f t="shared" si="369"/>
        <v>4.0570090219078807</v>
      </c>
      <c r="Q761" s="233">
        <f t="shared" si="369"/>
        <v>4.0570090219078807</v>
      </c>
      <c r="R761" s="233">
        <f t="shared" si="369"/>
        <v>4.0570090219078807</v>
      </c>
      <c r="S761" s="233">
        <f t="shared" si="369"/>
        <v>4.0570090219078807</v>
      </c>
      <c r="T761" s="233">
        <f t="shared" si="369"/>
        <v>4.0570090219078807</v>
      </c>
      <c r="U761" s="233">
        <f t="shared" si="369"/>
        <v>4.0570090219078807</v>
      </c>
      <c r="V761" s="233">
        <f t="shared" si="369"/>
        <v>4.0570090219078807</v>
      </c>
      <c r="W761" s="233">
        <f t="shared" si="369"/>
        <v>4.0570090219078807</v>
      </c>
      <c r="X761" s="233">
        <f t="shared" si="369"/>
        <v>4.0570090219078807</v>
      </c>
      <c r="Y761" s="233">
        <f t="shared" si="369"/>
        <v>4.0570090219078807</v>
      </c>
    </row>
    <row r="762" spans="1:25" s="224" customFormat="1" ht="18.75" customHeight="1" thickBot="1" x14ac:dyDescent="0.25">
      <c r="A762" s="244">
        <v>21</v>
      </c>
      <c r="B762" s="217">
        <f t="shared" ref="B762:Y762" si="370">SUM(B763:B765)</f>
        <v>801.19700902190789</v>
      </c>
      <c r="C762" s="218">
        <f t="shared" si="370"/>
        <v>781.31700902190789</v>
      </c>
      <c r="D762" s="218">
        <f t="shared" si="370"/>
        <v>808.63700902190794</v>
      </c>
      <c r="E762" s="219">
        <f t="shared" si="370"/>
        <v>829.02700902190793</v>
      </c>
      <c r="F762" s="219">
        <f t="shared" si="370"/>
        <v>822.48700902190785</v>
      </c>
      <c r="G762" s="219">
        <f t="shared" si="370"/>
        <v>808.47700902190786</v>
      </c>
      <c r="H762" s="219">
        <f t="shared" si="370"/>
        <v>837.20700902190788</v>
      </c>
      <c r="I762" s="219">
        <f t="shared" si="370"/>
        <v>808.98700902190785</v>
      </c>
      <c r="J762" s="219">
        <f t="shared" si="370"/>
        <v>826.63700902190794</v>
      </c>
      <c r="K762" s="220">
        <f t="shared" si="370"/>
        <v>793.79700902190791</v>
      </c>
      <c r="L762" s="219">
        <f t="shared" si="370"/>
        <v>811.06700902190789</v>
      </c>
      <c r="M762" s="221">
        <f t="shared" si="370"/>
        <v>807.11700902190785</v>
      </c>
      <c r="N762" s="220">
        <f t="shared" si="370"/>
        <v>821.12700902190795</v>
      </c>
      <c r="O762" s="219">
        <f t="shared" si="370"/>
        <v>826.3070090219079</v>
      </c>
      <c r="P762" s="221">
        <f t="shared" si="370"/>
        <v>830.6870090219079</v>
      </c>
      <c r="Q762" s="222">
        <f t="shared" si="370"/>
        <v>818.35700902190786</v>
      </c>
      <c r="R762" s="219">
        <f t="shared" si="370"/>
        <v>876.87700902190795</v>
      </c>
      <c r="S762" s="222">
        <f t="shared" si="370"/>
        <v>806.34700902190787</v>
      </c>
      <c r="T762" s="219">
        <f t="shared" si="370"/>
        <v>840.66700902190792</v>
      </c>
      <c r="U762" s="218">
        <f t="shared" si="370"/>
        <v>795.86700902190785</v>
      </c>
      <c r="V762" s="218">
        <f t="shared" si="370"/>
        <v>816.33700902190787</v>
      </c>
      <c r="W762" s="218">
        <f t="shared" si="370"/>
        <v>811.77700902190793</v>
      </c>
      <c r="X762" s="218">
        <f t="shared" si="370"/>
        <v>792.65700902190792</v>
      </c>
      <c r="Y762" s="223">
        <f t="shared" si="370"/>
        <v>791.96700902190787</v>
      </c>
    </row>
    <row r="763" spans="1:25" s="235" customFormat="1" ht="18.75" customHeight="1" outlineLevel="1" x14ac:dyDescent="0.2">
      <c r="A763" s="225" t="s">
        <v>8</v>
      </c>
      <c r="B763" s="226">
        <f>B622</f>
        <v>797.14</v>
      </c>
      <c r="C763" s="226">
        <f t="shared" ref="C763:Y763" si="371">C622</f>
        <v>777.26</v>
      </c>
      <c r="D763" s="226">
        <f t="shared" si="371"/>
        <v>804.58</v>
      </c>
      <c r="E763" s="226">
        <f t="shared" si="371"/>
        <v>824.97</v>
      </c>
      <c r="F763" s="226">
        <f t="shared" si="371"/>
        <v>818.43</v>
      </c>
      <c r="G763" s="226">
        <f t="shared" si="371"/>
        <v>804.42</v>
      </c>
      <c r="H763" s="226">
        <f t="shared" si="371"/>
        <v>833.15</v>
      </c>
      <c r="I763" s="226">
        <f t="shared" si="371"/>
        <v>804.93</v>
      </c>
      <c r="J763" s="226">
        <f t="shared" si="371"/>
        <v>822.58</v>
      </c>
      <c r="K763" s="226">
        <f t="shared" si="371"/>
        <v>789.74</v>
      </c>
      <c r="L763" s="226">
        <f t="shared" si="371"/>
        <v>807.01</v>
      </c>
      <c r="M763" s="226">
        <f t="shared" si="371"/>
        <v>803.06</v>
      </c>
      <c r="N763" s="226">
        <f t="shared" si="371"/>
        <v>817.07</v>
      </c>
      <c r="O763" s="226">
        <f t="shared" si="371"/>
        <v>822.25</v>
      </c>
      <c r="P763" s="226">
        <f t="shared" si="371"/>
        <v>826.63</v>
      </c>
      <c r="Q763" s="226">
        <f t="shared" si="371"/>
        <v>814.3</v>
      </c>
      <c r="R763" s="226">
        <f t="shared" si="371"/>
        <v>872.82</v>
      </c>
      <c r="S763" s="226">
        <f t="shared" si="371"/>
        <v>802.29</v>
      </c>
      <c r="T763" s="226">
        <f t="shared" si="371"/>
        <v>836.61</v>
      </c>
      <c r="U763" s="226">
        <f t="shared" si="371"/>
        <v>791.81</v>
      </c>
      <c r="V763" s="226">
        <f t="shared" si="371"/>
        <v>812.28</v>
      </c>
      <c r="W763" s="226">
        <f t="shared" si="371"/>
        <v>807.72</v>
      </c>
      <c r="X763" s="226">
        <f t="shared" si="371"/>
        <v>788.6</v>
      </c>
      <c r="Y763" s="226">
        <f t="shared" si="371"/>
        <v>787.91</v>
      </c>
    </row>
    <row r="764" spans="1:25" s="235" customFormat="1" ht="18.75" customHeight="1" outlineLevel="1" x14ac:dyDescent="0.2">
      <c r="A764" s="240" t="s">
        <v>10</v>
      </c>
      <c r="B764" s="229"/>
      <c r="C764" s="230"/>
      <c r="D764" s="230"/>
      <c r="E764" s="230"/>
      <c r="F764" s="230"/>
      <c r="G764" s="230"/>
      <c r="H764" s="230"/>
      <c r="I764" s="230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1"/>
    </row>
    <row r="765" spans="1:25" s="235" customFormat="1" ht="18.75" customHeight="1" outlineLevel="1" thickBot="1" x14ac:dyDescent="0.25">
      <c r="A765" s="241" t="s">
        <v>214</v>
      </c>
      <c r="B765" s="233">
        <f>B761</f>
        <v>4.0570090219078807</v>
      </c>
      <c r="C765" s="233">
        <f t="shared" ref="C765:Y765" si="372">C761</f>
        <v>4.0570090219078807</v>
      </c>
      <c r="D765" s="233">
        <f t="shared" si="372"/>
        <v>4.0570090219078807</v>
      </c>
      <c r="E765" s="233">
        <f t="shared" si="372"/>
        <v>4.0570090219078807</v>
      </c>
      <c r="F765" s="233">
        <f t="shared" si="372"/>
        <v>4.0570090219078807</v>
      </c>
      <c r="G765" s="233">
        <f t="shared" si="372"/>
        <v>4.0570090219078807</v>
      </c>
      <c r="H765" s="233">
        <f t="shared" si="372"/>
        <v>4.0570090219078807</v>
      </c>
      <c r="I765" s="233">
        <f t="shared" si="372"/>
        <v>4.0570090219078807</v>
      </c>
      <c r="J765" s="233">
        <f t="shared" si="372"/>
        <v>4.0570090219078807</v>
      </c>
      <c r="K765" s="233">
        <f t="shared" si="372"/>
        <v>4.0570090219078807</v>
      </c>
      <c r="L765" s="233">
        <f t="shared" si="372"/>
        <v>4.0570090219078807</v>
      </c>
      <c r="M765" s="233">
        <f t="shared" si="372"/>
        <v>4.0570090219078807</v>
      </c>
      <c r="N765" s="233">
        <f t="shared" si="372"/>
        <v>4.0570090219078807</v>
      </c>
      <c r="O765" s="233">
        <f t="shared" si="372"/>
        <v>4.0570090219078807</v>
      </c>
      <c r="P765" s="233">
        <f t="shared" si="372"/>
        <v>4.0570090219078807</v>
      </c>
      <c r="Q765" s="233">
        <f t="shared" si="372"/>
        <v>4.0570090219078807</v>
      </c>
      <c r="R765" s="233">
        <f t="shared" si="372"/>
        <v>4.0570090219078807</v>
      </c>
      <c r="S765" s="233">
        <f t="shared" si="372"/>
        <v>4.0570090219078807</v>
      </c>
      <c r="T765" s="233">
        <f t="shared" si="372"/>
        <v>4.0570090219078807</v>
      </c>
      <c r="U765" s="233">
        <f t="shared" si="372"/>
        <v>4.0570090219078807</v>
      </c>
      <c r="V765" s="233">
        <f t="shared" si="372"/>
        <v>4.0570090219078807</v>
      </c>
      <c r="W765" s="233">
        <f t="shared" si="372"/>
        <v>4.0570090219078807</v>
      </c>
      <c r="X765" s="233">
        <f t="shared" si="372"/>
        <v>4.0570090219078807</v>
      </c>
      <c r="Y765" s="233">
        <f t="shared" si="372"/>
        <v>4.0570090219078807</v>
      </c>
    </row>
    <row r="766" spans="1:25" s="224" customFormat="1" ht="18.75" customHeight="1" thickBot="1" x14ac:dyDescent="0.25">
      <c r="A766" s="236">
        <v>22</v>
      </c>
      <c r="B766" s="217">
        <f t="shared" ref="B766:Y766" si="373">SUM(B767:B769)</f>
        <v>790.14700902190793</v>
      </c>
      <c r="C766" s="218">
        <f t="shared" si="373"/>
        <v>781.27700902190793</v>
      </c>
      <c r="D766" s="218">
        <f t="shared" si="373"/>
        <v>795.92700902190791</v>
      </c>
      <c r="E766" s="219">
        <f t="shared" si="373"/>
        <v>809.76700902190794</v>
      </c>
      <c r="F766" s="219">
        <f t="shared" si="373"/>
        <v>805.02700902190793</v>
      </c>
      <c r="G766" s="219">
        <f t="shared" si="373"/>
        <v>808.99700902190796</v>
      </c>
      <c r="H766" s="219">
        <f t="shared" si="373"/>
        <v>799.81700902190789</v>
      </c>
      <c r="I766" s="219">
        <f t="shared" si="373"/>
        <v>798.95700902190788</v>
      </c>
      <c r="J766" s="219">
        <f t="shared" si="373"/>
        <v>791.11700902190785</v>
      </c>
      <c r="K766" s="220">
        <f t="shared" si="373"/>
        <v>794.49700902190796</v>
      </c>
      <c r="L766" s="219">
        <f t="shared" si="373"/>
        <v>795.36700902190785</v>
      </c>
      <c r="M766" s="221">
        <f t="shared" si="373"/>
        <v>808.69700902190789</v>
      </c>
      <c r="N766" s="220">
        <f t="shared" si="373"/>
        <v>807.42700902190791</v>
      </c>
      <c r="O766" s="219">
        <f t="shared" si="373"/>
        <v>813.14700902190793</v>
      </c>
      <c r="P766" s="221">
        <f t="shared" si="373"/>
        <v>814.52700902190793</v>
      </c>
      <c r="Q766" s="222">
        <f t="shared" si="373"/>
        <v>817.79700902190791</v>
      </c>
      <c r="R766" s="219">
        <f t="shared" si="373"/>
        <v>821.16700902190792</v>
      </c>
      <c r="S766" s="222">
        <f t="shared" si="373"/>
        <v>805.38700902190794</v>
      </c>
      <c r="T766" s="219">
        <f t="shared" si="373"/>
        <v>801.76700902190794</v>
      </c>
      <c r="U766" s="218">
        <f t="shared" si="373"/>
        <v>781.37700902190795</v>
      </c>
      <c r="V766" s="218">
        <f t="shared" si="373"/>
        <v>801.90700902190792</v>
      </c>
      <c r="W766" s="218">
        <f t="shared" si="373"/>
        <v>801.4370090219079</v>
      </c>
      <c r="X766" s="218">
        <f t="shared" si="373"/>
        <v>790.79700902190791</v>
      </c>
      <c r="Y766" s="223">
        <f t="shared" si="373"/>
        <v>782.70700902190788</v>
      </c>
    </row>
    <row r="767" spans="1:25" s="235" customFormat="1" ht="18.75" customHeight="1" outlineLevel="1" x14ac:dyDescent="0.2">
      <c r="A767" s="243" t="s">
        <v>8</v>
      </c>
      <c r="B767" s="226">
        <f>B627</f>
        <v>786.09</v>
      </c>
      <c r="C767" s="226">
        <f t="shared" ref="C767:Y767" si="374">C627</f>
        <v>777.22</v>
      </c>
      <c r="D767" s="226">
        <f t="shared" si="374"/>
        <v>791.87</v>
      </c>
      <c r="E767" s="226">
        <f t="shared" si="374"/>
        <v>805.71</v>
      </c>
      <c r="F767" s="226">
        <f t="shared" si="374"/>
        <v>800.97</v>
      </c>
      <c r="G767" s="226">
        <f t="shared" si="374"/>
        <v>804.94</v>
      </c>
      <c r="H767" s="226">
        <f t="shared" si="374"/>
        <v>795.76</v>
      </c>
      <c r="I767" s="226">
        <f t="shared" si="374"/>
        <v>794.9</v>
      </c>
      <c r="J767" s="226">
        <f t="shared" si="374"/>
        <v>787.06</v>
      </c>
      <c r="K767" s="226">
        <f t="shared" si="374"/>
        <v>790.44</v>
      </c>
      <c r="L767" s="226">
        <f t="shared" si="374"/>
        <v>791.31</v>
      </c>
      <c r="M767" s="226">
        <f t="shared" si="374"/>
        <v>804.64</v>
      </c>
      <c r="N767" s="226">
        <f t="shared" si="374"/>
        <v>803.37</v>
      </c>
      <c r="O767" s="226">
        <f t="shared" si="374"/>
        <v>809.09</v>
      </c>
      <c r="P767" s="226">
        <f t="shared" si="374"/>
        <v>810.47</v>
      </c>
      <c r="Q767" s="226">
        <f t="shared" si="374"/>
        <v>813.74</v>
      </c>
      <c r="R767" s="226">
        <f t="shared" si="374"/>
        <v>817.11</v>
      </c>
      <c r="S767" s="226">
        <f t="shared" si="374"/>
        <v>801.33</v>
      </c>
      <c r="T767" s="226">
        <f t="shared" si="374"/>
        <v>797.71</v>
      </c>
      <c r="U767" s="226">
        <f t="shared" si="374"/>
        <v>777.32</v>
      </c>
      <c r="V767" s="226">
        <f t="shared" si="374"/>
        <v>797.85</v>
      </c>
      <c r="W767" s="226">
        <f t="shared" si="374"/>
        <v>797.38</v>
      </c>
      <c r="X767" s="226">
        <f t="shared" si="374"/>
        <v>786.74</v>
      </c>
      <c r="Y767" s="226">
        <f t="shared" si="374"/>
        <v>778.65</v>
      </c>
    </row>
    <row r="768" spans="1:25" s="235" customFormat="1" ht="18.75" customHeight="1" outlineLevel="1" x14ac:dyDescent="0.2">
      <c r="A768" s="238" t="s">
        <v>10</v>
      </c>
      <c r="B768" s="229"/>
      <c r="C768" s="230"/>
      <c r="D768" s="230"/>
      <c r="E768" s="230"/>
      <c r="F768" s="230"/>
      <c r="G768" s="230"/>
      <c r="H768" s="230"/>
      <c r="I768" s="230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1"/>
    </row>
    <row r="769" spans="1:27" s="235" customFormat="1" ht="18.75" customHeight="1" outlineLevel="1" thickBot="1" x14ac:dyDescent="0.25">
      <c r="A769" s="241" t="s">
        <v>214</v>
      </c>
      <c r="B769" s="233">
        <f>B765</f>
        <v>4.0570090219078807</v>
      </c>
      <c r="C769" s="233">
        <f t="shared" ref="C769:Y769" si="375">C765</f>
        <v>4.0570090219078807</v>
      </c>
      <c r="D769" s="233">
        <f t="shared" si="375"/>
        <v>4.0570090219078807</v>
      </c>
      <c r="E769" s="233">
        <f t="shared" si="375"/>
        <v>4.0570090219078807</v>
      </c>
      <c r="F769" s="233">
        <f t="shared" si="375"/>
        <v>4.0570090219078807</v>
      </c>
      <c r="G769" s="233">
        <f t="shared" si="375"/>
        <v>4.0570090219078807</v>
      </c>
      <c r="H769" s="233">
        <f t="shared" si="375"/>
        <v>4.0570090219078807</v>
      </c>
      <c r="I769" s="233">
        <f t="shared" si="375"/>
        <v>4.0570090219078807</v>
      </c>
      <c r="J769" s="233">
        <f t="shared" si="375"/>
        <v>4.0570090219078807</v>
      </c>
      <c r="K769" s="233">
        <f t="shared" si="375"/>
        <v>4.0570090219078807</v>
      </c>
      <c r="L769" s="233">
        <f t="shared" si="375"/>
        <v>4.0570090219078807</v>
      </c>
      <c r="M769" s="233">
        <f t="shared" si="375"/>
        <v>4.0570090219078807</v>
      </c>
      <c r="N769" s="233">
        <f t="shared" si="375"/>
        <v>4.0570090219078807</v>
      </c>
      <c r="O769" s="233">
        <f t="shared" si="375"/>
        <v>4.0570090219078807</v>
      </c>
      <c r="P769" s="233">
        <f t="shared" si="375"/>
        <v>4.0570090219078807</v>
      </c>
      <c r="Q769" s="233">
        <f t="shared" si="375"/>
        <v>4.0570090219078807</v>
      </c>
      <c r="R769" s="233">
        <f t="shared" si="375"/>
        <v>4.0570090219078807</v>
      </c>
      <c r="S769" s="233">
        <f t="shared" si="375"/>
        <v>4.0570090219078807</v>
      </c>
      <c r="T769" s="233">
        <f t="shared" si="375"/>
        <v>4.0570090219078807</v>
      </c>
      <c r="U769" s="233">
        <f t="shared" si="375"/>
        <v>4.0570090219078807</v>
      </c>
      <c r="V769" s="233">
        <f t="shared" si="375"/>
        <v>4.0570090219078807</v>
      </c>
      <c r="W769" s="233">
        <f t="shared" si="375"/>
        <v>4.0570090219078807</v>
      </c>
      <c r="X769" s="233">
        <f t="shared" si="375"/>
        <v>4.0570090219078807</v>
      </c>
      <c r="Y769" s="233">
        <f t="shared" si="375"/>
        <v>4.0570090219078807</v>
      </c>
    </row>
    <row r="770" spans="1:27" s="224" customFormat="1" ht="18.75" customHeight="1" thickBot="1" x14ac:dyDescent="0.25">
      <c r="A770" s="244">
        <v>23</v>
      </c>
      <c r="B770" s="217">
        <f t="shared" ref="B770:Y770" si="376">SUM(B771:B773)</f>
        <v>863.25700902190795</v>
      </c>
      <c r="C770" s="218">
        <f t="shared" si="376"/>
        <v>855.06700902190789</v>
      </c>
      <c r="D770" s="218">
        <f t="shared" si="376"/>
        <v>879.27700902190793</v>
      </c>
      <c r="E770" s="219">
        <f t="shared" si="376"/>
        <v>887.06700902190789</v>
      </c>
      <c r="F770" s="219">
        <f t="shared" si="376"/>
        <v>871.87700902190795</v>
      </c>
      <c r="G770" s="219">
        <f t="shared" si="376"/>
        <v>874.24700902190796</v>
      </c>
      <c r="H770" s="219">
        <f t="shared" si="376"/>
        <v>862.01700902190794</v>
      </c>
      <c r="I770" s="219">
        <f t="shared" si="376"/>
        <v>854.70700902190788</v>
      </c>
      <c r="J770" s="219">
        <f t="shared" si="376"/>
        <v>855.54700902190791</v>
      </c>
      <c r="K770" s="220">
        <f t="shared" si="376"/>
        <v>865.3070090219079</v>
      </c>
      <c r="L770" s="219">
        <f t="shared" si="376"/>
        <v>863.95700902190788</v>
      </c>
      <c r="M770" s="221">
        <f t="shared" si="376"/>
        <v>874.32700902190788</v>
      </c>
      <c r="N770" s="220">
        <f t="shared" si="376"/>
        <v>869.48700902190785</v>
      </c>
      <c r="O770" s="219">
        <f t="shared" si="376"/>
        <v>870.00700902190795</v>
      </c>
      <c r="P770" s="221">
        <f t="shared" si="376"/>
        <v>867.87700902190795</v>
      </c>
      <c r="Q770" s="222">
        <f t="shared" si="376"/>
        <v>869.88700902190794</v>
      </c>
      <c r="R770" s="219">
        <f t="shared" si="376"/>
        <v>871.9370090219079</v>
      </c>
      <c r="S770" s="222">
        <f t="shared" si="376"/>
        <v>862.78700902190792</v>
      </c>
      <c r="T770" s="219">
        <f t="shared" si="376"/>
        <v>852.23700902190785</v>
      </c>
      <c r="U770" s="218">
        <f t="shared" si="376"/>
        <v>839.48700902190785</v>
      </c>
      <c r="V770" s="218">
        <f t="shared" si="376"/>
        <v>861.14700902190793</v>
      </c>
      <c r="W770" s="218">
        <f t="shared" si="376"/>
        <v>857.67700902190791</v>
      </c>
      <c r="X770" s="218">
        <f t="shared" si="376"/>
        <v>849.5570090219079</v>
      </c>
      <c r="Y770" s="223">
        <f t="shared" si="376"/>
        <v>838.59700902190787</v>
      </c>
    </row>
    <row r="771" spans="1:27" s="235" customFormat="1" ht="18.75" customHeight="1" outlineLevel="1" x14ac:dyDescent="0.2">
      <c r="A771" s="243" t="s">
        <v>8</v>
      </c>
      <c r="B771" s="226">
        <f>B632</f>
        <v>859.2</v>
      </c>
      <c r="C771" s="226">
        <f t="shared" ref="C771:Y771" si="377">C632</f>
        <v>851.01</v>
      </c>
      <c r="D771" s="226">
        <f t="shared" si="377"/>
        <v>875.22</v>
      </c>
      <c r="E771" s="226">
        <f t="shared" si="377"/>
        <v>883.01</v>
      </c>
      <c r="F771" s="226">
        <f t="shared" si="377"/>
        <v>867.82</v>
      </c>
      <c r="G771" s="226">
        <f t="shared" si="377"/>
        <v>870.19</v>
      </c>
      <c r="H771" s="226">
        <f t="shared" si="377"/>
        <v>857.96</v>
      </c>
      <c r="I771" s="226">
        <f t="shared" si="377"/>
        <v>850.65</v>
      </c>
      <c r="J771" s="226">
        <f t="shared" si="377"/>
        <v>851.49</v>
      </c>
      <c r="K771" s="226">
        <f t="shared" si="377"/>
        <v>861.25</v>
      </c>
      <c r="L771" s="226">
        <f t="shared" si="377"/>
        <v>859.9</v>
      </c>
      <c r="M771" s="226">
        <f t="shared" si="377"/>
        <v>870.27</v>
      </c>
      <c r="N771" s="226">
        <f t="shared" si="377"/>
        <v>865.43</v>
      </c>
      <c r="O771" s="226">
        <f t="shared" si="377"/>
        <v>865.95</v>
      </c>
      <c r="P771" s="226">
        <f t="shared" si="377"/>
        <v>863.82</v>
      </c>
      <c r="Q771" s="226">
        <f t="shared" si="377"/>
        <v>865.83</v>
      </c>
      <c r="R771" s="226">
        <f t="shared" si="377"/>
        <v>867.88</v>
      </c>
      <c r="S771" s="226">
        <f t="shared" si="377"/>
        <v>858.73</v>
      </c>
      <c r="T771" s="226">
        <f t="shared" si="377"/>
        <v>848.18</v>
      </c>
      <c r="U771" s="226">
        <f t="shared" si="377"/>
        <v>835.43</v>
      </c>
      <c r="V771" s="226">
        <f t="shared" si="377"/>
        <v>857.09</v>
      </c>
      <c r="W771" s="226">
        <f t="shared" si="377"/>
        <v>853.62</v>
      </c>
      <c r="X771" s="226">
        <f t="shared" si="377"/>
        <v>845.5</v>
      </c>
      <c r="Y771" s="226">
        <f t="shared" si="377"/>
        <v>834.54</v>
      </c>
    </row>
    <row r="772" spans="1:27" s="235" customFormat="1" ht="18.75" customHeight="1" outlineLevel="1" x14ac:dyDescent="0.2">
      <c r="A772" s="238" t="s">
        <v>10</v>
      </c>
      <c r="B772" s="229"/>
      <c r="C772" s="230"/>
      <c r="D772" s="230"/>
      <c r="E772" s="230"/>
      <c r="F772" s="230"/>
      <c r="G772" s="230"/>
      <c r="H772" s="230"/>
      <c r="I772" s="230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1"/>
    </row>
    <row r="773" spans="1:27" s="235" customFormat="1" ht="18.75" customHeight="1" outlineLevel="1" thickBot="1" x14ac:dyDescent="0.25">
      <c r="A773" s="241" t="s">
        <v>214</v>
      </c>
      <c r="B773" s="233">
        <f>B769</f>
        <v>4.0570090219078807</v>
      </c>
      <c r="C773" s="233">
        <f t="shared" ref="C773:Y773" si="378">C769</f>
        <v>4.0570090219078807</v>
      </c>
      <c r="D773" s="233">
        <f t="shared" si="378"/>
        <v>4.0570090219078807</v>
      </c>
      <c r="E773" s="233">
        <f t="shared" si="378"/>
        <v>4.0570090219078807</v>
      </c>
      <c r="F773" s="233">
        <f t="shared" si="378"/>
        <v>4.0570090219078807</v>
      </c>
      <c r="G773" s="233">
        <f t="shared" si="378"/>
        <v>4.0570090219078807</v>
      </c>
      <c r="H773" s="233">
        <f t="shared" si="378"/>
        <v>4.0570090219078807</v>
      </c>
      <c r="I773" s="233">
        <f t="shared" si="378"/>
        <v>4.0570090219078807</v>
      </c>
      <c r="J773" s="233">
        <f t="shared" si="378"/>
        <v>4.0570090219078807</v>
      </c>
      <c r="K773" s="233">
        <f t="shared" si="378"/>
        <v>4.0570090219078807</v>
      </c>
      <c r="L773" s="233">
        <f t="shared" si="378"/>
        <v>4.0570090219078807</v>
      </c>
      <c r="M773" s="233">
        <f t="shared" si="378"/>
        <v>4.0570090219078807</v>
      </c>
      <c r="N773" s="233">
        <f t="shared" si="378"/>
        <v>4.0570090219078807</v>
      </c>
      <c r="O773" s="233">
        <f t="shared" si="378"/>
        <v>4.0570090219078807</v>
      </c>
      <c r="P773" s="233">
        <f t="shared" si="378"/>
        <v>4.0570090219078807</v>
      </c>
      <c r="Q773" s="233">
        <f t="shared" si="378"/>
        <v>4.0570090219078807</v>
      </c>
      <c r="R773" s="233">
        <f t="shared" si="378"/>
        <v>4.0570090219078807</v>
      </c>
      <c r="S773" s="233">
        <f t="shared" si="378"/>
        <v>4.0570090219078807</v>
      </c>
      <c r="T773" s="233">
        <f t="shared" si="378"/>
        <v>4.0570090219078807</v>
      </c>
      <c r="U773" s="233">
        <f t="shared" si="378"/>
        <v>4.0570090219078807</v>
      </c>
      <c r="V773" s="233">
        <f t="shared" si="378"/>
        <v>4.0570090219078807</v>
      </c>
      <c r="W773" s="233">
        <f t="shared" si="378"/>
        <v>4.0570090219078807</v>
      </c>
      <c r="X773" s="233">
        <f t="shared" si="378"/>
        <v>4.0570090219078807</v>
      </c>
      <c r="Y773" s="233">
        <f t="shared" si="378"/>
        <v>4.0570090219078807</v>
      </c>
    </row>
    <row r="774" spans="1:27" s="224" customFormat="1" ht="18.75" customHeight="1" thickBot="1" x14ac:dyDescent="0.25">
      <c r="A774" s="245">
        <v>24</v>
      </c>
      <c r="B774" s="217">
        <f t="shared" ref="B774:Y774" si="379">SUM(B775:B777)</f>
        <v>846.32700902190788</v>
      </c>
      <c r="C774" s="218">
        <f t="shared" si="379"/>
        <v>844.94700902190789</v>
      </c>
      <c r="D774" s="218">
        <f t="shared" si="379"/>
        <v>844.94700902190789</v>
      </c>
      <c r="E774" s="219">
        <f t="shared" si="379"/>
        <v>874.26700902190794</v>
      </c>
      <c r="F774" s="219">
        <f t="shared" si="379"/>
        <v>873.41700902190792</v>
      </c>
      <c r="G774" s="219">
        <f t="shared" si="379"/>
        <v>877.57700902190788</v>
      </c>
      <c r="H774" s="219">
        <f t="shared" si="379"/>
        <v>859.06700902190789</v>
      </c>
      <c r="I774" s="219">
        <f t="shared" si="379"/>
        <v>858.9370090219079</v>
      </c>
      <c r="J774" s="219">
        <f t="shared" si="379"/>
        <v>848.52700902190793</v>
      </c>
      <c r="K774" s="220">
        <f t="shared" si="379"/>
        <v>847.11700902190785</v>
      </c>
      <c r="L774" s="219">
        <f t="shared" si="379"/>
        <v>853.3070090219079</v>
      </c>
      <c r="M774" s="221">
        <f t="shared" si="379"/>
        <v>864.17700902190791</v>
      </c>
      <c r="N774" s="220">
        <f t="shared" si="379"/>
        <v>876.92700902190791</v>
      </c>
      <c r="O774" s="219">
        <f t="shared" si="379"/>
        <v>883.8070090219079</v>
      </c>
      <c r="P774" s="221">
        <f t="shared" si="379"/>
        <v>868.27700902190793</v>
      </c>
      <c r="Q774" s="222">
        <f t="shared" si="379"/>
        <v>886.02700902190793</v>
      </c>
      <c r="R774" s="219">
        <f t="shared" si="379"/>
        <v>892.91700902190792</v>
      </c>
      <c r="S774" s="222">
        <f t="shared" si="379"/>
        <v>847.56700902190789</v>
      </c>
      <c r="T774" s="219">
        <f t="shared" si="379"/>
        <v>851.85700902190786</v>
      </c>
      <c r="U774" s="218">
        <f t="shared" si="379"/>
        <v>840.81700902190789</v>
      </c>
      <c r="V774" s="218">
        <f t="shared" si="379"/>
        <v>859.35700902190786</v>
      </c>
      <c r="W774" s="218">
        <f t="shared" si="379"/>
        <v>865.58700902190787</v>
      </c>
      <c r="X774" s="218">
        <f t="shared" si="379"/>
        <v>849.54700902190791</v>
      </c>
      <c r="Y774" s="223">
        <f t="shared" si="379"/>
        <v>840.1870090219079</v>
      </c>
      <c r="AA774" s="235"/>
    </row>
    <row r="775" spans="1:27" s="235" customFormat="1" ht="18.75" customHeight="1" outlineLevel="1" x14ac:dyDescent="0.2">
      <c r="A775" s="243" t="s">
        <v>8</v>
      </c>
      <c r="B775" s="226">
        <f>B637</f>
        <v>842.27</v>
      </c>
      <c r="C775" s="226">
        <f t="shared" ref="C775:Y775" si="380">C637</f>
        <v>840.89</v>
      </c>
      <c r="D775" s="226">
        <f t="shared" si="380"/>
        <v>840.89</v>
      </c>
      <c r="E775" s="226">
        <f t="shared" si="380"/>
        <v>870.21</v>
      </c>
      <c r="F775" s="226">
        <f t="shared" si="380"/>
        <v>869.36</v>
      </c>
      <c r="G775" s="226">
        <f t="shared" si="380"/>
        <v>873.52</v>
      </c>
      <c r="H775" s="226">
        <f t="shared" si="380"/>
        <v>855.01</v>
      </c>
      <c r="I775" s="226">
        <f t="shared" si="380"/>
        <v>854.88</v>
      </c>
      <c r="J775" s="226">
        <f t="shared" si="380"/>
        <v>844.47</v>
      </c>
      <c r="K775" s="226">
        <f t="shared" si="380"/>
        <v>843.06</v>
      </c>
      <c r="L775" s="226">
        <f t="shared" si="380"/>
        <v>849.25</v>
      </c>
      <c r="M775" s="226">
        <f t="shared" si="380"/>
        <v>860.12</v>
      </c>
      <c r="N775" s="226">
        <f t="shared" si="380"/>
        <v>872.87</v>
      </c>
      <c r="O775" s="226">
        <f t="shared" si="380"/>
        <v>879.75</v>
      </c>
      <c r="P775" s="226">
        <f t="shared" si="380"/>
        <v>864.22</v>
      </c>
      <c r="Q775" s="226">
        <f t="shared" si="380"/>
        <v>881.97</v>
      </c>
      <c r="R775" s="226">
        <f t="shared" si="380"/>
        <v>888.86</v>
      </c>
      <c r="S775" s="226">
        <f t="shared" si="380"/>
        <v>843.51</v>
      </c>
      <c r="T775" s="226">
        <f t="shared" si="380"/>
        <v>847.8</v>
      </c>
      <c r="U775" s="226">
        <f t="shared" si="380"/>
        <v>836.76</v>
      </c>
      <c r="V775" s="226">
        <f t="shared" si="380"/>
        <v>855.3</v>
      </c>
      <c r="W775" s="226">
        <f t="shared" si="380"/>
        <v>861.53</v>
      </c>
      <c r="X775" s="226">
        <f t="shared" si="380"/>
        <v>845.49</v>
      </c>
      <c r="Y775" s="226">
        <f t="shared" si="380"/>
        <v>836.13</v>
      </c>
      <c r="AA775" s="224"/>
    </row>
    <row r="776" spans="1:27" s="235" customFormat="1" ht="18.75" customHeight="1" outlineLevel="1" x14ac:dyDescent="0.2">
      <c r="A776" s="238" t="s">
        <v>10</v>
      </c>
      <c r="B776" s="229"/>
      <c r="C776" s="230"/>
      <c r="D776" s="230"/>
      <c r="E776" s="230"/>
      <c r="F776" s="230"/>
      <c r="G776" s="230"/>
      <c r="H776" s="230"/>
      <c r="I776" s="230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1"/>
    </row>
    <row r="777" spans="1:27" s="235" customFormat="1" ht="18.75" customHeight="1" outlineLevel="1" thickBot="1" x14ac:dyDescent="0.25">
      <c r="A777" s="241" t="s">
        <v>214</v>
      </c>
      <c r="B777" s="233">
        <f>B773</f>
        <v>4.0570090219078807</v>
      </c>
      <c r="C777" s="233">
        <f t="shared" ref="C777:Y777" si="381">C773</f>
        <v>4.0570090219078807</v>
      </c>
      <c r="D777" s="233">
        <f t="shared" si="381"/>
        <v>4.0570090219078807</v>
      </c>
      <c r="E777" s="233">
        <f t="shared" si="381"/>
        <v>4.0570090219078807</v>
      </c>
      <c r="F777" s="233">
        <f t="shared" si="381"/>
        <v>4.0570090219078807</v>
      </c>
      <c r="G777" s="233">
        <f t="shared" si="381"/>
        <v>4.0570090219078807</v>
      </c>
      <c r="H777" s="233">
        <f t="shared" si="381"/>
        <v>4.0570090219078807</v>
      </c>
      <c r="I777" s="233">
        <f t="shared" si="381"/>
        <v>4.0570090219078807</v>
      </c>
      <c r="J777" s="233">
        <f t="shared" si="381"/>
        <v>4.0570090219078807</v>
      </c>
      <c r="K777" s="233">
        <f t="shared" si="381"/>
        <v>4.0570090219078807</v>
      </c>
      <c r="L777" s="233">
        <f t="shared" si="381"/>
        <v>4.0570090219078807</v>
      </c>
      <c r="M777" s="233">
        <f t="shared" si="381"/>
        <v>4.0570090219078807</v>
      </c>
      <c r="N777" s="233">
        <f t="shared" si="381"/>
        <v>4.0570090219078807</v>
      </c>
      <c r="O777" s="233">
        <f t="shared" si="381"/>
        <v>4.0570090219078807</v>
      </c>
      <c r="P777" s="233">
        <f t="shared" si="381"/>
        <v>4.0570090219078807</v>
      </c>
      <c r="Q777" s="233">
        <f t="shared" si="381"/>
        <v>4.0570090219078807</v>
      </c>
      <c r="R777" s="233">
        <f t="shared" si="381"/>
        <v>4.0570090219078807</v>
      </c>
      <c r="S777" s="233">
        <f t="shared" si="381"/>
        <v>4.0570090219078807</v>
      </c>
      <c r="T777" s="233">
        <f t="shared" si="381"/>
        <v>4.0570090219078807</v>
      </c>
      <c r="U777" s="233">
        <f t="shared" si="381"/>
        <v>4.0570090219078807</v>
      </c>
      <c r="V777" s="233">
        <f t="shared" si="381"/>
        <v>4.0570090219078807</v>
      </c>
      <c r="W777" s="233">
        <f t="shared" si="381"/>
        <v>4.0570090219078807</v>
      </c>
      <c r="X777" s="233">
        <f t="shared" si="381"/>
        <v>4.0570090219078807</v>
      </c>
      <c r="Y777" s="233">
        <f t="shared" si="381"/>
        <v>4.0570090219078807</v>
      </c>
    </row>
    <row r="778" spans="1:27" s="224" customFormat="1" ht="18.75" customHeight="1" thickBot="1" x14ac:dyDescent="0.25">
      <c r="A778" s="236">
        <v>25</v>
      </c>
      <c r="B778" s="217">
        <f t="shared" ref="B778:Y778" si="382">SUM(B779:B781)</f>
        <v>767.74700902190796</v>
      </c>
      <c r="C778" s="218">
        <f t="shared" si="382"/>
        <v>765.00700902190795</v>
      </c>
      <c r="D778" s="218">
        <f t="shared" si="382"/>
        <v>781.13700902190794</v>
      </c>
      <c r="E778" s="219">
        <f t="shared" si="382"/>
        <v>789.89700902190793</v>
      </c>
      <c r="F778" s="219">
        <f t="shared" si="382"/>
        <v>776.28700902190792</v>
      </c>
      <c r="G778" s="219">
        <f t="shared" si="382"/>
        <v>785.40700902190792</v>
      </c>
      <c r="H778" s="219">
        <f t="shared" si="382"/>
        <v>773.12700902190795</v>
      </c>
      <c r="I778" s="219">
        <f t="shared" si="382"/>
        <v>773.13700902190794</v>
      </c>
      <c r="J778" s="219">
        <f t="shared" si="382"/>
        <v>765.09700902190787</v>
      </c>
      <c r="K778" s="220">
        <f t="shared" si="382"/>
        <v>770.65700902190792</v>
      </c>
      <c r="L778" s="219">
        <f t="shared" si="382"/>
        <v>776.69700902190789</v>
      </c>
      <c r="M778" s="221">
        <f t="shared" si="382"/>
        <v>782.06700902190789</v>
      </c>
      <c r="N778" s="220">
        <f t="shared" si="382"/>
        <v>782.12700902190795</v>
      </c>
      <c r="O778" s="219">
        <f t="shared" si="382"/>
        <v>787.74700902190796</v>
      </c>
      <c r="P778" s="221">
        <f t="shared" si="382"/>
        <v>776.64700902190793</v>
      </c>
      <c r="Q778" s="222">
        <f t="shared" si="382"/>
        <v>781.29700902190791</v>
      </c>
      <c r="R778" s="219">
        <f t="shared" si="382"/>
        <v>788.88700902190794</v>
      </c>
      <c r="S778" s="222">
        <f t="shared" si="382"/>
        <v>772.9370090219079</v>
      </c>
      <c r="T778" s="219">
        <f t="shared" si="382"/>
        <v>768.33700902190787</v>
      </c>
      <c r="U778" s="218">
        <f t="shared" si="382"/>
        <v>776.88700902190794</v>
      </c>
      <c r="V778" s="218">
        <f t="shared" si="382"/>
        <v>765.19700902190789</v>
      </c>
      <c r="W778" s="218">
        <f t="shared" si="382"/>
        <v>770.12700902190795</v>
      </c>
      <c r="X778" s="218">
        <f t="shared" si="382"/>
        <v>756.71700902190787</v>
      </c>
      <c r="Y778" s="223">
        <f t="shared" si="382"/>
        <v>756.63700902190794</v>
      </c>
      <c r="AA778" s="235"/>
    </row>
    <row r="779" spans="1:27" s="235" customFormat="1" ht="18.75" customHeight="1" outlineLevel="1" x14ac:dyDescent="0.2">
      <c r="A779" s="243" t="s">
        <v>8</v>
      </c>
      <c r="B779" s="226">
        <f>B642</f>
        <v>763.69</v>
      </c>
      <c r="C779" s="226">
        <f t="shared" ref="C779:Y779" si="383">C642</f>
        <v>760.95</v>
      </c>
      <c r="D779" s="226">
        <f t="shared" si="383"/>
        <v>777.08</v>
      </c>
      <c r="E779" s="226">
        <f t="shared" si="383"/>
        <v>785.84</v>
      </c>
      <c r="F779" s="226">
        <f t="shared" si="383"/>
        <v>772.23</v>
      </c>
      <c r="G779" s="226">
        <f t="shared" si="383"/>
        <v>781.35</v>
      </c>
      <c r="H779" s="226">
        <f t="shared" si="383"/>
        <v>769.07</v>
      </c>
      <c r="I779" s="226">
        <f t="shared" si="383"/>
        <v>769.08</v>
      </c>
      <c r="J779" s="226">
        <f t="shared" si="383"/>
        <v>761.04</v>
      </c>
      <c r="K779" s="226">
        <f t="shared" si="383"/>
        <v>766.6</v>
      </c>
      <c r="L779" s="226">
        <f t="shared" si="383"/>
        <v>772.64</v>
      </c>
      <c r="M779" s="226">
        <f t="shared" si="383"/>
        <v>778.01</v>
      </c>
      <c r="N779" s="226">
        <f t="shared" si="383"/>
        <v>778.07</v>
      </c>
      <c r="O779" s="226">
        <f t="shared" si="383"/>
        <v>783.69</v>
      </c>
      <c r="P779" s="226">
        <f t="shared" si="383"/>
        <v>772.59</v>
      </c>
      <c r="Q779" s="226">
        <f t="shared" si="383"/>
        <v>777.24</v>
      </c>
      <c r="R779" s="226">
        <f t="shared" si="383"/>
        <v>784.83</v>
      </c>
      <c r="S779" s="226">
        <f t="shared" si="383"/>
        <v>768.88</v>
      </c>
      <c r="T779" s="226">
        <f t="shared" si="383"/>
        <v>764.28</v>
      </c>
      <c r="U779" s="226">
        <f t="shared" si="383"/>
        <v>772.83</v>
      </c>
      <c r="V779" s="226">
        <f t="shared" si="383"/>
        <v>761.14</v>
      </c>
      <c r="W779" s="226">
        <f t="shared" si="383"/>
        <v>766.07</v>
      </c>
      <c r="X779" s="226">
        <f t="shared" si="383"/>
        <v>752.66</v>
      </c>
      <c r="Y779" s="226">
        <f t="shared" si="383"/>
        <v>752.58</v>
      </c>
      <c r="AA779" s="224"/>
    </row>
    <row r="780" spans="1:27" s="235" customFormat="1" ht="18.75" customHeight="1" outlineLevel="1" x14ac:dyDescent="0.2">
      <c r="A780" s="238" t="s">
        <v>10</v>
      </c>
      <c r="B780" s="229"/>
      <c r="C780" s="230"/>
      <c r="D780" s="230"/>
      <c r="E780" s="230"/>
      <c r="F780" s="230"/>
      <c r="G780" s="230"/>
      <c r="H780" s="230"/>
      <c r="I780" s="230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1"/>
    </row>
    <row r="781" spans="1:27" s="235" customFormat="1" ht="18.75" customHeight="1" outlineLevel="1" thickBot="1" x14ac:dyDescent="0.25">
      <c r="A781" s="241" t="s">
        <v>214</v>
      </c>
      <c r="B781" s="233">
        <f>B777</f>
        <v>4.0570090219078807</v>
      </c>
      <c r="C781" s="233">
        <f t="shared" ref="C781:Y781" si="384">C777</f>
        <v>4.0570090219078807</v>
      </c>
      <c r="D781" s="233">
        <f t="shared" si="384"/>
        <v>4.0570090219078807</v>
      </c>
      <c r="E781" s="233">
        <f t="shared" si="384"/>
        <v>4.0570090219078807</v>
      </c>
      <c r="F781" s="233">
        <f t="shared" si="384"/>
        <v>4.0570090219078807</v>
      </c>
      <c r="G781" s="233">
        <f t="shared" si="384"/>
        <v>4.0570090219078807</v>
      </c>
      <c r="H781" s="233">
        <f t="shared" si="384"/>
        <v>4.0570090219078807</v>
      </c>
      <c r="I781" s="233">
        <f t="shared" si="384"/>
        <v>4.0570090219078807</v>
      </c>
      <c r="J781" s="233">
        <f t="shared" si="384"/>
        <v>4.0570090219078807</v>
      </c>
      <c r="K781" s="233">
        <f t="shared" si="384"/>
        <v>4.0570090219078807</v>
      </c>
      <c r="L781" s="233">
        <f t="shared" si="384"/>
        <v>4.0570090219078807</v>
      </c>
      <c r="M781" s="233">
        <f t="shared" si="384"/>
        <v>4.0570090219078807</v>
      </c>
      <c r="N781" s="233">
        <f t="shared" si="384"/>
        <v>4.0570090219078807</v>
      </c>
      <c r="O781" s="233">
        <f t="shared" si="384"/>
        <v>4.0570090219078807</v>
      </c>
      <c r="P781" s="233">
        <f t="shared" si="384"/>
        <v>4.0570090219078807</v>
      </c>
      <c r="Q781" s="233">
        <f t="shared" si="384"/>
        <v>4.0570090219078807</v>
      </c>
      <c r="R781" s="233">
        <f t="shared" si="384"/>
        <v>4.0570090219078807</v>
      </c>
      <c r="S781" s="233">
        <f t="shared" si="384"/>
        <v>4.0570090219078807</v>
      </c>
      <c r="T781" s="233">
        <f t="shared" si="384"/>
        <v>4.0570090219078807</v>
      </c>
      <c r="U781" s="233">
        <f t="shared" si="384"/>
        <v>4.0570090219078807</v>
      </c>
      <c r="V781" s="233">
        <f t="shared" si="384"/>
        <v>4.0570090219078807</v>
      </c>
      <c r="W781" s="233">
        <f t="shared" si="384"/>
        <v>4.0570090219078807</v>
      </c>
      <c r="X781" s="233">
        <f t="shared" si="384"/>
        <v>4.0570090219078807</v>
      </c>
      <c r="Y781" s="233">
        <f t="shared" si="384"/>
        <v>4.0570090219078807</v>
      </c>
    </row>
    <row r="782" spans="1:27" s="224" customFormat="1" ht="18.75" customHeight="1" thickBot="1" x14ac:dyDescent="0.25">
      <c r="A782" s="242">
        <v>26</v>
      </c>
      <c r="B782" s="217">
        <f t="shared" ref="B782:Y782" si="385">SUM(B783:B785)</f>
        <v>811.92700902190791</v>
      </c>
      <c r="C782" s="218">
        <f t="shared" si="385"/>
        <v>799.60700902190786</v>
      </c>
      <c r="D782" s="218">
        <f t="shared" si="385"/>
        <v>810.16700902190792</v>
      </c>
      <c r="E782" s="219">
        <f t="shared" si="385"/>
        <v>838.92700902190791</v>
      </c>
      <c r="F782" s="219">
        <f t="shared" si="385"/>
        <v>823.14700902190793</v>
      </c>
      <c r="G782" s="219">
        <f t="shared" si="385"/>
        <v>834.85700902190786</v>
      </c>
      <c r="H782" s="219">
        <f t="shared" si="385"/>
        <v>817.29700902190791</v>
      </c>
      <c r="I782" s="219">
        <f t="shared" si="385"/>
        <v>802.79700902190791</v>
      </c>
      <c r="J782" s="219">
        <f t="shared" si="385"/>
        <v>801.49700902190796</v>
      </c>
      <c r="K782" s="220">
        <f t="shared" si="385"/>
        <v>807.86700902190785</v>
      </c>
      <c r="L782" s="219">
        <f t="shared" si="385"/>
        <v>817.99700902190796</v>
      </c>
      <c r="M782" s="221">
        <f t="shared" si="385"/>
        <v>819.86700902190785</v>
      </c>
      <c r="N782" s="220">
        <f t="shared" si="385"/>
        <v>824.97700902190786</v>
      </c>
      <c r="O782" s="219">
        <f t="shared" si="385"/>
        <v>836.27700902190793</v>
      </c>
      <c r="P782" s="221">
        <f t="shared" si="385"/>
        <v>826.07700902190788</v>
      </c>
      <c r="Q782" s="222">
        <f t="shared" si="385"/>
        <v>836.81700902190789</v>
      </c>
      <c r="R782" s="219">
        <f t="shared" si="385"/>
        <v>4.0570090219078807</v>
      </c>
      <c r="S782" s="222">
        <f t="shared" si="385"/>
        <v>805.14700902190793</v>
      </c>
      <c r="T782" s="219">
        <f t="shared" si="385"/>
        <v>807.77700902190793</v>
      </c>
      <c r="U782" s="218">
        <f t="shared" si="385"/>
        <v>791.09700902190787</v>
      </c>
      <c r="V782" s="218">
        <f t="shared" si="385"/>
        <v>810.26700902190794</v>
      </c>
      <c r="W782" s="218">
        <f t="shared" si="385"/>
        <v>809.75700902190795</v>
      </c>
      <c r="X782" s="218">
        <f t="shared" si="385"/>
        <v>804.99700902190796</v>
      </c>
      <c r="Y782" s="223">
        <f t="shared" si="385"/>
        <v>789.09700902190787</v>
      </c>
      <c r="AA782" s="235"/>
    </row>
    <row r="783" spans="1:27" s="235" customFormat="1" ht="18.75" customHeight="1" outlineLevel="1" x14ac:dyDescent="0.2">
      <c r="A783" s="237" t="s">
        <v>8</v>
      </c>
      <c r="B783" s="226">
        <f>B647</f>
        <v>807.87</v>
      </c>
      <c r="C783" s="226">
        <f t="shared" ref="C783:Y783" si="386">C647</f>
        <v>795.55</v>
      </c>
      <c r="D783" s="226">
        <f t="shared" si="386"/>
        <v>806.11</v>
      </c>
      <c r="E783" s="226">
        <f t="shared" si="386"/>
        <v>834.87</v>
      </c>
      <c r="F783" s="226">
        <f t="shared" si="386"/>
        <v>819.09</v>
      </c>
      <c r="G783" s="226">
        <f t="shared" si="386"/>
        <v>830.8</v>
      </c>
      <c r="H783" s="226">
        <f t="shared" si="386"/>
        <v>813.24</v>
      </c>
      <c r="I783" s="226">
        <f t="shared" si="386"/>
        <v>798.74</v>
      </c>
      <c r="J783" s="226">
        <f t="shared" si="386"/>
        <v>797.44</v>
      </c>
      <c r="K783" s="226">
        <f t="shared" si="386"/>
        <v>803.81</v>
      </c>
      <c r="L783" s="226">
        <f t="shared" si="386"/>
        <v>813.94</v>
      </c>
      <c r="M783" s="226">
        <f t="shared" si="386"/>
        <v>815.81</v>
      </c>
      <c r="N783" s="226">
        <f t="shared" si="386"/>
        <v>820.92</v>
      </c>
      <c r="O783" s="226">
        <f t="shared" si="386"/>
        <v>832.22</v>
      </c>
      <c r="P783" s="226">
        <f t="shared" si="386"/>
        <v>822.02</v>
      </c>
      <c r="Q783" s="226">
        <f t="shared" si="386"/>
        <v>832.76</v>
      </c>
      <c r="R783" s="226" t="str">
        <f t="shared" si="386"/>
        <v>828</v>
      </c>
      <c r="S783" s="226">
        <f t="shared" si="386"/>
        <v>801.09</v>
      </c>
      <c r="T783" s="226">
        <f t="shared" si="386"/>
        <v>803.72</v>
      </c>
      <c r="U783" s="226">
        <f t="shared" si="386"/>
        <v>787.04</v>
      </c>
      <c r="V783" s="226">
        <f t="shared" si="386"/>
        <v>806.21</v>
      </c>
      <c r="W783" s="226">
        <f t="shared" si="386"/>
        <v>805.7</v>
      </c>
      <c r="X783" s="226">
        <f t="shared" si="386"/>
        <v>800.94</v>
      </c>
      <c r="Y783" s="226">
        <f t="shared" si="386"/>
        <v>785.04</v>
      </c>
      <c r="AA783" s="224"/>
    </row>
    <row r="784" spans="1:27" s="235" customFormat="1" ht="18.75" customHeight="1" outlineLevel="1" x14ac:dyDescent="0.2">
      <c r="A784" s="238" t="s">
        <v>10</v>
      </c>
      <c r="B784" s="229"/>
      <c r="C784" s="230"/>
      <c r="D784" s="230"/>
      <c r="E784" s="230"/>
      <c r="F784" s="230"/>
      <c r="G784" s="230"/>
      <c r="H784" s="230"/>
      <c r="I784" s="230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1"/>
    </row>
    <row r="785" spans="1:27" s="235" customFormat="1" ht="18.75" customHeight="1" outlineLevel="1" thickBot="1" x14ac:dyDescent="0.25">
      <c r="A785" s="232" t="s">
        <v>214</v>
      </c>
      <c r="B785" s="233">
        <f>B781</f>
        <v>4.0570090219078807</v>
      </c>
      <c r="C785" s="233">
        <f t="shared" ref="C785:Y785" si="387">C781</f>
        <v>4.0570090219078807</v>
      </c>
      <c r="D785" s="233">
        <f t="shared" si="387"/>
        <v>4.0570090219078807</v>
      </c>
      <c r="E785" s="233">
        <f t="shared" si="387"/>
        <v>4.0570090219078807</v>
      </c>
      <c r="F785" s="233">
        <f t="shared" si="387"/>
        <v>4.0570090219078807</v>
      </c>
      <c r="G785" s="233">
        <f t="shared" si="387"/>
        <v>4.0570090219078807</v>
      </c>
      <c r="H785" s="233">
        <f t="shared" si="387"/>
        <v>4.0570090219078807</v>
      </c>
      <c r="I785" s="233">
        <f t="shared" si="387"/>
        <v>4.0570090219078807</v>
      </c>
      <c r="J785" s="233">
        <f t="shared" si="387"/>
        <v>4.0570090219078807</v>
      </c>
      <c r="K785" s="233">
        <f t="shared" si="387"/>
        <v>4.0570090219078807</v>
      </c>
      <c r="L785" s="233">
        <f t="shared" si="387"/>
        <v>4.0570090219078807</v>
      </c>
      <c r="M785" s="233">
        <f t="shared" si="387"/>
        <v>4.0570090219078807</v>
      </c>
      <c r="N785" s="233">
        <f t="shared" si="387"/>
        <v>4.0570090219078807</v>
      </c>
      <c r="O785" s="233">
        <f t="shared" si="387"/>
        <v>4.0570090219078807</v>
      </c>
      <c r="P785" s="233">
        <f t="shared" si="387"/>
        <v>4.0570090219078807</v>
      </c>
      <c r="Q785" s="233">
        <f t="shared" si="387"/>
        <v>4.0570090219078807</v>
      </c>
      <c r="R785" s="233">
        <f t="shared" si="387"/>
        <v>4.0570090219078807</v>
      </c>
      <c r="S785" s="233">
        <f t="shared" si="387"/>
        <v>4.0570090219078807</v>
      </c>
      <c r="T785" s="233">
        <f t="shared" si="387"/>
        <v>4.0570090219078807</v>
      </c>
      <c r="U785" s="233">
        <f t="shared" si="387"/>
        <v>4.0570090219078807</v>
      </c>
      <c r="V785" s="233">
        <f t="shared" si="387"/>
        <v>4.0570090219078807</v>
      </c>
      <c r="W785" s="233">
        <f t="shared" si="387"/>
        <v>4.0570090219078807</v>
      </c>
      <c r="X785" s="233">
        <f t="shared" si="387"/>
        <v>4.0570090219078807</v>
      </c>
      <c r="Y785" s="233">
        <f t="shared" si="387"/>
        <v>4.0570090219078807</v>
      </c>
    </row>
    <row r="786" spans="1:27" s="224" customFormat="1" ht="18.75" customHeight="1" thickBot="1" x14ac:dyDescent="0.25">
      <c r="A786" s="234">
        <v>27</v>
      </c>
      <c r="B786" s="217">
        <f t="shared" ref="B786:Y786" si="388">SUM(B787:B789)</f>
        <v>828.90700902190792</v>
      </c>
      <c r="C786" s="218">
        <f t="shared" si="388"/>
        <v>812.28700902190792</v>
      </c>
      <c r="D786" s="218">
        <f t="shared" si="388"/>
        <v>820.86700902190785</v>
      </c>
      <c r="E786" s="219">
        <f t="shared" si="388"/>
        <v>812.34700902190787</v>
      </c>
      <c r="F786" s="219">
        <f t="shared" si="388"/>
        <v>822.07700902190788</v>
      </c>
      <c r="G786" s="219">
        <f t="shared" si="388"/>
        <v>830.04700902190791</v>
      </c>
      <c r="H786" s="219">
        <f t="shared" si="388"/>
        <v>814.26700902190794</v>
      </c>
      <c r="I786" s="219">
        <f t="shared" si="388"/>
        <v>806.77700902190793</v>
      </c>
      <c r="J786" s="219">
        <f t="shared" si="388"/>
        <v>794.49700902190796</v>
      </c>
      <c r="K786" s="220">
        <f t="shared" si="388"/>
        <v>802.56700902190789</v>
      </c>
      <c r="L786" s="219">
        <f t="shared" si="388"/>
        <v>804.59700902190787</v>
      </c>
      <c r="M786" s="221">
        <f t="shared" si="388"/>
        <v>817.60700902190786</v>
      </c>
      <c r="N786" s="220">
        <f t="shared" si="388"/>
        <v>818.04700902190791</v>
      </c>
      <c r="O786" s="219">
        <f t="shared" si="388"/>
        <v>871.79700902190791</v>
      </c>
      <c r="P786" s="221">
        <f t="shared" si="388"/>
        <v>848.13700902190794</v>
      </c>
      <c r="Q786" s="222">
        <f t="shared" si="388"/>
        <v>864.69700902190789</v>
      </c>
      <c r="R786" s="219">
        <f t="shared" si="388"/>
        <v>868.44700902190789</v>
      </c>
      <c r="S786" s="222">
        <f t="shared" si="388"/>
        <v>839.65700902190792</v>
      </c>
      <c r="T786" s="219">
        <f t="shared" si="388"/>
        <v>843.71700902190787</v>
      </c>
      <c r="U786" s="218">
        <f t="shared" si="388"/>
        <v>841.71700902190787</v>
      </c>
      <c r="V786" s="218">
        <f t="shared" si="388"/>
        <v>838.44700902190789</v>
      </c>
      <c r="W786" s="218">
        <f t="shared" si="388"/>
        <v>829.71700902190787</v>
      </c>
      <c r="X786" s="218">
        <f t="shared" si="388"/>
        <v>835.26700902190794</v>
      </c>
      <c r="Y786" s="223">
        <f t="shared" si="388"/>
        <v>837.95700902190788</v>
      </c>
      <c r="AA786" s="235"/>
    </row>
    <row r="787" spans="1:27" s="235" customFormat="1" ht="18.75" customHeight="1" outlineLevel="1" x14ac:dyDescent="0.2">
      <c r="A787" s="237" t="s">
        <v>8</v>
      </c>
      <c r="B787" s="226">
        <f>B652</f>
        <v>824.85</v>
      </c>
      <c r="C787" s="226">
        <f t="shared" ref="C787:Y787" si="389">C652</f>
        <v>808.23</v>
      </c>
      <c r="D787" s="226">
        <f t="shared" si="389"/>
        <v>816.81</v>
      </c>
      <c r="E787" s="226">
        <f t="shared" si="389"/>
        <v>808.29</v>
      </c>
      <c r="F787" s="226">
        <f t="shared" si="389"/>
        <v>818.02</v>
      </c>
      <c r="G787" s="226">
        <f t="shared" si="389"/>
        <v>825.99</v>
      </c>
      <c r="H787" s="226">
        <f t="shared" si="389"/>
        <v>810.21</v>
      </c>
      <c r="I787" s="226">
        <f t="shared" si="389"/>
        <v>802.72</v>
      </c>
      <c r="J787" s="226">
        <f t="shared" si="389"/>
        <v>790.44</v>
      </c>
      <c r="K787" s="226">
        <f t="shared" si="389"/>
        <v>798.51</v>
      </c>
      <c r="L787" s="226">
        <f t="shared" si="389"/>
        <v>800.54</v>
      </c>
      <c r="M787" s="226">
        <f t="shared" si="389"/>
        <v>813.55</v>
      </c>
      <c r="N787" s="226">
        <f t="shared" si="389"/>
        <v>813.99</v>
      </c>
      <c r="O787" s="226">
        <f t="shared" si="389"/>
        <v>867.74</v>
      </c>
      <c r="P787" s="226">
        <f t="shared" si="389"/>
        <v>844.08</v>
      </c>
      <c r="Q787" s="226">
        <f t="shared" si="389"/>
        <v>860.64</v>
      </c>
      <c r="R787" s="226">
        <f t="shared" si="389"/>
        <v>864.39</v>
      </c>
      <c r="S787" s="226">
        <f t="shared" si="389"/>
        <v>835.6</v>
      </c>
      <c r="T787" s="226">
        <f t="shared" si="389"/>
        <v>839.66</v>
      </c>
      <c r="U787" s="226">
        <f t="shared" si="389"/>
        <v>837.66</v>
      </c>
      <c r="V787" s="226">
        <f t="shared" si="389"/>
        <v>834.39</v>
      </c>
      <c r="W787" s="226">
        <f t="shared" si="389"/>
        <v>825.66</v>
      </c>
      <c r="X787" s="226">
        <f t="shared" si="389"/>
        <v>831.21</v>
      </c>
      <c r="Y787" s="226">
        <f t="shared" si="389"/>
        <v>833.9</v>
      </c>
      <c r="AA787" s="224"/>
    </row>
    <row r="788" spans="1:27" s="235" customFormat="1" ht="18.75" customHeight="1" outlineLevel="1" x14ac:dyDescent="0.2">
      <c r="A788" s="238" t="s">
        <v>10</v>
      </c>
      <c r="B788" s="229"/>
      <c r="C788" s="230"/>
      <c r="D788" s="230"/>
      <c r="E788" s="230"/>
      <c r="F788" s="230"/>
      <c r="G788" s="230"/>
      <c r="H788" s="230"/>
      <c r="I788" s="230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1"/>
    </row>
    <row r="789" spans="1:27" s="235" customFormat="1" ht="18.75" customHeight="1" outlineLevel="1" thickBot="1" x14ac:dyDescent="0.25">
      <c r="A789" s="232" t="s">
        <v>214</v>
      </c>
      <c r="B789" s="233">
        <f>B785</f>
        <v>4.0570090219078807</v>
      </c>
      <c r="C789" s="233">
        <f t="shared" ref="C789:Y789" si="390">C785</f>
        <v>4.0570090219078807</v>
      </c>
      <c r="D789" s="233">
        <f t="shared" si="390"/>
        <v>4.0570090219078807</v>
      </c>
      <c r="E789" s="233">
        <f t="shared" si="390"/>
        <v>4.0570090219078807</v>
      </c>
      <c r="F789" s="233">
        <f t="shared" si="390"/>
        <v>4.0570090219078807</v>
      </c>
      <c r="G789" s="233">
        <f t="shared" si="390"/>
        <v>4.0570090219078807</v>
      </c>
      <c r="H789" s="233">
        <f t="shared" si="390"/>
        <v>4.0570090219078807</v>
      </c>
      <c r="I789" s="233">
        <f t="shared" si="390"/>
        <v>4.0570090219078807</v>
      </c>
      <c r="J789" s="233">
        <f t="shared" si="390"/>
        <v>4.0570090219078807</v>
      </c>
      <c r="K789" s="233">
        <f t="shared" si="390"/>
        <v>4.0570090219078807</v>
      </c>
      <c r="L789" s="233">
        <f t="shared" si="390"/>
        <v>4.0570090219078807</v>
      </c>
      <c r="M789" s="233">
        <f t="shared" si="390"/>
        <v>4.0570090219078807</v>
      </c>
      <c r="N789" s="233">
        <f t="shared" si="390"/>
        <v>4.0570090219078807</v>
      </c>
      <c r="O789" s="233">
        <f t="shared" si="390"/>
        <v>4.0570090219078807</v>
      </c>
      <c r="P789" s="233">
        <f t="shared" si="390"/>
        <v>4.0570090219078807</v>
      </c>
      <c r="Q789" s="233">
        <f t="shared" si="390"/>
        <v>4.0570090219078807</v>
      </c>
      <c r="R789" s="233">
        <f>R785</f>
        <v>4.0570090219078807</v>
      </c>
      <c r="S789" s="233">
        <f t="shared" si="390"/>
        <v>4.0570090219078807</v>
      </c>
      <c r="T789" s="233">
        <f t="shared" si="390"/>
        <v>4.0570090219078807</v>
      </c>
      <c r="U789" s="233">
        <f t="shared" si="390"/>
        <v>4.0570090219078807</v>
      </c>
      <c r="V789" s="233">
        <f t="shared" si="390"/>
        <v>4.0570090219078807</v>
      </c>
      <c r="W789" s="233">
        <f t="shared" si="390"/>
        <v>4.0570090219078807</v>
      </c>
      <c r="X789" s="233">
        <f t="shared" si="390"/>
        <v>4.0570090219078807</v>
      </c>
      <c r="Y789" s="233">
        <f t="shared" si="390"/>
        <v>4.0570090219078807</v>
      </c>
    </row>
    <row r="790" spans="1:27" s="224" customFormat="1" ht="18.75" customHeight="1" thickBot="1" x14ac:dyDescent="0.25">
      <c r="A790" s="245">
        <v>28</v>
      </c>
      <c r="B790" s="217">
        <f t="shared" ref="B790:Y790" si="391">SUM(B791:B793)</f>
        <v>861.23700902190785</v>
      </c>
      <c r="C790" s="218">
        <f t="shared" si="391"/>
        <v>846.61700902190785</v>
      </c>
      <c r="D790" s="218">
        <f t="shared" si="391"/>
        <v>862.25700902190795</v>
      </c>
      <c r="E790" s="219">
        <f t="shared" si="391"/>
        <v>889.6870090219079</v>
      </c>
      <c r="F790" s="219">
        <f t="shared" si="391"/>
        <v>893.34700902190787</v>
      </c>
      <c r="G790" s="219">
        <f t="shared" si="391"/>
        <v>898.16700902190792</v>
      </c>
      <c r="H790" s="219">
        <f t="shared" si="391"/>
        <v>886.44700902190789</v>
      </c>
      <c r="I790" s="219">
        <f t="shared" si="391"/>
        <v>874.21700902190787</v>
      </c>
      <c r="J790" s="219">
        <f t="shared" si="391"/>
        <v>875.97700902190786</v>
      </c>
      <c r="K790" s="220">
        <f t="shared" si="391"/>
        <v>877.65700902190792</v>
      </c>
      <c r="L790" s="219">
        <f t="shared" si="391"/>
        <v>875.92700902190791</v>
      </c>
      <c r="M790" s="221">
        <f t="shared" si="391"/>
        <v>882.24700902190796</v>
      </c>
      <c r="N790" s="220">
        <f t="shared" si="391"/>
        <v>887.26700902190794</v>
      </c>
      <c r="O790" s="219">
        <f t="shared" si="391"/>
        <v>899.08700902190787</v>
      </c>
      <c r="P790" s="221">
        <f t="shared" si="391"/>
        <v>887.07700902190788</v>
      </c>
      <c r="Q790" s="222">
        <f t="shared" si="391"/>
        <v>893.56700902190789</v>
      </c>
      <c r="R790" s="219">
        <f t="shared" si="391"/>
        <v>900.84700902190787</v>
      </c>
      <c r="S790" s="222">
        <f t="shared" si="391"/>
        <v>878.17700902190791</v>
      </c>
      <c r="T790" s="219">
        <f t="shared" si="391"/>
        <v>881.22700902190786</v>
      </c>
      <c r="U790" s="218">
        <f t="shared" si="391"/>
        <v>862.45700902190788</v>
      </c>
      <c r="V790" s="218">
        <f t="shared" si="391"/>
        <v>871.73700902190785</v>
      </c>
      <c r="W790" s="218">
        <f t="shared" si="391"/>
        <v>878.94700902190789</v>
      </c>
      <c r="X790" s="218">
        <f t="shared" si="391"/>
        <v>870.29700902190791</v>
      </c>
      <c r="Y790" s="223">
        <f t="shared" si="391"/>
        <v>834.60700902190786</v>
      </c>
      <c r="AA790" s="235"/>
    </row>
    <row r="791" spans="1:27" s="235" customFormat="1" ht="18.75" customHeight="1" outlineLevel="1" x14ac:dyDescent="0.2">
      <c r="A791" s="243" t="s">
        <v>8</v>
      </c>
      <c r="B791" s="226">
        <f>B657</f>
        <v>857.18</v>
      </c>
      <c r="C791" s="226">
        <f t="shared" ref="C791:Y791" si="392">C657</f>
        <v>842.56</v>
      </c>
      <c r="D791" s="226">
        <f t="shared" si="392"/>
        <v>858.2</v>
      </c>
      <c r="E791" s="226">
        <f t="shared" si="392"/>
        <v>885.63</v>
      </c>
      <c r="F791" s="226">
        <f t="shared" si="392"/>
        <v>889.29</v>
      </c>
      <c r="G791" s="226">
        <f t="shared" si="392"/>
        <v>894.11</v>
      </c>
      <c r="H791" s="226">
        <f t="shared" si="392"/>
        <v>882.39</v>
      </c>
      <c r="I791" s="226">
        <f t="shared" si="392"/>
        <v>870.16</v>
      </c>
      <c r="J791" s="226">
        <f t="shared" si="392"/>
        <v>871.92</v>
      </c>
      <c r="K791" s="226">
        <f t="shared" si="392"/>
        <v>873.6</v>
      </c>
      <c r="L791" s="226">
        <f t="shared" si="392"/>
        <v>871.87</v>
      </c>
      <c r="M791" s="226">
        <f t="shared" si="392"/>
        <v>878.19</v>
      </c>
      <c r="N791" s="226">
        <f t="shared" si="392"/>
        <v>883.21</v>
      </c>
      <c r="O791" s="226">
        <f t="shared" si="392"/>
        <v>895.03</v>
      </c>
      <c r="P791" s="226">
        <f t="shared" si="392"/>
        <v>883.02</v>
      </c>
      <c r="Q791" s="226">
        <f t="shared" si="392"/>
        <v>889.51</v>
      </c>
      <c r="R791" s="226">
        <f t="shared" si="392"/>
        <v>896.79</v>
      </c>
      <c r="S791" s="226">
        <f t="shared" si="392"/>
        <v>874.12</v>
      </c>
      <c r="T791" s="226">
        <f t="shared" si="392"/>
        <v>877.17</v>
      </c>
      <c r="U791" s="226">
        <f t="shared" si="392"/>
        <v>858.4</v>
      </c>
      <c r="V791" s="226">
        <f t="shared" si="392"/>
        <v>867.68</v>
      </c>
      <c r="W791" s="226">
        <f t="shared" si="392"/>
        <v>874.89</v>
      </c>
      <c r="X791" s="226">
        <f t="shared" si="392"/>
        <v>866.24</v>
      </c>
      <c r="Y791" s="226">
        <f t="shared" si="392"/>
        <v>830.55</v>
      </c>
      <c r="AA791" s="246"/>
    </row>
    <row r="792" spans="1:27" s="235" customFormat="1" ht="18.75" customHeight="1" outlineLevel="1" x14ac:dyDescent="0.25">
      <c r="A792" s="238" t="s">
        <v>10</v>
      </c>
      <c r="B792" s="229"/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1"/>
      <c r="AA792" s="247"/>
    </row>
    <row r="793" spans="1:27" s="235" customFormat="1" ht="18.75" customHeight="1" outlineLevel="1" thickBot="1" x14ac:dyDescent="0.25">
      <c r="A793" s="241" t="s">
        <v>214</v>
      </c>
      <c r="B793" s="233">
        <f>B789</f>
        <v>4.0570090219078807</v>
      </c>
      <c r="C793" s="233">
        <f t="shared" ref="C793:Y793" si="393">C789</f>
        <v>4.0570090219078807</v>
      </c>
      <c r="D793" s="233">
        <f t="shared" si="393"/>
        <v>4.0570090219078807</v>
      </c>
      <c r="E793" s="233">
        <f t="shared" si="393"/>
        <v>4.0570090219078807</v>
      </c>
      <c r="F793" s="233">
        <f t="shared" si="393"/>
        <v>4.0570090219078807</v>
      </c>
      <c r="G793" s="233">
        <f t="shared" si="393"/>
        <v>4.0570090219078807</v>
      </c>
      <c r="H793" s="233">
        <f t="shared" si="393"/>
        <v>4.0570090219078807</v>
      </c>
      <c r="I793" s="233">
        <f t="shared" si="393"/>
        <v>4.0570090219078807</v>
      </c>
      <c r="J793" s="233">
        <f t="shared" si="393"/>
        <v>4.0570090219078807</v>
      </c>
      <c r="K793" s="233">
        <f t="shared" si="393"/>
        <v>4.0570090219078807</v>
      </c>
      <c r="L793" s="233">
        <f t="shared" si="393"/>
        <v>4.0570090219078807</v>
      </c>
      <c r="M793" s="233">
        <f t="shared" si="393"/>
        <v>4.0570090219078807</v>
      </c>
      <c r="N793" s="233">
        <f t="shared" si="393"/>
        <v>4.0570090219078807</v>
      </c>
      <c r="O793" s="233">
        <f t="shared" si="393"/>
        <v>4.0570090219078807</v>
      </c>
      <c r="P793" s="233">
        <f t="shared" si="393"/>
        <v>4.0570090219078807</v>
      </c>
      <c r="Q793" s="233">
        <f t="shared" si="393"/>
        <v>4.0570090219078807</v>
      </c>
      <c r="R793" s="233">
        <f t="shared" si="393"/>
        <v>4.0570090219078807</v>
      </c>
      <c r="S793" s="233">
        <f t="shared" si="393"/>
        <v>4.0570090219078807</v>
      </c>
      <c r="T793" s="233">
        <f t="shared" si="393"/>
        <v>4.0570090219078807</v>
      </c>
      <c r="U793" s="233">
        <f t="shared" si="393"/>
        <v>4.0570090219078807</v>
      </c>
      <c r="V793" s="233">
        <f t="shared" si="393"/>
        <v>4.0570090219078807</v>
      </c>
      <c r="W793" s="233">
        <f t="shared" si="393"/>
        <v>4.0570090219078807</v>
      </c>
      <c r="X793" s="233">
        <f t="shared" si="393"/>
        <v>4.0570090219078807</v>
      </c>
      <c r="Y793" s="233">
        <f t="shared" si="393"/>
        <v>4.0570090219078807</v>
      </c>
      <c r="AA793" s="246"/>
    </row>
    <row r="794" spans="1:27" s="224" customFormat="1" ht="18.75" customHeight="1" thickBot="1" x14ac:dyDescent="0.25">
      <c r="A794" s="236">
        <v>29</v>
      </c>
      <c r="B794" s="217">
        <f t="shared" ref="B794:Y794" si="394">SUM(B795:B797)</f>
        <v>826.32700902190788</v>
      </c>
      <c r="C794" s="218">
        <f t="shared" si="394"/>
        <v>817.84700902190787</v>
      </c>
      <c r="D794" s="218">
        <f t="shared" si="394"/>
        <v>823.47700902190786</v>
      </c>
      <c r="E794" s="219">
        <f t="shared" si="394"/>
        <v>825.66700902190792</v>
      </c>
      <c r="F794" s="219">
        <f t="shared" si="394"/>
        <v>851.29700902190791</v>
      </c>
      <c r="G794" s="219">
        <f t="shared" si="394"/>
        <v>852.60700902190786</v>
      </c>
      <c r="H794" s="219">
        <f t="shared" si="394"/>
        <v>834.08700902190787</v>
      </c>
      <c r="I794" s="219">
        <f t="shared" si="394"/>
        <v>837.77700902190793</v>
      </c>
      <c r="J794" s="219">
        <f t="shared" si="394"/>
        <v>809.85700902190786</v>
      </c>
      <c r="K794" s="220">
        <f t="shared" si="394"/>
        <v>803.92700902190791</v>
      </c>
      <c r="L794" s="219">
        <f t="shared" si="394"/>
        <v>803.08700902190787</v>
      </c>
      <c r="M794" s="221">
        <f t="shared" si="394"/>
        <v>833.96700902190787</v>
      </c>
      <c r="N794" s="220">
        <f t="shared" si="394"/>
        <v>844.1870090219079</v>
      </c>
      <c r="O794" s="219">
        <f t="shared" si="394"/>
        <v>857.32700902190788</v>
      </c>
      <c r="P794" s="221">
        <f t="shared" si="394"/>
        <v>849.13700902190794</v>
      </c>
      <c r="Q794" s="222">
        <f t="shared" si="394"/>
        <v>853.73700902190785</v>
      </c>
      <c r="R794" s="219">
        <f t="shared" si="394"/>
        <v>857.09700902190787</v>
      </c>
      <c r="S794" s="222">
        <f t="shared" si="394"/>
        <v>845.04700902190791</v>
      </c>
      <c r="T794" s="219">
        <f t="shared" si="394"/>
        <v>842.64700902190793</v>
      </c>
      <c r="U794" s="218">
        <f t="shared" si="394"/>
        <v>828.12700902190795</v>
      </c>
      <c r="V794" s="218">
        <f t="shared" si="394"/>
        <v>834.75700902190795</v>
      </c>
      <c r="W794" s="218">
        <f t="shared" si="394"/>
        <v>839.62700902190795</v>
      </c>
      <c r="X794" s="218">
        <f t="shared" si="394"/>
        <v>833.73700902190785</v>
      </c>
      <c r="Y794" s="223">
        <f t="shared" si="394"/>
        <v>811.83700902190787</v>
      </c>
      <c r="AA794" s="246"/>
    </row>
    <row r="795" spans="1:27" s="235" customFormat="1" ht="18.75" customHeight="1" outlineLevel="1" x14ac:dyDescent="0.2">
      <c r="A795" s="243" t="s">
        <v>8</v>
      </c>
      <c r="B795" s="226">
        <f>B662</f>
        <v>822.27</v>
      </c>
      <c r="C795" s="226">
        <f t="shared" ref="C795:Y795" si="395">C662</f>
        <v>813.79</v>
      </c>
      <c r="D795" s="226">
        <f t="shared" si="395"/>
        <v>819.42</v>
      </c>
      <c r="E795" s="226">
        <f t="shared" si="395"/>
        <v>821.61</v>
      </c>
      <c r="F795" s="226">
        <f t="shared" si="395"/>
        <v>847.24</v>
      </c>
      <c r="G795" s="226">
        <f t="shared" si="395"/>
        <v>848.55</v>
      </c>
      <c r="H795" s="226">
        <f t="shared" si="395"/>
        <v>830.03</v>
      </c>
      <c r="I795" s="226">
        <f t="shared" si="395"/>
        <v>833.72</v>
      </c>
      <c r="J795" s="226">
        <f t="shared" si="395"/>
        <v>805.8</v>
      </c>
      <c r="K795" s="226">
        <f t="shared" si="395"/>
        <v>799.87</v>
      </c>
      <c r="L795" s="226">
        <f t="shared" si="395"/>
        <v>799.03</v>
      </c>
      <c r="M795" s="226">
        <f t="shared" si="395"/>
        <v>829.91</v>
      </c>
      <c r="N795" s="226">
        <f t="shared" si="395"/>
        <v>840.13</v>
      </c>
      <c r="O795" s="226">
        <f t="shared" si="395"/>
        <v>853.27</v>
      </c>
      <c r="P795" s="226">
        <f t="shared" si="395"/>
        <v>845.08</v>
      </c>
      <c r="Q795" s="226">
        <f t="shared" si="395"/>
        <v>849.68</v>
      </c>
      <c r="R795" s="226">
        <f t="shared" si="395"/>
        <v>853.04</v>
      </c>
      <c r="S795" s="226">
        <f t="shared" si="395"/>
        <v>840.99</v>
      </c>
      <c r="T795" s="226">
        <f t="shared" si="395"/>
        <v>838.59</v>
      </c>
      <c r="U795" s="226">
        <f t="shared" si="395"/>
        <v>824.07</v>
      </c>
      <c r="V795" s="226">
        <f t="shared" si="395"/>
        <v>830.7</v>
      </c>
      <c r="W795" s="226">
        <f t="shared" si="395"/>
        <v>835.57</v>
      </c>
      <c r="X795" s="226">
        <f t="shared" si="395"/>
        <v>829.68</v>
      </c>
      <c r="Y795" s="226">
        <f t="shared" si="395"/>
        <v>807.78</v>
      </c>
      <c r="AA795" s="246"/>
    </row>
    <row r="796" spans="1:27" s="235" customFormat="1" ht="18.75" customHeight="1" outlineLevel="1" x14ac:dyDescent="0.2">
      <c r="A796" s="238" t="s">
        <v>10</v>
      </c>
      <c r="B796" s="229"/>
      <c r="C796" s="230"/>
      <c r="D796" s="230"/>
      <c r="E796" s="230"/>
      <c r="F796" s="230"/>
      <c r="G796" s="230"/>
      <c r="H796" s="230"/>
      <c r="I796" s="230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1"/>
      <c r="AA796" s="246"/>
    </row>
    <row r="797" spans="1:27" s="235" customFormat="1" ht="18.75" customHeight="1" outlineLevel="1" thickBot="1" x14ac:dyDescent="0.25">
      <c r="A797" s="241" t="s">
        <v>214</v>
      </c>
      <c r="B797" s="233">
        <f>B793</f>
        <v>4.0570090219078807</v>
      </c>
      <c r="C797" s="233">
        <f t="shared" ref="C797:Y797" si="396">C793</f>
        <v>4.0570090219078807</v>
      </c>
      <c r="D797" s="233">
        <f t="shared" si="396"/>
        <v>4.0570090219078807</v>
      </c>
      <c r="E797" s="233">
        <f t="shared" si="396"/>
        <v>4.0570090219078807</v>
      </c>
      <c r="F797" s="233">
        <f t="shared" si="396"/>
        <v>4.0570090219078807</v>
      </c>
      <c r="G797" s="233">
        <f t="shared" si="396"/>
        <v>4.0570090219078807</v>
      </c>
      <c r="H797" s="233">
        <f t="shared" si="396"/>
        <v>4.0570090219078807</v>
      </c>
      <c r="I797" s="233">
        <f t="shared" si="396"/>
        <v>4.0570090219078807</v>
      </c>
      <c r="J797" s="233">
        <f t="shared" si="396"/>
        <v>4.0570090219078807</v>
      </c>
      <c r="K797" s="233">
        <f t="shared" si="396"/>
        <v>4.0570090219078807</v>
      </c>
      <c r="L797" s="233">
        <f t="shared" si="396"/>
        <v>4.0570090219078807</v>
      </c>
      <c r="M797" s="233">
        <f t="shared" si="396"/>
        <v>4.0570090219078807</v>
      </c>
      <c r="N797" s="233">
        <f t="shared" si="396"/>
        <v>4.0570090219078807</v>
      </c>
      <c r="O797" s="233">
        <f t="shared" si="396"/>
        <v>4.0570090219078807</v>
      </c>
      <c r="P797" s="233">
        <f t="shared" si="396"/>
        <v>4.0570090219078807</v>
      </c>
      <c r="Q797" s="233">
        <f t="shared" si="396"/>
        <v>4.0570090219078807</v>
      </c>
      <c r="R797" s="233">
        <f t="shared" si="396"/>
        <v>4.0570090219078807</v>
      </c>
      <c r="S797" s="233">
        <f t="shared" si="396"/>
        <v>4.0570090219078807</v>
      </c>
      <c r="T797" s="233">
        <f t="shared" si="396"/>
        <v>4.0570090219078807</v>
      </c>
      <c r="U797" s="233">
        <f t="shared" si="396"/>
        <v>4.0570090219078807</v>
      </c>
      <c r="V797" s="233">
        <f t="shared" si="396"/>
        <v>4.0570090219078807</v>
      </c>
      <c r="W797" s="233">
        <f t="shared" si="396"/>
        <v>4.0570090219078807</v>
      </c>
      <c r="X797" s="233">
        <f t="shared" si="396"/>
        <v>4.0570090219078807</v>
      </c>
      <c r="Y797" s="233">
        <f t="shared" si="396"/>
        <v>4.0570090219078807</v>
      </c>
      <c r="AA797" s="246"/>
    </row>
    <row r="798" spans="1:27" s="224" customFormat="1" ht="18.75" customHeight="1" thickBot="1" x14ac:dyDescent="0.25">
      <c r="A798" s="242">
        <v>30</v>
      </c>
      <c r="B798" s="217">
        <f t="shared" ref="B798:Y798" si="397">SUM(B799:B801)</f>
        <v>831.99700902190796</v>
      </c>
      <c r="C798" s="218">
        <f t="shared" si="397"/>
        <v>821.60700902190786</v>
      </c>
      <c r="D798" s="218">
        <f t="shared" si="397"/>
        <v>834.17700902190791</v>
      </c>
      <c r="E798" s="219">
        <f t="shared" si="397"/>
        <v>833.6870090219079</v>
      </c>
      <c r="F798" s="219">
        <f t="shared" si="397"/>
        <v>848.88700902190794</v>
      </c>
      <c r="G798" s="219">
        <f t="shared" si="397"/>
        <v>830.60700902190786</v>
      </c>
      <c r="H798" s="219">
        <f t="shared" si="397"/>
        <v>830.51700902190794</v>
      </c>
      <c r="I798" s="219">
        <f t="shared" si="397"/>
        <v>817.31700902190789</v>
      </c>
      <c r="J798" s="219">
        <f t="shared" si="397"/>
        <v>808.81700902190789</v>
      </c>
      <c r="K798" s="220">
        <f t="shared" si="397"/>
        <v>818.96700902190787</v>
      </c>
      <c r="L798" s="219">
        <f t="shared" si="397"/>
        <v>820.85700902190786</v>
      </c>
      <c r="M798" s="221">
        <f t="shared" si="397"/>
        <v>831.57700902190788</v>
      </c>
      <c r="N798" s="220">
        <f t="shared" si="397"/>
        <v>835.64700902190793</v>
      </c>
      <c r="O798" s="219">
        <f t="shared" si="397"/>
        <v>850.33700902190787</v>
      </c>
      <c r="P798" s="221">
        <f t="shared" si="397"/>
        <v>842.09700902190787</v>
      </c>
      <c r="Q798" s="222">
        <f t="shared" si="397"/>
        <v>846.17700902190791</v>
      </c>
      <c r="R798" s="219">
        <f t="shared" si="397"/>
        <v>846.57700902190788</v>
      </c>
      <c r="S798" s="222">
        <f t="shared" si="397"/>
        <v>836.99700902190796</v>
      </c>
      <c r="T798" s="219">
        <f t="shared" si="397"/>
        <v>831.96700902190787</v>
      </c>
      <c r="U798" s="218">
        <f t="shared" si="397"/>
        <v>822.53700902190792</v>
      </c>
      <c r="V798" s="218">
        <f t="shared" si="397"/>
        <v>831.1870090219079</v>
      </c>
      <c r="W798" s="218">
        <f t="shared" si="397"/>
        <v>838.95700902190788</v>
      </c>
      <c r="X798" s="218">
        <f t="shared" si="397"/>
        <v>828.27700902190793</v>
      </c>
      <c r="Y798" s="223">
        <f t="shared" si="397"/>
        <v>806.37700902190795</v>
      </c>
      <c r="AA798" s="246"/>
    </row>
    <row r="799" spans="1:27" s="235" customFormat="1" ht="18.75" customHeight="1" outlineLevel="1" x14ac:dyDescent="0.2">
      <c r="A799" s="225" t="s">
        <v>8</v>
      </c>
      <c r="B799" s="226">
        <f>B667</f>
        <v>827.94</v>
      </c>
      <c r="C799" s="226">
        <f t="shared" ref="C799:Y799" si="398">C667</f>
        <v>817.55</v>
      </c>
      <c r="D799" s="226">
        <f t="shared" si="398"/>
        <v>830.12</v>
      </c>
      <c r="E799" s="226">
        <f t="shared" si="398"/>
        <v>829.63</v>
      </c>
      <c r="F799" s="226">
        <f t="shared" si="398"/>
        <v>844.83</v>
      </c>
      <c r="G799" s="226">
        <f t="shared" si="398"/>
        <v>826.55</v>
      </c>
      <c r="H799" s="226">
        <f t="shared" si="398"/>
        <v>826.46</v>
      </c>
      <c r="I799" s="226">
        <f t="shared" si="398"/>
        <v>813.26</v>
      </c>
      <c r="J799" s="226">
        <f t="shared" si="398"/>
        <v>804.76</v>
      </c>
      <c r="K799" s="226">
        <f t="shared" si="398"/>
        <v>814.91</v>
      </c>
      <c r="L799" s="226">
        <f t="shared" si="398"/>
        <v>816.8</v>
      </c>
      <c r="M799" s="226">
        <f t="shared" si="398"/>
        <v>827.52</v>
      </c>
      <c r="N799" s="226">
        <f t="shared" si="398"/>
        <v>831.59</v>
      </c>
      <c r="O799" s="226">
        <f t="shared" si="398"/>
        <v>846.28</v>
      </c>
      <c r="P799" s="226">
        <f t="shared" si="398"/>
        <v>838.04</v>
      </c>
      <c r="Q799" s="226">
        <f t="shared" si="398"/>
        <v>842.12</v>
      </c>
      <c r="R799" s="226">
        <f t="shared" si="398"/>
        <v>842.52</v>
      </c>
      <c r="S799" s="226">
        <f t="shared" si="398"/>
        <v>832.94</v>
      </c>
      <c r="T799" s="226">
        <f t="shared" si="398"/>
        <v>827.91</v>
      </c>
      <c r="U799" s="226">
        <f t="shared" si="398"/>
        <v>818.48</v>
      </c>
      <c r="V799" s="226">
        <f t="shared" si="398"/>
        <v>827.13</v>
      </c>
      <c r="W799" s="226">
        <f t="shared" si="398"/>
        <v>834.9</v>
      </c>
      <c r="X799" s="226">
        <f t="shared" si="398"/>
        <v>824.22</v>
      </c>
      <c r="Y799" s="226">
        <f t="shared" si="398"/>
        <v>802.32</v>
      </c>
      <c r="AA799" s="246"/>
    </row>
    <row r="800" spans="1:27" s="235" customFormat="1" ht="18.75" customHeight="1" outlineLevel="1" x14ac:dyDescent="0.2">
      <c r="A800" s="228" t="s">
        <v>10</v>
      </c>
      <c r="B800" s="229"/>
      <c r="C800" s="230"/>
      <c r="D800" s="230"/>
      <c r="E800" s="230"/>
      <c r="F800" s="230"/>
      <c r="G800" s="230"/>
      <c r="H800" s="230"/>
      <c r="I800" s="230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1"/>
    </row>
    <row r="801" spans="1:27" s="235" customFormat="1" ht="18.75" customHeight="1" outlineLevel="1" thickBot="1" x14ac:dyDescent="0.25">
      <c r="A801" s="232" t="s">
        <v>214</v>
      </c>
      <c r="B801" s="233">
        <f>B797</f>
        <v>4.0570090219078807</v>
      </c>
      <c r="C801" s="233">
        <f t="shared" ref="C801:Y801" si="399">C797</f>
        <v>4.0570090219078807</v>
      </c>
      <c r="D801" s="233">
        <f t="shared" si="399"/>
        <v>4.0570090219078807</v>
      </c>
      <c r="E801" s="233">
        <f t="shared" si="399"/>
        <v>4.0570090219078807</v>
      </c>
      <c r="F801" s="233">
        <f t="shared" si="399"/>
        <v>4.0570090219078807</v>
      </c>
      <c r="G801" s="233">
        <f t="shared" si="399"/>
        <v>4.0570090219078807</v>
      </c>
      <c r="H801" s="233">
        <f t="shared" si="399"/>
        <v>4.0570090219078807</v>
      </c>
      <c r="I801" s="233">
        <f t="shared" si="399"/>
        <v>4.0570090219078807</v>
      </c>
      <c r="J801" s="233">
        <f t="shared" si="399"/>
        <v>4.0570090219078807</v>
      </c>
      <c r="K801" s="233">
        <f t="shared" si="399"/>
        <v>4.0570090219078807</v>
      </c>
      <c r="L801" s="233">
        <f t="shared" si="399"/>
        <v>4.0570090219078807</v>
      </c>
      <c r="M801" s="233">
        <f t="shared" si="399"/>
        <v>4.0570090219078807</v>
      </c>
      <c r="N801" s="233">
        <f t="shared" si="399"/>
        <v>4.0570090219078807</v>
      </c>
      <c r="O801" s="233">
        <f t="shared" si="399"/>
        <v>4.0570090219078807</v>
      </c>
      <c r="P801" s="233">
        <f t="shared" si="399"/>
        <v>4.0570090219078807</v>
      </c>
      <c r="Q801" s="233">
        <f t="shared" si="399"/>
        <v>4.0570090219078807</v>
      </c>
      <c r="R801" s="233">
        <f t="shared" si="399"/>
        <v>4.0570090219078807</v>
      </c>
      <c r="S801" s="233">
        <f t="shared" si="399"/>
        <v>4.0570090219078807</v>
      </c>
      <c r="T801" s="233">
        <f t="shared" si="399"/>
        <v>4.0570090219078807</v>
      </c>
      <c r="U801" s="233">
        <f t="shared" si="399"/>
        <v>4.0570090219078807</v>
      </c>
      <c r="V801" s="233">
        <f t="shared" si="399"/>
        <v>4.0570090219078807</v>
      </c>
      <c r="W801" s="233">
        <f t="shared" si="399"/>
        <v>4.0570090219078807</v>
      </c>
      <c r="X801" s="233">
        <f t="shared" si="399"/>
        <v>4.0570090219078807</v>
      </c>
      <c r="Y801" s="233">
        <f t="shared" si="399"/>
        <v>4.0570090219078807</v>
      </c>
    </row>
    <row r="802" spans="1:27" s="224" customFormat="1" ht="18.75" customHeight="1" thickBot="1" x14ac:dyDescent="0.25">
      <c r="A802" s="234">
        <v>31</v>
      </c>
      <c r="B802" s="217">
        <f t="shared" ref="B802:Y802" si="400">SUM(B803:B805)</f>
        <v>882.21700902190787</v>
      </c>
      <c r="C802" s="218">
        <f t="shared" si="400"/>
        <v>879.15700902190792</v>
      </c>
      <c r="D802" s="218">
        <f t="shared" si="400"/>
        <v>886.02700902190793</v>
      </c>
      <c r="E802" s="219">
        <f t="shared" si="400"/>
        <v>890.46700902190787</v>
      </c>
      <c r="F802" s="219">
        <f t="shared" si="400"/>
        <v>891.34700902190787</v>
      </c>
      <c r="G802" s="219">
        <f t="shared" si="400"/>
        <v>887.59700902190787</v>
      </c>
      <c r="H802" s="219">
        <f t="shared" si="400"/>
        <v>879.06700902190789</v>
      </c>
      <c r="I802" s="219">
        <f t="shared" si="400"/>
        <v>887.59700902190787</v>
      </c>
      <c r="J802" s="219">
        <f t="shared" si="400"/>
        <v>872.5570090219079</v>
      </c>
      <c r="K802" s="220">
        <f t="shared" si="400"/>
        <v>4.0570090219078807</v>
      </c>
      <c r="L802" s="219">
        <f t="shared" si="400"/>
        <v>875.53700902190792</v>
      </c>
      <c r="M802" s="221">
        <f t="shared" si="400"/>
        <v>883.73700902190785</v>
      </c>
      <c r="N802" s="220">
        <f t="shared" si="400"/>
        <v>900.78700902190792</v>
      </c>
      <c r="O802" s="219">
        <f t="shared" si="400"/>
        <v>906.83700902190787</v>
      </c>
      <c r="P802" s="221">
        <f t="shared" si="400"/>
        <v>900.96700902190787</v>
      </c>
      <c r="Q802" s="222">
        <f t="shared" si="400"/>
        <v>912.16700902190792</v>
      </c>
      <c r="R802" s="219">
        <f t="shared" si="400"/>
        <v>924.48700902190785</v>
      </c>
      <c r="S802" s="222">
        <f t="shared" si="400"/>
        <v>894.32700902190788</v>
      </c>
      <c r="T802" s="219">
        <f t="shared" si="400"/>
        <v>895.98700902190785</v>
      </c>
      <c r="U802" s="218">
        <f t="shared" si="400"/>
        <v>883.17700902190791</v>
      </c>
      <c r="V802" s="218">
        <f t="shared" si="400"/>
        <v>894.07700902190788</v>
      </c>
      <c r="W802" s="218">
        <f t="shared" si="400"/>
        <v>903.53700902190792</v>
      </c>
      <c r="X802" s="218">
        <f t="shared" si="400"/>
        <v>885.57700902190788</v>
      </c>
      <c r="Y802" s="223">
        <f t="shared" si="400"/>
        <v>881.69700902190789</v>
      </c>
    </row>
    <row r="803" spans="1:27" s="235" customFormat="1" ht="18.75" customHeight="1" outlineLevel="1" x14ac:dyDescent="0.2">
      <c r="A803" s="243" t="s">
        <v>8</v>
      </c>
      <c r="B803" s="226">
        <f>B672</f>
        <v>878.16</v>
      </c>
      <c r="C803" s="226">
        <f t="shared" ref="C803:Y803" si="401">C672</f>
        <v>875.1</v>
      </c>
      <c r="D803" s="226">
        <f t="shared" si="401"/>
        <v>881.97</v>
      </c>
      <c r="E803" s="226">
        <f t="shared" si="401"/>
        <v>886.41</v>
      </c>
      <c r="F803" s="226">
        <f t="shared" si="401"/>
        <v>887.29</v>
      </c>
      <c r="G803" s="226">
        <f t="shared" si="401"/>
        <v>883.54</v>
      </c>
      <c r="H803" s="226">
        <f t="shared" si="401"/>
        <v>875.01</v>
      </c>
      <c r="I803" s="226">
        <f t="shared" si="401"/>
        <v>883.54</v>
      </c>
      <c r="J803" s="226">
        <f t="shared" si="401"/>
        <v>868.5</v>
      </c>
      <c r="K803" s="226" t="str">
        <f t="shared" si="401"/>
        <v>869</v>
      </c>
      <c r="L803" s="226">
        <f t="shared" si="401"/>
        <v>871.48</v>
      </c>
      <c r="M803" s="226">
        <f t="shared" si="401"/>
        <v>879.68</v>
      </c>
      <c r="N803" s="226">
        <f t="shared" si="401"/>
        <v>896.73</v>
      </c>
      <c r="O803" s="226">
        <f t="shared" si="401"/>
        <v>902.78</v>
      </c>
      <c r="P803" s="226">
        <f t="shared" si="401"/>
        <v>896.91</v>
      </c>
      <c r="Q803" s="226">
        <f t="shared" si="401"/>
        <v>908.11</v>
      </c>
      <c r="R803" s="226">
        <f t="shared" si="401"/>
        <v>920.43</v>
      </c>
      <c r="S803" s="226">
        <f t="shared" si="401"/>
        <v>890.27</v>
      </c>
      <c r="T803" s="226">
        <f t="shared" si="401"/>
        <v>891.93</v>
      </c>
      <c r="U803" s="226">
        <f t="shared" si="401"/>
        <v>879.12</v>
      </c>
      <c r="V803" s="226">
        <f t="shared" si="401"/>
        <v>890.02</v>
      </c>
      <c r="W803" s="226">
        <f t="shared" si="401"/>
        <v>899.48</v>
      </c>
      <c r="X803" s="226">
        <f t="shared" si="401"/>
        <v>881.52</v>
      </c>
      <c r="Y803" s="226">
        <f t="shared" si="401"/>
        <v>877.64</v>
      </c>
    </row>
    <row r="804" spans="1:27" s="235" customFormat="1" ht="18.75" customHeight="1" outlineLevel="1" x14ac:dyDescent="0.2">
      <c r="A804" s="238" t="s">
        <v>10</v>
      </c>
      <c r="B804" s="229"/>
      <c r="C804" s="230"/>
      <c r="D804" s="230"/>
      <c r="E804" s="230"/>
      <c r="F804" s="230"/>
      <c r="G804" s="230"/>
      <c r="H804" s="230"/>
      <c r="I804" s="230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1"/>
    </row>
    <row r="805" spans="1:27" s="235" customFormat="1" ht="18.75" customHeight="1" outlineLevel="1" thickBot="1" x14ac:dyDescent="0.25">
      <c r="A805" s="241" t="s">
        <v>214</v>
      </c>
      <c r="B805" s="233">
        <f>B801</f>
        <v>4.0570090219078807</v>
      </c>
      <c r="C805" s="233">
        <f t="shared" ref="C805:Y805" si="402">C801</f>
        <v>4.0570090219078807</v>
      </c>
      <c r="D805" s="233">
        <f t="shared" si="402"/>
        <v>4.0570090219078807</v>
      </c>
      <c r="E805" s="233">
        <f t="shared" si="402"/>
        <v>4.0570090219078807</v>
      </c>
      <c r="F805" s="233">
        <f t="shared" si="402"/>
        <v>4.0570090219078807</v>
      </c>
      <c r="G805" s="233">
        <f t="shared" si="402"/>
        <v>4.0570090219078807</v>
      </c>
      <c r="H805" s="233">
        <f t="shared" si="402"/>
        <v>4.0570090219078807</v>
      </c>
      <c r="I805" s="233">
        <f t="shared" si="402"/>
        <v>4.0570090219078807</v>
      </c>
      <c r="J805" s="233">
        <f t="shared" si="402"/>
        <v>4.0570090219078807</v>
      </c>
      <c r="K805" s="233">
        <f t="shared" si="402"/>
        <v>4.0570090219078807</v>
      </c>
      <c r="L805" s="233">
        <f t="shared" si="402"/>
        <v>4.0570090219078807</v>
      </c>
      <c r="M805" s="233">
        <f t="shared" si="402"/>
        <v>4.0570090219078807</v>
      </c>
      <c r="N805" s="233">
        <f t="shared" si="402"/>
        <v>4.0570090219078807</v>
      </c>
      <c r="O805" s="233">
        <f t="shared" si="402"/>
        <v>4.0570090219078807</v>
      </c>
      <c r="P805" s="233">
        <f t="shared" si="402"/>
        <v>4.0570090219078807</v>
      </c>
      <c r="Q805" s="233">
        <f t="shared" si="402"/>
        <v>4.0570090219078807</v>
      </c>
      <c r="R805" s="233">
        <f t="shared" si="402"/>
        <v>4.0570090219078807</v>
      </c>
      <c r="S805" s="233">
        <f t="shared" si="402"/>
        <v>4.0570090219078807</v>
      </c>
      <c r="T805" s="233">
        <f t="shared" si="402"/>
        <v>4.0570090219078807</v>
      </c>
      <c r="U805" s="233">
        <f t="shared" si="402"/>
        <v>4.0570090219078807</v>
      </c>
      <c r="V805" s="233">
        <f t="shared" si="402"/>
        <v>4.0570090219078807</v>
      </c>
      <c r="W805" s="233">
        <f t="shared" si="402"/>
        <v>4.0570090219078807</v>
      </c>
      <c r="X805" s="233">
        <f t="shared" si="402"/>
        <v>4.0570090219078807</v>
      </c>
      <c r="Y805" s="233">
        <f t="shared" si="402"/>
        <v>4.0570090219078807</v>
      </c>
    </row>
    <row r="806" spans="1:27" s="246" customFormat="1" x14ac:dyDescent="0.2">
      <c r="A806" s="248"/>
      <c r="Y806" s="248"/>
    </row>
    <row r="807" spans="1:27" ht="15" collapsed="1" x14ac:dyDescent="0.25">
      <c r="B807" s="80"/>
      <c r="AA807" s="99"/>
    </row>
    <row r="808" spans="1:27" s="99" customFormat="1" ht="15.75" x14ac:dyDescent="0.25">
      <c r="A808" s="333" t="s">
        <v>76</v>
      </c>
      <c r="B808" s="247"/>
      <c r="C808" s="247"/>
      <c r="D808" s="247"/>
      <c r="E808" s="247"/>
      <c r="F808" s="247"/>
      <c r="G808" s="247"/>
      <c r="H808" s="247"/>
      <c r="I808" s="247"/>
      <c r="J808" s="247"/>
      <c r="K808" s="247"/>
      <c r="L808" s="247"/>
      <c r="M808" s="247"/>
      <c r="AA808" s="61"/>
    </row>
    <row r="809" spans="1:27" ht="15" thickBot="1" x14ac:dyDescent="0.25">
      <c r="A809" s="246"/>
      <c r="B809" s="246"/>
      <c r="C809" s="246"/>
      <c r="D809" s="246"/>
      <c r="E809" s="246"/>
      <c r="F809" s="246"/>
      <c r="G809" s="246"/>
      <c r="H809" s="246"/>
      <c r="I809" s="246"/>
      <c r="J809" s="246"/>
      <c r="K809" s="246"/>
      <c r="L809" s="246"/>
      <c r="M809" s="246"/>
    </row>
    <row r="810" spans="1:27" ht="30.75" customHeight="1" thickBot="1" x14ac:dyDescent="0.25">
      <c r="A810" s="483" t="s">
        <v>213</v>
      </c>
      <c r="B810" s="483"/>
      <c r="C810" s="483"/>
      <c r="D810" s="483"/>
      <c r="E810" s="483"/>
      <c r="F810" s="482" t="s">
        <v>234</v>
      </c>
      <c r="G810" s="483"/>
      <c r="H810" s="483"/>
      <c r="I810" s="483"/>
      <c r="J810" s="483"/>
      <c r="K810" s="483"/>
      <c r="L810" s="483"/>
      <c r="M810" s="483"/>
      <c r="U810" s="62"/>
      <c r="V810" s="62"/>
      <c r="W810" s="62"/>
      <c r="X810" s="62"/>
      <c r="Y810" s="62"/>
    </row>
    <row r="811" spans="1:27" ht="30.75" customHeight="1" thickBot="1" x14ac:dyDescent="0.25">
      <c r="A811" s="483"/>
      <c r="B811" s="483"/>
      <c r="C811" s="483"/>
      <c r="D811" s="483"/>
      <c r="E811" s="483"/>
      <c r="F811" s="482" t="s">
        <v>47</v>
      </c>
      <c r="G811" s="483"/>
      <c r="H811" s="483"/>
      <c r="I811" s="483"/>
      <c r="J811" s="483"/>
      <c r="K811" s="483"/>
      <c r="L811" s="483"/>
      <c r="M811" s="483"/>
      <c r="U811" s="62"/>
      <c r="V811" s="62"/>
      <c r="W811" s="62"/>
      <c r="X811" s="62"/>
      <c r="Y811" s="62"/>
    </row>
    <row r="812" spans="1:27" ht="27" customHeight="1" thickBot="1" x14ac:dyDescent="0.25">
      <c r="A812" s="483"/>
      <c r="B812" s="483"/>
      <c r="C812" s="483"/>
      <c r="D812" s="483"/>
      <c r="E812" s="483"/>
      <c r="F812" s="484" t="s">
        <v>136</v>
      </c>
      <c r="G812" s="485"/>
      <c r="H812" s="485" t="s">
        <v>204</v>
      </c>
      <c r="I812" s="485"/>
      <c r="J812" s="485" t="s">
        <v>205</v>
      </c>
      <c r="K812" s="485"/>
      <c r="L812" s="485" t="s">
        <v>206</v>
      </c>
      <c r="M812" s="496"/>
      <c r="U812" s="62"/>
      <c r="V812" s="62"/>
      <c r="W812" s="62"/>
      <c r="X812" s="62"/>
      <c r="Y812" s="62"/>
    </row>
    <row r="813" spans="1:27" ht="24" customHeight="1" thickBot="1" x14ac:dyDescent="0.25">
      <c r="A813" s="480" t="s">
        <v>91</v>
      </c>
      <c r="B813" s="480"/>
      <c r="C813" s="480"/>
      <c r="D813" s="480"/>
      <c r="E813" s="480"/>
      <c r="F813" s="486">
        <f>F814+F815</f>
        <v>292109.51558399998</v>
      </c>
      <c r="G813" s="487"/>
      <c r="H813" s="495">
        <f>H814+H815</f>
        <v>290591.44096799998</v>
      </c>
      <c r="I813" s="487"/>
      <c r="J813" s="495">
        <f>J814+J815</f>
        <v>281749.32215199998</v>
      </c>
      <c r="K813" s="487"/>
      <c r="L813" s="495">
        <f>L814+L815</f>
        <v>274585.07527999999</v>
      </c>
      <c r="M813" s="487"/>
      <c r="N813" s="342">
        <f>F813</f>
        <v>292109.51558399998</v>
      </c>
      <c r="O813" s="342">
        <f>H813</f>
        <v>290591.44096799998</v>
      </c>
      <c r="P813" s="342">
        <f>J813</f>
        <v>281749.32215199998</v>
      </c>
      <c r="Q813" s="342">
        <f>L813</f>
        <v>274585.07527999999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79" t="s">
        <v>8</v>
      </c>
      <c r="B814" s="479"/>
      <c r="C814" s="479"/>
      <c r="D814" s="479"/>
      <c r="E814" s="479"/>
      <c r="F814" s="492">
        <f>'цена АТС'!B33</f>
        <v>266328.88</v>
      </c>
      <c r="G814" s="490"/>
      <c r="H814" s="490">
        <f>F814</f>
        <v>266328.88</v>
      </c>
      <c r="I814" s="490"/>
      <c r="J814" s="492">
        <f>F814</f>
        <v>266328.88</v>
      </c>
      <c r="K814" s="490"/>
      <c r="L814" s="490">
        <f>F814</f>
        <v>266328.88</v>
      </c>
      <c r="M814" s="491"/>
      <c r="U814" s="62"/>
      <c r="V814" s="62"/>
      <c r="W814" s="62"/>
      <c r="X814" s="62"/>
      <c r="Y814" s="62"/>
    </row>
    <row r="815" spans="1:27" s="264" customFormat="1" ht="18.75" customHeight="1" outlineLevel="1" thickBot="1" x14ac:dyDescent="0.25">
      <c r="A815" s="481" t="s">
        <v>208</v>
      </c>
      <c r="B815" s="481"/>
      <c r="C815" s="481"/>
      <c r="D815" s="481"/>
      <c r="E815" s="481"/>
      <c r="F815" s="488">
        <f>F814*9.68%</f>
        <v>25780.635584</v>
      </c>
      <c r="G815" s="489"/>
      <c r="H815" s="493">
        <f>H814*9.11%</f>
        <v>24262.560968000002</v>
      </c>
      <c r="I815" s="494"/>
      <c r="J815" s="493">
        <f>J814*5.79%</f>
        <v>15420.442152</v>
      </c>
      <c r="K815" s="494"/>
      <c r="L815" s="493">
        <f>L814*3.1%</f>
        <v>8256.1952799999999</v>
      </c>
      <c r="M815" s="497"/>
      <c r="U815" s="265"/>
      <c r="V815" s="265"/>
      <c r="W815" s="265"/>
      <c r="X815" s="265"/>
      <c r="Y815" s="265"/>
    </row>
    <row r="816" spans="1:27" ht="24" customHeight="1" thickBot="1" x14ac:dyDescent="0.25">
      <c r="A816" s="480" t="s">
        <v>21</v>
      </c>
      <c r="B816" s="480"/>
      <c r="C816" s="480"/>
      <c r="D816" s="480"/>
      <c r="E816" s="480"/>
      <c r="F816" s="495">
        <f>F814</f>
        <v>266328.88</v>
      </c>
      <c r="G816" s="487"/>
      <c r="H816" s="495">
        <f>H814</f>
        <v>266328.88</v>
      </c>
      <c r="I816" s="487"/>
      <c r="J816" s="495">
        <f>J814</f>
        <v>266328.88</v>
      </c>
      <c r="K816" s="487"/>
      <c r="L816" s="495">
        <f>L814</f>
        <v>266328.88</v>
      </c>
      <c r="M816" s="487"/>
      <c r="U816" s="62"/>
      <c r="V816" s="62"/>
      <c r="W816" s="62"/>
      <c r="X816" s="62"/>
      <c r="Y816" s="62"/>
    </row>
    <row r="817" spans="1:25" ht="18.75" customHeight="1" outlineLevel="1" x14ac:dyDescent="0.2">
      <c r="A817" s="479" t="s">
        <v>8</v>
      </c>
      <c r="B817" s="479"/>
      <c r="C817" s="479"/>
      <c r="D817" s="479"/>
      <c r="E817" s="479"/>
      <c r="F817" s="492">
        <f>F814</f>
        <v>266328.88</v>
      </c>
      <c r="G817" s="490"/>
      <c r="H817" s="492">
        <f>H814</f>
        <v>266328.88</v>
      </c>
      <c r="I817" s="490"/>
      <c r="J817" s="492">
        <f>J814</f>
        <v>266328.88</v>
      </c>
      <c r="K817" s="490"/>
      <c r="L817" s="492">
        <f>L814</f>
        <v>266328.88</v>
      </c>
      <c r="M817" s="490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78" t="s">
        <v>9</v>
      </c>
      <c r="B818" s="478"/>
      <c r="C818" s="478"/>
      <c r="D818" s="478"/>
      <c r="E818" s="478"/>
      <c r="F818" s="498">
        <v>0</v>
      </c>
      <c r="G818" s="499"/>
      <c r="H818" s="500">
        <v>0</v>
      </c>
      <c r="I818" s="499"/>
      <c r="J818" s="500">
        <v>0</v>
      </c>
      <c r="K818" s="499"/>
      <c r="L818" s="500">
        <v>0</v>
      </c>
      <c r="M818" s="501"/>
      <c r="U818" s="62"/>
      <c r="V818" s="62"/>
      <c r="W818" s="62"/>
      <c r="X818" s="62"/>
      <c r="Y818" s="62"/>
    </row>
    <row r="821" spans="1:25" ht="15" x14ac:dyDescent="0.25">
      <c r="A821" s="99" t="s">
        <v>210</v>
      </c>
    </row>
    <row r="822" spans="1:25" ht="15" thickBot="1" x14ac:dyDescent="0.25"/>
    <row r="823" spans="1:25" ht="30.75" customHeight="1" thickBot="1" x14ac:dyDescent="0.25">
      <c r="A823" s="505" t="s">
        <v>209</v>
      </c>
      <c r="B823" s="506"/>
      <c r="C823" s="506"/>
      <c r="D823" s="506"/>
      <c r="E823" s="507"/>
      <c r="F823" s="482" t="s">
        <v>20</v>
      </c>
      <c r="G823" s="483"/>
      <c r="H823" s="483"/>
      <c r="I823" s="483"/>
      <c r="J823" s="483"/>
      <c r="K823" s="483"/>
      <c r="L823" s="483"/>
      <c r="M823" s="483"/>
      <c r="U823" s="62"/>
      <c r="V823" s="62"/>
      <c r="W823" s="62"/>
      <c r="X823" s="62"/>
      <c r="Y823" s="62"/>
    </row>
    <row r="824" spans="1:25" ht="27" customHeight="1" thickBot="1" x14ac:dyDescent="0.25">
      <c r="A824" s="508"/>
      <c r="B824" s="509"/>
      <c r="C824" s="509"/>
      <c r="D824" s="509"/>
      <c r="E824" s="510"/>
      <c r="F824" s="484" t="s">
        <v>3</v>
      </c>
      <c r="G824" s="485"/>
      <c r="H824" s="485" t="s">
        <v>19</v>
      </c>
      <c r="I824" s="485"/>
      <c r="J824" s="485" t="s">
        <v>18</v>
      </c>
      <c r="K824" s="485"/>
      <c r="L824" s="485" t="s">
        <v>4</v>
      </c>
      <c r="M824" s="496"/>
      <c r="U824" s="62"/>
      <c r="V824" s="62"/>
      <c r="W824" s="62"/>
      <c r="X824" s="62"/>
      <c r="Y824" s="62"/>
    </row>
    <row r="825" spans="1:25" s="264" customFormat="1" ht="18.75" customHeight="1" outlineLevel="1" thickBot="1" x14ac:dyDescent="0.25">
      <c r="A825" s="511"/>
      <c r="B825" s="512"/>
      <c r="C825" s="512"/>
      <c r="D825" s="512"/>
      <c r="E825" s="513"/>
      <c r="F825" s="502">
        <v>177993.39</v>
      </c>
      <c r="G825" s="503"/>
      <c r="H825" s="503">
        <v>321740.63</v>
      </c>
      <c r="I825" s="503"/>
      <c r="J825" s="503">
        <v>398900.87</v>
      </c>
      <c r="K825" s="503"/>
      <c r="L825" s="503">
        <v>367387.75</v>
      </c>
      <c r="M825" s="504"/>
      <c r="U825" s="265"/>
      <c r="V825" s="265"/>
      <c r="W825" s="265"/>
      <c r="X825" s="265"/>
      <c r="Y825" s="265"/>
    </row>
  </sheetData>
  <mergeCells count="62">
    <mergeCell ref="F825:G825"/>
    <mergeCell ref="H825:I825"/>
    <mergeCell ref="J825:K825"/>
    <mergeCell ref="L825:M825"/>
    <mergeCell ref="A823:E825"/>
    <mergeCell ref="F823:M823"/>
    <mergeCell ref="F824:G824"/>
    <mergeCell ref="H824:I824"/>
    <mergeCell ref="J824:K824"/>
    <mergeCell ref="L824:M824"/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" right="0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zoomScale="70" zoomScaleNormal="100" zoomScaleSheetLayoutView="70" workbookViewId="0">
      <selection activeCell="B13" sqref="B13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64" t="s">
        <v>233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5" ht="15" customHeight="1" x14ac:dyDescent="0.2"/>
    <row r="4" spans="1:25" ht="48" customHeight="1" x14ac:dyDescent="0.2">
      <c r="A4" s="465" t="s">
        <v>64</v>
      </c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</row>
    <row r="6" spans="1:25" s="99" customFormat="1" ht="15.75" x14ac:dyDescent="0.25">
      <c r="A6" s="145" t="s">
        <v>120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66" t="s">
        <v>46</v>
      </c>
      <c r="B8" s="468" t="s">
        <v>59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</row>
    <row r="9" spans="1:25" s="62" customFormat="1" ht="35.25" customHeight="1" thickBot="1" x14ac:dyDescent="0.25">
      <c r="A9" s="467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5" s="62" customFormat="1" ht="18.75" customHeight="1" thickBot="1" x14ac:dyDescent="0.25">
      <c r="A10" s="109">
        <v>1</v>
      </c>
      <c r="B10" s="138">
        <f>SUM(B11:B14)</f>
        <v>1114.0670090219078</v>
      </c>
      <c r="C10" s="139">
        <f t="shared" ref="C10:Y10" si="0">SUM(C11:C14)</f>
        <v>1085.5770090219078</v>
      </c>
      <c r="D10" s="139">
        <f t="shared" si="0"/>
        <v>1058.4170090219079</v>
      </c>
      <c r="E10" s="139">
        <f t="shared" si="0"/>
        <v>1039.0770090219078</v>
      </c>
      <c r="F10" s="139">
        <f t="shared" si="0"/>
        <v>1052.1970090219077</v>
      </c>
      <c r="G10" s="139">
        <f t="shared" si="0"/>
        <v>1096.6770090219077</v>
      </c>
      <c r="H10" s="139">
        <f t="shared" si="0"/>
        <v>1105.4970090219078</v>
      </c>
      <c r="I10" s="139">
        <f t="shared" si="0"/>
        <v>1084.6770090219077</v>
      </c>
      <c r="J10" s="139">
        <f t="shared" si="0"/>
        <v>1102.8570090219077</v>
      </c>
      <c r="K10" s="140">
        <f t="shared" si="0"/>
        <v>1101.9370090219079</v>
      </c>
      <c r="L10" s="139">
        <f t="shared" si="0"/>
        <v>1112.7970090219078</v>
      </c>
      <c r="M10" s="141">
        <f t="shared" si="0"/>
        <v>1115.3970090219079</v>
      </c>
      <c r="N10" s="140">
        <f t="shared" si="0"/>
        <v>1112.127009021908</v>
      </c>
      <c r="O10" s="139">
        <f t="shared" si="0"/>
        <v>1110.2770090219078</v>
      </c>
      <c r="P10" s="141">
        <f t="shared" si="0"/>
        <v>1107.4970090219078</v>
      </c>
      <c r="Q10" s="142">
        <f t="shared" si="0"/>
        <v>1130.1070090219077</v>
      </c>
      <c r="R10" s="139">
        <f t="shared" si="0"/>
        <v>1134.377009021908</v>
      </c>
      <c r="S10" s="142">
        <f t="shared" si="0"/>
        <v>1116.4570090219079</v>
      </c>
      <c r="T10" s="139">
        <f t="shared" si="0"/>
        <v>1120.3170090219078</v>
      </c>
      <c r="U10" s="139">
        <f t="shared" si="0"/>
        <v>1111.9970090219078</v>
      </c>
      <c r="V10" s="139">
        <f t="shared" si="0"/>
        <v>1119.5870090219078</v>
      </c>
      <c r="W10" s="139">
        <f t="shared" si="0"/>
        <v>1114.1170090219077</v>
      </c>
      <c r="X10" s="139">
        <f t="shared" si="0"/>
        <v>1108.6670090219079</v>
      </c>
      <c r="Y10" s="143">
        <f t="shared" si="0"/>
        <v>1107.1970090219077</v>
      </c>
    </row>
    <row r="11" spans="1:25" s="67" customFormat="1" ht="18.75" customHeight="1" outlineLevel="1" x14ac:dyDescent="0.2">
      <c r="A11" s="56" t="s">
        <v>8</v>
      </c>
      <c r="B11" s="211">
        <f>'цена АТС'!C50</f>
        <v>811.89</v>
      </c>
      <c r="C11" s="211">
        <f>'цена АТС'!C51</f>
        <v>783.4</v>
      </c>
      <c r="D11" s="211">
        <f>'цена АТС'!C52</f>
        <v>756.24</v>
      </c>
      <c r="E11" s="211">
        <f>'цена АТС'!C53</f>
        <v>736.9</v>
      </c>
      <c r="F11" s="211">
        <f>'цена АТС'!C54</f>
        <v>750.02</v>
      </c>
      <c r="G11" s="211">
        <f>'цена АТС'!C55</f>
        <v>794.5</v>
      </c>
      <c r="H11" s="211">
        <f>'цена АТС'!C56</f>
        <v>803.32</v>
      </c>
      <c r="I11" s="211">
        <f>'цена АТС'!C57</f>
        <v>782.5</v>
      </c>
      <c r="J11" s="211">
        <f>'цена АТС'!C58</f>
        <v>800.68</v>
      </c>
      <c r="K11" s="211">
        <f>'цена АТС'!C59</f>
        <v>799.76</v>
      </c>
      <c r="L11" s="211">
        <f>'цена АТС'!C60</f>
        <v>810.62</v>
      </c>
      <c r="M11" s="211">
        <f>'цена АТС'!C61</f>
        <v>813.22</v>
      </c>
      <c r="N11" s="211">
        <f>'цена АТС'!C62</f>
        <v>809.95</v>
      </c>
      <c r="O11" s="211">
        <f>'цена АТС'!C63</f>
        <v>808.1</v>
      </c>
      <c r="P11" s="211">
        <f>'цена АТС'!C64</f>
        <v>805.32</v>
      </c>
      <c r="Q11" s="211">
        <f>'цена АТС'!C65</f>
        <v>827.93</v>
      </c>
      <c r="R11" s="211">
        <f>'цена АТС'!C66</f>
        <v>832.2</v>
      </c>
      <c r="S11" s="211">
        <f>'цена АТС'!C67</f>
        <v>814.28</v>
      </c>
      <c r="T11" s="211">
        <f>'цена АТС'!C68</f>
        <v>818.14</v>
      </c>
      <c r="U11" s="211">
        <f>'цена АТС'!C69</f>
        <v>809.82</v>
      </c>
      <c r="V11" s="211">
        <f>'цена АТС'!C70</f>
        <v>817.41</v>
      </c>
      <c r="W11" s="211">
        <f>'цена АТС'!C71</f>
        <v>811.94</v>
      </c>
      <c r="X11" s="211">
        <f>'цена АТС'!C72</f>
        <v>806.49</v>
      </c>
      <c r="Y11" s="211">
        <f>'цена АТС'!C73</f>
        <v>805.02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214</v>
      </c>
      <c r="B14" s="77">
        <f>'декабрь (3 цк)'!B14</f>
        <v>4.0570090219078807</v>
      </c>
      <c r="C14" s="75">
        <f>B14</f>
        <v>4.0570090219078807</v>
      </c>
      <c r="D14" s="75">
        <f t="shared" ref="D14:Y14" si="1">C14</f>
        <v>4.0570090219078807</v>
      </c>
      <c r="E14" s="75">
        <f t="shared" si="1"/>
        <v>4.0570090219078807</v>
      </c>
      <c r="F14" s="75">
        <f t="shared" si="1"/>
        <v>4.0570090219078807</v>
      </c>
      <c r="G14" s="75">
        <f t="shared" si="1"/>
        <v>4.0570090219078807</v>
      </c>
      <c r="H14" s="75">
        <f t="shared" si="1"/>
        <v>4.0570090219078807</v>
      </c>
      <c r="I14" s="75">
        <f t="shared" si="1"/>
        <v>4.0570090219078807</v>
      </c>
      <c r="J14" s="75">
        <f t="shared" si="1"/>
        <v>4.0570090219078807</v>
      </c>
      <c r="K14" s="75">
        <f t="shared" si="1"/>
        <v>4.0570090219078807</v>
      </c>
      <c r="L14" s="75">
        <f t="shared" si="1"/>
        <v>4.0570090219078807</v>
      </c>
      <c r="M14" s="75">
        <f t="shared" si="1"/>
        <v>4.0570090219078807</v>
      </c>
      <c r="N14" s="75">
        <f t="shared" si="1"/>
        <v>4.0570090219078807</v>
      </c>
      <c r="O14" s="75">
        <f t="shared" si="1"/>
        <v>4.0570090219078807</v>
      </c>
      <c r="P14" s="75">
        <f t="shared" si="1"/>
        <v>4.0570090219078807</v>
      </c>
      <c r="Q14" s="75">
        <f t="shared" si="1"/>
        <v>4.0570090219078807</v>
      </c>
      <c r="R14" s="75">
        <f t="shared" si="1"/>
        <v>4.0570090219078807</v>
      </c>
      <c r="S14" s="75">
        <f t="shared" si="1"/>
        <v>4.0570090219078807</v>
      </c>
      <c r="T14" s="75">
        <f t="shared" si="1"/>
        <v>4.0570090219078807</v>
      </c>
      <c r="U14" s="75">
        <f t="shared" si="1"/>
        <v>4.0570090219078807</v>
      </c>
      <c r="V14" s="75">
        <f t="shared" si="1"/>
        <v>4.0570090219078807</v>
      </c>
      <c r="W14" s="75">
        <f t="shared" si="1"/>
        <v>4.0570090219078807</v>
      </c>
      <c r="X14" s="75">
        <f t="shared" si="1"/>
        <v>4.0570090219078807</v>
      </c>
      <c r="Y14" s="75">
        <f t="shared" si="1"/>
        <v>4.0570090219078807</v>
      </c>
    </row>
    <row r="15" spans="1:25" s="62" customFormat="1" ht="18.75" customHeight="1" thickBot="1" x14ac:dyDescent="0.25">
      <c r="A15" s="112">
        <v>2</v>
      </c>
      <c r="B15" s="138">
        <f t="shared" ref="B15:Y15" si="2">SUM(B16:B19)</f>
        <v>1042.7870090219078</v>
      </c>
      <c r="C15" s="139">
        <f t="shared" si="2"/>
        <v>1026.6670090219079</v>
      </c>
      <c r="D15" s="139">
        <f t="shared" si="2"/>
        <v>1019.7070090219079</v>
      </c>
      <c r="E15" s="139">
        <f t="shared" si="2"/>
        <v>1032.7670090219078</v>
      </c>
      <c r="F15" s="139">
        <f t="shared" si="2"/>
        <v>1043.7470090219078</v>
      </c>
      <c r="G15" s="139">
        <f t="shared" si="2"/>
        <v>302.17700902190791</v>
      </c>
      <c r="H15" s="139">
        <f t="shared" si="2"/>
        <v>1037.9770090219079</v>
      </c>
      <c r="I15" s="139">
        <f t="shared" si="2"/>
        <v>1035.6570090219077</v>
      </c>
      <c r="J15" s="139">
        <f t="shared" si="2"/>
        <v>1036.0370090219078</v>
      </c>
      <c r="K15" s="140">
        <f t="shared" si="2"/>
        <v>1034.3270090219078</v>
      </c>
      <c r="L15" s="139">
        <f t="shared" si="2"/>
        <v>1045.6670090219079</v>
      </c>
      <c r="M15" s="141">
        <f t="shared" si="2"/>
        <v>1049.0970090219078</v>
      </c>
      <c r="N15" s="140">
        <f t="shared" si="2"/>
        <v>1050.7070090219079</v>
      </c>
      <c r="O15" s="139">
        <f t="shared" si="2"/>
        <v>1057.3870090219077</v>
      </c>
      <c r="P15" s="141">
        <f t="shared" si="2"/>
        <v>1049.6970090219077</v>
      </c>
      <c r="Q15" s="142">
        <f t="shared" si="2"/>
        <v>1056.6670090219079</v>
      </c>
      <c r="R15" s="139">
        <f t="shared" si="2"/>
        <v>1059.1870090219079</v>
      </c>
      <c r="S15" s="142">
        <f t="shared" si="2"/>
        <v>1045.5670090219078</v>
      </c>
      <c r="T15" s="139">
        <f t="shared" si="2"/>
        <v>1047.377009021908</v>
      </c>
      <c r="U15" s="139">
        <f t="shared" si="2"/>
        <v>1043.6470090219079</v>
      </c>
      <c r="V15" s="139">
        <f t="shared" si="2"/>
        <v>1045.1170090219077</v>
      </c>
      <c r="W15" s="139">
        <f t="shared" si="2"/>
        <v>1040.7970090219078</v>
      </c>
      <c r="X15" s="139">
        <f t="shared" si="2"/>
        <v>1038.5170090219078</v>
      </c>
      <c r="Y15" s="143">
        <f t="shared" si="2"/>
        <v>1033.7970090219078</v>
      </c>
    </row>
    <row r="16" spans="1:25" s="62" customFormat="1" ht="18.75" customHeight="1" outlineLevel="1" x14ac:dyDescent="0.2">
      <c r="A16" s="56" t="s">
        <v>8</v>
      </c>
      <c r="B16" s="211">
        <f>'цена АТС'!C74</f>
        <v>740.61</v>
      </c>
      <c r="C16" s="211">
        <f>'цена АТС'!C75</f>
        <v>724.49</v>
      </c>
      <c r="D16" s="211">
        <f>'цена АТС'!C76</f>
        <v>717.53</v>
      </c>
      <c r="E16" s="211">
        <f>'цена АТС'!C77</f>
        <v>730.59</v>
      </c>
      <c r="F16" s="211">
        <f>'цена АТС'!C78</f>
        <v>741.57</v>
      </c>
      <c r="G16" s="211" t="str">
        <f>'цена АТС'!C79</f>
        <v>744</v>
      </c>
      <c r="H16" s="211">
        <f>'цена АТС'!C80</f>
        <v>735.8</v>
      </c>
      <c r="I16" s="211">
        <f>'цена АТС'!C81</f>
        <v>733.48</v>
      </c>
      <c r="J16" s="211">
        <f>'цена АТС'!C82</f>
        <v>733.86</v>
      </c>
      <c r="K16" s="211">
        <f>'цена АТС'!C83</f>
        <v>732.15</v>
      </c>
      <c r="L16" s="211">
        <f>'цена АТС'!C84</f>
        <v>743.49</v>
      </c>
      <c r="M16" s="211">
        <f>'цена АТС'!C85</f>
        <v>746.92</v>
      </c>
      <c r="N16" s="211">
        <f>'цена АТС'!C86</f>
        <v>748.53</v>
      </c>
      <c r="O16" s="211">
        <f>'цена АТС'!C87</f>
        <v>755.21</v>
      </c>
      <c r="P16" s="211">
        <f>'цена АТС'!C88</f>
        <v>747.52</v>
      </c>
      <c r="Q16" s="211">
        <f>'цена АТС'!C89</f>
        <v>754.49</v>
      </c>
      <c r="R16" s="211">
        <f>'цена АТС'!C90</f>
        <v>757.01</v>
      </c>
      <c r="S16" s="211">
        <f>'цена АТС'!C91</f>
        <v>743.39</v>
      </c>
      <c r="T16" s="211">
        <f>'цена АТС'!C92</f>
        <v>745.2</v>
      </c>
      <c r="U16" s="211">
        <f>'цена АТС'!C93</f>
        <v>741.47</v>
      </c>
      <c r="V16" s="211">
        <f>'цена АТС'!C94</f>
        <v>742.94</v>
      </c>
      <c r="W16" s="211">
        <f>'цена АТС'!C95</f>
        <v>738.62</v>
      </c>
      <c r="X16" s="211">
        <f>'цена АТС'!C96</f>
        <v>736.34</v>
      </c>
      <c r="Y16" s="211">
        <f>'цена АТС'!C97</f>
        <v>731.62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214</v>
      </c>
      <c r="B19" s="77">
        <f>B14</f>
        <v>4.0570090219078807</v>
      </c>
      <c r="C19" s="77">
        <f t="shared" ref="C19:Y19" si="3">C14</f>
        <v>4.0570090219078807</v>
      </c>
      <c r="D19" s="77">
        <f t="shared" si="3"/>
        <v>4.0570090219078807</v>
      </c>
      <c r="E19" s="77">
        <f t="shared" si="3"/>
        <v>4.0570090219078807</v>
      </c>
      <c r="F19" s="77">
        <f t="shared" si="3"/>
        <v>4.0570090219078807</v>
      </c>
      <c r="G19" s="77">
        <f t="shared" si="3"/>
        <v>4.0570090219078807</v>
      </c>
      <c r="H19" s="77">
        <f t="shared" si="3"/>
        <v>4.0570090219078807</v>
      </c>
      <c r="I19" s="77">
        <f t="shared" si="3"/>
        <v>4.0570090219078807</v>
      </c>
      <c r="J19" s="77">
        <f t="shared" si="3"/>
        <v>4.0570090219078807</v>
      </c>
      <c r="K19" s="77">
        <f t="shared" si="3"/>
        <v>4.0570090219078807</v>
      </c>
      <c r="L19" s="77">
        <f t="shared" si="3"/>
        <v>4.0570090219078807</v>
      </c>
      <c r="M19" s="77">
        <f t="shared" si="3"/>
        <v>4.0570090219078807</v>
      </c>
      <c r="N19" s="77">
        <f t="shared" si="3"/>
        <v>4.0570090219078807</v>
      </c>
      <c r="O19" s="77">
        <f t="shared" si="3"/>
        <v>4.0570090219078807</v>
      </c>
      <c r="P19" s="77">
        <f t="shared" si="3"/>
        <v>4.0570090219078807</v>
      </c>
      <c r="Q19" s="77">
        <f t="shared" si="3"/>
        <v>4.0570090219078807</v>
      </c>
      <c r="R19" s="77">
        <f t="shared" si="3"/>
        <v>4.0570090219078807</v>
      </c>
      <c r="S19" s="77">
        <f t="shared" si="3"/>
        <v>4.0570090219078807</v>
      </c>
      <c r="T19" s="77">
        <f t="shared" si="3"/>
        <v>4.0570090219078807</v>
      </c>
      <c r="U19" s="77">
        <f t="shared" si="3"/>
        <v>4.0570090219078807</v>
      </c>
      <c r="V19" s="77">
        <f t="shared" si="3"/>
        <v>4.0570090219078807</v>
      </c>
      <c r="W19" s="77">
        <f t="shared" si="3"/>
        <v>4.0570090219078807</v>
      </c>
      <c r="X19" s="77">
        <f t="shared" si="3"/>
        <v>4.0570090219078807</v>
      </c>
      <c r="Y19" s="77">
        <f t="shared" si="3"/>
        <v>4.0570090219078807</v>
      </c>
    </row>
    <row r="20" spans="1:25" s="62" customFormat="1" ht="18.75" customHeight="1" thickBot="1" x14ac:dyDescent="0.25">
      <c r="A20" s="109">
        <v>3</v>
      </c>
      <c r="B20" s="138">
        <f t="shared" ref="B20:Y20" si="4">SUM(B21:B24)</f>
        <v>956.97700902190786</v>
      </c>
      <c r="C20" s="139">
        <f t="shared" si="4"/>
        <v>943.96700902190787</v>
      </c>
      <c r="D20" s="139">
        <f t="shared" si="4"/>
        <v>944.24700902190796</v>
      </c>
      <c r="E20" s="139">
        <f t="shared" si="4"/>
        <v>950.51700902190794</v>
      </c>
      <c r="F20" s="139">
        <f t="shared" si="4"/>
        <v>947.06700902190789</v>
      </c>
      <c r="G20" s="139">
        <f t="shared" si="4"/>
        <v>947.48700902190785</v>
      </c>
      <c r="H20" s="139">
        <f t="shared" si="4"/>
        <v>946.36700902190796</v>
      </c>
      <c r="I20" s="139">
        <f t="shared" si="4"/>
        <v>941.72700902190786</v>
      </c>
      <c r="J20" s="139">
        <f t="shared" si="4"/>
        <v>943.11700902190796</v>
      </c>
      <c r="K20" s="140">
        <f t="shared" si="4"/>
        <v>944.42700902190791</v>
      </c>
      <c r="L20" s="139">
        <f t="shared" si="4"/>
        <v>946.67700902190791</v>
      </c>
      <c r="M20" s="141">
        <f t="shared" si="4"/>
        <v>948.10700902190786</v>
      </c>
      <c r="N20" s="140">
        <f t="shared" si="4"/>
        <v>955.08700902190787</v>
      </c>
      <c r="O20" s="139">
        <f t="shared" si="4"/>
        <v>958.46700902190787</v>
      </c>
      <c r="P20" s="141">
        <f t="shared" si="4"/>
        <v>955.84700902190787</v>
      </c>
      <c r="Q20" s="142">
        <f t="shared" si="4"/>
        <v>958.20700902190788</v>
      </c>
      <c r="R20" s="139">
        <f t="shared" si="4"/>
        <v>961.27700902190793</v>
      </c>
      <c r="S20" s="142">
        <f t="shared" si="4"/>
        <v>951.87700902190795</v>
      </c>
      <c r="T20" s="139">
        <f t="shared" si="4"/>
        <v>956.10700902190786</v>
      </c>
      <c r="U20" s="139">
        <f t="shared" si="4"/>
        <v>951.42700902190791</v>
      </c>
      <c r="V20" s="139">
        <f t="shared" si="4"/>
        <v>954.45700902190788</v>
      </c>
      <c r="W20" s="139">
        <f t="shared" si="4"/>
        <v>956.04700902190791</v>
      </c>
      <c r="X20" s="139">
        <f t="shared" si="4"/>
        <v>955.52700902190793</v>
      </c>
      <c r="Y20" s="143">
        <f t="shared" si="4"/>
        <v>948.47700902190786</v>
      </c>
    </row>
    <row r="21" spans="1:25" s="62" customFormat="1" ht="18.75" customHeight="1" outlineLevel="1" x14ac:dyDescent="0.2">
      <c r="A21" s="56" t="s">
        <v>8</v>
      </c>
      <c r="B21" s="249">
        <f>'цена АТС'!C98</f>
        <v>654.79999999999995</v>
      </c>
      <c r="C21" s="249">
        <f>'цена АТС'!C99</f>
        <v>641.79</v>
      </c>
      <c r="D21" s="249">
        <f>'цена АТС'!C100</f>
        <v>642.07000000000005</v>
      </c>
      <c r="E21" s="249">
        <f>'цена АТС'!C101</f>
        <v>648.34</v>
      </c>
      <c r="F21" s="249">
        <f>'цена АТС'!C102</f>
        <v>644.89</v>
      </c>
      <c r="G21" s="249">
        <f>'цена АТС'!C103</f>
        <v>645.30999999999995</v>
      </c>
      <c r="H21" s="249">
        <f>'цена АТС'!C104</f>
        <v>644.19000000000005</v>
      </c>
      <c r="I21" s="249">
        <f>'цена АТС'!C105</f>
        <v>639.54999999999995</v>
      </c>
      <c r="J21" s="249">
        <f>'цена АТС'!C106</f>
        <v>640.94000000000005</v>
      </c>
      <c r="K21" s="249">
        <f>'цена АТС'!C107</f>
        <v>642.25</v>
      </c>
      <c r="L21" s="249">
        <f>'цена АТС'!C108</f>
        <v>644.5</v>
      </c>
      <c r="M21" s="249">
        <f>'цена АТС'!C109</f>
        <v>645.92999999999995</v>
      </c>
      <c r="N21" s="249">
        <f>'цена АТС'!C110</f>
        <v>652.91</v>
      </c>
      <c r="O21" s="249">
        <f>'цена АТС'!C111</f>
        <v>656.29</v>
      </c>
      <c r="P21" s="249">
        <f>'цена АТС'!C112</f>
        <v>653.66999999999996</v>
      </c>
      <c r="Q21" s="249">
        <f>'цена АТС'!C113</f>
        <v>656.03</v>
      </c>
      <c r="R21" s="249">
        <f>'цена АТС'!C114</f>
        <v>659.1</v>
      </c>
      <c r="S21" s="249">
        <f>'цена АТС'!C115</f>
        <v>649.70000000000005</v>
      </c>
      <c r="T21" s="249">
        <f>'цена АТС'!C116</f>
        <v>653.92999999999995</v>
      </c>
      <c r="U21" s="249">
        <f>'цена АТС'!C117</f>
        <v>649.25</v>
      </c>
      <c r="V21" s="249">
        <f>'цена АТС'!C118</f>
        <v>652.28</v>
      </c>
      <c r="W21" s="249">
        <f>'цена АТС'!C119</f>
        <v>653.87</v>
      </c>
      <c r="X21" s="249">
        <f>'цена АТС'!C120</f>
        <v>653.35</v>
      </c>
      <c r="Y21" s="249">
        <f>'цена АТС'!C121</f>
        <v>646.29999999999995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214</v>
      </c>
      <c r="B24" s="77">
        <f>B19</f>
        <v>4.0570090219078807</v>
      </c>
      <c r="C24" s="77">
        <f t="shared" ref="C24:Y24" si="5">C19</f>
        <v>4.0570090219078807</v>
      </c>
      <c r="D24" s="77">
        <f t="shared" si="5"/>
        <v>4.0570090219078807</v>
      </c>
      <c r="E24" s="77">
        <f t="shared" si="5"/>
        <v>4.0570090219078807</v>
      </c>
      <c r="F24" s="77">
        <f t="shared" si="5"/>
        <v>4.0570090219078807</v>
      </c>
      <c r="G24" s="77">
        <f t="shared" si="5"/>
        <v>4.0570090219078807</v>
      </c>
      <c r="H24" s="77">
        <f t="shared" si="5"/>
        <v>4.0570090219078807</v>
      </c>
      <c r="I24" s="77">
        <f t="shared" si="5"/>
        <v>4.0570090219078807</v>
      </c>
      <c r="J24" s="77">
        <f t="shared" si="5"/>
        <v>4.0570090219078807</v>
      </c>
      <c r="K24" s="77">
        <f t="shared" si="5"/>
        <v>4.0570090219078807</v>
      </c>
      <c r="L24" s="77">
        <f t="shared" si="5"/>
        <v>4.0570090219078807</v>
      </c>
      <c r="M24" s="77">
        <f t="shared" si="5"/>
        <v>4.0570090219078807</v>
      </c>
      <c r="N24" s="77">
        <f t="shared" si="5"/>
        <v>4.0570090219078807</v>
      </c>
      <c r="O24" s="77">
        <f t="shared" si="5"/>
        <v>4.0570090219078807</v>
      </c>
      <c r="P24" s="77">
        <f t="shared" si="5"/>
        <v>4.0570090219078807</v>
      </c>
      <c r="Q24" s="77">
        <f t="shared" si="5"/>
        <v>4.0570090219078807</v>
      </c>
      <c r="R24" s="77">
        <f t="shared" si="5"/>
        <v>4.0570090219078807</v>
      </c>
      <c r="S24" s="77">
        <f t="shared" si="5"/>
        <v>4.0570090219078807</v>
      </c>
      <c r="T24" s="77">
        <f t="shared" si="5"/>
        <v>4.0570090219078807</v>
      </c>
      <c r="U24" s="77">
        <f t="shared" si="5"/>
        <v>4.0570090219078807</v>
      </c>
      <c r="V24" s="77">
        <f t="shared" si="5"/>
        <v>4.0570090219078807</v>
      </c>
      <c r="W24" s="77">
        <f t="shared" si="5"/>
        <v>4.0570090219078807</v>
      </c>
      <c r="X24" s="77">
        <f t="shared" si="5"/>
        <v>4.0570090219078807</v>
      </c>
      <c r="Y24" s="77">
        <f t="shared" si="5"/>
        <v>4.0570090219078807</v>
      </c>
    </row>
    <row r="25" spans="1:25" s="62" customFormat="1" ht="18.75" customHeight="1" thickBot="1" x14ac:dyDescent="0.25">
      <c r="A25" s="112">
        <v>4</v>
      </c>
      <c r="B25" s="138">
        <f t="shared" ref="B25:Y25" si="6">SUM(B26:B29)</f>
        <v>1409.7770090219078</v>
      </c>
      <c r="C25" s="139">
        <f t="shared" si="6"/>
        <v>1415.3470090219078</v>
      </c>
      <c r="D25" s="139">
        <f t="shared" si="6"/>
        <v>1422.6870090219079</v>
      </c>
      <c r="E25" s="139">
        <f t="shared" si="6"/>
        <v>1412.6070090219077</v>
      </c>
      <c r="F25" s="139">
        <f t="shared" si="6"/>
        <v>1425.6770090219077</v>
      </c>
      <c r="G25" s="139">
        <f t="shared" si="6"/>
        <v>1422.9470090219077</v>
      </c>
      <c r="H25" s="139">
        <f t="shared" si="6"/>
        <v>1422.0470090219078</v>
      </c>
      <c r="I25" s="139">
        <f t="shared" si="6"/>
        <v>1417.2670090219078</v>
      </c>
      <c r="J25" s="139">
        <f t="shared" si="6"/>
        <v>1419.4270090219077</v>
      </c>
      <c r="K25" s="140">
        <f t="shared" si="6"/>
        <v>1420.0770090219078</v>
      </c>
      <c r="L25" s="139">
        <f t="shared" si="6"/>
        <v>1423.3570090219077</v>
      </c>
      <c r="M25" s="141">
        <f t="shared" si="6"/>
        <v>1425.7170090219076</v>
      </c>
      <c r="N25" s="140">
        <f t="shared" si="6"/>
        <v>1426.8570090219077</v>
      </c>
      <c r="O25" s="139">
        <f t="shared" si="6"/>
        <v>1430.6470090219079</v>
      </c>
      <c r="P25" s="141">
        <f t="shared" si="6"/>
        <v>1426.8470090219078</v>
      </c>
      <c r="Q25" s="142">
        <f t="shared" si="6"/>
        <v>1432.2170090219076</v>
      </c>
      <c r="R25" s="139">
        <f t="shared" si="6"/>
        <v>1435.3570090219077</v>
      </c>
      <c r="S25" s="142">
        <f t="shared" si="6"/>
        <v>1424.7670090219078</v>
      </c>
      <c r="T25" s="139">
        <f t="shared" si="6"/>
        <v>1429.7670090219078</v>
      </c>
      <c r="U25" s="139">
        <f t="shared" si="6"/>
        <v>1429.4570090219079</v>
      </c>
      <c r="V25" s="139">
        <f t="shared" si="6"/>
        <v>1407.8670090219077</v>
      </c>
      <c r="W25" s="139">
        <f t="shared" si="6"/>
        <v>1405.8670090219077</v>
      </c>
      <c r="X25" s="139">
        <f t="shared" si="6"/>
        <v>1402.9570090219079</v>
      </c>
      <c r="Y25" s="143">
        <f t="shared" si="6"/>
        <v>1403.1370090219077</v>
      </c>
    </row>
    <row r="26" spans="1:25" s="62" customFormat="1" ht="18.75" customHeight="1" outlineLevel="1" x14ac:dyDescent="0.2">
      <c r="A26" s="56" t="s">
        <v>8</v>
      </c>
      <c r="B26" s="249">
        <f>'цена АТС'!C122</f>
        <v>565.57000000000005</v>
      </c>
      <c r="C26" s="249">
        <f>'цена АТС'!C123</f>
        <v>571.14</v>
      </c>
      <c r="D26" s="249">
        <f>'цена АТС'!C124</f>
        <v>578.48</v>
      </c>
      <c r="E26" s="249">
        <f>'цена АТС'!C125</f>
        <v>568.4</v>
      </c>
      <c r="F26" s="249">
        <f>'цена АТС'!C126</f>
        <v>581.47</v>
      </c>
      <c r="G26" s="249">
        <f>'цена АТС'!C127</f>
        <v>578.74</v>
      </c>
      <c r="H26" s="249">
        <f>'цена АТС'!C128</f>
        <v>577.84</v>
      </c>
      <c r="I26" s="249">
        <f>'цена АТС'!C129</f>
        <v>573.05999999999995</v>
      </c>
      <c r="J26" s="249">
        <f>'цена АТС'!C130</f>
        <v>575.22</v>
      </c>
      <c r="K26" s="249">
        <f>'цена АТС'!C131</f>
        <v>575.87</v>
      </c>
      <c r="L26" s="249">
        <f>'цена АТС'!C132</f>
        <v>579.15</v>
      </c>
      <c r="M26" s="249">
        <f>'цена АТС'!C133</f>
        <v>581.51</v>
      </c>
      <c r="N26" s="249">
        <f>'цена АТС'!C134</f>
        <v>582.65</v>
      </c>
      <c r="O26" s="249">
        <f>'цена АТС'!C135</f>
        <v>586.44000000000005</v>
      </c>
      <c r="P26" s="249">
        <f>'цена АТС'!C136</f>
        <v>582.64</v>
      </c>
      <c r="Q26" s="249">
        <f>'цена АТС'!C137</f>
        <v>588.01</v>
      </c>
      <c r="R26" s="249">
        <f>'цена АТС'!C138</f>
        <v>591.15</v>
      </c>
      <c r="S26" s="249">
        <f>'цена АТС'!C139</f>
        <v>580.55999999999995</v>
      </c>
      <c r="T26" s="249">
        <f>'цена АТС'!C140</f>
        <v>585.55999999999995</v>
      </c>
      <c r="U26" s="249">
        <f>'цена АТС'!C141</f>
        <v>585.25</v>
      </c>
      <c r="V26" s="249">
        <f>'цена АТС'!C142</f>
        <v>563.66</v>
      </c>
      <c r="W26" s="249">
        <f>'цена АТС'!C143</f>
        <v>561.66</v>
      </c>
      <c r="X26" s="249">
        <f>'цена АТС'!C144</f>
        <v>558.75</v>
      </c>
      <c r="Y26" s="249">
        <f>'цена АТС'!C145</f>
        <v>558.92999999999995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/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214</v>
      </c>
      <c r="B29" s="77">
        <f>B24</f>
        <v>4.0570090219078807</v>
      </c>
      <c r="C29" s="77">
        <f t="shared" ref="C29:Y29" si="7">C24</f>
        <v>4.0570090219078807</v>
      </c>
      <c r="D29" s="77">
        <f t="shared" si="7"/>
        <v>4.0570090219078807</v>
      </c>
      <c r="E29" s="77">
        <f t="shared" si="7"/>
        <v>4.0570090219078807</v>
      </c>
      <c r="F29" s="77">
        <f t="shared" si="7"/>
        <v>4.0570090219078807</v>
      </c>
      <c r="G29" s="77">
        <f t="shared" si="7"/>
        <v>4.0570090219078807</v>
      </c>
      <c r="H29" s="77">
        <f t="shared" si="7"/>
        <v>4.0570090219078807</v>
      </c>
      <c r="I29" s="77">
        <f t="shared" si="7"/>
        <v>4.0570090219078807</v>
      </c>
      <c r="J29" s="77">
        <f t="shared" si="7"/>
        <v>4.0570090219078807</v>
      </c>
      <c r="K29" s="77">
        <f t="shared" si="7"/>
        <v>4.0570090219078807</v>
      </c>
      <c r="L29" s="77">
        <f t="shared" si="7"/>
        <v>4.0570090219078807</v>
      </c>
      <c r="M29" s="77">
        <f t="shared" si="7"/>
        <v>4.0570090219078807</v>
      </c>
      <c r="N29" s="77">
        <f t="shared" si="7"/>
        <v>4.0570090219078807</v>
      </c>
      <c r="O29" s="77">
        <f t="shared" si="7"/>
        <v>4.0570090219078807</v>
      </c>
      <c r="P29" s="77">
        <f t="shared" si="7"/>
        <v>4.0570090219078807</v>
      </c>
      <c r="Q29" s="77">
        <f t="shared" si="7"/>
        <v>4.0570090219078807</v>
      </c>
      <c r="R29" s="77">
        <f t="shared" si="7"/>
        <v>4.0570090219078807</v>
      </c>
      <c r="S29" s="77">
        <f t="shared" si="7"/>
        <v>4.0570090219078807</v>
      </c>
      <c r="T29" s="77">
        <f t="shared" si="7"/>
        <v>4.0570090219078807</v>
      </c>
      <c r="U29" s="77">
        <f t="shared" si="7"/>
        <v>4.0570090219078807</v>
      </c>
      <c r="V29" s="77">
        <f t="shared" si="7"/>
        <v>4.0570090219078807</v>
      </c>
      <c r="W29" s="77">
        <f t="shared" si="7"/>
        <v>4.0570090219078807</v>
      </c>
      <c r="X29" s="77">
        <f t="shared" si="7"/>
        <v>4.0570090219078807</v>
      </c>
      <c r="Y29" s="77">
        <f t="shared" si="7"/>
        <v>4.0570090219078807</v>
      </c>
    </row>
    <row r="30" spans="1:25" s="62" customFormat="1" ht="18.75" customHeight="1" thickBot="1" x14ac:dyDescent="0.25">
      <c r="A30" s="109">
        <v>5</v>
      </c>
      <c r="B30" s="138">
        <f t="shared" ref="B30:Y30" si="8">SUM(B31:B34)</f>
        <v>964.11700902190796</v>
      </c>
      <c r="C30" s="139">
        <f t="shared" si="8"/>
        <v>972.07700902190788</v>
      </c>
      <c r="D30" s="139">
        <f t="shared" si="8"/>
        <v>982.0570090219079</v>
      </c>
      <c r="E30" s="139">
        <f t="shared" si="8"/>
        <v>989.04700902190791</v>
      </c>
      <c r="F30" s="139">
        <f t="shared" si="8"/>
        <v>974.78700902190792</v>
      </c>
      <c r="G30" s="139">
        <f t="shared" si="8"/>
        <v>978.86700902190796</v>
      </c>
      <c r="H30" s="139">
        <f t="shared" si="8"/>
        <v>977.92700902190791</v>
      </c>
      <c r="I30" s="139">
        <f t="shared" si="8"/>
        <v>983.63700902190794</v>
      </c>
      <c r="J30" s="139">
        <f t="shared" si="8"/>
        <v>999.00700902190795</v>
      </c>
      <c r="K30" s="140">
        <f t="shared" si="8"/>
        <v>982.94700902190789</v>
      </c>
      <c r="L30" s="139">
        <f t="shared" si="8"/>
        <v>997.64700902190793</v>
      </c>
      <c r="M30" s="141">
        <f t="shared" si="8"/>
        <v>1005.4070090219079</v>
      </c>
      <c r="N30" s="140">
        <f t="shared" si="8"/>
        <v>974.94700902190789</v>
      </c>
      <c r="O30" s="139">
        <f t="shared" si="8"/>
        <v>1004.4270090219079</v>
      </c>
      <c r="P30" s="141">
        <f t="shared" si="8"/>
        <v>966.72700902190786</v>
      </c>
      <c r="Q30" s="142">
        <f t="shared" si="8"/>
        <v>980.09700902190787</v>
      </c>
      <c r="R30" s="139">
        <f t="shared" si="8"/>
        <v>986.38700902190794</v>
      </c>
      <c r="S30" s="142">
        <f t="shared" si="8"/>
        <v>975.25700902190795</v>
      </c>
      <c r="T30" s="139">
        <f t="shared" si="8"/>
        <v>973.04700902190791</v>
      </c>
      <c r="U30" s="139">
        <f t="shared" si="8"/>
        <v>977.97700902190786</v>
      </c>
      <c r="V30" s="139">
        <f t="shared" si="8"/>
        <v>987.00700902190795</v>
      </c>
      <c r="W30" s="139">
        <f t="shared" si="8"/>
        <v>957.87700902190795</v>
      </c>
      <c r="X30" s="139">
        <f t="shared" si="8"/>
        <v>983.8070090219079</v>
      </c>
      <c r="Y30" s="143">
        <f t="shared" si="8"/>
        <v>967.51700902190794</v>
      </c>
    </row>
    <row r="31" spans="1:25" s="62" customFormat="1" ht="18.75" customHeight="1" outlineLevel="1" x14ac:dyDescent="0.2">
      <c r="A31" s="56" t="s">
        <v>8</v>
      </c>
      <c r="B31" s="249">
        <f>'цена АТС'!C146</f>
        <v>661.94</v>
      </c>
      <c r="C31" s="249">
        <f>'цена АТС'!C147</f>
        <v>669.9</v>
      </c>
      <c r="D31" s="249">
        <f>'цена АТС'!C148</f>
        <v>679.88</v>
      </c>
      <c r="E31" s="249">
        <f>'цена АТС'!C149</f>
        <v>686.87</v>
      </c>
      <c r="F31" s="249">
        <f>'цена АТС'!C150</f>
        <v>672.61</v>
      </c>
      <c r="G31" s="249">
        <f>'цена АТС'!C151</f>
        <v>676.69</v>
      </c>
      <c r="H31" s="249">
        <f>'цена АТС'!C152</f>
        <v>675.75</v>
      </c>
      <c r="I31" s="249">
        <f>'цена АТС'!C153</f>
        <v>681.46</v>
      </c>
      <c r="J31" s="249">
        <f>'цена АТС'!C154</f>
        <v>696.83</v>
      </c>
      <c r="K31" s="249">
        <f>'цена АТС'!C155</f>
        <v>680.77</v>
      </c>
      <c r="L31" s="249">
        <f>'цена АТС'!C156</f>
        <v>695.47</v>
      </c>
      <c r="M31" s="249">
        <f>'цена АТС'!C157</f>
        <v>703.23</v>
      </c>
      <c r="N31" s="249">
        <f>'цена АТС'!C158</f>
        <v>672.77</v>
      </c>
      <c r="O31" s="249">
        <f>'цена АТС'!C159</f>
        <v>702.25</v>
      </c>
      <c r="P31" s="249">
        <f>'цена АТС'!C160</f>
        <v>664.55</v>
      </c>
      <c r="Q31" s="249">
        <f>'цена АТС'!C161</f>
        <v>677.92</v>
      </c>
      <c r="R31" s="249">
        <f>'цена АТС'!C162</f>
        <v>684.21</v>
      </c>
      <c r="S31" s="249">
        <f>'цена АТС'!C163</f>
        <v>673.08</v>
      </c>
      <c r="T31" s="249">
        <f>'цена АТС'!C164</f>
        <v>670.87</v>
      </c>
      <c r="U31" s="249">
        <f>'цена АТС'!C165</f>
        <v>675.8</v>
      </c>
      <c r="V31" s="249">
        <f>'цена АТС'!C166</f>
        <v>684.83</v>
      </c>
      <c r="W31" s="249">
        <f>'цена АТС'!C167</f>
        <v>655.7</v>
      </c>
      <c r="X31" s="249">
        <f>'цена АТС'!C168</f>
        <v>681.63</v>
      </c>
      <c r="Y31" s="249">
        <f>'цена АТС'!C169</f>
        <v>665.34</v>
      </c>
    </row>
    <row r="32" spans="1:25" s="62" customFormat="1" ht="18.75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214</v>
      </c>
      <c r="B34" s="77">
        <f>B29</f>
        <v>4.0570090219078807</v>
      </c>
      <c r="C34" s="77">
        <f t="shared" ref="C34:Y34" si="9">C29</f>
        <v>4.0570090219078807</v>
      </c>
      <c r="D34" s="77">
        <f t="shared" si="9"/>
        <v>4.0570090219078807</v>
      </c>
      <c r="E34" s="77">
        <f t="shared" si="9"/>
        <v>4.0570090219078807</v>
      </c>
      <c r="F34" s="77">
        <f t="shared" si="9"/>
        <v>4.0570090219078807</v>
      </c>
      <c r="G34" s="77">
        <f t="shared" si="9"/>
        <v>4.0570090219078807</v>
      </c>
      <c r="H34" s="77">
        <f t="shared" si="9"/>
        <v>4.0570090219078807</v>
      </c>
      <c r="I34" s="77">
        <f t="shared" si="9"/>
        <v>4.0570090219078807</v>
      </c>
      <c r="J34" s="77">
        <f t="shared" si="9"/>
        <v>4.0570090219078807</v>
      </c>
      <c r="K34" s="77">
        <f t="shared" si="9"/>
        <v>4.0570090219078807</v>
      </c>
      <c r="L34" s="77">
        <f t="shared" si="9"/>
        <v>4.0570090219078807</v>
      </c>
      <c r="M34" s="77">
        <f t="shared" si="9"/>
        <v>4.0570090219078807</v>
      </c>
      <c r="N34" s="77">
        <f t="shared" si="9"/>
        <v>4.0570090219078807</v>
      </c>
      <c r="O34" s="77">
        <f t="shared" si="9"/>
        <v>4.0570090219078807</v>
      </c>
      <c r="P34" s="77">
        <f t="shared" si="9"/>
        <v>4.0570090219078807</v>
      </c>
      <c r="Q34" s="77">
        <f t="shared" si="9"/>
        <v>4.0570090219078807</v>
      </c>
      <c r="R34" s="77">
        <f t="shared" si="9"/>
        <v>4.0570090219078807</v>
      </c>
      <c r="S34" s="77">
        <f t="shared" si="9"/>
        <v>4.0570090219078807</v>
      </c>
      <c r="T34" s="77">
        <f t="shared" si="9"/>
        <v>4.0570090219078807</v>
      </c>
      <c r="U34" s="77">
        <f t="shared" si="9"/>
        <v>4.0570090219078807</v>
      </c>
      <c r="V34" s="77">
        <f t="shared" si="9"/>
        <v>4.0570090219078807</v>
      </c>
      <c r="W34" s="77">
        <f t="shared" si="9"/>
        <v>4.0570090219078807</v>
      </c>
      <c r="X34" s="77">
        <f t="shared" si="9"/>
        <v>4.0570090219078807</v>
      </c>
      <c r="Y34" s="77">
        <f t="shared" si="9"/>
        <v>4.0570090219078807</v>
      </c>
    </row>
    <row r="35" spans="1:25" s="62" customFormat="1" ht="18.75" customHeight="1" thickBot="1" x14ac:dyDescent="0.25">
      <c r="A35" s="112">
        <v>6</v>
      </c>
      <c r="B35" s="138">
        <f t="shared" ref="B35:Y35" si="10">SUM(B36:B39)</f>
        <v>988.73700902190785</v>
      </c>
      <c r="C35" s="139">
        <f t="shared" si="10"/>
        <v>986.15700902190792</v>
      </c>
      <c r="D35" s="139">
        <f t="shared" si="10"/>
        <v>994.76700902190794</v>
      </c>
      <c r="E35" s="139">
        <f t="shared" si="10"/>
        <v>1006.6670090219079</v>
      </c>
      <c r="F35" s="139">
        <f t="shared" si="10"/>
        <v>997.27700902190793</v>
      </c>
      <c r="G35" s="139">
        <f t="shared" si="10"/>
        <v>999.08700902190787</v>
      </c>
      <c r="H35" s="139">
        <f t="shared" si="10"/>
        <v>988.32700902190788</v>
      </c>
      <c r="I35" s="139">
        <f t="shared" si="10"/>
        <v>982.84700902190787</v>
      </c>
      <c r="J35" s="139">
        <f t="shared" si="10"/>
        <v>980.69700902190789</v>
      </c>
      <c r="K35" s="140">
        <f t="shared" si="10"/>
        <v>993.59700902190787</v>
      </c>
      <c r="L35" s="139">
        <f t="shared" si="10"/>
        <v>998.26700902190794</v>
      </c>
      <c r="M35" s="141">
        <f t="shared" si="10"/>
        <v>992.79700902190791</v>
      </c>
      <c r="N35" s="140">
        <f t="shared" si="10"/>
        <v>999.5570090219079</v>
      </c>
      <c r="O35" s="139">
        <f t="shared" si="10"/>
        <v>998.6870090219079</v>
      </c>
      <c r="P35" s="141">
        <f t="shared" si="10"/>
        <v>994.03700902190792</v>
      </c>
      <c r="Q35" s="142">
        <f t="shared" si="10"/>
        <v>995.40700902190792</v>
      </c>
      <c r="R35" s="139">
        <f t="shared" si="10"/>
        <v>1001.1670090219079</v>
      </c>
      <c r="S35" s="142">
        <f t="shared" si="10"/>
        <v>995.22700902190786</v>
      </c>
      <c r="T35" s="139">
        <f t="shared" si="10"/>
        <v>1020.617009021908</v>
      </c>
      <c r="U35" s="139">
        <f t="shared" si="10"/>
        <v>994.14700902190793</v>
      </c>
      <c r="V35" s="139">
        <f t="shared" si="10"/>
        <v>1001.627009021908</v>
      </c>
      <c r="W35" s="139">
        <f t="shared" si="10"/>
        <v>1004.4270090219079</v>
      </c>
      <c r="X35" s="139">
        <f t="shared" si="10"/>
        <v>991.27700902190793</v>
      </c>
      <c r="Y35" s="143">
        <f t="shared" si="10"/>
        <v>994.51700902190794</v>
      </c>
    </row>
    <row r="36" spans="1:25" s="62" customFormat="1" ht="18.75" customHeight="1" outlineLevel="1" x14ac:dyDescent="0.2">
      <c r="A36" s="56" t="s">
        <v>8</v>
      </c>
      <c r="B36" s="249">
        <f>'цена АТС'!C170</f>
        <v>686.56</v>
      </c>
      <c r="C36" s="249">
        <f>'цена АТС'!C171</f>
        <v>683.98</v>
      </c>
      <c r="D36" s="249">
        <f>'цена АТС'!C172</f>
        <v>692.59</v>
      </c>
      <c r="E36" s="249">
        <f>'цена АТС'!C173</f>
        <v>704.49</v>
      </c>
      <c r="F36" s="249">
        <f>'цена АТС'!C174</f>
        <v>695.1</v>
      </c>
      <c r="G36" s="249">
        <f>'цена АТС'!C175</f>
        <v>696.91</v>
      </c>
      <c r="H36" s="249">
        <f>'цена АТС'!C176</f>
        <v>686.15</v>
      </c>
      <c r="I36" s="249">
        <f>'цена АТС'!C177</f>
        <v>680.67</v>
      </c>
      <c r="J36" s="249">
        <f>'цена АТС'!C178</f>
        <v>678.52</v>
      </c>
      <c r="K36" s="249">
        <f>'цена АТС'!C179</f>
        <v>691.42</v>
      </c>
      <c r="L36" s="249">
        <f>'цена АТС'!C180</f>
        <v>696.09</v>
      </c>
      <c r="M36" s="249">
        <f>'цена АТС'!C181</f>
        <v>690.62</v>
      </c>
      <c r="N36" s="249">
        <f>'цена АТС'!C182</f>
        <v>697.38</v>
      </c>
      <c r="O36" s="249">
        <f>'цена АТС'!C183</f>
        <v>696.51</v>
      </c>
      <c r="P36" s="249">
        <f>'цена АТС'!C184</f>
        <v>691.86</v>
      </c>
      <c r="Q36" s="249">
        <f>'цена АТС'!C185</f>
        <v>693.23</v>
      </c>
      <c r="R36" s="249">
        <f>'цена АТС'!C186</f>
        <v>698.99</v>
      </c>
      <c r="S36" s="249">
        <f>'цена АТС'!C187</f>
        <v>693.05</v>
      </c>
      <c r="T36" s="249">
        <f>'цена АТС'!C188</f>
        <v>718.44</v>
      </c>
      <c r="U36" s="249">
        <f>'цена АТС'!C189</f>
        <v>691.97</v>
      </c>
      <c r="V36" s="249">
        <f>'цена АТС'!C190</f>
        <v>699.45</v>
      </c>
      <c r="W36" s="249">
        <f>'цена АТС'!C191</f>
        <v>702.25</v>
      </c>
      <c r="X36" s="249">
        <f>'цена АТС'!C192</f>
        <v>689.1</v>
      </c>
      <c r="Y36" s="249">
        <f>'цена АТС'!C193</f>
        <v>692.34</v>
      </c>
    </row>
    <row r="37" spans="1:25" s="62" customFormat="1" ht="18.75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214</v>
      </c>
      <c r="B39" s="77">
        <f>B34</f>
        <v>4.0570090219078807</v>
      </c>
      <c r="C39" s="77">
        <f t="shared" ref="C39:Y39" si="11">C34</f>
        <v>4.0570090219078807</v>
      </c>
      <c r="D39" s="77">
        <f t="shared" si="11"/>
        <v>4.0570090219078807</v>
      </c>
      <c r="E39" s="77">
        <f t="shared" si="11"/>
        <v>4.0570090219078807</v>
      </c>
      <c r="F39" s="77">
        <f t="shared" si="11"/>
        <v>4.0570090219078807</v>
      </c>
      <c r="G39" s="77">
        <f t="shared" si="11"/>
        <v>4.0570090219078807</v>
      </c>
      <c r="H39" s="77">
        <f t="shared" si="11"/>
        <v>4.0570090219078807</v>
      </c>
      <c r="I39" s="77">
        <f t="shared" si="11"/>
        <v>4.0570090219078807</v>
      </c>
      <c r="J39" s="77">
        <f t="shared" si="11"/>
        <v>4.0570090219078807</v>
      </c>
      <c r="K39" s="77">
        <f t="shared" si="11"/>
        <v>4.0570090219078807</v>
      </c>
      <c r="L39" s="77">
        <f t="shared" si="11"/>
        <v>4.0570090219078807</v>
      </c>
      <c r="M39" s="77">
        <f t="shared" si="11"/>
        <v>4.0570090219078807</v>
      </c>
      <c r="N39" s="77">
        <f t="shared" si="11"/>
        <v>4.0570090219078807</v>
      </c>
      <c r="O39" s="77">
        <f t="shared" si="11"/>
        <v>4.0570090219078807</v>
      </c>
      <c r="P39" s="77">
        <f t="shared" si="11"/>
        <v>4.0570090219078807</v>
      </c>
      <c r="Q39" s="77">
        <f t="shared" si="11"/>
        <v>4.0570090219078807</v>
      </c>
      <c r="R39" s="77">
        <f t="shared" si="11"/>
        <v>4.0570090219078807</v>
      </c>
      <c r="S39" s="77">
        <f t="shared" si="11"/>
        <v>4.0570090219078807</v>
      </c>
      <c r="T39" s="77">
        <f t="shared" si="11"/>
        <v>4.0570090219078807</v>
      </c>
      <c r="U39" s="77">
        <f t="shared" si="11"/>
        <v>4.0570090219078807</v>
      </c>
      <c r="V39" s="77">
        <f t="shared" si="11"/>
        <v>4.0570090219078807</v>
      </c>
      <c r="W39" s="77">
        <f t="shared" si="11"/>
        <v>4.0570090219078807</v>
      </c>
      <c r="X39" s="77">
        <f t="shared" si="11"/>
        <v>4.0570090219078807</v>
      </c>
      <c r="Y39" s="77">
        <f t="shared" si="11"/>
        <v>4.0570090219078807</v>
      </c>
    </row>
    <row r="40" spans="1:25" s="62" customFormat="1" ht="18.75" customHeight="1" thickBot="1" x14ac:dyDescent="0.25">
      <c r="A40" s="109">
        <v>7</v>
      </c>
      <c r="B40" s="138">
        <f t="shared" ref="B40:Y40" si="12">SUM(B41:B44)</f>
        <v>1008.1070090219079</v>
      </c>
      <c r="C40" s="139">
        <f t="shared" si="12"/>
        <v>995.8070090219079</v>
      </c>
      <c r="D40" s="139">
        <f t="shared" si="12"/>
        <v>1008.0270090219079</v>
      </c>
      <c r="E40" s="139">
        <f t="shared" si="12"/>
        <v>1016.0070090219079</v>
      </c>
      <c r="F40" s="139">
        <f t="shared" si="12"/>
        <v>1009.2870090219079</v>
      </c>
      <c r="G40" s="139">
        <f t="shared" si="12"/>
        <v>1000.6070090219079</v>
      </c>
      <c r="H40" s="139">
        <f t="shared" si="12"/>
        <v>998.26700902190794</v>
      </c>
      <c r="I40" s="139">
        <f t="shared" si="12"/>
        <v>998.20700902190788</v>
      </c>
      <c r="J40" s="139">
        <f t="shared" si="12"/>
        <v>1006.9370090219079</v>
      </c>
      <c r="K40" s="140">
        <f t="shared" si="12"/>
        <v>1006.127009021908</v>
      </c>
      <c r="L40" s="139">
        <f t="shared" si="12"/>
        <v>1008.5670090219079</v>
      </c>
      <c r="M40" s="141">
        <f t="shared" si="12"/>
        <v>997.36700902190796</v>
      </c>
      <c r="N40" s="140">
        <f t="shared" si="12"/>
        <v>1000.2270090219079</v>
      </c>
      <c r="O40" s="139">
        <f t="shared" si="12"/>
        <v>1066.2170090219076</v>
      </c>
      <c r="P40" s="141">
        <f t="shared" si="12"/>
        <v>996.53700902190792</v>
      </c>
      <c r="Q40" s="142">
        <f t="shared" si="12"/>
        <v>1004.4170090219079</v>
      </c>
      <c r="R40" s="139">
        <f t="shared" si="12"/>
        <v>1003.8370090219079</v>
      </c>
      <c r="S40" s="142">
        <f t="shared" si="12"/>
        <v>1074.8370090219078</v>
      </c>
      <c r="T40" s="139">
        <f t="shared" si="12"/>
        <v>1003.4470090219079</v>
      </c>
      <c r="U40" s="139">
        <f t="shared" si="12"/>
        <v>995.44700902190789</v>
      </c>
      <c r="V40" s="139">
        <f t="shared" si="12"/>
        <v>997.27700902190793</v>
      </c>
      <c r="W40" s="139">
        <f t="shared" si="12"/>
        <v>1002.8070090219079</v>
      </c>
      <c r="X40" s="139">
        <f t="shared" si="12"/>
        <v>990.67700902190791</v>
      </c>
      <c r="Y40" s="143">
        <f t="shared" si="12"/>
        <v>997.52700902190793</v>
      </c>
    </row>
    <row r="41" spans="1:25" s="62" customFormat="1" ht="18.75" customHeight="1" outlineLevel="1" x14ac:dyDescent="0.2">
      <c r="A41" s="56" t="s">
        <v>8</v>
      </c>
      <c r="B41" s="249">
        <f>'цена АТС'!C194</f>
        <v>705.93</v>
      </c>
      <c r="C41" s="249">
        <f>'цена АТС'!C195</f>
        <v>693.63</v>
      </c>
      <c r="D41" s="249">
        <f>'цена АТС'!C196</f>
        <v>705.85</v>
      </c>
      <c r="E41" s="249">
        <f>'цена АТС'!C197</f>
        <v>713.83</v>
      </c>
      <c r="F41" s="249">
        <f>'цена АТС'!C198</f>
        <v>707.11</v>
      </c>
      <c r="G41" s="249">
        <f>'цена АТС'!C199</f>
        <v>698.43</v>
      </c>
      <c r="H41" s="249">
        <f>'цена АТС'!C200</f>
        <v>696.09</v>
      </c>
      <c r="I41" s="249">
        <f>'цена АТС'!C201</f>
        <v>696.03</v>
      </c>
      <c r="J41" s="249">
        <f>'цена АТС'!C202</f>
        <v>704.76</v>
      </c>
      <c r="K41" s="249">
        <f>'цена АТС'!C203</f>
        <v>703.95</v>
      </c>
      <c r="L41" s="249">
        <f>'цена АТС'!C204</f>
        <v>706.39</v>
      </c>
      <c r="M41" s="249">
        <f>'цена АТС'!C205</f>
        <v>695.19</v>
      </c>
      <c r="N41" s="249">
        <f>'цена АТС'!C206</f>
        <v>698.05</v>
      </c>
      <c r="O41" s="249">
        <f>'цена АТС'!C207</f>
        <v>764.04</v>
      </c>
      <c r="P41" s="249">
        <f>'цена АТС'!C208</f>
        <v>694.36</v>
      </c>
      <c r="Q41" s="249">
        <f>'цена АТС'!C209</f>
        <v>702.24</v>
      </c>
      <c r="R41" s="249">
        <f>'цена АТС'!C210</f>
        <v>701.66</v>
      </c>
      <c r="S41" s="249">
        <f>'цена АТС'!C211</f>
        <v>772.66</v>
      </c>
      <c r="T41" s="249">
        <f>'цена АТС'!C212</f>
        <v>701.27</v>
      </c>
      <c r="U41" s="249">
        <f>'цена АТС'!C213</f>
        <v>693.27</v>
      </c>
      <c r="V41" s="249">
        <f>'цена АТС'!C214</f>
        <v>695.1</v>
      </c>
      <c r="W41" s="249">
        <f>'цена АТС'!C215</f>
        <v>700.63</v>
      </c>
      <c r="X41" s="249">
        <f>'цена АТС'!C216</f>
        <v>688.5</v>
      </c>
      <c r="Y41" s="249">
        <f>'цена АТС'!C217</f>
        <v>695.35</v>
      </c>
    </row>
    <row r="42" spans="1:25" s="62" customFormat="1" ht="18.75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214</v>
      </c>
      <c r="B44" s="77">
        <f>B39</f>
        <v>4.0570090219078807</v>
      </c>
      <c r="C44" s="77">
        <f t="shared" ref="C44:Y44" si="13">C39</f>
        <v>4.0570090219078807</v>
      </c>
      <c r="D44" s="77">
        <f t="shared" si="13"/>
        <v>4.0570090219078807</v>
      </c>
      <c r="E44" s="77">
        <f t="shared" si="13"/>
        <v>4.0570090219078807</v>
      </c>
      <c r="F44" s="77">
        <f t="shared" si="13"/>
        <v>4.0570090219078807</v>
      </c>
      <c r="G44" s="77">
        <f t="shared" si="13"/>
        <v>4.0570090219078807</v>
      </c>
      <c r="H44" s="77">
        <f t="shared" si="13"/>
        <v>4.0570090219078807</v>
      </c>
      <c r="I44" s="77">
        <f t="shared" si="13"/>
        <v>4.0570090219078807</v>
      </c>
      <c r="J44" s="77">
        <f t="shared" si="13"/>
        <v>4.0570090219078807</v>
      </c>
      <c r="K44" s="77">
        <f t="shared" si="13"/>
        <v>4.0570090219078807</v>
      </c>
      <c r="L44" s="77">
        <f t="shared" si="13"/>
        <v>4.0570090219078807</v>
      </c>
      <c r="M44" s="77">
        <f t="shared" si="13"/>
        <v>4.0570090219078807</v>
      </c>
      <c r="N44" s="77">
        <f t="shared" si="13"/>
        <v>4.0570090219078807</v>
      </c>
      <c r="O44" s="77">
        <f t="shared" si="13"/>
        <v>4.0570090219078807</v>
      </c>
      <c r="P44" s="77">
        <f t="shared" si="13"/>
        <v>4.0570090219078807</v>
      </c>
      <c r="Q44" s="77">
        <f t="shared" si="13"/>
        <v>4.0570090219078807</v>
      </c>
      <c r="R44" s="77">
        <f t="shared" si="13"/>
        <v>4.0570090219078807</v>
      </c>
      <c r="S44" s="77">
        <f t="shared" si="13"/>
        <v>4.0570090219078807</v>
      </c>
      <c r="T44" s="77">
        <f t="shared" si="13"/>
        <v>4.0570090219078807</v>
      </c>
      <c r="U44" s="77">
        <f t="shared" si="13"/>
        <v>4.0570090219078807</v>
      </c>
      <c r="V44" s="77">
        <f t="shared" si="13"/>
        <v>4.0570090219078807</v>
      </c>
      <c r="W44" s="77">
        <f t="shared" si="13"/>
        <v>4.0570090219078807</v>
      </c>
      <c r="X44" s="77">
        <f t="shared" si="13"/>
        <v>4.0570090219078807</v>
      </c>
      <c r="Y44" s="77">
        <f t="shared" si="13"/>
        <v>4.0570090219078807</v>
      </c>
    </row>
    <row r="45" spans="1:25" s="62" customFormat="1" ht="18.75" customHeight="1" thickBot="1" x14ac:dyDescent="0.25">
      <c r="A45" s="112">
        <v>8</v>
      </c>
      <c r="B45" s="138">
        <f t="shared" ref="B45:Y45" si="14">SUM(B46:B49)</f>
        <v>983.24700902190796</v>
      </c>
      <c r="C45" s="139">
        <f t="shared" si="14"/>
        <v>992.15700902190792</v>
      </c>
      <c r="D45" s="139">
        <f t="shared" si="14"/>
        <v>996.01700902190794</v>
      </c>
      <c r="E45" s="139">
        <f t="shared" si="14"/>
        <v>798.20700902190788</v>
      </c>
      <c r="F45" s="139">
        <f t="shared" si="14"/>
        <v>1001.1870090219079</v>
      </c>
      <c r="G45" s="139">
        <f t="shared" si="14"/>
        <v>999.45700902190788</v>
      </c>
      <c r="H45" s="139">
        <f t="shared" si="14"/>
        <v>992.86700902190796</v>
      </c>
      <c r="I45" s="139">
        <f t="shared" si="14"/>
        <v>993.32700902190788</v>
      </c>
      <c r="J45" s="139">
        <f t="shared" si="14"/>
        <v>987.48700902190785</v>
      </c>
      <c r="K45" s="140">
        <f t="shared" si="14"/>
        <v>991.51700902190794</v>
      </c>
      <c r="L45" s="139">
        <f t="shared" si="14"/>
        <v>993.84700902190787</v>
      </c>
      <c r="M45" s="141">
        <f t="shared" si="14"/>
        <v>1003.5470090219079</v>
      </c>
      <c r="N45" s="140">
        <f t="shared" si="14"/>
        <v>1002.9470090219079</v>
      </c>
      <c r="O45" s="139">
        <f t="shared" si="14"/>
        <v>1005.4470090219079</v>
      </c>
      <c r="P45" s="141">
        <f t="shared" si="14"/>
        <v>1003.247009021908</v>
      </c>
      <c r="Q45" s="142">
        <f t="shared" si="14"/>
        <v>1011.7170090219079</v>
      </c>
      <c r="R45" s="139">
        <f t="shared" si="14"/>
        <v>1011.3570090219079</v>
      </c>
      <c r="S45" s="142">
        <f t="shared" si="14"/>
        <v>1004.1970090219079</v>
      </c>
      <c r="T45" s="139">
        <f t="shared" si="14"/>
        <v>995.78700902190792</v>
      </c>
      <c r="U45" s="139">
        <f t="shared" si="14"/>
        <v>990.72700902190786</v>
      </c>
      <c r="V45" s="139">
        <f t="shared" si="14"/>
        <v>988.49700902190796</v>
      </c>
      <c r="W45" s="139">
        <f t="shared" si="14"/>
        <v>999.99700902190796</v>
      </c>
      <c r="X45" s="139">
        <f t="shared" si="14"/>
        <v>1006.9870090219079</v>
      </c>
      <c r="Y45" s="143">
        <f t="shared" si="14"/>
        <v>1000.7270090219079</v>
      </c>
    </row>
    <row r="46" spans="1:25" s="62" customFormat="1" ht="18.75" customHeight="1" outlineLevel="1" x14ac:dyDescent="0.2">
      <c r="A46" s="56" t="s">
        <v>8</v>
      </c>
      <c r="B46" s="249">
        <f>'цена АТС'!C218</f>
        <v>681.07</v>
      </c>
      <c r="C46" s="249">
        <f>'цена АТС'!C219</f>
        <v>689.98</v>
      </c>
      <c r="D46" s="249">
        <f>'цена АТС'!C220</f>
        <v>693.84</v>
      </c>
      <c r="E46" s="249">
        <f>'цена АТС'!C221</f>
        <v>496.03</v>
      </c>
      <c r="F46" s="249">
        <f>'цена АТС'!C222</f>
        <v>699.01</v>
      </c>
      <c r="G46" s="249">
        <f>'цена АТС'!C223</f>
        <v>697.28</v>
      </c>
      <c r="H46" s="249">
        <f>'цена АТС'!C224</f>
        <v>690.69</v>
      </c>
      <c r="I46" s="249">
        <f>'цена АТС'!C225</f>
        <v>691.15</v>
      </c>
      <c r="J46" s="249">
        <f>'цена АТС'!C226</f>
        <v>685.31</v>
      </c>
      <c r="K46" s="249">
        <f>'цена АТС'!C227</f>
        <v>689.34</v>
      </c>
      <c r="L46" s="249">
        <f>'цена АТС'!C228</f>
        <v>691.67</v>
      </c>
      <c r="M46" s="249">
        <f>'цена АТС'!C229</f>
        <v>701.37</v>
      </c>
      <c r="N46" s="249">
        <f>'цена АТС'!C230</f>
        <v>700.77</v>
      </c>
      <c r="O46" s="249">
        <f>'цена АТС'!C231</f>
        <v>703.27</v>
      </c>
      <c r="P46" s="249">
        <f>'цена АТС'!C232</f>
        <v>701.07</v>
      </c>
      <c r="Q46" s="249">
        <f>'цена АТС'!C233</f>
        <v>709.54</v>
      </c>
      <c r="R46" s="249">
        <f>'цена АТС'!C234</f>
        <v>709.18</v>
      </c>
      <c r="S46" s="249">
        <f>'цена АТС'!C235</f>
        <v>702.02</v>
      </c>
      <c r="T46" s="249">
        <f>'цена АТС'!C236</f>
        <v>693.61</v>
      </c>
      <c r="U46" s="249">
        <f>'цена АТС'!C237</f>
        <v>688.55</v>
      </c>
      <c r="V46" s="249">
        <f>'цена АТС'!C238</f>
        <v>686.32</v>
      </c>
      <c r="W46" s="249">
        <f>'цена АТС'!C239</f>
        <v>697.82</v>
      </c>
      <c r="X46" s="249">
        <f>'цена АТС'!C240</f>
        <v>704.81</v>
      </c>
      <c r="Y46" s="249">
        <f>'цена АТС'!C241</f>
        <v>698.55</v>
      </c>
    </row>
    <row r="47" spans="1:25" s="62" customFormat="1" ht="18.75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214</v>
      </c>
      <c r="B49" s="77">
        <f>B44</f>
        <v>4.0570090219078807</v>
      </c>
      <c r="C49" s="77">
        <f t="shared" ref="C49:Y49" si="15">C44</f>
        <v>4.0570090219078807</v>
      </c>
      <c r="D49" s="77">
        <f t="shared" si="15"/>
        <v>4.0570090219078807</v>
      </c>
      <c r="E49" s="77">
        <f t="shared" si="15"/>
        <v>4.0570090219078807</v>
      </c>
      <c r="F49" s="77">
        <f t="shared" si="15"/>
        <v>4.0570090219078807</v>
      </c>
      <c r="G49" s="77">
        <f t="shared" si="15"/>
        <v>4.0570090219078807</v>
      </c>
      <c r="H49" s="77">
        <f t="shared" si="15"/>
        <v>4.0570090219078807</v>
      </c>
      <c r="I49" s="77">
        <f t="shared" si="15"/>
        <v>4.0570090219078807</v>
      </c>
      <c r="J49" s="77">
        <f t="shared" si="15"/>
        <v>4.0570090219078807</v>
      </c>
      <c r="K49" s="77">
        <f t="shared" si="15"/>
        <v>4.0570090219078807</v>
      </c>
      <c r="L49" s="77">
        <f t="shared" si="15"/>
        <v>4.0570090219078807</v>
      </c>
      <c r="M49" s="77">
        <f t="shared" si="15"/>
        <v>4.0570090219078807</v>
      </c>
      <c r="N49" s="77">
        <f t="shared" si="15"/>
        <v>4.0570090219078807</v>
      </c>
      <c r="O49" s="77">
        <f t="shared" si="15"/>
        <v>4.0570090219078807</v>
      </c>
      <c r="P49" s="77">
        <f t="shared" si="15"/>
        <v>4.0570090219078807</v>
      </c>
      <c r="Q49" s="77">
        <f t="shared" si="15"/>
        <v>4.0570090219078807</v>
      </c>
      <c r="R49" s="77">
        <f t="shared" si="15"/>
        <v>4.0570090219078807</v>
      </c>
      <c r="S49" s="77">
        <f t="shared" si="15"/>
        <v>4.0570090219078807</v>
      </c>
      <c r="T49" s="77">
        <f t="shared" si="15"/>
        <v>4.0570090219078807</v>
      </c>
      <c r="U49" s="77">
        <f t="shared" si="15"/>
        <v>4.0570090219078807</v>
      </c>
      <c r="V49" s="77">
        <f t="shared" si="15"/>
        <v>4.0570090219078807</v>
      </c>
      <c r="W49" s="77">
        <f t="shared" si="15"/>
        <v>4.0570090219078807</v>
      </c>
      <c r="X49" s="77">
        <f t="shared" si="15"/>
        <v>4.0570090219078807</v>
      </c>
      <c r="Y49" s="77">
        <f t="shared" si="15"/>
        <v>4.0570090219078807</v>
      </c>
    </row>
    <row r="50" spans="1:25" s="62" customFormat="1" ht="18.75" customHeight="1" thickBot="1" x14ac:dyDescent="0.25">
      <c r="A50" s="109">
        <v>9</v>
      </c>
      <c r="B50" s="138">
        <f t="shared" ref="B50:Y50" si="16">SUM(B51:B54)</f>
        <v>1010.0070090219079</v>
      </c>
      <c r="C50" s="139">
        <f t="shared" si="16"/>
        <v>1000.5670090219079</v>
      </c>
      <c r="D50" s="139">
        <f t="shared" si="16"/>
        <v>1005.7970090219079</v>
      </c>
      <c r="E50" s="139">
        <f t="shared" si="16"/>
        <v>1017.2970090219079</v>
      </c>
      <c r="F50" s="139">
        <f t="shared" si="16"/>
        <v>1008.0570090219079</v>
      </c>
      <c r="G50" s="139">
        <f t="shared" si="16"/>
        <v>302.17700902190791</v>
      </c>
      <c r="H50" s="139">
        <f t="shared" si="16"/>
        <v>995.15700902190792</v>
      </c>
      <c r="I50" s="139">
        <f t="shared" si="16"/>
        <v>993.67700902190791</v>
      </c>
      <c r="J50" s="139">
        <f t="shared" si="16"/>
        <v>996.69700902190789</v>
      </c>
      <c r="K50" s="140">
        <f t="shared" si="16"/>
        <v>996.42700902190791</v>
      </c>
      <c r="L50" s="139">
        <f t="shared" si="16"/>
        <v>995.97700902190786</v>
      </c>
      <c r="M50" s="141">
        <f t="shared" si="16"/>
        <v>999.94700902190789</v>
      </c>
      <c r="N50" s="140">
        <f t="shared" si="16"/>
        <v>1007.4270090219079</v>
      </c>
      <c r="O50" s="139">
        <f t="shared" si="16"/>
        <v>1012.1670090219079</v>
      </c>
      <c r="P50" s="141">
        <f t="shared" si="16"/>
        <v>1001.9570090219079</v>
      </c>
      <c r="Q50" s="142">
        <f t="shared" si="16"/>
        <v>1005.9370090219079</v>
      </c>
      <c r="R50" s="139">
        <f t="shared" si="16"/>
        <v>1004.7570090219079</v>
      </c>
      <c r="S50" s="142">
        <f t="shared" si="16"/>
        <v>996.14700902190793</v>
      </c>
      <c r="T50" s="139">
        <f t="shared" si="16"/>
        <v>1001.2570090219079</v>
      </c>
      <c r="U50" s="139">
        <f t="shared" si="16"/>
        <v>991.64700902190793</v>
      </c>
      <c r="V50" s="139">
        <f t="shared" si="16"/>
        <v>998.79700902190791</v>
      </c>
      <c r="W50" s="139">
        <f t="shared" si="16"/>
        <v>979.33700902190787</v>
      </c>
      <c r="X50" s="139">
        <f t="shared" si="16"/>
        <v>989.75700902190795</v>
      </c>
      <c r="Y50" s="143">
        <f t="shared" si="16"/>
        <v>993.19700902190789</v>
      </c>
    </row>
    <row r="51" spans="1:25" s="62" customFormat="1" ht="18.75" customHeight="1" outlineLevel="1" x14ac:dyDescent="0.2">
      <c r="A51" s="56" t="s">
        <v>8</v>
      </c>
      <c r="B51" s="249">
        <f>'цена АТС'!C242</f>
        <v>707.83</v>
      </c>
      <c r="C51" s="249">
        <f>'цена АТС'!C243</f>
        <v>698.39</v>
      </c>
      <c r="D51" s="249">
        <f>'цена АТС'!C244</f>
        <v>703.62</v>
      </c>
      <c r="E51" s="249">
        <f>'цена АТС'!C245</f>
        <v>715.12</v>
      </c>
      <c r="F51" s="249">
        <f>'цена АТС'!C246</f>
        <v>705.88</v>
      </c>
      <c r="G51" s="249" t="str">
        <f>'цена АТС'!C247</f>
        <v>697</v>
      </c>
      <c r="H51" s="249">
        <f>'цена АТС'!C248</f>
        <v>692.98</v>
      </c>
      <c r="I51" s="249">
        <f>'цена АТС'!C249</f>
        <v>691.5</v>
      </c>
      <c r="J51" s="249">
        <f>'цена АТС'!C250</f>
        <v>694.52</v>
      </c>
      <c r="K51" s="249">
        <f>'цена АТС'!C251</f>
        <v>694.25</v>
      </c>
      <c r="L51" s="249">
        <f>'цена АТС'!C252</f>
        <v>693.8</v>
      </c>
      <c r="M51" s="249">
        <f>'цена АТС'!C253</f>
        <v>697.77</v>
      </c>
      <c r="N51" s="249">
        <f>'цена АТС'!C254</f>
        <v>705.25</v>
      </c>
      <c r="O51" s="249">
        <f>'цена АТС'!C255</f>
        <v>709.99</v>
      </c>
      <c r="P51" s="249">
        <f>'цена АТС'!C256</f>
        <v>699.78</v>
      </c>
      <c r="Q51" s="249">
        <f>'цена АТС'!C257</f>
        <v>703.76</v>
      </c>
      <c r="R51" s="249">
        <f>'цена АТС'!C258</f>
        <v>702.58</v>
      </c>
      <c r="S51" s="249">
        <f>'цена АТС'!C259</f>
        <v>693.97</v>
      </c>
      <c r="T51" s="249">
        <f>'цена АТС'!C260</f>
        <v>699.08</v>
      </c>
      <c r="U51" s="249">
        <f>'цена АТС'!C261</f>
        <v>689.47</v>
      </c>
      <c r="V51" s="249">
        <f>'цена АТС'!C262</f>
        <v>696.62</v>
      </c>
      <c r="W51" s="249">
        <f>'цена АТС'!C263</f>
        <v>677.16</v>
      </c>
      <c r="X51" s="249">
        <f>'цена АТС'!C264</f>
        <v>687.58</v>
      </c>
      <c r="Y51" s="249">
        <f>'цена АТС'!C265</f>
        <v>691.02</v>
      </c>
    </row>
    <row r="52" spans="1:25" s="62" customFormat="1" ht="18.75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214</v>
      </c>
      <c r="B54" s="77">
        <f>B49</f>
        <v>4.0570090219078807</v>
      </c>
      <c r="C54" s="77">
        <f t="shared" ref="C54:Y54" si="17">C49</f>
        <v>4.0570090219078807</v>
      </c>
      <c r="D54" s="77">
        <f t="shared" si="17"/>
        <v>4.0570090219078807</v>
      </c>
      <c r="E54" s="77">
        <f t="shared" si="17"/>
        <v>4.0570090219078807</v>
      </c>
      <c r="F54" s="77">
        <f t="shared" si="17"/>
        <v>4.0570090219078807</v>
      </c>
      <c r="G54" s="77">
        <f t="shared" si="17"/>
        <v>4.0570090219078807</v>
      </c>
      <c r="H54" s="77">
        <f t="shared" si="17"/>
        <v>4.0570090219078807</v>
      </c>
      <c r="I54" s="77">
        <f t="shared" si="17"/>
        <v>4.0570090219078807</v>
      </c>
      <c r="J54" s="77">
        <f t="shared" si="17"/>
        <v>4.0570090219078807</v>
      </c>
      <c r="K54" s="77">
        <f t="shared" si="17"/>
        <v>4.0570090219078807</v>
      </c>
      <c r="L54" s="77">
        <f t="shared" si="17"/>
        <v>4.0570090219078807</v>
      </c>
      <c r="M54" s="77">
        <f t="shared" si="17"/>
        <v>4.0570090219078807</v>
      </c>
      <c r="N54" s="77">
        <f t="shared" si="17"/>
        <v>4.0570090219078807</v>
      </c>
      <c r="O54" s="77">
        <f t="shared" si="17"/>
        <v>4.0570090219078807</v>
      </c>
      <c r="P54" s="77">
        <f t="shared" si="17"/>
        <v>4.0570090219078807</v>
      </c>
      <c r="Q54" s="77">
        <f t="shared" si="17"/>
        <v>4.0570090219078807</v>
      </c>
      <c r="R54" s="77">
        <f t="shared" si="17"/>
        <v>4.0570090219078807</v>
      </c>
      <c r="S54" s="77">
        <f t="shared" si="17"/>
        <v>4.0570090219078807</v>
      </c>
      <c r="T54" s="77">
        <f t="shared" si="17"/>
        <v>4.0570090219078807</v>
      </c>
      <c r="U54" s="77">
        <f t="shared" si="17"/>
        <v>4.0570090219078807</v>
      </c>
      <c r="V54" s="77">
        <f t="shared" si="17"/>
        <v>4.0570090219078807</v>
      </c>
      <c r="W54" s="77">
        <f t="shared" si="17"/>
        <v>4.0570090219078807</v>
      </c>
      <c r="X54" s="77">
        <f t="shared" si="17"/>
        <v>4.0570090219078807</v>
      </c>
      <c r="Y54" s="77">
        <f t="shared" si="17"/>
        <v>4.0570090219078807</v>
      </c>
    </row>
    <row r="55" spans="1:25" s="62" customFormat="1" ht="18.75" customHeight="1" thickBot="1" x14ac:dyDescent="0.25">
      <c r="A55" s="112">
        <v>10</v>
      </c>
      <c r="B55" s="138">
        <f t="shared" ref="B55:Y55" si="18">SUM(B56:B59)</f>
        <v>1035.4570090219079</v>
      </c>
      <c r="C55" s="139">
        <f t="shared" si="18"/>
        <v>1016.3270090219079</v>
      </c>
      <c r="D55" s="139">
        <f t="shared" si="18"/>
        <v>968.79700902190791</v>
      </c>
      <c r="E55" s="139">
        <f t="shared" si="18"/>
        <v>1014.6070090219079</v>
      </c>
      <c r="F55" s="139">
        <f t="shared" si="18"/>
        <v>1023.7670090219079</v>
      </c>
      <c r="G55" s="139">
        <f t="shared" si="18"/>
        <v>1031.9070090219077</v>
      </c>
      <c r="H55" s="139">
        <f t="shared" si="18"/>
        <v>1023.9470090219079</v>
      </c>
      <c r="I55" s="139">
        <f t="shared" si="18"/>
        <v>1016.8470090219079</v>
      </c>
      <c r="J55" s="139">
        <f t="shared" si="18"/>
        <v>1019.6370090219079</v>
      </c>
      <c r="K55" s="140">
        <f t="shared" si="18"/>
        <v>1020.8870090219079</v>
      </c>
      <c r="L55" s="139">
        <f t="shared" si="18"/>
        <v>1030.1070090219077</v>
      </c>
      <c r="M55" s="141">
        <f t="shared" si="18"/>
        <v>1035.3270090219078</v>
      </c>
      <c r="N55" s="140">
        <f t="shared" si="18"/>
        <v>1036.1070090219077</v>
      </c>
      <c r="O55" s="139">
        <f t="shared" si="18"/>
        <v>1045.377009021908</v>
      </c>
      <c r="P55" s="141">
        <f t="shared" si="18"/>
        <v>1031.2270090219079</v>
      </c>
      <c r="Q55" s="142">
        <f t="shared" si="18"/>
        <v>1038.5570090219078</v>
      </c>
      <c r="R55" s="139">
        <f t="shared" si="18"/>
        <v>1044.9370090219079</v>
      </c>
      <c r="S55" s="142">
        <f t="shared" si="18"/>
        <v>1035.9870090219076</v>
      </c>
      <c r="T55" s="139">
        <f t="shared" si="18"/>
        <v>1033.627009021908</v>
      </c>
      <c r="U55" s="139">
        <f t="shared" si="18"/>
        <v>1035.2770090219078</v>
      </c>
      <c r="V55" s="139">
        <f t="shared" si="18"/>
        <v>1041.4870090219076</v>
      </c>
      <c r="W55" s="139">
        <f t="shared" si="18"/>
        <v>1042.3570090219077</v>
      </c>
      <c r="X55" s="139">
        <f t="shared" si="18"/>
        <v>1030.3870090219077</v>
      </c>
      <c r="Y55" s="143">
        <f t="shared" si="18"/>
        <v>1012.6570090219079</v>
      </c>
    </row>
    <row r="56" spans="1:25" s="62" customFormat="1" ht="18.75" customHeight="1" outlineLevel="1" x14ac:dyDescent="0.2">
      <c r="A56" s="56" t="s">
        <v>8</v>
      </c>
      <c r="B56" s="249">
        <f>'цена АТС'!C266</f>
        <v>733.28</v>
      </c>
      <c r="C56" s="249">
        <f>'цена АТС'!C267</f>
        <v>714.15</v>
      </c>
      <c r="D56" s="249">
        <f>'цена АТС'!C268</f>
        <v>666.62</v>
      </c>
      <c r="E56" s="249">
        <f>'цена АТС'!C269</f>
        <v>712.43</v>
      </c>
      <c r="F56" s="249">
        <f>'цена АТС'!C270</f>
        <v>721.59</v>
      </c>
      <c r="G56" s="249">
        <f>'цена АТС'!C271</f>
        <v>729.73</v>
      </c>
      <c r="H56" s="249">
        <f>'цена АТС'!C272</f>
        <v>721.77</v>
      </c>
      <c r="I56" s="249">
        <f>'цена АТС'!C273</f>
        <v>714.67</v>
      </c>
      <c r="J56" s="249">
        <f>'цена АТС'!C274</f>
        <v>717.46</v>
      </c>
      <c r="K56" s="249">
        <f>'цена АТС'!C275</f>
        <v>718.71</v>
      </c>
      <c r="L56" s="249">
        <f>'цена АТС'!C276</f>
        <v>727.93</v>
      </c>
      <c r="M56" s="249">
        <f>'цена АТС'!C277</f>
        <v>733.15</v>
      </c>
      <c r="N56" s="249">
        <f>'цена АТС'!C278</f>
        <v>733.93</v>
      </c>
      <c r="O56" s="249">
        <f>'цена АТС'!C279</f>
        <v>743.2</v>
      </c>
      <c r="P56" s="249">
        <f>'цена АТС'!C280</f>
        <v>729.05</v>
      </c>
      <c r="Q56" s="249">
        <f>'цена АТС'!C281</f>
        <v>736.38</v>
      </c>
      <c r="R56" s="249">
        <f>'цена АТС'!C282</f>
        <v>742.76</v>
      </c>
      <c r="S56" s="249">
        <f>'цена АТС'!C283</f>
        <v>733.81</v>
      </c>
      <c r="T56" s="249">
        <f>'цена АТС'!C284</f>
        <v>731.45</v>
      </c>
      <c r="U56" s="249">
        <f>'цена АТС'!C285</f>
        <v>733.1</v>
      </c>
      <c r="V56" s="249">
        <f>'цена АТС'!C286</f>
        <v>739.31</v>
      </c>
      <c r="W56" s="249">
        <f>'цена АТС'!C287</f>
        <v>740.18</v>
      </c>
      <c r="X56" s="249">
        <f>'цена АТС'!C288</f>
        <v>728.21</v>
      </c>
      <c r="Y56" s="249">
        <f>'цена АТС'!C289</f>
        <v>710.48</v>
      </c>
    </row>
    <row r="57" spans="1:25" s="62" customFormat="1" ht="18.75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214</v>
      </c>
      <c r="B59" s="77">
        <f>B54</f>
        <v>4.0570090219078807</v>
      </c>
      <c r="C59" s="77">
        <f t="shared" ref="C59:Y59" si="19">C54</f>
        <v>4.0570090219078807</v>
      </c>
      <c r="D59" s="77">
        <f t="shared" si="19"/>
        <v>4.0570090219078807</v>
      </c>
      <c r="E59" s="77">
        <f t="shared" si="19"/>
        <v>4.0570090219078807</v>
      </c>
      <c r="F59" s="77">
        <f t="shared" si="19"/>
        <v>4.0570090219078807</v>
      </c>
      <c r="G59" s="77">
        <f t="shared" si="19"/>
        <v>4.0570090219078807</v>
      </c>
      <c r="H59" s="77">
        <f t="shared" si="19"/>
        <v>4.0570090219078807</v>
      </c>
      <c r="I59" s="77">
        <f t="shared" si="19"/>
        <v>4.0570090219078807</v>
      </c>
      <c r="J59" s="77">
        <f t="shared" si="19"/>
        <v>4.0570090219078807</v>
      </c>
      <c r="K59" s="77">
        <f t="shared" si="19"/>
        <v>4.0570090219078807</v>
      </c>
      <c r="L59" s="77">
        <f t="shared" si="19"/>
        <v>4.0570090219078807</v>
      </c>
      <c r="M59" s="77">
        <f t="shared" si="19"/>
        <v>4.0570090219078807</v>
      </c>
      <c r="N59" s="77">
        <f t="shared" si="19"/>
        <v>4.0570090219078807</v>
      </c>
      <c r="O59" s="77">
        <f t="shared" si="19"/>
        <v>4.0570090219078807</v>
      </c>
      <c r="P59" s="77">
        <f t="shared" si="19"/>
        <v>4.0570090219078807</v>
      </c>
      <c r="Q59" s="77">
        <f t="shared" si="19"/>
        <v>4.0570090219078807</v>
      </c>
      <c r="R59" s="77">
        <f t="shared" si="19"/>
        <v>4.0570090219078807</v>
      </c>
      <c r="S59" s="77">
        <f t="shared" si="19"/>
        <v>4.0570090219078807</v>
      </c>
      <c r="T59" s="77">
        <f t="shared" si="19"/>
        <v>4.0570090219078807</v>
      </c>
      <c r="U59" s="77">
        <f t="shared" si="19"/>
        <v>4.0570090219078807</v>
      </c>
      <c r="V59" s="77">
        <f t="shared" si="19"/>
        <v>4.0570090219078807</v>
      </c>
      <c r="W59" s="77">
        <f t="shared" si="19"/>
        <v>4.0570090219078807</v>
      </c>
      <c r="X59" s="77">
        <f t="shared" si="19"/>
        <v>4.0570090219078807</v>
      </c>
      <c r="Y59" s="77">
        <f t="shared" si="19"/>
        <v>4.0570090219078807</v>
      </c>
    </row>
    <row r="60" spans="1:25" s="62" customFormat="1" ht="18.75" customHeight="1" thickBot="1" x14ac:dyDescent="0.25">
      <c r="A60" s="109">
        <v>11</v>
      </c>
      <c r="B60" s="138">
        <f t="shared" ref="B60:Y60" si="20">SUM(B61:B64)</f>
        <v>886.94700902190789</v>
      </c>
      <c r="C60" s="139">
        <f t="shared" si="20"/>
        <v>781.72700902190797</v>
      </c>
      <c r="D60" s="139">
        <f t="shared" si="20"/>
        <v>786.99700902190796</v>
      </c>
      <c r="E60" s="139">
        <f t="shared" si="20"/>
        <v>793.39700902190793</v>
      </c>
      <c r="F60" s="139">
        <f t="shared" si="20"/>
        <v>1042.6170090219077</v>
      </c>
      <c r="G60" s="139">
        <f t="shared" si="20"/>
        <v>1037.4370090219079</v>
      </c>
      <c r="H60" s="139">
        <f t="shared" si="20"/>
        <v>1034.3570090219077</v>
      </c>
      <c r="I60" s="139">
        <f t="shared" si="20"/>
        <v>1027.1070090219077</v>
      </c>
      <c r="J60" s="139">
        <f t="shared" si="20"/>
        <v>1030.0070090219078</v>
      </c>
      <c r="K60" s="140">
        <f t="shared" si="20"/>
        <v>1036.9870090219076</v>
      </c>
      <c r="L60" s="139">
        <f t="shared" si="20"/>
        <v>1040.4070090219077</v>
      </c>
      <c r="M60" s="141">
        <f t="shared" si="20"/>
        <v>1041.6970090219077</v>
      </c>
      <c r="N60" s="140">
        <f t="shared" si="20"/>
        <v>1046.8270090219078</v>
      </c>
      <c r="O60" s="139">
        <f t="shared" si="20"/>
        <v>1053.8170090219078</v>
      </c>
      <c r="P60" s="141">
        <f t="shared" si="20"/>
        <v>954.81700902190789</v>
      </c>
      <c r="Q60" s="142">
        <f t="shared" si="20"/>
        <v>1032.3370090219078</v>
      </c>
      <c r="R60" s="139">
        <f t="shared" si="20"/>
        <v>1046.2770090219078</v>
      </c>
      <c r="S60" s="142">
        <f t="shared" si="20"/>
        <v>1031.5470090219078</v>
      </c>
      <c r="T60" s="139">
        <f t="shared" si="20"/>
        <v>1047.2970090219078</v>
      </c>
      <c r="U60" s="139">
        <f t="shared" si="20"/>
        <v>1029.6770090219077</v>
      </c>
      <c r="V60" s="139">
        <f t="shared" si="20"/>
        <v>1025.8570090219077</v>
      </c>
      <c r="W60" s="139">
        <f t="shared" si="20"/>
        <v>1027.4170090219079</v>
      </c>
      <c r="X60" s="139">
        <f t="shared" si="20"/>
        <v>1024.0270090219078</v>
      </c>
      <c r="Y60" s="143">
        <f t="shared" si="20"/>
        <v>925.5570090219079</v>
      </c>
    </row>
    <row r="61" spans="1:25" s="62" customFormat="1" ht="18.75" customHeight="1" outlineLevel="1" x14ac:dyDescent="0.2">
      <c r="A61" s="56" t="s">
        <v>8</v>
      </c>
      <c r="B61" s="249">
        <f>'цена АТС'!C290</f>
        <v>584.77</v>
      </c>
      <c r="C61" s="249">
        <f>'цена АТС'!C291</f>
        <v>479.55</v>
      </c>
      <c r="D61" s="249">
        <f>'цена АТС'!C292</f>
        <v>484.82</v>
      </c>
      <c r="E61" s="249">
        <f>'цена АТС'!C293</f>
        <v>491.22</v>
      </c>
      <c r="F61" s="249">
        <f>'цена АТС'!C294</f>
        <v>740.44</v>
      </c>
      <c r="G61" s="249">
        <f>'цена АТС'!C295</f>
        <v>735.26</v>
      </c>
      <c r="H61" s="249">
        <f>'цена АТС'!C296</f>
        <v>732.18</v>
      </c>
      <c r="I61" s="249">
        <f>'цена АТС'!C297</f>
        <v>724.93</v>
      </c>
      <c r="J61" s="249">
        <f>'цена АТС'!C298</f>
        <v>727.83</v>
      </c>
      <c r="K61" s="249">
        <f>'цена АТС'!C299</f>
        <v>734.81</v>
      </c>
      <c r="L61" s="249">
        <f>'цена АТС'!C300</f>
        <v>738.23</v>
      </c>
      <c r="M61" s="249">
        <f>'цена АТС'!C301</f>
        <v>739.52</v>
      </c>
      <c r="N61" s="249">
        <f>'цена АТС'!C302</f>
        <v>744.65</v>
      </c>
      <c r="O61" s="249">
        <f>'цена АТС'!C303</f>
        <v>751.64</v>
      </c>
      <c r="P61" s="249">
        <f>'цена АТС'!C304</f>
        <v>652.64</v>
      </c>
      <c r="Q61" s="249">
        <f>'цена АТС'!C305</f>
        <v>730.16</v>
      </c>
      <c r="R61" s="249">
        <f>'цена АТС'!C306</f>
        <v>744.1</v>
      </c>
      <c r="S61" s="249">
        <f>'цена АТС'!C307</f>
        <v>729.37</v>
      </c>
      <c r="T61" s="249">
        <f>'цена АТС'!C308</f>
        <v>745.12</v>
      </c>
      <c r="U61" s="249">
        <f>'цена АТС'!C309</f>
        <v>727.5</v>
      </c>
      <c r="V61" s="249">
        <f>'цена АТС'!C310</f>
        <v>723.68</v>
      </c>
      <c r="W61" s="249">
        <f>'цена АТС'!C311</f>
        <v>725.24</v>
      </c>
      <c r="X61" s="249">
        <f>'цена АТС'!C312</f>
        <v>721.85</v>
      </c>
      <c r="Y61" s="249">
        <f>'цена АТС'!C313</f>
        <v>623.38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214</v>
      </c>
      <c r="B64" s="77">
        <f>B59</f>
        <v>4.0570090219078807</v>
      </c>
      <c r="C64" s="77">
        <f t="shared" ref="C64:Y64" si="21">C59</f>
        <v>4.0570090219078807</v>
      </c>
      <c r="D64" s="77">
        <f t="shared" si="21"/>
        <v>4.0570090219078807</v>
      </c>
      <c r="E64" s="77">
        <f t="shared" si="21"/>
        <v>4.0570090219078807</v>
      </c>
      <c r="F64" s="77">
        <f t="shared" si="21"/>
        <v>4.0570090219078807</v>
      </c>
      <c r="G64" s="77">
        <f t="shared" si="21"/>
        <v>4.0570090219078807</v>
      </c>
      <c r="H64" s="77">
        <f t="shared" si="21"/>
        <v>4.0570090219078807</v>
      </c>
      <c r="I64" s="77">
        <f t="shared" si="21"/>
        <v>4.0570090219078807</v>
      </c>
      <c r="J64" s="77">
        <f t="shared" si="21"/>
        <v>4.0570090219078807</v>
      </c>
      <c r="K64" s="77">
        <f t="shared" si="21"/>
        <v>4.0570090219078807</v>
      </c>
      <c r="L64" s="77">
        <f t="shared" si="21"/>
        <v>4.0570090219078807</v>
      </c>
      <c r="M64" s="77">
        <f t="shared" si="21"/>
        <v>4.0570090219078807</v>
      </c>
      <c r="N64" s="77">
        <f t="shared" si="21"/>
        <v>4.0570090219078807</v>
      </c>
      <c r="O64" s="77">
        <f t="shared" si="21"/>
        <v>4.0570090219078807</v>
      </c>
      <c r="P64" s="77">
        <f t="shared" si="21"/>
        <v>4.0570090219078807</v>
      </c>
      <c r="Q64" s="77">
        <f t="shared" si="21"/>
        <v>4.0570090219078807</v>
      </c>
      <c r="R64" s="77">
        <f t="shared" si="21"/>
        <v>4.0570090219078807</v>
      </c>
      <c r="S64" s="77">
        <f t="shared" si="21"/>
        <v>4.0570090219078807</v>
      </c>
      <c r="T64" s="77">
        <f t="shared" si="21"/>
        <v>4.0570090219078807</v>
      </c>
      <c r="U64" s="77">
        <f t="shared" si="21"/>
        <v>4.0570090219078807</v>
      </c>
      <c r="V64" s="77">
        <f t="shared" si="21"/>
        <v>4.0570090219078807</v>
      </c>
      <c r="W64" s="77">
        <f t="shared" si="21"/>
        <v>4.0570090219078807</v>
      </c>
      <c r="X64" s="77">
        <f t="shared" si="21"/>
        <v>4.0570090219078807</v>
      </c>
      <c r="Y64" s="77">
        <f t="shared" si="21"/>
        <v>4.0570090219078807</v>
      </c>
    </row>
    <row r="65" spans="1:25" s="62" customFormat="1" ht="18.75" customHeight="1" thickBot="1" x14ac:dyDescent="0.25">
      <c r="A65" s="112">
        <v>12</v>
      </c>
      <c r="B65" s="138">
        <f t="shared" ref="B65:Y65" si="22">SUM(B66:B69)</f>
        <v>302.17700902190791</v>
      </c>
      <c r="C65" s="139">
        <f t="shared" si="22"/>
        <v>893.48700902190785</v>
      </c>
      <c r="D65" s="139">
        <f t="shared" si="22"/>
        <v>819.65700902190792</v>
      </c>
      <c r="E65" s="139">
        <f t="shared" si="22"/>
        <v>904.82700902190788</v>
      </c>
      <c r="F65" s="139">
        <f t="shared" si="22"/>
        <v>976.70700902190788</v>
      </c>
      <c r="G65" s="139">
        <f t="shared" si="22"/>
        <v>973.35700902190786</v>
      </c>
      <c r="H65" s="139">
        <f t="shared" si="22"/>
        <v>965.33700902190787</v>
      </c>
      <c r="I65" s="139">
        <f t="shared" si="22"/>
        <v>960.45700902190788</v>
      </c>
      <c r="J65" s="139">
        <f t="shared" si="22"/>
        <v>960.71700902190787</v>
      </c>
      <c r="K65" s="140">
        <f t="shared" si="22"/>
        <v>967.3070090219079</v>
      </c>
      <c r="L65" s="139">
        <f t="shared" si="22"/>
        <v>972.83700902190787</v>
      </c>
      <c r="M65" s="141">
        <f t="shared" si="22"/>
        <v>972.84700902190787</v>
      </c>
      <c r="N65" s="140">
        <f t="shared" si="22"/>
        <v>967.83700902190787</v>
      </c>
      <c r="O65" s="139">
        <f t="shared" si="22"/>
        <v>975.26700902190794</v>
      </c>
      <c r="P65" s="141">
        <f t="shared" si="22"/>
        <v>970.66700902190792</v>
      </c>
      <c r="Q65" s="142">
        <f t="shared" si="22"/>
        <v>978.1870090219079</v>
      </c>
      <c r="R65" s="139">
        <f t="shared" si="22"/>
        <v>975.75700902190795</v>
      </c>
      <c r="S65" s="142">
        <f t="shared" si="22"/>
        <v>967.85700902190786</v>
      </c>
      <c r="T65" s="139">
        <f t="shared" si="22"/>
        <v>964.65700902190792</v>
      </c>
      <c r="U65" s="139">
        <f t="shared" si="22"/>
        <v>957.8070090219079</v>
      </c>
      <c r="V65" s="139">
        <f t="shared" si="22"/>
        <v>972.07700902190788</v>
      </c>
      <c r="W65" s="139">
        <f t="shared" si="22"/>
        <v>934.25700902190795</v>
      </c>
      <c r="X65" s="139">
        <f t="shared" si="22"/>
        <v>947.11700902190796</v>
      </c>
      <c r="Y65" s="143">
        <f t="shared" si="22"/>
        <v>958.54700902190791</v>
      </c>
    </row>
    <row r="66" spans="1:25" s="62" customFormat="1" ht="18.75" customHeight="1" outlineLevel="1" x14ac:dyDescent="0.2">
      <c r="A66" s="56" t="s">
        <v>8</v>
      </c>
      <c r="B66" s="249" t="str">
        <f>'цена АТС'!C314</f>
        <v>594</v>
      </c>
      <c r="C66" s="249">
        <f>'цена АТС'!C315</f>
        <v>591.30999999999995</v>
      </c>
      <c r="D66" s="249">
        <f>'цена АТС'!C316</f>
        <v>517.48</v>
      </c>
      <c r="E66" s="249">
        <f>'цена АТС'!C317</f>
        <v>602.65</v>
      </c>
      <c r="F66" s="249">
        <f>'цена АТС'!C318</f>
        <v>674.53</v>
      </c>
      <c r="G66" s="249">
        <f>'цена АТС'!C319</f>
        <v>671.18</v>
      </c>
      <c r="H66" s="249">
        <f>'цена АТС'!C320</f>
        <v>663.16</v>
      </c>
      <c r="I66" s="249">
        <f>'цена АТС'!C321</f>
        <v>658.28</v>
      </c>
      <c r="J66" s="249">
        <f>'цена АТС'!C322</f>
        <v>658.54</v>
      </c>
      <c r="K66" s="249">
        <f>'цена АТС'!C323</f>
        <v>665.13</v>
      </c>
      <c r="L66" s="249">
        <f>'цена АТС'!C324</f>
        <v>670.66</v>
      </c>
      <c r="M66" s="249">
        <f>'цена АТС'!C325</f>
        <v>670.67</v>
      </c>
      <c r="N66" s="249">
        <f>'цена АТС'!C326</f>
        <v>665.66</v>
      </c>
      <c r="O66" s="249">
        <f>'цена АТС'!C327</f>
        <v>673.09</v>
      </c>
      <c r="P66" s="249">
        <f>'цена АТС'!C328</f>
        <v>668.49</v>
      </c>
      <c r="Q66" s="249">
        <f>'цена АТС'!C329</f>
        <v>676.01</v>
      </c>
      <c r="R66" s="249">
        <f>'цена АТС'!C330</f>
        <v>673.58</v>
      </c>
      <c r="S66" s="249">
        <f>'цена АТС'!C331</f>
        <v>665.68</v>
      </c>
      <c r="T66" s="249">
        <f>'цена АТС'!C332</f>
        <v>662.48</v>
      </c>
      <c r="U66" s="249">
        <f>'цена АТС'!C333</f>
        <v>655.63</v>
      </c>
      <c r="V66" s="249">
        <f>'цена АТС'!C334</f>
        <v>669.9</v>
      </c>
      <c r="W66" s="249">
        <f>'цена АТС'!C335</f>
        <v>632.08000000000004</v>
      </c>
      <c r="X66" s="249">
        <f>'цена АТС'!C336</f>
        <v>644.94000000000005</v>
      </c>
      <c r="Y66" s="249">
        <f>'цена АТС'!C337</f>
        <v>656.37</v>
      </c>
    </row>
    <row r="67" spans="1:25" s="62" customFormat="1" ht="18.75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214</v>
      </c>
      <c r="B69" s="77">
        <f>B64</f>
        <v>4.0570090219078807</v>
      </c>
      <c r="C69" s="77">
        <f t="shared" ref="C69:Y69" si="23">C64</f>
        <v>4.0570090219078807</v>
      </c>
      <c r="D69" s="77">
        <f t="shared" si="23"/>
        <v>4.0570090219078807</v>
      </c>
      <c r="E69" s="77">
        <f t="shared" si="23"/>
        <v>4.0570090219078807</v>
      </c>
      <c r="F69" s="77">
        <f t="shared" si="23"/>
        <v>4.0570090219078807</v>
      </c>
      <c r="G69" s="77">
        <f t="shared" si="23"/>
        <v>4.0570090219078807</v>
      </c>
      <c r="H69" s="77">
        <f t="shared" si="23"/>
        <v>4.0570090219078807</v>
      </c>
      <c r="I69" s="77">
        <f t="shared" si="23"/>
        <v>4.0570090219078807</v>
      </c>
      <c r="J69" s="77">
        <f t="shared" si="23"/>
        <v>4.0570090219078807</v>
      </c>
      <c r="K69" s="77">
        <f t="shared" si="23"/>
        <v>4.0570090219078807</v>
      </c>
      <c r="L69" s="77">
        <f t="shared" si="23"/>
        <v>4.0570090219078807</v>
      </c>
      <c r="M69" s="77">
        <f t="shared" si="23"/>
        <v>4.0570090219078807</v>
      </c>
      <c r="N69" s="77">
        <f t="shared" si="23"/>
        <v>4.0570090219078807</v>
      </c>
      <c r="O69" s="77">
        <f t="shared" si="23"/>
        <v>4.0570090219078807</v>
      </c>
      <c r="P69" s="77">
        <f t="shared" si="23"/>
        <v>4.0570090219078807</v>
      </c>
      <c r="Q69" s="77">
        <f t="shared" si="23"/>
        <v>4.0570090219078807</v>
      </c>
      <c r="R69" s="77">
        <f t="shared" si="23"/>
        <v>4.0570090219078807</v>
      </c>
      <c r="S69" s="77">
        <f t="shared" si="23"/>
        <v>4.0570090219078807</v>
      </c>
      <c r="T69" s="77">
        <f t="shared" si="23"/>
        <v>4.0570090219078807</v>
      </c>
      <c r="U69" s="77">
        <f t="shared" si="23"/>
        <v>4.0570090219078807</v>
      </c>
      <c r="V69" s="77">
        <f t="shared" si="23"/>
        <v>4.0570090219078807</v>
      </c>
      <c r="W69" s="77">
        <f t="shared" si="23"/>
        <v>4.0570090219078807</v>
      </c>
      <c r="X69" s="77">
        <f t="shared" si="23"/>
        <v>4.0570090219078807</v>
      </c>
      <c r="Y69" s="77">
        <f t="shared" si="23"/>
        <v>4.0570090219078807</v>
      </c>
    </row>
    <row r="70" spans="1:25" s="62" customFormat="1" ht="18.75" customHeight="1" thickBot="1" x14ac:dyDescent="0.25">
      <c r="A70" s="109">
        <v>13</v>
      </c>
      <c r="B70" s="138">
        <f t="shared" ref="B70:Y70" si="24">SUM(B71:B74)</f>
        <v>983.76700902190794</v>
      </c>
      <c r="C70" s="139">
        <f t="shared" si="24"/>
        <v>1001.4270090219079</v>
      </c>
      <c r="D70" s="139">
        <f t="shared" si="24"/>
        <v>952.24700902190796</v>
      </c>
      <c r="E70" s="139">
        <f t="shared" si="24"/>
        <v>1024.6070090219077</v>
      </c>
      <c r="F70" s="139">
        <f t="shared" si="24"/>
        <v>1017.4070090219079</v>
      </c>
      <c r="G70" s="139">
        <f t="shared" si="24"/>
        <v>1013.5270090219079</v>
      </c>
      <c r="H70" s="139">
        <f t="shared" si="24"/>
        <v>1014.0070090219079</v>
      </c>
      <c r="I70" s="139">
        <f t="shared" si="24"/>
        <v>1001.5370090219079</v>
      </c>
      <c r="J70" s="139">
        <f t="shared" si="24"/>
        <v>1002.9670090219079</v>
      </c>
      <c r="K70" s="140">
        <f t="shared" si="24"/>
        <v>1011.2170090219079</v>
      </c>
      <c r="L70" s="139">
        <f t="shared" si="24"/>
        <v>1016.2870090219079</v>
      </c>
      <c r="M70" s="141">
        <f t="shared" si="24"/>
        <v>1017.6470090219079</v>
      </c>
      <c r="N70" s="140">
        <f t="shared" si="24"/>
        <v>1024.9770090219079</v>
      </c>
      <c r="O70" s="139">
        <f t="shared" si="24"/>
        <v>1033.7370090219076</v>
      </c>
      <c r="P70" s="141">
        <f t="shared" si="24"/>
        <v>1022.3470090219079</v>
      </c>
      <c r="Q70" s="142">
        <f t="shared" si="24"/>
        <v>1026.7070090219079</v>
      </c>
      <c r="R70" s="139">
        <f t="shared" si="24"/>
        <v>1028.1170090219077</v>
      </c>
      <c r="S70" s="142">
        <f t="shared" si="24"/>
        <v>1014.6570090219079</v>
      </c>
      <c r="T70" s="139">
        <f t="shared" si="24"/>
        <v>1028.3170090219078</v>
      </c>
      <c r="U70" s="139">
        <f t="shared" si="24"/>
        <v>1016.9470090219079</v>
      </c>
      <c r="V70" s="139">
        <f t="shared" si="24"/>
        <v>1022.0570090219079</v>
      </c>
      <c r="W70" s="139">
        <f t="shared" si="24"/>
        <v>1020.1470090219079</v>
      </c>
      <c r="X70" s="139">
        <f t="shared" si="24"/>
        <v>1020.2270090219079</v>
      </c>
      <c r="Y70" s="143">
        <f t="shared" si="24"/>
        <v>1016.9270090219079</v>
      </c>
    </row>
    <row r="71" spans="1:25" s="62" customFormat="1" ht="18.75" customHeight="1" outlineLevel="1" x14ac:dyDescent="0.2">
      <c r="A71" s="56" t="s">
        <v>8</v>
      </c>
      <c r="B71" s="249">
        <f>'цена АТС'!C338</f>
        <v>681.59</v>
      </c>
      <c r="C71" s="249">
        <f>'цена АТС'!C339</f>
        <v>699.25</v>
      </c>
      <c r="D71" s="249">
        <f>'цена АТС'!C340</f>
        <v>650.07000000000005</v>
      </c>
      <c r="E71" s="249">
        <f>'цена АТС'!C341</f>
        <v>722.43</v>
      </c>
      <c r="F71" s="249">
        <f>'цена АТС'!C342</f>
        <v>715.23</v>
      </c>
      <c r="G71" s="249">
        <f>'цена АТС'!C343</f>
        <v>711.35</v>
      </c>
      <c r="H71" s="249">
        <f>'цена АТС'!C344</f>
        <v>711.83</v>
      </c>
      <c r="I71" s="249">
        <f>'цена АТС'!C345</f>
        <v>699.36</v>
      </c>
      <c r="J71" s="249">
        <f>'цена АТС'!C346</f>
        <v>700.79</v>
      </c>
      <c r="K71" s="249">
        <f>'цена АТС'!C347</f>
        <v>709.04</v>
      </c>
      <c r="L71" s="249">
        <f>'цена АТС'!C348</f>
        <v>714.11</v>
      </c>
      <c r="M71" s="249">
        <f>'цена АТС'!C349</f>
        <v>715.47</v>
      </c>
      <c r="N71" s="249">
        <f>'цена АТС'!C350</f>
        <v>722.8</v>
      </c>
      <c r="O71" s="249">
        <f>'цена АТС'!C351</f>
        <v>731.56</v>
      </c>
      <c r="P71" s="249">
        <f>'цена АТС'!C352</f>
        <v>720.17</v>
      </c>
      <c r="Q71" s="249">
        <f>'цена АТС'!C353</f>
        <v>724.53</v>
      </c>
      <c r="R71" s="249">
        <f>'цена АТС'!C354</f>
        <v>725.94</v>
      </c>
      <c r="S71" s="249">
        <f>'цена АТС'!C355</f>
        <v>712.48</v>
      </c>
      <c r="T71" s="249">
        <f>'цена АТС'!C356</f>
        <v>726.14</v>
      </c>
      <c r="U71" s="249">
        <f>'цена АТС'!C357</f>
        <v>714.77</v>
      </c>
      <c r="V71" s="249">
        <f>'цена АТС'!C358</f>
        <v>719.88</v>
      </c>
      <c r="W71" s="249">
        <f>'цена АТС'!C359</f>
        <v>717.97</v>
      </c>
      <c r="X71" s="249">
        <f>'цена АТС'!C360</f>
        <v>718.05</v>
      </c>
      <c r="Y71" s="249">
        <f>'цена АТС'!C361</f>
        <v>714.75</v>
      </c>
    </row>
    <row r="72" spans="1:25" s="62" customFormat="1" ht="18.75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v>298.12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214</v>
      </c>
      <c r="B74" s="77">
        <f>B69</f>
        <v>4.0570090219078807</v>
      </c>
      <c r="C74" s="77">
        <f t="shared" ref="C74:Y74" si="25">C69</f>
        <v>4.0570090219078807</v>
      </c>
      <c r="D74" s="77">
        <f t="shared" si="25"/>
        <v>4.0570090219078807</v>
      </c>
      <c r="E74" s="77">
        <f t="shared" si="25"/>
        <v>4.0570090219078807</v>
      </c>
      <c r="F74" s="77">
        <f t="shared" si="25"/>
        <v>4.0570090219078807</v>
      </c>
      <c r="G74" s="77">
        <f t="shared" si="25"/>
        <v>4.0570090219078807</v>
      </c>
      <c r="H74" s="77">
        <f t="shared" si="25"/>
        <v>4.0570090219078807</v>
      </c>
      <c r="I74" s="77">
        <f t="shared" si="25"/>
        <v>4.0570090219078807</v>
      </c>
      <c r="J74" s="77">
        <f t="shared" si="25"/>
        <v>4.0570090219078807</v>
      </c>
      <c r="K74" s="77">
        <f t="shared" si="25"/>
        <v>4.0570090219078807</v>
      </c>
      <c r="L74" s="77">
        <f t="shared" si="25"/>
        <v>4.0570090219078807</v>
      </c>
      <c r="M74" s="77">
        <f t="shared" si="25"/>
        <v>4.0570090219078807</v>
      </c>
      <c r="N74" s="77">
        <f t="shared" si="25"/>
        <v>4.0570090219078807</v>
      </c>
      <c r="O74" s="77">
        <f t="shared" si="25"/>
        <v>4.0570090219078807</v>
      </c>
      <c r="P74" s="77">
        <f t="shared" si="25"/>
        <v>4.0570090219078807</v>
      </c>
      <c r="Q74" s="77">
        <f t="shared" si="25"/>
        <v>4.0570090219078807</v>
      </c>
      <c r="R74" s="77">
        <f t="shared" si="25"/>
        <v>4.0570090219078807</v>
      </c>
      <c r="S74" s="77">
        <f t="shared" si="25"/>
        <v>4.0570090219078807</v>
      </c>
      <c r="T74" s="77">
        <f t="shared" si="25"/>
        <v>4.0570090219078807</v>
      </c>
      <c r="U74" s="77">
        <f t="shared" si="25"/>
        <v>4.0570090219078807</v>
      </c>
      <c r="V74" s="77">
        <f t="shared" si="25"/>
        <v>4.0570090219078807</v>
      </c>
      <c r="W74" s="77">
        <f t="shared" si="25"/>
        <v>4.0570090219078807</v>
      </c>
      <c r="X74" s="77">
        <f t="shared" si="25"/>
        <v>4.0570090219078807</v>
      </c>
      <c r="Y74" s="77">
        <f t="shared" si="25"/>
        <v>4.0570090219078807</v>
      </c>
    </row>
    <row r="75" spans="1:25" s="62" customFormat="1" ht="18.75" customHeight="1" thickBot="1" x14ac:dyDescent="0.25">
      <c r="A75" s="112">
        <v>14</v>
      </c>
      <c r="B75" s="138">
        <f t="shared" ref="B75:Y75" si="26">SUM(B76:B79)</f>
        <v>1063.8170090219078</v>
      </c>
      <c r="C75" s="139">
        <f t="shared" si="26"/>
        <v>1047.1970090219077</v>
      </c>
      <c r="D75" s="139">
        <f t="shared" si="26"/>
        <v>1057.9770090219079</v>
      </c>
      <c r="E75" s="139">
        <f t="shared" si="26"/>
        <v>1082.4570090219079</v>
      </c>
      <c r="F75" s="139">
        <f t="shared" si="26"/>
        <v>1075.4270090219077</v>
      </c>
      <c r="G75" s="139">
        <f t="shared" si="26"/>
        <v>1083.9470090219077</v>
      </c>
      <c r="H75" s="139">
        <f t="shared" si="26"/>
        <v>1075.4970090219078</v>
      </c>
      <c r="I75" s="139">
        <f t="shared" si="26"/>
        <v>1069.0670090219078</v>
      </c>
      <c r="J75" s="139">
        <f t="shared" si="26"/>
        <v>1058.6570090219077</v>
      </c>
      <c r="K75" s="140">
        <f t="shared" si="26"/>
        <v>1068.4770090219079</v>
      </c>
      <c r="L75" s="139">
        <f t="shared" si="26"/>
        <v>1073.0870090219078</v>
      </c>
      <c r="M75" s="141">
        <f t="shared" si="26"/>
        <v>1081.2170090219076</v>
      </c>
      <c r="N75" s="140">
        <f t="shared" si="26"/>
        <v>1091.7870090219078</v>
      </c>
      <c r="O75" s="139">
        <f t="shared" si="26"/>
        <v>1086.377009021908</v>
      </c>
      <c r="P75" s="141">
        <f t="shared" si="26"/>
        <v>1087.2070090219079</v>
      </c>
      <c r="Q75" s="142">
        <f t="shared" si="26"/>
        <v>1088.3570090219077</v>
      </c>
      <c r="R75" s="139">
        <f t="shared" si="26"/>
        <v>1092.8470090219078</v>
      </c>
      <c r="S75" s="142">
        <f t="shared" si="26"/>
        <v>1081.9670090219076</v>
      </c>
      <c r="T75" s="139">
        <f t="shared" si="26"/>
        <v>1079.5670090219078</v>
      </c>
      <c r="U75" s="139">
        <f t="shared" si="26"/>
        <v>1067.6370090219077</v>
      </c>
      <c r="V75" s="139">
        <f t="shared" si="26"/>
        <v>1074.1170090219077</v>
      </c>
      <c r="W75" s="139">
        <f t="shared" si="26"/>
        <v>1075.6870090219079</v>
      </c>
      <c r="X75" s="139">
        <f t="shared" si="26"/>
        <v>1065.7670090219078</v>
      </c>
      <c r="Y75" s="143">
        <f t="shared" si="26"/>
        <v>1062.6870090219079</v>
      </c>
    </row>
    <row r="76" spans="1:25" s="62" customFormat="1" ht="18.75" customHeight="1" outlineLevel="1" x14ac:dyDescent="0.2">
      <c r="A76" s="56" t="s">
        <v>8</v>
      </c>
      <c r="B76" s="249">
        <f>'цена АТС'!C362</f>
        <v>761.64</v>
      </c>
      <c r="C76" s="249">
        <f>'цена АТС'!C363</f>
        <v>745.02</v>
      </c>
      <c r="D76" s="249">
        <f>'цена АТС'!C364</f>
        <v>755.8</v>
      </c>
      <c r="E76" s="249">
        <f>'цена АТС'!C365</f>
        <v>780.28</v>
      </c>
      <c r="F76" s="249">
        <f>'цена АТС'!C366</f>
        <v>773.25</v>
      </c>
      <c r="G76" s="249">
        <f>'цена АТС'!C367</f>
        <v>781.77</v>
      </c>
      <c r="H76" s="249">
        <f>'цена АТС'!C368</f>
        <v>773.32</v>
      </c>
      <c r="I76" s="249">
        <f>'цена АТС'!C369</f>
        <v>766.89</v>
      </c>
      <c r="J76" s="249">
        <f>'цена АТС'!C370</f>
        <v>756.48</v>
      </c>
      <c r="K76" s="249">
        <f>'цена АТС'!C371</f>
        <v>766.3</v>
      </c>
      <c r="L76" s="249">
        <f>'цена АТС'!C372</f>
        <v>770.91</v>
      </c>
      <c r="M76" s="249">
        <f>'цена АТС'!C373</f>
        <v>779.04</v>
      </c>
      <c r="N76" s="249">
        <f>'цена АТС'!C374</f>
        <v>789.61</v>
      </c>
      <c r="O76" s="249">
        <f>'цена АТС'!C375</f>
        <v>784.2</v>
      </c>
      <c r="P76" s="249">
        <f>'цена АТС'!C376</f>
        <v>785.03</v>
      </c>
      <c r="Q76" s="249">
        <f>'цена АТС'!C377</f>
        <v>786.18</v>
      </c>
      <c r="R76" s="249">
        <f>'цена АТС'!C378</f>
        <v>790.67</v>
      </c>
      <c r="S76" s="249">
        <f>'цена АТС'!C379</f>
        <v>779.79</v>
      </c>
      <c r="T76" s="249">
        <f>'цена АТС'!C380</f>
        <v>777.39</v>
      </c>
      <c r="U76" s="249">
        <f>'цена АТС'!C381</f>
        <v>765.46</v>
      </c>
      <c r="V76" s="249">
        <f>'цена АТС'!C382</f>
        <v>771.94</v>
      </c>
      <c r="W76" s="249">
        <f>'цена АТС'!C383</f>
        <v>773.51</v>
      </c>
      <c r="X76" s="249">
        <f>'цена АТС'!C384</f>
        <v>763.59</v>
      </c>
      <c r="Y76" s="249">
        <f>'цена АТС'!C385</f>
        <v>760.51</v>
      </c>
    </row>
    <row r="77" spans="1:25" s="62" customFormat="1" ht="18.75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214</v>
      </c>
      <c r="B79" s="77">
        <f>B74</f>
        <v>4.0570090219078807</v>
      </c>
      <c r="C79" s="77">
        <f t="shared" ref="C79:Y79" si="27">C74</f>
        <v>4.0570090219078807</v>
      </c>
      <c r="D79" s="77">
        <f t="shared" si="27"/>
        <v>4.0570090219078807</v>
      </c>
      <c r="E79" s="77">
        <f t="shared" si="27"/>
        <v>4.0570090219078807</v>
      </c>
      <c r="F79" s="77">
        <f t="shared" si="27"/>
        <v>4.0570090219078807</v>
      </c>
      <c r="G79" s="77">
        <f t="shared" si="27"/>
        <v>4.0570090219078807</v>
      </c>
      <c r="H79" s="77">
        <f t="shared" si="27"/>
        <v>4.0570090219078807</v>
      </c>
      <c r="I79" s="77">
        <f t="shared" si="27"/>
        <v>4.0570090219078807</v>
      </c>
      <c r="J79" s="77">
        <f t="shared" si="27"/>
        <v>4.0570090219078807</v>
      </c>
      <c r="K79" s="77">
        <f t="shared" si="27"/>
        <v>4.0570090219078807</v>
      </c>
      <c r="L79" s="77">
        <f t="shared" si="27"/>
        <v>4.0570090219078807</v>
      </c>
      <c r="M79" s="77">
        <f t="shared" si="27"/>
        <v>4.0570090219078807</v>
      </c>
      <c r="N79" s="77">
        <f t="shared" si="27"/>
        <v>4.0570090219078807</v>
      </c>
      <c r="O79" s="77">
        <f t="shared" si="27"/>
        <v>4.0570090219078807</v>
      </c>
      <c r="P79" s="77">
        <f t="shared" si="27"/>
        <v>4.0570090219078807</v>
      </c>
      <c r="Q79" s="77">
        <f t="shared" si="27"/>
        <v>4.0570090219078807</v>
      </c>
      <c r="R79" s="77">
        <f t="shared" si="27"/>
        <v>4.0570090219078807</v>
      </c>
      <c r="S79" s="77">
        <f t="shared" si="27"/>
        <v>4.0570090219078807</v>
      </c>
      <c r="T79" s="77">
        <f t="shared" si="27"/>
        <v>4.0570090219078807</v>
      </c>
      <c r="U79" s="77">
        <f t="shared" si="27"/>
        <v>4.0570090219078807</v>
      </c>
      <c r="V79" s="77">
        <f t="shared" si="27"/>
        <v>4.0570090219078807</v>
      </c>
      <c r="W79" s="77">
        <f t="shared" si="27"/>
        <v>4.0570090219078807</v>
      </c>
      <c r="X79" s="77">
        <f t="shared" si="27"/>
        <v>4.0570090219078807</v>
      </c>
      <c r="Y79" s="77">
        <f t="shared" si="27"/>
        <v>4.0570090219078807</v>
      </c>
    </row>
    <row r="80" spans="1:25" s="62" customFormat="1" ht="18.75" customHeight="1" thickBot="1" x14ac:dyDescent="0.25">
      <c r="A80" s="109">
        <v>15</v>
      </c>
      <c r="B80" s="138">
        <f t="shared" ref="B80:Y80" si="28">SUM(B81:B84)</f>
        <v>1095.6170090219077</v>
      </c>
      <c r="C80" s="139">
        <f t="shared" si="28"/>
        <v>1087.5870090219078</v>
      </c>
      <c r="D80" s="139">
        <f t="shared" si="28"/>
        <v>1099.6170090219077</v>
      </c>
      <c r="E80" s="139">
        <f t="shared" si="28"/>
        <v>1117.3270090219078</v>
      </c>
      <c r="F80" s="139">
        <f t="shared" si="28"/>
        <v>1111.4870090219076</v>
      </c>
      <c r="G80" s="139">
        <f t="shared" si="28"/>
        <v>1108.0870090219078</v>
      </c>
      <c r="H80" s="139">
        <f t="shared" si="28"/>
        <v>1104.2670090219078</v>
      </c>
      <c r="I80" s="139">
        <f t="shared" si="28"/>
        <v>1103.0570090219078</v>
      </c>
      <c r="J80" s="139">
        <f t="shared" si="28"/>
        <v>1111.7370090219076</v>
      </c>
      <c r="K80" s="140">
        <f t="shared" si="28"/>
        <v>1119.8570090219077</v>
      </c>
      <c r="L80" s="139">
        <f t="shared" si="28"/>
        <v>1117.5470090219078</v>
      </c>
      <c r="M80" s="141">
        <f t="shared" si="28"/>
        <v>1127.4470090219077</v>
      </c>
      <c r="N80" s="140">
        <f t="shared" si="28"/>
        <v>1095.8270090219078</v>
      </c>
      <c r="O80" s="139">
        <f t="shared" si="28"/>
        <v>1109.127009021908</v>
      </c>
      <c r="P80" s="141">
        <f t="shared" si="28"/>
        <v>1105.8270090219078</v>
      </c>
      <c r="Q80" s="142">
        <f t="shared" si="28"/>
        <v>1123.1170090219077</v>
      </c>
      <c r="R80" s="139">
        <f t="shared" si="28"/>
        <v>1122.0970090219078</v>
      </c>
      <c r="S80" s="142">
        <f t="shared" si="28"/>
        <v>1113.0570090219078</v>
      </c>
      <c r="T80" s="139">
        <f t="shared" si="28"/>
        <v>1121.4070090219077</v>
      </c>
      <c r="U80" s="139">
        <f t="shared" si="28"/>
        <v>1093.8470090219078</v>
      </c>
      <c r="V80" s="139">
        <f t="shared" si="28"/>
        <v>1109.3970090219079</v>
      </c>
      <c r="W80" s="139">
        <f t="shared" si="28"/>
        <v>1110.5670090219078</v>
      </c>
      <c r="X80" s="139">
        <f t="shared" si="28"/>
        <v>1103.377009021908</v>
      </c>
      <c r="Y80" s="143">
        <f t="shared" si="28"/>
        <v>1097.4770090219079</v>
      </c>
    </row>
    <row r="81" spans="1:25" s="62" customFormat="1" ht="18.75" customHeight="1" outlineLevel="1" x14ac:dyDescent="0.2">
      <c r="A81" s="56" t="s">
        <v>8</v>
      </c>
      <c r="B81" s="249">
        <f>'цена АТС'!C386</f>
        <v>793.44</v>
      </c>
      <c r="C81" s="249">
        <f>'цена АТС'!C387</f>
        <v>785.41</v>
      </c>
      <c r="D81" s="249">
        <f>'цена АТС'!C388</f>
        <v>797.44</v>
      </c>
      <c r="E81" s="249">
        <f>'цена АТС'!C389</f>
        <v>815.15</v>
      </c>
      <c r="F81" s="249">
        <f>'цена АТС'!C390</f>
        <v>809.31</v>
      </c>
      <c r="G81" s="249">
        <f>'цена АТС'!C391</f>
        <v>805.91</v>
      </c>
      <c r="H81" s="249">
        <f>'цена АТС'!C392</f>
        <v>802.09</v>
      </c>
      <c r="I81" s="249">
        <f>'цена АТС'!C393</f>
        <v>800.88</v>
      </c>
      <c r="J81" s="249">
        <f>'цена АТС'!C394</f>
        <v>809.56</v>
      </c>
      <c r="K81" s="249">
        <f>'цена АТС'!C395</f>
        <v>817.68</v>
      </c>
      <c r="L81" s="249">
        <f>'цена АТС'!C396</f>
        <v>815.37</v>
      </c>
      <c r="M81" s="249">
        <f>'цена АТС'!C397</f>
        <v>825.27</v>
      </c>
      <c r="N81" s="249">
        <f>'цена АТС'!C398</f>
        <v>793.65</v>
      </c>
      <c r="O81" s="249">
        <f>'цена АТС'!C399</f>
        <v>806.95</v>
      </c>
      <c r="P81" s="249">
        <f>'цена АТС'!C400</f>
        <v>803.65</v>
      </c>
      <c r="Q81" s="249">
        <f>'цена АТС'!C401</f>
        <v>820.94</v>
      </c>
      <c r="R81" s="249">
        <f>'цена АТС'!C402</f>
        <v>819.92</v>
      </c>
      <c r="S81" s="249">
        <f>'цена АТС'!C403</f>
        <v>810.88</v>
      </c>
      <c r="T81" s="249">
        <f>'цена АТС'!C404</f>
        <v>819.23</v>
      </c>
      <c r="U81" s="249">
        <f>'цена АТС'!C405</f>
        <v>791.67</v>
      </c>
      <c r="V81" s="249">
        <f>'цена АТС'!C406</f>
        <v>807.22</v>
      </c>
      <c r="W81" s="249">
        <f>'цена АТС'!C407</f>
        <v>808.39</v>
      </c>
      <c r="X81" s="249">
        <f>'цена АТС'!C408</f>
        <v>801.2</v>
      </c>
      <c r="Y81" s="249">
        <f>'цена АТС'!C409</f>
        <v>795.3</v>
      </c>
    </row>
    <row r="82" spans="1:25" s="62" customFormat="1" ht="18.75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214</v>
      </c>
      <c r="B84" s="77">
        <f>B79</f>
        <v>4.0570090219078807</v>
      </c>
      <c r="C84" s="77">
        <f t="shared" ref="C84:Y84" si="29">C79</f>
        <v>4.0570090219078807</v>
      </c>
      <c r="D84" s="77">
        <f t="shared" si="29"/>
        <v>4.0570090219078807</v>
      </c>
      <c r="E84" s="77">
        <f t="shared" si="29"/>
        <v>4.0570090219078807</v>
      </c>
      <c r="F84" s="77">
        <f t="shared" si="29"/>
        <v>4.0570090219078807</v>
      </c>
      <c r="G84" s="77">
        <f t="shared" si="29"/>
        <v>4.0570090219078807</v>
      </c>
      <c r="H84" s="77">
        <f t="shared" si="29"/>
        <v>4.0570090219078807</v>
      </c>
      <c r="I84" s="77">
        <f t="shared" si="29"/>
        <v>4.0570090219078807</v>
      </c>
      <c r="J84" s="77">
        <f t="shared" si="29"/>
        <v>4.0570090219078807</v>
      </c>
      <c r="K84" s="77">
        <f t="shared" si="29"/>
        <v>4.0570090219078807</v>
      </c>
      <c r="L84" s="77">
        <f t="shared" si="29"/>
        <v>4.0570090219078807</v>
      </c>
      <c r="M84" s="77">
        <f t="shared" si="29"/>
        <v>4.0570090219078807</v>
      </c>
      <c r="N84" s="77">
        <f t="shared" si="29"/>
        <v>4.0570090219078807</v>
      </c>
      <c r="O84" s="77">
        <f t="shared" si="29"/>
        <v>4.0570090219078807</v>
      </c>
      <c r="P84" s="77">
        <f t="shared" si="29"/>
        <v>4.0570090219078807</v>
      </c>
      <c r="Q84" s="77">
        <f t="shared" si="29"/>
        <v>4.0570090219078807</v>
      </c>
      <c r="R84" s="77">
        <f t="shared" si="29"/>
        <v>4.0570090219078807</v>
      </c>
      <c r="S84" s="77">
        <f t="shared" si="29"/>
        <v>4.0570090219078807</v>
      </c>
      <c r="T84" s="77">
        <f t="shared" si="29"/>
        <v>4.0570090219078807</v>
      </c>
      <c r="U84" s="77">
        <f t="shared" si="29"/>
        <v>4.0570090219078807</v>
      </c>
      <c r="V84" s="77">
        <f t="shared" si="29"/>
        <v>4.0570090219078807</v>
      </c>
      <c r="W84" s="77">
        <f t="shared" si="29"/>
        <v>4.0570090219078807</v>
      </c>
      <c r="X84" s="77">
        <f t="shared" si="29"/>
        <v>4.0570090219078807</v>
      </c>
      <c r="Y84" s="77">
        <f t="shared" si="29"/>
        <v>4.0570090219078807</v>
      </c>
    </row>
    <row r="85" spans="1:25" s="62" customFormat="1" ht="18.75" customHeight="1" thickBot="1" x14ac:dyDescent="0.25">
      <c r="A85" s="112">
        <v>16</v>
      </c>
      <c r="B85" s="138">
        <f t="shared" ref="B85:Y85" si="30">SUM(B86:B89)</f>
        <v>1093.0270090219078</v>
      </c>
      <c r="C85" s="139">
        <f t="shared" si="30"/>
        <v>1086.7770090219078</v>
      </c>
      <c r="D85" s="139">
        <f t="shared" si="30"/>
        <v>1104.4870090219076</v>
      </c>
      <c r="E85" s="139">
        <f t="shared" si="30"/>
        <v>1116.3870090219077</v>
      </c>
      <c r="F85" s="139">
        <f t="shared" si="30"/>
        <v>1097.7770090219078</v>
      </c>
      <c r="G85" s="139">
        <f t="shared" si="30"/>
        <v>1092.9870090219076</v>
      </c>
      <c r="H85" s="139">
        <f t="shared" si="30"/>
        <v>1095.8670090219077</v>
      </c>
      <c r="I85" s="139">
        <f t="shared" si="30"/>
        <v>1098.8570090219077</v>
      </c>
      <c r="J85" s="139">
        <f t="shared" si="30"/>
        <v>1089.9770090219079</v>
      </c>
      <c r="K85" s="140">
        <f t="shared" si="30"/>
        <v>1108.7870090219078</v>
      </c>
      <c r="L85" s="139">
        <f t="shared" si="30"/>
        <v>1105.9370090219079</v>
      </c>
      <c r="M85" s="141">
        <f t="shared" si="30"/>
        <v>1109.1370090219077</v>
      </c>
      <c r="N85" s="140">
        <f t="shared" si="30"/>
        <v>1100.1470090219079</v>
      </c>
      <c r="O85" s="139">
        <f t="shared" si="30"/>
        <v>1106.0770090219078</v>
      </c>
      <c r="P85" s="141">
        <f t="shared" si="30"/>
        <v>1103.1070090219077</v>
      </c>
      <c r="Q85" s="142">
        <f t="shared" si="30"/>
        <v>1113.877009021908</v>
      </c>
      <c r="R85" s="139">
        <f t="shared" si="30"/>
        <v>1117.0670090219078</v>
      </c>
      <c r="S85" s="142">
        <f t="shared" si="30"/>
        <v>1108.9470090219077</v>
      </c>
      <c r="T85" s="139">
        <f t="shared" si="30"/>
        <v>1103.6970090219077</v>
      </c>
      <c r="U85" s="139">
        <f t="shared" si="30"/>
        <v>1082.8970090219079</v>
      </c>
      <c r="V85" s="139">
        <f t="shared" si="30"/>
        <v>1106.0370090219078</v>
      </c>
      <c r="W85" s="139">
        <f t="shared" si="30"/>
        <v>1091.3970090219079</v>
      </c>
      <c r="X85" s="139">
        <f t="shared" si="30"/>
        <v>1089.6870090219079</v>
      </c>
      <c r="Y85" s="143">
        <f t="shared" si="30"/>
        <v>1089.7470090219078</v>
      </c>
    </row>
    <row r="86" spans="1:25" s="62" customFormat="1" ht="18.75" customHeight="1" outlineLevel="1" x14ac:dyDescent="0.2">
      <c r="A86" s="157" t="s">
        <v>8</v>
      </c>
      <c r="B86" s="249">
        <f>'цена АТС'!C410</f>
        <v>790.85</v>
      </c>
      <c r="C86" s="249">
        <f>'цена АТС'!C411</f>
        <v>784.6</v>
      </c>
      <c r="D86" s="249">
        <f>'цена АТС'!C412</f>
        <v>802.31</v>
      </c>
      <c r="E86" s="249">
        <f>'цена АТС'!C413</f>
        <v>814.21</v>
      </c>
      <c r="F86" s="249">
        <f>'цена АТС'!C414</f>
        <v>795.6</v>
      </c>
      <c r="G86" s="249">
        <f>'цена АТС'!C415</f>
        <v>790.81</v>
      </c>
      <c r="H86" s="249">
        <f>'цена АТС'!C416</f>
        <v>793.69</v>
      </c>
      <c r="I86" s="249">
        <f>'цена АТС'!C417</f>
        <v>796.68</v>
      </c>
      <c r="J86" s="249">
        <f>'цена АТС'!C418</f>
        <v>787.8</v>
      </c>
      <c r="K86" s="249">
        <f>'цена АТС'!C419</f>
        <v>806.61</v>
      </c>
      <c r="L86" s="249">
        <f>'цена АТС'!C420</f>
        <v>803.76</v>
      </c>
      <c r="M86" s="249">
        <f>'цена АТС'!C421</f>
        <v>806.96</v>
      </c>
      <c r="N86" s="249">
        <f>'цена АТС'!C422</f>
        <v>797.97</v>
      </c>
      <c r="O86" s="249">
        <f>'цена АТС'!C423</f>
        <v>803.9</v>
      </c>
      <c r="P86" s="249">
        <f>'цена АТС'!C424</f>
        <v>800.93</v>
      </c>
      <c r="Q86" s="249">
        <f>'цена АТС'!C425</f>
        <v>811.7</v>
      </c>
      <c r="R86" s="249">
        <f>'цена АТС'!C426</f>
        <v>814.89</v>
      </c>
      <c r="S86" s="249">
        <f>'цена АТС'!C427</f>
        <v>806.77</v>
      </c>
      <c r="T86" s="249">
        <f>'цена АТС'!C428</f>
        <v>801.52</v>
      </c>
      <c r="U86" s="249">
        <f>'цена АТС'!C429</f>
        <v>780.72</v>
      </c>
      <c r="V86" s="249">
        <f>'цена АТС'!C430</f>
        <v>803.86</v>
      </c>
      <c r="W86" s="249">
        <f>'цена АТС'!C431</f>
        <v>789.22</v>
      </c>
      <c r="X86" s="249">
        <f>'цена АТС'!C432</f>
        <v>787.51</v>
      </c>
      <c r="Y86" s="249">
        <f>'цена АТС'!C433</f>
        <v>787.57</v>
      </c>
    </row>
    <row r="87" spans="1:25" s="62" customFormat="1" ht="18.75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214</v>
      </c>
      <c r="B89" s="77">
        <f>B84</f>
        <v>4.0570090219078807</v>
      </c>
      <c r="C89" s="77">
        <f t="shared" ref="C89:Y89" si="31">C84</f>
        <v>4.0570090219078807</v>
      </c>
      <c r="D89" s="77">
        <f t="shared" si="31"/>
        <v>4.0570090219078807</v>
      </c>
      <c r="E89" s="77">
        <f t="shared" si="31"/>
        <v>4.0570090219078807</v>
      </c>
      <c r="F89" s="77">
        <f t="shared" si="31"/>
        <v>4.0570090219078807</v>
      </c>
      <c r="G89" s="77">
        <f t="shared" si="31"/>
        <v>4.0570090219078807</v>
      </c>
      <c r="H89" s="77">
        <f t="shared" si="31"/>
        <v>4.0570090219078807</v>
      </c>
      <c r="I89" s="77">
        <f t="shared" si="31"/>
        <v>4.0570090219078807</v>
      </c>
      <c r="J89" s="77">
        <f t="shared" si="31"/>
        <v>4.0570090219078807</v>
      </c>
      <c r="K89" s="77">
        <f t="shared" si="31"/>
        <v>4.0570090219078807</v>
      </c>
      <c r="L89" s="77">
        <f t="shared" si="31"/>
        <v>4.0570090219078807</v>
      </c>
      <c r="M89" s="77">
        <f t="shared" si="31"/>
        <v>4.0570090219078807</v>
      </c>
      <c r="N89" s="77">
        <f t="shared" si="31"/>
        <v>4.0570090219078807</v>
      </c>
      <c r="O89" s="77">
        <f t="shared" si="31"/>
        <v>4.0570090219078807</v>
      </c>
      <c r="P89" s="77">
        <f t="shared" si="31"/>
        <v>4.0570090219078807</v>
      </c>
      <c r="Q89" s="77">
        <f t="shared" si="31"/>
        <v>4.0570090219078807</v>
      </c>
      <c r="R89" s="77">
        <f t="shared" si="31"/>
        <v>4.0570090219078807</v>
      </c>
      <c r="S89" s="77">
        <f t="shared" si="31"/>
        <v>4.0570090219078807</v>
      </c>
      <c r="T89" s="77">
        <f t="shared" si="31"/>
        <v>4.0570090219078807</v>
      </c>
      <c r="U89" s="77">
        <f t="shared" si="31"/>
        <v>4.0570090219078807</v>
      </c>
      <c r="V89" s="77">
        <f t="shared" si="31"/>
        <v>4.0570090219078807</v>
      </c>
      <c r="W89" s="77">
        <f t="shared" si="31"/>
        <v>4.0570090219078807</v>
      </c>
      <c r="X89" s="77">
        <f t="shared" si="31"/>
        <v>4.0570090219078807</v>
      </c>
      <c r="Y89" s="77">
        <f t="shared" si="31"/>
        <v>4.0570090219078807</v>
      </c>
    </row>
    <row r="90" spans="1:25" s="62" customFormat="1" ht="18.75" customHeight="1" thickBot="1" x14ac:dyDescent="0.25">
      <c r="A90" s="109">
        <v>17</v>
      </c>
      <c r="B90" s="138">
        <f t="shared" ref="B90:Y90" si="32">SUM(B91:B94)</f>
        <v>1094.6770090219077</v>
      </c>
      <c r="C90" s="139">
        <f t="shared" si="32"/>
        <v>1082.7370090219076</v>
      </c>
      <c r="D90" s="139">
        <f t="shared" si="32"/>
        <v>1094.7070090219079</v>
      </c>
      <c r="E90" s="139">
        <f t="shared" si="32"/>
        <v>1102.5070090219078</v>
      </c>
      <c r="F90" s="139">
        <f t="shared" si="32"/>
        <v>1102.1670090219079</v>
      </c>
      <c r="G90" s="139">
        <f t="shared" si="32"/>
        <v>1105.2270090219079</v>
      </c>
      <c r="H90" s="139">
        <f t="shared" si="32"/>
        <v>1102.3670090219077</v>
      </c>
      <c r="I90" s="139">
        <f t="shared" si="32"/>
        <v>1095.2170090219076</v>
      </c>
      <c r="J90" s="139">
        <f t="shared" si="32"/>
        <v>1093.1470090219079</v>
      </c>
      <c r="K90" s="140">
        <f t="shared" si="32"/>
        <v>1092.6670090219079</v>
      </c>
      <c r="L90" s="139">
        <f t="shared" si="32"/>
        <v>1104.1070090219077</v>
      </c>
      <c r="M90" s="141">
        <f t="shared" si="32"/>
        <v>1115.8670090219077</v>
      </c>
      <c r="N90" s="140">
        <f t="shared" si="32"/>
        <v>1107.6070090219077</v>
      </c>
      <c r="O90" s="139">
        <f t="shared" si="32"/>
        <v>1116.8070090219078</v>
      </c>
      <c r="P90" s="141">
        <f t="shared" si="32"/>
        <v>1107.9270090219077</v>
      </c>
      <c r="Q90" s="142">
        <f t="shared" si="32"/>
        <v>1124.4870090219076</v>
      </c>
      <c r="R90" s="139">
        <f t="shared" si="32"/>
        <v>1119.1970090219077</v>
      </c>
      <c r="S90" s="142">
        <f t="shared" si="32"/>
        <v>1098.0570090219078</v>
      </c>
      <c r="T90" s="139">
        <f t="shared" si="32"/>
        <v>1103.7570090219078</v>
      </c>
      <c r="U90" s="139">
        <f t="shared" si="32"/>
        <v>1086.3470090219078</v>
      </c>
      <c r="V90" s="139">
        <f t="shared" si="32"/>
        <v>1103.6370090219077</v>
      </c>
      <c r="W90" s="139">
        <f t="shared" si="32"/>
        <v>1096.7870090219078</v>
      </c>
      <c r="X90" s="139">
        <f t="shared" si="32"/>
        <v>1089.1370090219077</v>
      </c>
      <c r="Y90" s="143">
        <f t="shared" si="32"/>
        <v>1084.7870090219078</v>
      </c>
    </row>
    <row r="91" spans="1:25" s="62" customFormat="1" ht="18.75" customHeight="1" outlineLevel="1" x14ac:dyDescent="0.2">
      <c r="A91" s="157" t="s">
        <v>8</v>
      </c>
      <c r="B91" s="249">
        <f>'цена АТС'!C434</f>
        <v>792.5</v>
      </c>
      <c r="C91" s="249">
        <f>'цена АТС'!C435</f>
        <v>780.56</v>
      </c>
      <c r="D91" s="249">
        <f>'цена АТС'!C436</f>
        <v>792.53</v>
      </c>
      <c r="E91" s="249">
        <f>'цена АТС'!C437</f>
        <v>800.33</v>
      </c>
      <c r="F91" s="249">
        <f>'цена АТС'!C438</f>
        <v>799.99</v>
      </c>
      <c r="G91" s="249">
        <f>'цена АТС'!C439</f>
        <v>803.05</v>
      </c>
      <c r="H91" s="249">
        <f>'цена АТС'!C440</f>
        <v>800.19</v>
      </c>
      <c r="I91" s="249">
        <f>'цена АТС'!C441</f>
        <v>793.04</v>
      </c>
      <c r="J91" s="249">
        <f>'цена АТС'!C442</f>
        <v>790.97</v>
      </c>
      <c r="K91" s="249">
        <f>'цена АТС'!C443</f>
        <v>790.49</v>
      </c>
      <c r="L91" s="249">
        <f>'цена АТС'!C444</f>
        <v>801.93</v>
      </c>
      <c r="M91" s="249">
        <f>'цена АТС'!C445</f>
        <v>813.69</v>
      </c>
      <c r="N91" s="249">
        <f>'цена АТС'!C446</f>
        <v>805.43</v>
      </c>
      <c r="O91" s="249">
        <f>'цена АТС'!C447</f>
        <v>814.63</v>
      </c>
      <c r="P91" s="249">
        <f>'цена АТС'!C448</f>
        <v>805.75</v>
      </c>
      <c r="Q91" s="249">
        <f>'цена АТС'!C449</f>
        <v>822.31</v>
      </c>
      <c r="R91" s="249">
        <f>'цена АТС'!C450</f>
        <v>817.02</v>
      </c>
      <c r="S91" s="249">
        <f>'цена АТС'!C451</f>
        <v>795.88</v>
      </c>
      <c r="T91" s="249">
        <f>'цена АТС'!C452</f>
        <v>801.58</v>
      </c>
      <c r="U91" s="249">
        <f>'цена АТС'!C453</f>
        <v>784.17</v>
      </c>
      <c r="V91" s="249">
        <f>'цена АТС'!C454</f>
        <v>801.46</v>
      </c>
      <c r="W91" s="249">
        <f>'цена АТС'!C455</f>
        <v>794.61</v>
      </c>
      <c r="X91" s="249">
        <f>'цена АТС'!C456</f>
        <v>786.96</v>
      </c>
      <c r="Y91" s="249">
        <f>'цена АТС'!C457</f>
        <v>782.61</v>
      </c>
    </row>
    <row r="92" spans="1:25" s="62" customFormat="1" ht="18.75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214</v>
      </c>
      <c r="B94" s="77">
        <f>B89</f>
        <v>4.0570090219078807</v>
      </c>
      <c r="C94" s="77">
        <f t="shared" ref="C94:Y94" si="33">C89</f>
        <v>4.0570090219078807</v>
      </c>
      <c r="D94" s="77">
        <f t="shared" si="33"/>
        <v>4.0570090219078807</v>
      </c>
      <c r="E94" s="77">
        <f t="shared" si="33"/>
        <v>4.0570090219078807</v>
      </c>
      <c r="F94" s="77">
        <f t="shared" si="33"/>
        <v>4.0570090219078807</v>
      </c>
      <c r="G94" s="77">
        <f t="shared" si="33"/>
        <v>4.0570090219078807</v>
      </c>
      <c r="H94" s="77">
        <f t="shared" si="33"/>
        <v>4.0570090219078807</v>
      </c>
      <c r="I94" s="77">
        <f t="shared" si="33"/>
        <v>4.0570090219078807</v>
      </c>
      <c r="J94" s="77">
        <f t="shared" si="33"/>
        <v>4.0570090219078807</v>
      </c>
      <c r="K94" s="77">
        <f t="shared" si="33"/>
        <v>4.0570090219078807</v>
      </c>
      <c r="L94" s="77">
        <f t="shared" si="33"/>
        <v>4.0570090219078807</v>
      </c>
      <c r="M94" s="77">
        <f t="shared" si="33"/>
        <v>4.0570090219078807</v>
      </c>
      <c r="N94" s="77">
        <f t="shared" si="33"/>
        <v>4.0570090219078807</v>
      </c>
      <c r="O94" s="77">
        <f t="shared" si="33"/>
        <v>4.0570090219078807</v>
      </c>
      <c r="P94" s="77">
        <f t="shared" si="33"/>
        <v>4.0570090219078807</v>
      </c>
      <c r="Q94" s="77">
        <f t="shared" si="33"/>
        <v>4.0570090219078807</v>
      </c>
      <c r="R94" s="77">
        <f t="shared" si="33"/>
        <v>4.0570090219078807</v>
      </c>
      <c r="S94" s="77">
        <f t="shared" si="33"/>
        <v>4.0570090219078807</v>
      </c>
      <c r="T94" s="77">
        <f t="shared" si="33"/>
        <v>4.0570090219078807</v>
      </c>
      <c r="U94" s="77">
        <f t="shared" si="33"/>
        <v>4.0570090219078807</v>
      </c>
      <c r="V94" s="77">
        <f t="shared" si="33"/>
        <v>4.0570090219078807</v>
      </c>
      <c r="W94" s="77">
        <f t="shared" si="33"/>
        <v>4.0570090219078807</v>
      </c>
      <c r="X94" s="77">
        <f t="shared" si="33"/>
        <v>4.0570090219078807</v>
      </c>
      <c r="Y94" s="77">
        <f t="shared" si="33"/>
        <v>4.0570090219078807</v>
      </c>
    </row>
    <row r="95" spans="1:25" s="62" customFormat="1" ht="18.75" customHeight="1" thickBot="1" x14ac:dyDescent="0.25">
      <c r="A95" s="110">
        <v>18</v>
      </c>
      <c r="B95" s="138">
        <f t="shared" ref="B95:Y95" si="34">SUM(B96:B99)</f>
        <v>1055.5070090219078</v>
      </c>
      <c r="C95" s="139">
        <f t="shared" si="34"/>
        <v>1047.2770090219078</v>
      </c>
      <c r="D95" s="139">
        <f t="shared" si="34"/>
        <v>1061.0270090219078</v>
      </c>
      <c r="E95" s="139">
        <f t="shared" si="34"/>
        <v>1089.3870090219077</v>
      </c>
      <c r="F95" s="139">
        <f t="shared" si="34"/>
        <v>1060.8070090219078</v>
      </c>
      <c r="G95" s="139">
        <f t="shared" si="34"/>
        <v>1062.0170090219078</v>
      </c>
      <c r="H95" s="139">
        <f t="shared" si="34"/>
        <v>1052.3170090219078</v>
      </c>
      <c r="I95" s="139">
        <f t="shared" si="34"/>
        <v>1043.5070090219078</v>
      </c>
      <c r="J95" s="139">
        <f t="shared" si="34"/>
        <v>1048.6970090219077</v>
      </c>
      <c r="K95" s="140">
        <f t="shared" si="34"/>
        <v>1054.9170090219079</v>
      </c>
      <c r="L95" s="139">
        <f t="shared" si="34"/>
        <v>1060.8470090219078</v>
      </c>
      <c r="M95" s="141">
        <f t="shared" si="34"/>
        <v>1065.3070090219078</v>
      </c>
      <c r="N95" s="140">
        <f t="shared" si="34"/>
        <v>1061.9270090219077</v>
      </c>
      <c r="O95" s="139">
        <f t="shared" si="34"/>
        <v>1070.8270090219078</v>
      </c>
      <c r="P95" s="141">
        <f t="shared" si="34"/>
        <v>1051.4970090219078</v>
      </c>
      <c r="Q95" s="142">
        <f t="shared" si="34"/>
        <v>1085.3470090219078</v>
      </c>
      <c r="R95" s="139">
        <f t="shared" si="34"/>
        <v>1117.0670090219078</v>
      </c>
      <c r="S95" s="142">
        <f t="shared" si="34"/>
        <v>1125.6070090219077</v>
      </c>
      <c r="T95" s="139">
        <f t="shared" si="34"/>
        <v>1083.7570090219078</v>
      </c>
      <c r="U95" s="139">
        <f t="shared" si="34"/>
        <v>1136.3070090219078</v>
      </c>
      <c r="V95" s="139">
        <f t="shared" si="34"/>
        <v>1203.7970090219078</v>
      </c>
      <c r="W95" s="139">
        <f t="shared" si="34"/>
        <v>1097.8870090219077</v>
      </c>
      <c r="X95" s="139">
        <f t="shared" si="34"/>
        <v>1046.7470090219078</v>
      </c>
      <c r="Y95" s="143">
        <f t="shared" si="34"/>
        <v>1048.7570090219078</v>
      </c>
    </row>
    <row r="96" spans="1:25" s="62" customFormat="1" ht="18.75" customHeight="1" outlineLevel="1" x14ac:dyDescent="0.2">
      <c r="A96" s="56" t="s">
        <v>8</v>
      </c>
      <c r="B96" s="249">
        <f>'цена АТС'!C458</f>
        <v>753.33</v>
      </c>
      <c r="C96" s="249">
        <f>'цена АТС'!C459</f>
        <v>745.1</v>
      </c>
      <c r="D96" s="249">
        <f>'цена АТС'!C460</f>
        <v>758.85</v>
      </c>
      <c r="E96" s="249">
        <f>'цена АТС'!C461</f>
        <v>787.21</v>
      </c>
      <c r="F96" s="249">
        <f>'цена АТС'!C462</f>
        <v>758.63</v>
      </c>
      <c r="G96" s="249">
        <f>'цена АТС'!C463</f>
        <v>759.84</v>
      </c>
      <c r="H96" s="249">
        <f>'цена АТС'!C464</f>
        <v>750.14</v>
      </c>
      <c r="I96" s="249">
        <f>'цена АТС'!C465</f>
        <v>741.33</v>
      </c>
      <c r="J96" s="249">
        <f>'цена АТС'!C466</f>
        <v>746.52</v>
      </c>
      <c r="K96" s="249">
        <f>'цена АТС'!C467</f>
        <v>752.74</v>
      </c>
      <c r="L96" s="249">
        <f>'цена АТС'!C468</f>
        <v>758.67</v>
      </c>
      <c r="M96" s="249">
        <f>'цена АТС'!C469</f>
        <v>763.13</v>
      </c>
      <c r="N96" s="249">
        <f>'цена АТС'!C470</f>
        <v>759.75</v>
      </c>
      <c r="O96" s="249">
        <f>'цена АТС'!C471</f>
        <v>768.65</v>
      </c>
      <c r="P96" s="249">
        <f>'цена АТС'!C472</f>
        <v>749.32</v>
      </c>
      <c r="Q96" s="249">
        <f>'цена АТС'!C473</f>
        <v>783.17</v>
      </c>
      <c r="R96" s="249">
        <f>'цена АТС'!C474</f>
        <v>814.89</v>
      </c>
      <c r="S96" s="249">
        <f>'цена АТС'!C475</f>
        <v>823.43</v>
      </c>
      <c r="T96" s="249">
        <f>'цена АТС'!C476</f>
        <v>781.58</v>
      </c>
      <c r="U96" s="249">
        <f>'цена АТС'!C477</f>
        <v>834.13</v>
      </c>
      <c r="V96" s="249">
        <f>'цена АТС'!C478</f>
        <v>901.62</v>
      </c>
      <c r="W96" s="249">
        <f>'цена АТС'!C479</f>
        <v>795.71</v>
      </c>
      <c r="X96" s="249">
        <f>'цена АТС'!C480</f>
        <v>744.57</v>
      </c>
      <c r="Y96" s="249">
        <f>'цена АТС'!C481</f>
        <v>746.58</v>
      </c>
    </row>
    <row r="97" spans="1:25" s="62" customFormat="1" ht="18.75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214</v>
      </c>
      <c r="B99" s="77">
        <f>B94</f>
        <v>4.0570090219078807</v>
      </c>
      <c r="C99" s="77">
        <f t="shared" ref="C99:Y99" si="35">C94</f>
        <v>4.0570090219078807</v>
      </c>
      <c r="D99" s="77">
        <f t="shared" si="35"/>
        <v>4.0570090219078807</v>
      </c>
      <c r="E99" s="77">
        <f t="shared" si="35"/>
        <v>4.0570090219078807</v>
      </c>
      <c r="F99" s="77">
        <f t="shared" si="35"/>
        <v>4.0570090219078807</v>
      </c>
      <c r="G99" s="77">
        <f t="shared" si="35"/>
        <v>4.0570090219078807</v>
      </c>
      <c r="H99" s="77">
        <f t="shared" si="35"/>
        <v>4.0570090219078807</v>
      </c>
      <c r="I99" s="77">
        <f t="shared" si="35"/>
        <v>4.0570090219078807</v>
      </c>
      <c r="J99" s="77">
        <f t="shared" si="35"/>
        <v>4.0570090219078807</v>
      </c>
      <c r="K99" s="77">
        <f t="shared" si="35"/>
        <v>4.0570090219078807</v>
      </c>
      <c r="L99" s="77">
        <f t="shared" si="35"/>
        <v>4.0570090219078807</v>
      </c>
      <c r="M99" s="77">
        <f t="shared" si="35"/>
        <v>4.0570090219078807</v>
      </c>
      <c r="N99" s="77">
        <f t="shared" si="35"/>
        <v>4.0570090219078807</v>
      </c>
      <c r="O99" s="77">
        <f t="shared" si="35"/>
        <v>4.0570090219078807</v>
      </c>
      <c r="P99" s="77">
        <f t="shared" si="35"/>
        <v>4.0570090219078807</v>
      </c>
      <c r="Q99" s="77">
        <f t="shared" si="35"/>
        <v>4.0570090219078807</v>
      </c>
      <c r="R99" s="77">
        <f t="shared" si="35"/>
        <v>4.0570090219078807</v>
      </c>
      <c r="S99" s="77">
        <f t="shared" si="35"/>
        <v>4.0570090219078807</v>
      </c>
      <c r="T99" s="77">
        <f t="shared" si="35"/>
        <v>4.0570090219078807</v>
      </c>
      <c r="U99" s="77">
        <f t="shared" si="35"/>
        <v>4.0570090219078807</v>
      </c>
      <c r="V99" s="77">
        <f t="shared" si="35"/>
        <v>4.0570090219078807</v>
      </c>
      <c r="W99" s="77">
        <f t="shared" si="35"/>
        <v>4.0570090219078807</v>
      </c>
      <c r="X99" s="77">
        <f t="shared" si="35"/>
        <v>4.0570090219078807</v>
      </c>
      <c r="Y99" s="77">
        <f t="shared" si="35"/>
        <v>4.0570090219078807</v>
      </c>
    </row>
    <row r="100" spans="1:25" s="62" customFormat="1" ht="18.75" customHeight="1" thickBot="1" x14ac:dyDescent="0.25">
      <c r="A100" s="112">
        <v>19</v>
      </c>
      <c r="B100" s="138">
        <f t="shared" ref="B100:Y100" si="36">SUM(B101:B104)</f>
        <v>1078.5570090219078</v>
      </c>
      <c r="C100" s="139">
        <f t="shared" si="36"/>
        <v>1064.3370090219078</v>
      </c>
      <c r="D100" s="139">
        <f t="shared" si="36"/>
        <v>1091.3070090219078</v>
      </c>
      <c r="E100" s="139">
        <f t="shared" si="36"/>
        <v>1104.4670090219076</v>
      </c>
      <c r="F100" s="139">
        <f t="shared" si="36"/>
        <v>1074.6070090219077</v>
      </c>
      <c r="G100" s="139">
        <f t="shared" si="36"/>
        <v>1082.6670090219079</v>
      </c>
      <c r="H100" s="139">
        <f t="shared" si="36"/>
        <v>1081.6370090219077</v>
      </c>
      <c r="I100" s="139">
        <f t="shared" si="36"/>
        <v>1070.7270090219079</v>
      </c>
      <c r="J100" s="139">
        <f t="shared" si="36"/>
        <v>1086.3070090219078</v>
      </c>
      <c r="K100" s="140">
        <f t="shared" si="36"/>
        <v>1082.7370090219076</v>
      </c>
      <c r="L100" s="139">
        <f t="shared" si="36"/>
        <v>1117.7470090219078</v>
      </c>
      <c r="M100" s="141">
        <f t="shared" si="36"/>
        <v>1120.3470090219078</v>
      </c>
      <c r="N100" s="140">
        <f t="shared" si="36"/>
        <v>1071.6970090219077</v>
      </c>
      <c r="O100" s="139">
        <f t="shared" si="36"/>
        <v>1105.6870090219079</v>
      </c>
      <c r="P100" s="141">
        <f t="shared" si="36"/>
        <v>1086.6470090219079</v>
      </c>
      <c r="Q100" s="142">
        <f t="shared" si="36"/>
        <v>1098.7970090219078</v>
      </c>
      <c r="R100" s="139">
        <f t="shared" si="36"/>
        <v>1163.8070090219078</v>
      </c>
      <c r="S100" s="142">
        <f t="shared" si="36"/>
        <v>1129.7770090219078</v>
      </c>
      <c r="T100" s="139">
        <f t="shared" si="36"/>
        <v>1118.9670090219076</v>
      </c>
      <c r="U100" s="139">
        <f t="shared" si="36"/>
        <v>1131.0170090219078</v>
      </c>
      <c r="V100" s="139">
        <f t="shared" si="36"/>
        <v>1102.6070090219077</v>
      </c>
      <c r="W100" s="139">
        <f t="shared" si="36"/>
        <v>1076.6770090219077</v>
      </c>
      <c r="X100" s="139">
        <f t="shared" si="36"/>
        <v>1080.0970090219078</v>
      </c>
      <c r="Y100" s="143">
        <f t="shared" si="36"/>
        <v>1063.8070090219078</v>
      </c>
    </row>
    <row r="101" spans="1:25" s="62" customFormat="1" ht="18.75" customHeight="1" outlineLevel="1" x14ac:dyDescent="0.2">
      <c r="A101" s="157" t="s">
        <v>8</v>
      </c>
      <c r="B101" s="249">
        <f>'цена АТС'!C482</f>
        <v>776.38</v>
      </c>
      <c r="C101" s="249">
        <f>'цена АТС'!C483</f>
        <v>762.16</v>
      </c>
      <c r="D101" s="249">
        <f>'цена АТС'!C484</f>
        <v>789.13</v>
      </c>
      <c r="E101" s="249">
        <f>'цена АТС'!C485</f>
        <v>802.29</v>
      </c>
      <c r="F101" s="249">
        <f>'цена АТС'!C486</f>
        <v>772.43</v>
      </c>
      <c r="G101" s="249">
        <f>'цена АТС'!C487</f>
        <v>780.49</v>
      </c>
      <c r="H101" s="249">
        <f>'цена АТС'!C488</f>
        <v>779.46</v>
      </c>
      <c r="I101" s="249">
        <f>'цена АТС'!C489</f>
        <v>768.55</v>
      </c>
      <c r="J101" s="249">
        <f>'цена АТС'!C490</f>
        <v>784.13</v>
      </c>
      <c r="K101" s="249">
        <f>'цена АТС'!C491</f>
        <v>780.56</v>
      </c>
      <c r="L101" s="249">
        <f>'цена АТС'!C492</f>
        <v>815.57</v>
      </c>
      <c r="M101" s="249">
        <f>'цена АТС'!C493</f>
        <v>818.17</v>
      </c>
      <c r="N101" s="249">
        <f>'цена АТС'!C494</f>
        <v>769.52</v>
      </c>
      <c r="O101" s="249">
        <f>'цена АТС'!C495</f>
        <v>803.51</v>
      </c>
      <c r="P101" s="249">
        <f>'цена АТС'!C496</f>
        <v>784.47</v>
      </c>
      <c r="Q101" s="249">
        <f>'цена АТС'!C497</f>
        <v>796.62</v>
      </c>
      <c r="R101" s="249">
        <f>'цена АТС'!C498</f>
        <v>861.63</v>
      </c>
      <c r="S101" s="249">
        <f>'цена АТС'!C499</f>
        <v>827.6</v>
      </c>
      <c r="T101" s="249">
        <f>'цена АТС'!C500</f>
        <v>816.79</v>
      </c>
      <c r="U101" s="249">
        <f>'цена АТС'!C501</f>
        <v>828.84</v>
      </c>
      <c r="V101" s="249">
        <f>'цена АТС'!C502</f>
        <v>800.43</v>
      </c>
      <c r="W101" s="249">
        <f>'цена АТС'!C503</f>
        <v>774.5</v>
      </c>
      <c r="X101" s="249">
        <f>'цена АТС'!C504</f>
        <v>777.92</v>
      </c>
      <c r="Y101" s="249">
        <f>'цена АТС'!C505</f>
        <v>761.63</v>
      </c>
    </row>
    <row r="102" spans="1:25" s="62" customFormat="1" ht="18.75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214</v>
      </c>
      <c r="B104" s="77">
        <f>B99</f>
        <v>4.0570090219078807</v>
      </c>
      <c r="C104" s="77">
        <f t="shared" ref="C104:Y104" si="37">C99</f>
        <v>4.0570090219078807</v>
      </c>
      <c r="D104" s="77">
        <f t="shared" si="37"/>
        <v>4.0570090219078807</v>
      </c>
      <c r="E104" s="77">
        <f t="shared" si="37"/>
        <v>4.0570090219078807</v>
      </c>
      <c r="F104" s="77">
        <f t="shared" si="37"/>
        <v>4.0570090219078807</v>
      </c>
      <c r="G104" s="77">
        <f t="shared" si="37"/>
        <v>4.0570090219078807</v>
      </c>
      <c r="H104" s="77">
        <f t="shared" si="37"/>
        <v>4.0570090219078807</v>
      </c>
      <c r="I104" s="77">
        <f t="shared" si="37"/>
        <v>4.0570090219078807</v>
      </c>
      <c r="J104" s="77">
        <f t="shared" si="37"/>
        <v>4.0570090219078807</v>
      </c>
      <c r="K104" s="77">
        <f t="shared" si="37"/>
        <v>4.0570090219078807</v>
      </c>
      <c r="L104" s="77">
        <f t="shared" si="37"/>
        <v>4.0570090219078807</v>
      </c>
      <c r="M104" s="77">
        <f t="shared" si="37"/>
        <v>4.0570090219078807</v>
      </c>
      <c r="N104" s="77">
        <f t="shared" si="37"/>
        <v>4.0570090219078807</v>
      </c>
      <c r="O104" s="77">
        <f t="shared" si="37"/>
        <v>4.0570090219078807</v>
      </c>
      <c r="P104" s="77">
        <f t="shared" si="37"/>
        <v>4.0570090219078807</v>
      </c>
      <c r="Q104" s="77">
        <f t="shared" si="37"/>
        <v>4.0570090219078807</v>
      </c>
      <c r="R104" s="77">
        <f t="shared" si="37"/>
        <v>4.0570090219078807</v>
      </c>
      <c r="S104" s="77">
        <f t="shared" si="37"/>
        <v>4.0570090219078807</v>
      </c>
      <c r="T104" s="77">
        <f t="shared" si="37"/>
        <v>4.0570090219078807</v>
      </c>
      <c r="U104" s="77">
        <f t="shared" si="37"/>
        <v>4.0570090219078807</v>
      </c>
      <c r="V104" s="77">
        <f t="shared" si="37"/>
        <v>4.0570090219078807</v>
      </c>
      <c r="W104" s="77">
        <f t="shared" si="37"/>
        <v>4.0570090219078807</v>
      </c>
      <c r="X104" s="77">
        <f t="shared" si="37"/>
        <v>4.0570090219078807</v>
      </c>
      <c r="Y104" s="77">
        <f t="shared" si="37"/>
        <v>4.0570090219078807</v>
      </c>
    </row>
    <row r="105" spans="1:25" s="62" customFormat="1" ht="18.75" customHeight="1" thickBot="1" x14ac:dyDescent="0.25">
      <c r="A105" s="109">
        <v>20</v>
      </c>
      <c r="B105" s="138">
        <f t="shared" ref="B105:Y105" si="38">SUM(B106:B109)</f>
        <v>1141.2170090219076</v>
      </c>
      <c r="C105" s="139">
        <f t="shared" si="38"/>
        <v>1106.2470090219078</v>
      </c>
      <c r="D105" s="139">
        <f t="shared" si="38"/>
        <v>1139.2170090219076</v>
      </c>
      <c r="E105" s="139">
        <f t="shared" si="38"/>
        <v>1141.8570090219077</v>
      </c>
      <c r="F105" s="139">
        <f t="shared" si="38"/>
        <v>1136.7970090219078</v>
      </c>
      <c r="G105" s="139">
        <f t="shared" si="38"/>
        <v>1122.9270090219077</v>
      </c>
      <c r="H105" s="139">
        <f t="shared" si="38"/>
        <v>1121.2770090219078</v>
      </c>
      <c r="I105" s="139">
        <f t="shared" si="38"/>
        <v>1128.3670090219077</v>
      </c>
      <c r="J105" s="139">
        <f t="shared" si="38"/>
        <v>1105.0270090219078</v>
      </c>
      <c r="K105" s="140">
        <f t="shared" si="38"/>
        <v>1128.1170090219077</v>
      </c>
      <c r="L105" s="139">
        <f t="shared" si="38"/>
        <v>1136.2470090219078</v>
      </c>
      <c r="M105" s="141">
        <f t="shared" si="38"/>
        <v>1154.2570090219078</v>
      </c>
      <c r="N105" s="140">
        <f t="shared" si="38"/>
        <v>1146.8070090219078</v>
      </c>
      <c r="O105" s="139">
        <f t="shared" si="38"/>
        <v>1157.6670090219079</v>
      </c>
      <c r="P105" s="141">
        <f t="shared" si="38"/>
        <v>1147.8570090219077</v>
      </c>
      <c r="Q105" s="142">
        <f t="shared" si="38"/>
        <v>1148.8870090219077</v>
      </c>
      <c r="R105" s="139">
        <f t="shared" si="38"/>
        <v>1171.7370090219076</v>
      </c>
      <c r="S105" s="142">
        <f t="shared" si="38"/>
        <v>1124.4270090219077</v>
      </c>
      <c r="T105" s="139">
        <f t="shared" si="38"/>
        <v>1130.4870090219076</v>
      </c>
      <c r="U105" s="139">
        <f t="shared" si="38"/>
        <v>1144.5570090219078</v>
      </c>
      <c r="V105" s="139">
        <f t="shared" si="38"/>
        <v>1131.2170090219076</v>
      </c>
      <c r="W105" s="139">
        <f t="shared" si="38"/>
        <v>1139.6670090219079</v>
      </c>
      <c r="X105" s="139">
        <f t="shared" si="38"/>
        <v>1133.7670090219078</v>
      </c>
      <c r="Y105" s="143">
        <f t="shared" si="38"/>
        <v>1137.2570090219078</v>
      </c>
    </row>
    <row r="106" spans="1:25" s="62" customFormat="1" ht="18.75" customHeight="1" outlineLevel="1" x14ac:dyDescent="0.2">
      <c r="A106" s="157" t="s">
        <v>8</v>
      </c>
      <c r="B106" s="249">
        <f>'цена АТС'!C506</f>
        <v>839.04</v>
      </c>
      <c r="C106" s="249">
        <f>'цена АТС'!C507</f>
        <v>804.07</v>
      </c>
      <c r="D106" s="249">
        <f>'цена АТС'!C508</f>
        <v>837.04</v>
      </c>
      <c r="E106" s="249">
        <f>'цена АТС'!C509</f>
        <v>839.68</v>
      </c>
      <c r="F106" s="249">
        <f>'цена АТС'!C510</f>
        <v>834.62</v>
      </c>
      <c r="G106" s="249">
        <f>'цена АТС'!C511</f>
        <v>820.75</v>
      </c>
      <c r="H106" s="249">
        <f>'цена АТС'!C512</f>
        <v>819.1</v>
      </c>
      <c r="I106" s="249">
        <f>'цена АТС'!C513</f>
        <v>826.19</v>
      </c>
      <c r="J106" s="249">
        <f>'цена АТС'!C514</f>
        <v>802.85</v>
      </c>
      <c r="K106" s="249">
        <f>'цена АТС'!C515</f>
        <v>825.94</v>
      </c>
      <c r="L106" s="249">
        <f>'цена АТС'!C516</f>
        <v>834.07</v>
      </c>
      <c r="M106" s="249">
        <f>'цена АТС'!C517</f>
        <v>852.08</v>
      </c>
      <c r="N106" s="249">
        <f>'цена АТС'!C518</f>
        <v>844.63</v>
      </c>
      <c r="O106" s="249">
        <f>'цена АТС'!C519</f>
        <v>855.49</v>
      </c>
      <c r="P106" s="249">
        <f>'цена АТС'!C520</f>
        <v>845.68</v>
      </c>
      <c r="Q106" s="249">
        <f>'цена АТС'!C521</f>
        <v>846.71</v>
      </c>
      <c r="R106" s="249">
        <f>'цена АТС'!C522</f>
        <v>869.56</v>
      </c>
      <c r="S106" s="249">
        <f>'цена АТС'!C523</f>
        <v>822.25</v>
      </c>
      <c r="T106" s="249">
        <f>'цена АТС'!C524</f>
        <v>828.31</v>
      </c>
      <c r="U106" s="249">
        <f>'цена АТС'!C525</f>
        <v>842.38</v>
      </c>
      <c r="V106" s="249">
        <f>'цена АТС'!C526</f>
        <v>829.04</v>
      </c>
      <c r="W106" s="249">
        <f>'цена АТС'!C527</f>
        <v>837.49</v>
      </c>
      <c r="X106" s="249">
        <f>'цена АТС'!C528</f>
        <v>831.59</v>
      </c>
      <c r="Y106" s="249">
        <f>'цена АТС'!C529</f>
        <v>835.08</v>
      </c>
    </row>
    <row r="107" spans="1:25" s="62" customFormat="1" ht="18.75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214</v>
      </c>
      <c r="B109" s="77">
        <f>B104</f>
        <v>4.0570090219078807</v>
      </c>
      <c r="C109" s="77">
        <f t="shared" ref="C109:Y109" si="39">C104</f>
        <v>4.0570090219078807</v>
      </c>
      <c r="D109" s="77">
        <f t="shared" si="39"/>
        <v>4.0570090219078807</v>
      </c>
      <c r="E109" s="77">
        <f t="shared" si="39"/>
        <v>4.0570090219078807</v>
      </c>
      <c r="F109" s="77">
        <f t="shared" si="39"/>
        <v>4.0570090219078807</v>
      </c>
      <c r="G109" s="77">
        <f t="shared" si="39"/>
        <v>4.0570090219078807</v>
      </c>
      <c r="H109" s="77">
        <f t="shared" si="39"/>
        <v>4.0570090219078807</v>
      </c>
      <c r="I109" s="77">
        <f t="shared" si="39"/>
        <v>4.0570090219078807</v>
      </c>
      <c r="J109" s="77">
        <f t="shared" si="39"/>
        <v>4.0570090219078807</v>
      </c>
      <c r="K109" s="77">
        <f t="shared" si="39"/>
        <v>4.0570090219078807</v>
      </c>
      <c r="L109" s="77">
        <f t="shared" si="39"/>
        <v>4.0570090219078807</v>
      </c>
      <c r="M109" s="77">
        <f t="shared" si="39"/>
        <v>4.0570090219078807</v>
      </c>
      <c r="N109" s="77">
        <f t="shared" si="39"/>
        <v>4.0570090219078807</v>
      </c>
      <c r="O109" s="77">
        <f t="shared" si="39"/>
        <v>4.0570090219078807</v>
      </c>
      <c r="P109" s="77">
        <f t="shared" si="39"/>
        <v>4.0570090219078807</v>
      </c>
      <c r="Q109" s="77">
        <f t="shared" si="39"/>
        <v>4.0570090219078807</v>
      </c>
      <c r="R109" s="77">
        <f t="shared" si="39"/>
        <v>4.0570090219078807</v>
      </c>
      <c r="S109" s="77">
        <f t="shared" si="39"/>
        <v>4.0570090219078807</v>
      </c>
      <c r="T109" s="77">
        <f t="shared" si="39"/>
        <v>4.0570090219078807</v>
      </c>
      <c r="U109" s="77">
        <f t="shared" si="39"/>
        <v>4.0570090219078807</v>
      </c>
      <c r="V109" s="77">
        <f t="shared" si="39"/>
        <v>4.0570090219078807</v>
      </c>
      <c r="W109" s="77">
        <f t="shared" si="39"/>
        <v>4.0570090219078807</v>
      </c>
      <c r="X109" s="77">
        <f t="shared" si="39"/>
        <v>4.0570090219078807</v>
      </c>
      <c r="Y109" s="77">
        <f t="shared" si="39"/>
        <v>4.0570090219078807</v>
      </c>
    </row>
    <row r="110" spans="1:25" s="62" customFormat="1" ht="18.75" customHeight="1" thickBot="1" x14ac:dyDescent="0.25">
      <c r="A110" s="100">
        <v>21</v>
      </c>
      <c r="B110" s="138">
        <f t="shared" ref="B110:Y110" si="40">SUM(B111:B114)</f>
        <v>1088.3270090219078</v>
      </c>
      <c r="C110" s="139">
        <f t="shared" si="40"/>
        <v>1068.4470090219077</v>
      </c>
      <c r="D110" s="139">
        <f t="shared" si="40"/>
        <v>1095.7670090219078</v>
      </c>
      <c r="E110" s="139">
        <f t="shared" si="40"/>
        <v>1116.1570090219077</v>
      </c>
      <c r="F110" s="139">
        <f t="shared" si="40"/>
        <v>1109.6170090219077</v>
      </c>
      <c r="G110" s="139">
        <f t="shared" si="40"/>
        <v>1095.6070090219077</v>
      </c>
      <c r="H110" s="139">
        <f t="shared" si="40"/>
        <v>1124.3370090219078</v>
      </c>
      <c r="I110" s="139">
        <f t="shared" si="40"/>
        <v>1096.1170090219077</v>
      </c>
      <c r="J110" s="139">
        <f t="shared" si="40"/>
        <v>1113.7670090219078</v>
      </c>
      <c r="K110" s="140">
        <f t="shared" si="40"/>
        <v>1080.9270090219077</v>
      </c>
      <c r="L110" s="139">
        <f t="shared" si="40"/>
        <v>1098.1970090219077</v>
      </c>
      <c r="M110" s="141">
        <f t="shared" si="40"/>
        <v>1094.2470090219078</v>
      </c>
      <c r="N110" s="140">
        <f t="shared" si="40"/>
        <v>1108.2570090219078</v>
      </c>
      <c r="O110" s="139">
        <f t="shared" si="40"/>
        <v>1113.4370090219079</v>
      </c>
      <c r="P110" s="141">
        <f t="shared" si="40"/>
        <v>1117.8170090219078</v>
      </c>
      <c r="Q110" s="142">
        <f t="shared" si="40"/>
        <v>1105.4870090219076</v>
      </c>
      <c r="R110" s="139">
        <f t="shared" si="40"/>
        <v>1164.0070090219078</v>
      </c>
      <c r="S110" s="142">
        <f t="shared" si="40"/>
        <v>1093.4770090219079</v>
      </c>
      <c r="T110" s="139">
        <f t="shared" si="40"/>
        <v>1127.7970090219078</v>
      </c>
      <c r="U110" s="139">
        <f t="shared" si="40"/>
        <v>1082.9970090219078</v>
      </c>
      <c r="V110" s="139">
        <f t="shared" si="40"/>
        <v>1103.4670090219076</v>
      </c>
      <c r="W110" s="139">
        <f t="shared" si="40"/>
        <v>1098.9070090219077</v>
      </c>
      <c r="X110" s="139">
        <f t="shared" si="40"/>
        <v>1079.7870090219078</v>
      </c>
      <c r="Y110" s="143">
        <f t="shared" si="40"/>
        <v>1079.0970090219078</v>
      </c>
    </row>
    <row r="111" spans="1:25" s="62" customFormat="1" ht="18.75" customHeight="1" outlineLevel="1" x14ac:dyDescent="0.2">
      <c r="A111" s="157" t="s">
        <v>8</v>
      </c>
      <c r="B111" s="249">
        <f>'цена АТС'!C530</f>
        <v>786.15</v>
      </c>
      <c r="C111" s="249">
        <f>'цена АТС'!C531</f>
        <v>766.27</v>
      </c>
      <c r="D111" s="249">
        <f>'цена АТС'!C532</f>
        <v>793.59</v>
      </c>
      <c r="E111" s="249">
        <f>'цена АТС'!C533</f>
        <v>813.98</v>
      </c>
      <c r="F111" s="249">
        <f>'цена АТС'!C534</f>
        <v>807.44</v>
      </c>
      <c r="G111" s="249">
        <f>'цена АТС'!C535</f>
        <v>793.43</v>
      </c>
      <c r="H111" s="249">
        <f>'цена АТС'!C536</f>
        <v>822.16</v>
      </c>
      <c r="I111" s="249">
        <f>'цена АТС'!C537</f>
        <v>793.94</v>
      </c>
      <c r="J111" s="249">
        <f>'цена АТС'!C538</f>
        <v>811.59</v>
      </c>
      <c r="K111" s="249">
        <f>'цена АТС'!C539</f>
        <v>778.75</v>
      </c>
      <c r="L111" s="249">
        <f>'цена АТС'!C540</f>
        <v>796.02</v>
      </c>
      <c r="M111" s="249">
        <f>'цена АТС'!C541</f>
        <v>792.07</v>
      </c>
      <c r="N111" s="249">
        <f>'цена АТС'!C542</f>
        <v>806.08</v>
      </c>
      <c r="O111" s="249">
        <f>'цена АТС'!C543</f>
        <v>811.26</v>
      </c>
      <c r="P111" s="249">
        <f>'цена АТС'!C544</f>
        <v>815.64</v>
      </c>
      <c r="Q111" s="249">
        <f>'цена АТС'!C545</f>
        <v>803.31</v>
      </c>
      <c r="R111" s="249">
        <f>'цена АТС'!C546</f>
        <v>861.83</v>
      </c>
      <c r="S111" s="249">
        <f>'цена АТС'!C547</f>
        <v>791.3</v>
      </c>
      <c r="T111" s="249">
        <f>'цена АТС'!C548</f>
        <v>825.62</v>
      </c>
      <c r="U111" s="249">
        <f>'цена АТС'!C549</f>
        <v>780.82</v>
      </c>
      <c r="V111" s="249">
        <f>'цена АТС'!C550</f>
        <v>801.29</v>
      </c>
      <c r="W111" s="249">
        <f>'цена АТС'!C551</f>
        <v>796.73</v>
      </c>
      <c r="X111" s="249">
        <f>'цена АТС'!C552</f>
        <v>777.61</v>
      </c>
      <c r="Y111" s="249">
        <f>'цена АТС'!C553</f>
        <v>776.92</v>
      </c>
    </row>
    <row r="112" spans="1:25" s="62" customFormat="1" ht="18.75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214</v>
      </c>
      <c r="B114" s="77">
        <f>B109</f>
        <v>4.0570090219078807</v>
      </c>
      <c r="C114" s="77">
        <f t="shared" ref="C114:Y114" si="41">C109</f>
        <v>4.0570090219078807</v>
      </c>
      <c r="D114" s="77">
        <f t="shared" si="41"/>
        <v>4.0570090219078807</v>
      </c>
      <c r="E114" s="77">
        <f t="shared" si="41"/>
        <v>4.0570090219078807</v>
      </c>
      <c r="F114" s="77">
        <f t="shared" si="41"/>
        <v>4.0570090219078807</v>
      </c>
      <c r="G114" s="77">
        <f t="shared" si="41"/>
        <v>4.0570090219078807</v>
      </c>
      <c r="H114" s="77">
        <f t="shared" si="41"/>
        <v>4.0570090219078807</v>
      </c>
      <c r="I114" s="77">
        <f t="shared" si="41"/>
        <v>4.0570090219078807</v>
      </c>
      <c r="J114" s="77">
        <f t="shared" si="41"/>
        <v>4.0570090219078807</v>
      </c>
      <c r="K114" s="77">
        <f t="shared" si="41"/>
        <v>4.0570090219078807</v>
      </c>
      <c r="L114" s="77">
        <f t="shared" si="41"/>
        <v>4.0570090219078807</v>
      </c>
      <c r="M114" s="77">
        <f t="shared" si="41"/>
        <v>4.0570090219078807</v>
      </c>
      <c r="N114" s="77">
        <f t="shared" si="41"/>
        <v>4.0570090219078807</v>
      </c>
      <c r="O114" s="77">
        <f t="shared" si="41"/>
        <v>4.0570090219078807</v>
      </c>
      <c r="P114" s="77">
        <f t="shared" si="41"/>
        <v>4.0570090219078807</v>
      </c>
      <c r="Q114" s="77">
        <f t="shared" si="41"/>
        <v>4.0570090219078807</v>
      </c>
      <c r="R114" s="77">
        <f t="shared" si="41"/>
        <v>4.0570090219078807</v>
      </c>
      <c r="S114" s="77">
        <f t="shared" si="41"/>
        <v>4.0570090219078807</v>
      </c>
      <c r="T114" s="77">
        <f t="shared" si="41"/>
        <v>4.0570090219078807</v>
      </c>
      <c r="U114" s="77">
        <f t="shared" si="41"/>
        <v>4.0570090219078807</v>
      </c>
      <c r="V114" s="77">
        <f t="shared" si="41"/>
        <v>4.0570090219078807</v>
      </c>
      <c r="W114" s="77">
        <f t="shared" si="41"/>
        <v>4.0570090219078807</v>
      </c>
      <c r="X114" s="77">
        <f t="shared" si="41"/>
        <v>4.0570090219078807</v>
      </c>
      <c r="Y114" s="77">
        <f t="shared" si="41"/>
        <v>4.0570090219078807</v>
      </c>
    </row>
    <row r="115" spans="1:25" s="62" customFormat="1" ht="18.75" customHeight="1" thickBot="1" x14ac:dyDescent="0.25">
      <c r="A115" s="109">
        <v>22</v>
      </c>
      <c r="B115" s="138">
        <f t="shared" ref="B115:Y115" si="42">SUM(B116:B119)</f>
        <v>1077.2770090219078</v>
      </c>
      <c r="C115" s="139">
        <f t="shared" si="42"/>
        <v>1068.4070090219077</v>
      </c>
      <c r="D115" s="139">
        <f t="shared" si="42"/>
        <v>1083.0570090219078</v>
      </c>
      <c r="E115" s="139">
        <f t="shared" si="42"/>
        <v>1096.8970090219079</v>
      </c>
      <c r="F115" s="139">
        <f t="shared" si="42"/>
        <v>1092.1570090219077</v>
      </c>
      <c r="G115" s="139">
        <f t="shared" si="42"/>
        <v>1096.127009021908</v>
      </c>
      <c r="H115" s="139">
        <f t="shared" si="42"/>
        <v>1086.9470090219077</v>
      </c>
      <c r="I115" s="139">
        <f t="shared" si="42"/>
        <v>1086.0870090219078</v>
      </c>
      <c r="J115" s="139">
        <f t="shared" si="42"/>
        <v>1078.2470090219078</v>
      </c>
      <c r="K115" s="140">
        <f t="shared" si="42"/>
        <v>1081.627009021908</v>
      </c>
      <c r="L115" s="139">
        <f t="shared" si="42"/>
        <v>1082.4970090219078</v>
      </c>
      <c r="M115" s="141">
        <f t="shared" si="42"/>
        <v>1095.8270090219078</v>
      </c>
      <c r="N115" s="140">
        <f t="shared" si="42"/>
        <v>1094.5570090219078</v>
      </c>
      <c r="O115" s="139">
        <f t="shared" si="42"/>
        <v>1100.2770090219078</v>
      </c>
      <c r="P115" s="141">
        <f t="shared" si="42"/>
        <v>1101.6570090219077</v>
      </c>
      <c r="Q115" s="142">
        <f t="shared" si="42"/>
        <v>1104.9270090219077</v>
      </c>
      <c r="R115" s="139">
        <f t="shared" si="42"/>
        <v>1108.2970090219078</v>
      </c>
      <c r="S115" s="142">
        <f t="shared" si="42"/>
        <v>1092.5170090219078</v>
      </c>
      <c r="T115" s="139">
        <f t="shared" si="42"/>
        <v>1088.8970090219079</v>
      </c>
      <c r="U115" s="139">
        <f t="shared" si="42"/>
        <v>1068.5070090219078</v>
      </c>
      <c r="V115" s="139">
        <f t="shared" si="42"/>
        <v>1089.0370090219078</v>
      </c>
      <c r="W115" s="139">
        <f t="shared" si="42"/>
        <v>1088.5670090219078</v>
      </c>
      <c r="X115" s="139">
        <f t="shared" si="42"/>
        <v>1077.9270090219077</v>
      </c>
      <c r="Y115" s="143">
        <f t="shared" si="42"/>
        <v>1069.8370090219078</v>
      </c>
    </row>
    <row r="116" spans="1:25" s="62" customFormat="1" ht="18.75" customHeight="1" outlineLevel="1" x14ac:dyDescent="0.2">
      <c r="A116" s="157" t="s">
        <v>8</v>
      </c>
      <c r="B116" s="249">
        <f>'цена АТС'!C554</f>
        <v>775.1</v>
      </c>
      <c r="C116" s="249">
        <f>'цена АТС'!C555</f>
        <v>766.23</v>
      </c>
      <c r="D116" s="249">
        <f>'цена АТС'!C556</f>
        <v>780.88</v>
      </c>
      <c r="E116" s="249">
        <f>'цена АТС'!C557</f>
        <v>794.72</v>
      </c>
      <c r="F116" s="249">
        <f>'цена АТС'!C558</f>
        <v>789.98</v>
      </c>
      <c r="G116" s="249">
        <f>'цена АТС'!C559</f>
        <v>793.95</v>
      </c>
      <c r="H116" s="249">
        <f>'цена АТС'!C560</f>
        <v>784.77</v>
      </c>
      <c r="I116" s="249">
        <f>'цена АТС'!C561</f>
        <v>783.91</v>
      </c>
      <c r="J116" s="249">
        <f>'цена АТС'!C562</f>
        <v>776.07</v>
      </c>
      <c r="K116" s="249">
        <f>'цена АТС'!C563</f>
        <v>779.45</v>
      </c>
      <c r="L116" s="249">
        <f>'цена АТС'!C564</f>
        <v>780.32</v>
      </c>
      <c r="M116" s="249">
        <f>'цена АТС'!C565</f>
        <v>793.65</v>
      </c>
      <c r="N116" s="249">
        <f>'цена АТС'!C566</f>
        <v>792.38</v>
      </c>
      <c r="O116" s="249">
        <f>'цена АТС'!C567</f>
        <v>798.1</v>
      </c>
      <c r="P116" s="249">
        <f>'цена АТС'!C568</f>
        <v>799.48</v>
      </c>
      <c r="Q116" s="249">
        <f>'цена АТС'!C569</f>
        <v>802.75</v>
      </c>
      <c r="R116" s="249">
        <f>'цена АТС'!C570</f>
        <v>806.12</v>
      </c>
      <c r="S116" s="249">
        <f>'цена АТС'!C571</f>
        <v>790.34</v>
      </c>
      <c r="T116" s="249">
        <f>'цена АТС'!C572</f>
        <v>786.72</v>
      </c>
      <c r="U116" s="249">
        <f>'цена АТС'!C573</f>
        <v>766.33</v>
      </c>
      <c r="V116" s="249">
        <f>'цена АТС'!C574</f>
        <v>786.86</v>
      </c>
      <c r="W116" s="249">
        <f>'цена АТС'!C575</f>
        <v>786.39</v>
      </c>
      <c r="X116" s="249">
        <f>'цена АТС'!C576</f>
        <v>775.75</v>
      </c>
      <c r="Y116" s="249">
        <f>'цена АТС'!C577</f>
        <v>767.66</v>
      </c>
    </row>
    <row r="117" spans="1:25" s="62" customFormat="1" ht="18.75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214</v>
      </c>
      <c r="B119" s="77">
        <f>B114</f>
        <v>4.0570090219078807</v>
      </c>
      <c r="C119" s="77">
        <f t="shared" ref="C119:Y119" si="43">C114</f>
        <v>4.0570090219078807</v>
      </c>
      <c r="D119" s="77">
        <f t="shared" si="43"/>
        <v>4.0570090219078807</v>
      </c>
      <c r="E119" s="77">
        <f t="shared" si="43"/>
        <v>4.0570090219078807</v>
      </c>
      <c r="F119" s="77">
        <f t="shared" si="43"/>
        <v>4.0570090219078807</v>
      </c>
      <c r="G119" s="77">
        <f t="shared" si="43"/>
        <v>4.0570090219078807</v>
      </c>
      <c r="H119" s="77">
        <f t="shared" si="43"/>
        <v>4.0570090219078807</v>
      </c>
      <c r="I119" s="77">
        <f t="shared" si="43"/>
        <v>4.0570090219078807</v>
      </c>
      <c r="J119" s="77">
        <f t="shared" si="43"/>
        <v>4.0570090219078807</v>
      </c>
      <c r="K119" s="77">
        <f t="shared" si="43"/>
        <v>4.0570090219078807</v>
      </c>
      <c r="L119" s="77">
        <f t="shared" si="43"/>
        <v>4.0570090219078807</v>
      </c>
      <c r="M119" s="77">
        <f t="shared" si="43"/>
        <v>4.0570090219078807</v>
      </c>
      <c r="N119" s="77">
        <f t="shared" si="43"/>
        <v>4.0570090219078807</v>
      </c>
      <c r="O119" s="77">
        <f t="shared" si="43"/>
        <v>4.0570090219078807</v>
      </c>
      <c r="P119" s="77">
        <f t="shared" si="43"/>
        <v>4.0570090219078807</v>
      </c>
      <c r="Q119" s="77">
        <f t="shared" si="43"/>
        <v>4.0570090219078807</v>
      </c>
      <c r="R119" s="77">
        <f t="shared" si="43"/>
        <v>4.0570090219078807</v>
      </c>
      <c r="S119" s="77">
        <f t="shared" si="43"/>
        <v>4.0570090219078807</v>
      </c>
      <c r="T119" s="77">
        <f t="shared" si="43"/>
        <v>4.0570090219078807</v>
      </c>
      <c r="U119" s="77">
        <f t="shared" si="43"/>
        <v>4.0570090219078807</v>
      </c>
      <c r="V119" s="77">
        <f t="shared" si="43"/>
        <v>4.0570090219078807</v>
      </c>
      <c r="W119" s="77">
        <f t="shared" si="43"/>
        <v>4.0570090219078807</v>
      </c>
      <c r="X119" s="77">
        <f t="shared" si="43"/>
        <v>4.0570090219078807</v>
      </c>
      <c r="Y119" s="77">
        <f t="shared" si="43"/>
        <v>4.0570090219078807</v>
      </c>
    </row>
    <row r="120" spans="1:25" s="62" customFormat="1" ht="18.75" customHeight="1" thickBot="1" x14ac:dyDescent="0.25">
      <c r="A120" s="100">
        <v>23</v>
      </c>
      <c r="B120" s="138">
        <f t="shared" ref="B120:Y120" si="44">SUM(B121:B124)</f>
        <v>1150.3870090219077</v>
      </c>
      <c r="C120" s="139">
        <f t="shared" si="44"/>
        <v>1142.1970090219077</v>
      </c>
      <c r="D120" s="139">
        <f t="shared" si="44"/>
        <v>1166.4070090219077</v>
      </c>
      <c r="E120" s="139">
        <f t="shared" si="44"/>
        <v>1174.1970090219077</v>
      </c>
      <c r="F120" s="139">
        <f t="shared" si="44"/>
        <v>1159.0070090219078</v>
      </c>
      <c r="G120" s="139">
        <f t="shared" si="44"/>
        <v>1161.377009021908</v>
      </c>
      <c r="H120" s="139">
        <f t="shared" si="44"/>
        <v>1149.1470090219079</v>
      </c>
      <c r="I120" s="139">
        <f t="shared" si="44"/>
        <v>1141.8370090219078</v>
      </c>
      <c r="J120" s="139">
        <f t="shared" si="44"/>
        <v>1142.6770090219077</v>
      </c>
      <c r="K120" s="140">
        <f t="shared" si="44"/>
        <v>1152.4370090219079</v>
      </c>
      <c r="L120" s="139">
        <f t="shared" si="44"/>
        <v>1151.0870090219078</v>
      </c>
      <c r="M120" s="141">
        <f t="shared" si="44"/>
        <v>1161.4570090219079</v>
      </c>
      <c r="N120" s="140">
        <f t="shared" si="44"/>
        <v>1156.6170090219077</v>
      </c>
      <c r="O120" s="139">
        <f t="shared" si="44"/>
        <v>1157.1370090219077</v>
      </c>
      <c r="P120" s="141">
        <f t="shared" si="44"/>
        <v>1155.0070090219078</v>
      </c>
      <c r="Q120" s="142">
        <f t="shared" si="44"/>
        <v>1157.0170090219078</v>
      </c>
      <c r="R120" s="139">
        <f t="shared" si="44"/>
        <v>1159.0670090219078</v>
      </c>
      <c r="S120" s="142">
        <f t="shared" si="44"/>
        <v>1149.9170090219079</v>
      </c>
      <c r="T120" s="139">
        <f t="shared" si="44"/>
        <v>1139.3670090219077</v>
      </c>
      <c r="U120" s="139">
        <f t="shared" si="44"/>
        <v>1126.6170090219077</v>
      </c>
      <c r="V120" s="139">
        <f t="shared" si="44"/>
        <v>1148.2770090219078</v>
      </c>
      <c r="W120" s="139">
        <f t="shared" si="44"/>
        <v>1144.8070090219078</v>
      </c>
      <c r="X120" s="139">
        <f t="shared" si="44"/>
        <v>1136.6870090219079</v>
      </c>
      <c r="Y120" s="143">
        <f t="shared" si="44"/>
        <v>1125.7270090219079</v>
      </c>
    </row>
    <row r="121" spans="1:25" s="62" customFormat="1" ht="18.75" customHeight="1" outlineLevel="1" x14ac:dyDescent="0.2">
      <c r="A121" s="157" t="s">
        <v>8</v>
      </c>
      <c r="B121" s="249">
        <f>'цена АТС'!C578</f>
        <v>848.21</v>
      </c>
      <c r="C121" s="249">
        <f>'цена АТС'!C579</f>
        <v>840.02</v>
      </c>
      <c r="D121" s="249">
        <f>'цена АТС'!C580</f>
        <v>864.23</v>
      </c>
      <c r="E121" s="249">
        <f>'цена АТС'!C581</f>
        <v>872.02</v>
      </c>
      <c r="F121" s="249">
        <f>'цена АТС'!C582</f>
        <v>856.83</v>
      </c>
      <c r="G121" s="249">
        <f>'цена АТС'!C583</f>
        <v>859.2</v>
      </c>
      <c r="H121" s="249">
        <f>'цена АТС'!C584</f>
        <v>846.97</v>
      </c>
      <c r="I121" s="249">
        <f>'цена АТС'!C585</f>
        <v>839.66</v>
      </c>
      <c r="J121" s="249">
        <f>'цена АТС'!C586</f>
        <v>840.5</v>
      </c>
      <c r="K121" s="249">
        <f>'цена АТС'!C587</f>
        <v>850.26</v>
      </c>
      <c r="L121" s="249">
        <f>'цена АТС'!C588</f>
        <v>848.91</v>
      </c>
      <c r="M121" s="249">
        <f>'цена АТС'!C589</f>
        <v>859.28</v>
      </c>
      <c r="N121" s="249">
        <f>'цена АТС'!C590</f>
        <v>854.44</v>
      </c>
      <c r="O121" s="249">
        <f>'цена АТС'!C591</f>
        <v>854.96</v>
      </c>
      <c r="P121" s="249">
        <f>'цена АТС'!C592</f>
        <v>852.83</v>
      </c>
      <c r="Q121" s="249">
        <f>'цена АТС'!C593</f>
        <v>854.84</v>
      </c>
      <c r="R121" s="249">
        <f>'цена АТС'!C594</f>
        <v>856.89</v>
      </c>
      <c r="S121" s="249">
        <f>'цена АТС'!C595</f>
        <v>847.74</v>
      </c>
      <c r="T121" s="249">
        <f>'цена АТС'!C596</f>
        <v>837.19</v>
      </c>
      <c r="U121" s="249">
        <f>'цена АТС'!C597</f>
        <v>824.44</v>
      </c>
      <c r="V121" s="249">
        <f>'цена АТС'!C598</f>
        <v>846.1</v>
      </c>
      <c r="W121" s="249">
        <f>'цена АТС'!C599</f>
        <v>842.63</v>
      </c>
      <c r="X121" s="249">
        <f>'цена АТС'!C600</f>
        <v>834.51</v>
      </c>
      <c r="Y121" s="249">
        <f>'цена АТС'!C601</f>
        <v>823.55</v>
      </c>
    </row>
    <row r="122" spans="1:25" s="62" customFormat="1" ht="18.75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214</v>
      </c>
      <c r="B124" s="77">
        <f>B119</f>
        <v>4.0570090219078807</v>
      </c>
      <c r="C124" s="77">
        <f t="shared" ref="C124:Y124" si="45">C119</f>
        <v>4.0570090219078807</v>
      </c>
      <c r="D124" s="77">
        <f t="shared" si="45"/>
        <v>4.0570090219078807</v>
      </c>
      <c r="E124" s="77">
        <f t="shared" si="45"/>
        <v>4.0570090219078807</v>
      </c>
      <c r="F124" s="77">
        <f t="shared" si="45"/>
        <v>4.0570090219078807</v>
      </c>
      <c r="G124" s="77">
        <f t="shared" si="45"/>
        <v>4.0570090219078807</v>
      </c>
      <c r="H124" s="77">
        <f t="shared" si="45"/>
        <v>4.0570090219078807</v>
      </c>
      <c r="I124" s="77">
        <f t="shared" si="45"/>
        <v>4.0570090219078807</v>
      </c>
      <c r="J124" s="77">
        <f t="shared" si="45"/>
        <v>4.0570090219078807</v>
      </c>
      <c r="K124" s="77">
        <f t="shared" si="45"/>
        <v>4.0570090219078807</v>
      </c>
      <c r="L124" s="77">
        <f t="shared" si="45"/>
        <v>4.0570090219078807</v>
      </c>
      <c r="M124" s="77">
        <f t="shared" si="45"/>
        <v>4.0570090219078807</v>
      </c>
      <c r="N124" s="77">
        <f t="shared" si="45"/>
        <v>4.0570090219078807</v>
      </c>
      <c r="O124" s="77">
        <f t="shared" si="45"/>
        <v>4.0570090219078807</v>
      </c>
      <c r="P124" s="77">
        <f t="shared" si="45"/>
        <v>4.0570090219078807</v>
      </c>
      <c r="Q124" s="77">
        <f t="shared" si="45"/>
        <v>4.0570090219078807</v>
      </c>
      <c r="R124" s="77">
        <f t="shared" si="45"/>
        <v>4.0570090219078807</v>
      </c>
      <c r="S124" s="77">
        <f t="shared" si="45"/>
        <v>4.0570090219078807</v>
      </c>
      <c r="T124" s="77">
        <f t="shared" si="45"/>
        <v>4.0570090219078807</v>
      </c>
      <c r="U124" s="77">
        <f t="shared" si="45"/>
        <v>4.0570090219078807</v>
      </c>
      <c r="V124" s="77">
        <f t="shared" si="45"/>
        <v>4.0570090219078807</v>
      </c>
      <c r="W124" s="77">
        <f t="shared" si="45"/>
        <v>4.0570090219078807</v>
      </c>
      <c r="X124" s="77">
        <f t="shared" si="45"/>
        <v>4.0570090219078807</v>
      </c>
      <c r="Y124" s="77">
        <f t="shared" si="45"/>
        <v>4.0570090219078807</v>
      </c>
    </row>
    <row r="125" spans="1:25" s="62" customFormat="1" ht="18.75" customHeight="1" thickBot="1" x14ac:dyDescent="0.25">
      <c r="A125" s="111">
        <v>24</v>
      </c>
      <c r="B125" s="138">
        <f t="shared" ref="B125:Y125" si="46">SUM(B126:B129)</f>
        <v>1133.4570090219079</v>
      </c>
      <c r="C125" s="139">
        <f t="shared" si="46"/>
        <v>1132.0770090219078</v>
      </c>
      <c r="D125" s="139">
        <f t="shared" si="46"/>
        <v>1136.6170090219077</v>
      </c>
      <c r="E125" s="139">
        <f t="shared" si="46"/>
        <v>1161.3970090219079</v>
      </c>
      <c r="F125" s="139">
        <f t="shared" si="46"/>
        <v>1160.5470090219078</v>
      </c>
      <c r="G125" s="139">
        <f t="shared" si="46"/>
        <v>1164.7070090219079</v>
      </c>
      <c r="H125" s="139">
        <f t="shared" si="46"/>
        <v>1146.1970090219077</v>
      </c>
      <c r="I125" s="139">
        <f t="shared" si="46"/>
        <v>1146.0670090219078</v>
      </c>
      <c r="J125" s="139">
        <f t="shared" si="46"/>
        <v>1135.6570090219077</v>
      </c>
      <c r="K125" s="140">
        <f t="shared" si="46"/>
        <v>1134.2470090219078</v>
      </c>
      <c r="L125" s="139">
        <f t="shared" si="46"/>
        <v>1140.4370090219079</v>
      </c>
      <c r="M125" s="141">
        <f t="shared" si="46"/>
        <v>1151.3070090219078</v>
      </c>
      <c r="N125" s="140">
        <f t="shared" si="46"/>
        <v>1164.0570090219078</v>
      </c>
      <c r="O125" s="139">
        <f t="shared" si="46"/>
        <v>1170.9370090219079</v>
      </c>
      <c r="P125" s="141">
        <f t="shared" si="46"/>
        <v>1155.4070090219077</v>
      </c>
      <c r="Q125" s="142">
        <f t="shared" si="46"/>
        <v>1173.1570090219077</v>
      </c>
      <c r="R125" s="139">
        <f t="shared" si="46"/>
        <v>1180.0470090219078</v>
      </c>
      <c r="S125" s="142">
        <f t="shared" si="46"/>
        <v>1134.6970090219077</v>
      </c>
      <c r="T125" s="139">
        <f t="shared" si="46"/>
        <v>1138.9870090219076</v>
      </c>
      <c r="U125" s="139">
        <f t="shared" si="46"/>
        <v>1127.9470090219077</v>
      </c>
      <c r="V125" s="139">
        <f t="shared" si="46"/>
        <v>1146.4870090219076</v>
      </c>
      <c r="W125" s="139">
        <f t="shared" si="46"/>
        <v>1152.7170090219076</v>
      </c>
      <c r="X125" s="139">
        <f t="shared" si="46"/>
        <v>1136.6770090219077</v>
      </c>
      <c r="Y125" s="143">
        <f t="shared" si="46"/>
        <v>1127.3170090219078</v>
      </c>
    </row>
    <row r="126" spans="1:25" s="62" customFormat="1" ht="18.75" customHeight="1" outlineLevel="1" x14ac:dyDescent="0.2">
      <c r="A126" s="157" t="s">
        <v>8</v>
      </c>
      <c r="B126" s="249">
        <f>'цена АТС'!C602</f>
        <v>831.28</v>
      </c>
      <c r="C126" s="249">
        <f>'цена АТС'!C603</f>
        <v>829.9</v>
      </c>
      <c r="D126" s="249">
        <f>'цена АТС'!C604</f>
        <v>834.44</v>
      </c>
      <c r="E126" s="249">
        <f>'цена АТС'!C605</f>
        <v>859.22</v>
      </c>
      <c r="F126" s="249">
        <f>'цена АТС'!C606</f>
        <v>858.37</v>
      </c>
      <c r="G126" s="249">
        <f>'цена АТС'!C607</f>
        <v>862.53</v>
      </c>
      <c r="H126" s="249">
        <f>'цена АТС'!C608</f>
        <v>844.02</v>
      </c>
      <c r="I126" s="249">
        <f>'цена АТС'!C609</f>
        <v>843.89</v>
      </c>
      <c r="J126" s="249">
        <f>'цена АТС'!C610</f>
        <v>833.48</v>
      </c>
      <c r="K126" s="249">
        <f>'цена АТС'!C611</f>
        <v>832.07</v>
      </c>
      <c r="L126" s="249">
        <f>'цена АТС'!C612</f>
        <v>838.26</v>
      </c>
      <c r="M126" s="249">
        <f>'цена АТС'!C613</f>
        <v>849.13</v>
      </c>
      <c r="N126" s="249">
        <f>'цена АТС'!C614</f>
        <v>861.88</v>
      </c>
      <c r="O126" s="249">
        <f>'цена АТС'!C615</f>
        <v>868.76</v>
      </c>
      <c r="P126" s="249">
        <f>'цена АТС'!C616</f>
        <v>853.23</v>
      </c>
      <c r="Q126" s="249">
        <f>'цена АТС'!C617</f>
        <v>870.98</v>
      </c>
      <c r="R126" s="249">
        <f>'цена АТС'!C618</f>
        <v>877.87</v>
      </c>
      <c r="S126" s="249">
        <f>'цена АТС'!C619</f>
        <v>832.52</v>
      </c>
      <c r="T126" s="249">
        <f>'цена АТС'!C620</f>
        <v>836.81</v>
      </c>
      <c r="U126" s="249">
        <f>'цена АТС'!C621</f>
        <v>825.77</v>
      </c>
      <c r="V126" s="249">
        <f>'цена АТС'!C622</f>
        <v>844.31</v>
      </c>
      <c r="W126" s="249">
        <f>'цена АТС'!C623</f>
        <v>850.54</v>
      </c>
      <c r="X126" s="249">
        <f>'цена АТС'!C624</f>
        <v>834.5</v>
      </c>
      <c r="Y126" s="249">
        <f>'цена АТС'!C625</f>
        <v>825.14</v>
      </c>
    </row>
    <row r="127" spans="1:25" s="62" customFormat="1" ht="18.75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214</v>
      </c>
      <c r="B129" s="77">
        <f>B124</f>
        <v>4.0570090219078807</v>
      </c>
      <c r="C129" s="77">
        <f t="shared" ref="C129:Y129" si="47">C124</f>
        <v>4.0570090219078807</v>
      </c>
      <c r="D129" s="77">
        <f t="shared" si="47"/>
        <v>4.0570090219078807</v>
      </c>
      <c r="E129" s="77">
        <f t="shared" si="47"/>
        <v>4.0570090219078807</v>
      </c>
      <c r="F129" s="77">
        <f t="shared" si="47"/>
        <v>4.0570090219078807</v>
      </c>
      <c r="G129" s="77">
        <f t="shared" si="47"/>
        <v>4.0570090219078807</v>
      </c>
      <c r="H129" s="77">
        <f t="shared" si="47"/>
        <v>4.0570090219078807</v>
      </c>
      <c r="I129" s="77">
        <f t="shared" si="47"/>
        <v>4.0570090219078807</v>
      </c>
      <c r="J129" s="77">
        <f t="shared" si="47"/>
        <v>4.0570090219078807</v>
      </c>
      <c r="K129" s="77">
        <f t="shared" si="47"/>
        <v>4.0570090219078807</v>
      </c>
      <c r="L129" s="77">
        <f t="shared" si="47"/>
        <v>4.0570090219078807</v>
      </c>
      <c r="M129" s="77">
        <f t="shared" si="47"/>
        <v>4.0570090219078807</v>
      </c>
      <c r="N129" s="77">
        <f t="shared" si="47"/>
        <v>4.0570090219078807</v>
      </c>
      <c r="O129" s="77">
        <f t="shared" si="47"/>
        <v>4.0570090219078807</v>
      </c>
      <c r="P129" s="77">
        <f t="shared" si="47"/>
        <v>4.0570090219078807</v>
      </c>
      <c r="Q129" s="77">
        <f t="shared" si="47"/>
        <v>4.0570090219078807</v>
      </c>
      <c r="R129" s="77">
        <f t="shared" si="47"/>
        <v>4.0570090219078807</v>
      </c>
      <c r="S129" s="77">
        <f t="shared" si="47"/>
        <v>4.0570090219078807</v>
      </c>
      <c r="T129" s="77">
        <f t="shared" si="47"/>
        <v>4.0570090219078807</v>
      </c>
      <c r="U129" s="77">
        <f t="shared" si="47"/>
        <v>4.0570090219078807</v>
      </c>
      <c r="V129" s="77">
        <f t="shared" si="47"/>
        <v>4.0570090219078807</v>
      </c>
      <c r="W129" s="77">
        <f t="shared" si="47"/>
        <v>4.0570090219078807</v>
      </c>
      <c r="X129" s="77">
        <f t="shared" si="47"/>
        <v>4.0570090219078807</v>
      </c>
      <c r="Y129" s="77">
        <f t="shared" si="47"/>
        <v>4.0570090219078807</v>
      </c>
    </row>
    <row r="130" spans="1:25" s="62" customFormat="1" ht="18.75" customHeight="1" thickBot="1" x14ac:dyDescent="0.25">
      <c r="A130" s="109">
        <v>25</v>
      </c>
      <c r="B130" s="138">
        <f t="shared" ref="B130:Y130" si="48">SUM(B131:B134)</f>
        <v>1054.877009021908</v>
      </c>
      <c r="C130" s="139">
        <f t="shared" si="48"/>
        <v>1052.1370090219077</v>
      </c>
      <c r="D130" s="139">
        <f t="shared" si="48"/>
        <v>1068.2670090219078</v>
      </c>
      <c r="E130" s="139">
        <f t="shared" si="48"/>
        <v>1077.0270090219078</v>
      </c>
      <c r="F130" s="139">
        <f t="shared" si="48"/>
        <v>1063.4170090219079</v>
      </c>
      <c r="G130" s="139">
        <f t="shared" si="48"/>
        <v>1072.5370090219078</v>
      </c>
      <c r="H130" s="139">
        <f t="shared" si="48"/>
        <v>1060.2570090219078</v>
      </c>
      <c r="I130" s="139">
        <f t="shared" si="48"/>
        <v>1060.2670090219078</v>
      </c>
      <c r="J130" s="139">
        <f t="shared" si="48"/>
        <v>1052.2270090219079</v>
      </c>
      <c r="K130" s="140">
        <f t="shared" si="48"/>
        <v>1057.7870090219078</v>
      </c>
      <c r="L130" s="139">
        <f t="shared" si="48"/>
        <v>1063.8270090219078</v>
      </c>
      <c r="M130" s="141">
        <f t="shared" si="48"/>
        <v>1069.1970090219077</v>
      </c>
      <c r="N130" s="140">
        <f t="shared" si="48"/>
        <v>1069.2570090219078</v>
      </c>
      <c r="O130" s="139">
        <f t="shared" si="48"/>
        <v>1074.877009021908</v>
      </c>
      <c r="P130" s="141">
        <f t="shared" si="48"/>
        <v>1063.7770090219078</v>
      </c>
      <c r="Q130" s="142">
        <f t="shared" si="48"/>
        <v>1068.4270090219077</v>
      </c>
      <c r="R130" s="139">
        <f t="shared" si="48"/>
        <v>1076.0170090219078</v>
      </c>
      <c r="S130" s="142">
        <f t="shared" si="48"/>
        <v>1060.0670090219078</v>
      </c>
      <c r="T130" s="139">
        <f t="shared" si="48"/>
        <v>1055.4670090219076</v>
      </c>
      <c r="U130" s="139">
        <f t="shared" si="48"/>
        <v>1064.0170090219078</v>
      </c>
      <c r="V130" s="139">
        <f t="shared" si="48"/>
        <v>1052.3270090219078</v>
      </c>
      <c r="W130" s="139">
        <f t="shared" si="48"/>
        <v>1057.2570090219078</v>
      </c>
      <c r="X130" s="139">
        <f t="shared" si="48"/>
        <v>1043.8470090219078</v>
      </c>
      <c r="Y130" s="143">
        <f t="shared" si="48"/>
        <v>1043.7670090219078</v>
      </c>
    </row>
    <row r="131" spans="1:25" s="62" customFormat="1" ht="18.75" customHeight="1" outlineLevel="1" x14ac:dyDescent="0.2">
      <c r="A131" s="157" t="s">
        <v>8</v>
      </c>
      <c r="B131" s="249">
        <f>'цена АТС'!C626</f>
        <v>752.7</v>
      </c>
      <c r="C131" s="249">
        <f>'цена АТС'!C627</f>
        <v>749.96</v>
      </c>
      <c r="D131" s="249">
        <f>'цена АТС'!C628</f>
        <v>766.09</v>
      </c>
      <c r="E131" s="249">
        <f>'цена АТС'!C629</f>
        <v>774.85</v>
      </c>
      <c r="F131" s="249">
        <f>'цена АТС'!C630</f>
        <v>761.24</v>
      </c>
      <c r="G131" s="249">
        <f>'цена АТС'!C631</f>
        <v>770.36</v>
      </c>
      <c r="H131" s="249">
        <f>'цена АТС'!C632</f>
        <v>758.08</v>
      </c>
      <c r="I131" s="249">
        <f>'цена АТС'!C633</f>
        <v>758.09</v>
      </c>
      <c r="J131" s="249">
        <f>'цена АТС'!C634</f>
        <v>750.05</v>
      </c>
      <c r="K131" s="249">
        <f>'цена АТС'!C635</f>
        <v>755.61</v>
      </c>
      <c r="L131" s="249">
        <f>'цена АТС'!C636</f>
        <v>761.65</v>
      </c>
      <c r="M131" s="249">
        <f>'цена АТС'!C637</f>
        <v>767.02</v>
      </c>
      <c r="N131" s="249">
        <f>'цена АТС'!C638</f>
        <v>767.08</v>
      </c>
      <c r="O131" s="249">
        <f>'цена АТС'!C639</f>
        <v>772.7</v>
      </c>
      <c r="P131" s="249">
        <f>'цена АТС'!C640</f>
        <v>761.6</v>
      </c>
      <c r="Q131" s="249">
        <f>'цена АТС'!C641</f>
        <v>766.25</v>
      </c>
      <c r="R131" s="249">
        <f>'цена АТС'!C642</f>
        <v>773.84</v>
      </c>
      <c r="S131" s="249">
        <f>'цена АТС'!C643</f>
        <v>757.89</v>
      </c>
      <c r="T131" s="249">
        <f>'цена АТС'!C644</f>
        <v>753.29</v>
      </c>
      <c r="U131" s="249">
        <f>'цена АТС'!C645</f>
        <v>761.84</v>
      </c>
      <c r="V131" s="249">
        <f>'цена АТС'!C646</f>
        <v>750.15</v>
      </c>
      <c r="W131" s="249">
        <f>'цена АТС'!C647</f>
        <v>755.08</v>
      </c>
      <c r="X131" s="249">
        <f>'цена АТС'!C648</f>
        <v>741.67</v>
      </c>
      <c r="Y131" s="249">
        <f>'цена АТС'!C649</f>
        <v>741.59</v>
      </c>
    </row>
    <row r="132" spans="1:25" s="62" customFormat="1" ht="18.75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214</v>
      </c>
      <c r="B134" s="77">
        <f>B129</f>
        <v>4.0570090219078807</v>
      </c>
      <c r="C134" s="77">
        <f t="shared" ref="C134:Y134" si="49">C129</f>
        <v>4.0570090219078807</v>
      </c>
      <c r="D134" s="77">
        <f t="shared" si="49"/>
        <v>4.0570090219078807</v>
      </c>
      <c r="E134" s="77">
        <f t="shared" si="49"/>
        <v>4.0570090219078807</v>
      </c>
      <c r="F134" s="77">
        <f t="shared" si="49"/>
        <v>4.0570090219078807</v>
      </c>
      <c r="G134" s="77">
        <f t="shared" si="49"/>
        <v>4.0570090219078807</v>
      </c>
      <c r="H134" s="77">
        <f t="shared" si="49"/>
        <v>4.0570090219078807</v>
      </c>
      <c r="I134" s="77">
        <f t="shared" si="49"/>
        <v>4.0570090219078807</v>
      </c>
      <c r="J134" s="77">
        <f t="shared" si="49"/>
        <v>4.0570090219078807</v>
      </c>
      <c r="K134" s="77">
        <f t="shared" si="49"/>
        <v>4.0570090219078807</v>
      </c>
      <c r="L134" s="77">
        <f t="shared" si="49"/>
        <v>4.0570090219078807</v>
      </c>
      <c r="M134" s="77">
        <f t="shared" si="49"/>
        <v>4.0570090219078807</v>
      </c>
      <c r="N134" s="77">
        <f t="shared" si="49"/>
        <v>4.0570090219078807</v>
      </c>
      <c r="O134" s="77">
        <f t="shared" si="49"/>
        <v>4.0570090219078807</v>
      </c>
      <c r="P134" s="77">
        <f t="shared" si="49"/>
        <v>4.0570090219078807</v>
      </c>
      <c r="Q134" s="77">
        <f t="shared" si="49"/>
        <v>4.0570090219078807</v>
      </c>
      <c r="R134" s="77">
        <f t="shared" si="49"/>
        <v>4.0570090219078807</v>
      </c>
      <c r="S134" s="77">
        <f t="shared" si="49"/>
        <v>4.0570090219078807</v>
      </c>
      <c r="T134" s="77">
        <f t="shared" si="49"/>
        <v>4.0570090219078807</v>
      </c>
      <c r="U134" s="77">
        <f t="shared" si="49"/>
        <v>4.0570090219078807</v>
      </c>
      <c r="V134" s="77">
        <f t="shared" si="49"/>
        <v>4.0570090219078807</v>
      </c>
      <c r="W134" s="77">
        <f t="shared" si="49"/>
        <v>4.0570090219078807</v>
      </c>
      <c r="X134" s="77">
        <f t="shared" si="49"/>
        <v>4.0570090219078807</v>
      </c>
      <c r="Y134" s="77">
        <f t="shared" si="49"/>
        <v>4.0570090219078807</v>
      </c>
    </row>
    <row r="135" spans="1:25" s="62" customFormat="1" ht="18.75" customHeight="1" thickBot="1" x14ac:dyDescent="0.25">
      <c r="A135" s="110">
        <v>26</v>
      </c>
      <c r="B135" s="138">
        <f t="shared" ref="B135:Y135" si="50">SUM(B136:B139)</f>
        <v>1099.0570090219078</v>
      </c>
      <c r="C135" s="139">
        <f t="shared" si="50"/>
        <v>1086.7370090219076</v>
      </c>
      <c r="D135" s="139">
        <f t="shared" si="50"/>
        <v>1097.2970090219078</v>
      </c>
      <c r="E135" s="139">
        <f t="shared" si="50"/>
        <v>1126.0570090219078</v>
      </c>
      <c r="F135" s="139">
        <f t="shared" si="50"/>
        <v>1110.2770090219078</v>
      </c>
      <c r="G135" s="139">
        <f t="shared" si="50"/>
        <v>1121.9870090219076</v>
      </c>
      <c r="H135" s="139">
        <f t="shared" si="50"/>
        <v>1104.4270090219077</v>
      </c>
      <c r="I135" s="139">
        <f t="shared" si="50"/>
        <v>1089.9270090219077</v>
      </c>
      <c r="J135" s="139">
        <f t="shared" si="50"/>
        <v>1088.627009021908</v>
      </c>
      <c r="K135" s="140">
        <f t="shared" si="50"/>
        <v>1094.9970090219078</v>
      </c>
      <c r="L135" s="139">
        <f t="shared" si="50"/>
        <v>1105.127009021908</v>
      </c>
      <c r="M135" s="141">
        <f t="shared" si="50"/>
        <v>1106.9970090219078</v>
      </c>
      <c r="N135" s="140">
        <f t="shared" si="50"/>
        <v>1112.1070090219077</v>
      </c>
      <c r="O135" s="139">
        <f t="shared" si="50"/>
        <v>1123.4070090219077</v>
      </c>
      <c r="P135" s="141">
        <f t="shared" si="50"/>
        <v>1113.2070090219079</v>
      </c>
      <c r="Q135" s="142">
        <f t="shared" si="50"/>
        <v>1123.9470090219077</v>
      </c>
      <c r="R135" s="139">
        <f t="shared" si="50"/>
        <v>1119.1870090219079</v>
      </c>
      <c r="S135" s="142">
        <f t="shared" si="50"/>
        <v>1092.2770090219078</v>
      </c>
      <c r="T135" s="139">
        <f t="shared" si="50"/>
        <v>1094.9070090219077</v>
      </c>
      <c r="U135" s="139">
        <f t="shared" si="50"/>
        <v>1078.2270090219079</v>
      </c>
      <c r="V135" s="139">
        <f t="shared" si="50"/>
        <v>1097.3970090219079</v>
      </c>
      <c r="W135" s="139">
        <f t="shared" si="50"/>
        <v>1096.8870090219077</v>
      </c>
      <c r="X135" s="139">
        <f t="shared" si="50"/>
        <v>1092.127009021908</v>
      </c>
      <c r="Y135" s="143">
        <f t="shared" si="50"/>
        <v>1076.2270090219079</v>
      </c>
    </row>
    <row r="136" spans="1:25" s="62" customFormat="1" ht="18.75" customHeight="1" outlineLevel="1" x14ac:dyDescent="0.2">
      <c r="A136" s="56" t="s">
        <v>8</v>
      </c>
      <c r="B136" s="249">
        <f>'цена АТС'!C650</f>
        <v>796.88</v>
      </c>
      <c r="C136" s="249">
        <f>'цена АТС'!C651</f>
        <v>784.56</v>
      </c>
      <c r="D136" s="249">
        <f>'цена АТС'!C652</f>
        <v>795.12</v>
      </c>
      <c r="E136" s="249">
        <f>'цена АТС'!C653</f>
        <v>823.88</v>
      </c>
      <c r="F136" s="249">
        <f>'цена АТС'!C654</f>
        <v>808.1</v>
      </c>
      <c r="G136" s="249">
        <f>'цена АТС'!C655</f>
        <v>819.81</v>
      </c>
      <c r="H136" s="249">
        <f>'цена АТС'!C656</f>
        <v>802.25</v>
      </c>
      <c r="I136" s="249">
        <f>'цена АТС'!C657</f>
        <v>787.75</v>
      </c>
      <c r="J136" s="249">
        <f>'цена АТС'!C658</f>
        <v>786.45</v>
      </c>
      <c r="K136" s="249">
        <f>'цена АТС'!C659</f>
        <v>792.82</v>
      </c>
      <c r="L136" s="249">
        <f>'цена АТС'!C660</f>
        <v>802.95</v>
      </c>
      <c r="M136" s="249">
        <f>'цена АТС'!C661</f>
        <v>804.82</v>
      </c>
      <c r="N136" s="249">
        <f>'цена АТС'!C662</f>
        <v>809.93</v>
      </c>
      <c r="O136" s="249">
        <f>'цена АТС'!C663</f>
        <v>821.23</v>
      </c>
      <c r="P136" s="249">
        <f>'цена АТС'!C664</f>
        <v>811.03</v>
      </c>
      <c r="Q136" s="249">
        <f>'цена АТС'!C665</f>
        <v>821.77</v>
      </c>
      <c r="R136" s="249">
        <f>'цена АТС'!C666</f>
        <v>817.01</v>
      </c>
      <c r="S136" s="249">
        <f>'цена АТС'!C667</f>
        <v>790.1</v>
      </c>
      <c r="T136" s="249">
        <f>'цена АТС'!C668</f>
        <v>792.73</v>
      </c>
      <c r="U136" s="249">
        <f>'цена АТС'!C669</f>
        <v>776.05</v>
      </c>
      <c r="V136" s="249">
        <f>'цена АТС'!C670</f>
        <v>795.22</v>
      </c>
      <c r="W136" s="249">
        <f>'цена АТС'!C671</f>
        <v>794.71</v>
      </c>
      <c r="X136" s="249">
        <f>'цена АТС'!C672</f>
        <v>789.95</v>
      </c>
      <c r="Y136" s="249">
        <f>'цена АТС'!C673</f>
        <v>774.05</v>
      </c>
    </row>
    <row r="137" spans="1:25" s="62" customFormat="1" ht="18.75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214</v>
      </c>
      <c r="B139" s="77">
        <f>B134</f>
        <v>4.0570090219078807</v>
      </c>
      <c r="C139" s="77">
        <f t="shared" ref="C139:Y139" si="51">C134</f>
        <v>4.0570090219078807</v>
      </c>
      <c r="D139" s="77">
        <f t="shared" si="51"/>
        <v>4.0570090219078807</v>
      </c>
      <c r="E139" s="77">
        <f t="shared" si="51"/>
        <v>4.0570090219078807</v>
      </c>
      <c r="F139" s="77">
        <f t="shared" si="51"/>
        <v>4.0570090219078807</v>
      </c>
      <c r="G139" s="77">
        <f t="shared" si="51"/>
        <v>4.0570090219078807</v>
      </c>
      <c r="H139" s="77">
        <f t="shared" si="51"/>
        <v>4.0570090219078807</v>
      </c>
      <c r="I139" s="77">
        <f t="shared" si="51"/>
        <v>4.0570090219078807</v>
      </c>
      <c r="J139" s="77">
        <f t="shared" si="51"/>
        <v>4.0570090219078807</v>
      </c>
      <c r="K139" s="77">
        <f t="shared" si="51"/>
        <v>4.0570090219078807</v>
      </c>
      <c r="L139" s="77">
        <f t="shared" si="51"/>
        <v>4.0570090219078807</v>
      </c>
      <c r="M139" s="77">
        <f t="shared" si="51"/>
        <v>4.0570090219078807</v>
      </c>
      <c r="N139" s="77">
        <f t="shared" si="51"/>
        <v>4.0570090219078807</v>
      </c>
      <c r="O139" s="77">
        <f t="shared" si="51"/>
        <v>4.0570090219078807</v>
      </c>
      <c r="P139" s="77">
        <f t="shared" si="51"/>
        <v>4.0570090219078807</v>
      </c>
      <c r="Q139" s="77">
        <f t="shared" si="51"/>
        <v>4.0570090219078807</v>
      </c>
      <c r="R139" s="77">
        <f t="shared" si="51"/>
        <v>4.0570090219078807</v>
      </c>
      <c r="S139" s="77">
        <f t="shared" si="51"/>
        <v>4.0570090219078807</v>
      </c>
      <c r="T139" s="77">
        <f t="shared" si="51"/>
        <v>4.0570090219078807</v>
      </c>
      <c r="U139" s="77">
        <f t="shared" si="51"/>
        <v>4.0570090219078807</v>
      </c>
      <c r="V139" s="77">
        <f t="shared" si="51"/>
        <v>4.0570090219078807</v>
      </c>
      <c r="W139" s="77">
        <f t="shared" si="51"/>
        <v>4.0570090219078807</v>
      </c>
      <c r="X139" s="77">
        <f t="shared" si="51"/>
        <v>4.0570090219078807</v>
      </c>
      <c r="Y139" s="77">
        <f t="shared" si="51"/>
        <v>4.0570090219078807</v>
      </c>
    </row>
    <row r="140" spans="1:25" s="62" customFormat="1" ht="18.75" customHeight="1" thickBot="1" x14ac:dyDescent="0.25">
      <c r="A140" s="112">
        <v>27</v>
      </c>
      <c r="B140" s="138">
        <f t="shared" ref="B140:Y140" si="52">SUM(B141:B144)</f>
        <v>1116.0370090219078</v>
      </c>
      <c r="C140" s="139">
        <f t="shared" si="52"/>
        <v>1099.4170090219079</v>
      </c>
      <c r="D140" s="139">
        <f t="shared" si="52"/>
        <v>1107.9970090219078</v>
      </c>
      <c r="E140" s="139">
        <f t="shared" si="52"/>
        <v>1099.4770090219079</v>
      </c>
      <c r="F140" s="139">
        <f t="shared" si="52"/>
        <v>1109.2070090219079</v>
      </c>
      <c r="G140" s="139">
        <f t="shared" si="52"/>
        <v>302.17700902190791</v>
      </c>
      <c r="H140" s="139">
        <f t="shared" si="52"/>
        <v>1101.3970090219079</v>
      </c>
      <c r="I140" s="139">
        <f t="shared" si="52"/>
        <v>1093.9070090219077</v>
      </c>
      <c r="J140" s="139">
        <f t="shared" si="52"/>
        <v>1081.627009021908</v>
      </c>
      <c r="K140" s="140">
        <f t="shared" si="52"/>
        <v>1089.6970090219077</v>
      </c>
      <c r="L140" s="139">
        <f t="shared" si="52"/>
        <v>1091.7270090219079</v>
      </c>
      <c r="M140" s="141">
        <f t="shared" si="52"/>
        <v>1104.7370090219076</v>
      </c>
      <c r="N140" s="140">
        <f t="shared" si="52"/>
        <v>302.17700902190791</v>
      </c>
      <c r="O140" s="139">
        <f t="shared" si="52"/>
        <v>1158.9270090219077</v>
      </c>
      <c r="P140" s="141">
        <f t="shared" si="52"/>
        <v>1135.2670090219078</v>
      </c>
      <c r="Q140" s="142">
        <f t="shared" si="52"/>
        <v>1151.8270090219078</v>
      </c>
      <c r="R140" s="139">
        <f t="shared" si="52"/>
        <v>1155.5770090219078</v>
      </c>
      <c r="S140" s="142">
        <f t="shared" si="52"/>
        <v>1126.7870090219078</v>
      </c>
      <c r="T140" s="139">
        <f t="shared" si="52"/>
        <v>1130.8470090219078</v>
      </c>
      <c r="U140" s="139">
        <f t="shared" si="52"/>
        <v>1128.8470090219078</v>
      </c>
      <c r="V140" s="139">
        <f t="shared" si="52"/>
        <v>1125.5770090219078</v>
      </c>
      <c r="W140" s="139">
        <f t="shared" si="52"/>
        <v>1116.8470090219078</v>
      </c>
      <c r="X140" s="139">
        <f t="shared" si="52"/>
        <v>1122.3970090219079</v>
      </c>
      <c r="Y140" s="143">
        <f t="shared" si="52"/>
        <v>1125.0870090219078</v>
      </c>
    </row>
    <row r="141" spans="1:25" s="62" customFormat="1" ht="18.75" customHeight="1" outlineLevel="1" x14ac:dyDescent="0.2">
      <c r="A141" s="56" t="s">
        <v>8</v>
      </c>
      <c r="B141" s="249">
        <f>'цена АТС'!C674</f>
        <v>813.86</v>
      </c>
      <c r="C141" s="249">
        <f>'цена АТС'!C675</f>
        <v>797.24</v>
      </c>
      <c r="D141" s="249">
        <f>'цена АТС'!C676</f>
        <v>805.82</v>
      </c>
      <c r="E141" s="249">
        <f>'цена АТС'!C677</f>
        <v>797.3</v>
      </c>
      <c r="F141" s="249">
        <f>'цена АТС'!C678</f>
        <v>807.03</v>
      </c>
      <c r="G141" s="249" t="str">
        <f>'цена АТС'!C679</f>
        <v>815</v>
      </c>
      <c r="H141" s="249">
        <f>'цена АТС'!C680</f>
        <v>799.22</v>
      </c>
      <c r="I141" s="249">
        <f>'цена АТС'!C681</f>
        <v>791.73</v>
      </c>
      <c r="J141" s="249">
        <f>'цена АТС'!C682</f>
        <v>779.45</v>
      </c>
      <c r="K141" s="249">
        <f>'цена АТС'!C683</f>
        <v>787.52</v>
      </c>
      <c r="L141" s="249">
        <f>'цена АТС'!C684</f>
        <v>789.55</v>
      </c>
      <c r="M141" s="249">
        <f>'цена АТС'!C685</f>
        <v>802.56</v>
      </c>
      <c r="N141" s="249" t="str">
        <f>'цена АТС'!C686</f>
        <v>803</v>
      </c>
      <c r="O141" s="249">
        <f>'цена АТС'!C687</f>
        <v>856.75</v>
      </c>
      <c r="P141" s="249">
        <f>'цена АТС'!C688</f>
        <v>833.09</v>
      </c>
      <c r="Q141" s="249">
        <f>'цена АТС'!C689</f>
        <v>849.65</v>
      </c>
      <c r="R141" s="249">
        <f>'цена АТС'!C690</f>
        <v>853.4</v>
      </c>
      <c r="S141" s="249">
        <f>'цена АТС'!C691</f>
        <v>824.61</v>
      </c>
      <c r="T141" s="249">
        <f>'цена АТС'!C692</f>
        <v>828.67</v>
      </c>
      <c r="U141" s="249">
        <f>'цена АТС'!C693</f>
        <v>826.67</v>
      </c>
      <c r="V141" s="249">
        <f>'цена АТС'!C694</f>
        <v>823.4</v>
      </c>
      <c r="W141" s="249">
        <f>'цена АТС'!C695</f>
        <v>814.67</v>
      </c>
      <c r="X141" s="249">
        <f>'цена АТС'!C696</f>
        <v>820.22</v>
      </c>
      <c r="Y141" s="249">
        <f>'цена АТС'!C697</f>
        <v>822.91</v>
      </c>
    </row>
    <row r="142" spans="1:25" s="62" customFormat="1" ht="18.75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214</v>
      </c>
      <c r="B144" s="77">
        <f>B139</f>
        <v>4.0570090219078807</v>
      </c>
      <c r="C144" s="77">
        <f t="shared" ref="C144:Y144" si="53">C139</f>
        <v>4.0570090219078807</v>
      </c>
      <c r="D144" s="77">
        <f t="shared" si="53"/>
        <v>4.0570090219078807</v>
      </c>
      <c r="E144" s="77">
        <f t="shared" si="53"/>
        <v>4.0570090219078807</v>
      </c>
      <c r="F144" s="77">
        <f t="shared" si="53"/>
        <v>4.0570090219078807</v>
      </c>
      <c r="G144" s="77">
        <f t="shared" si="53"/>
        <v>4.0570090219078807</v>
      </c>
      <c r="H144" s="77">
        <f t="shared" si="53"/>
        <v>4.0570090219078807</v>
      </c>
      <c r="I144" s="77">
        <f t="shared" si="53"/>
        <v>4.0570090219078807</v>
      </c>
      <c r="J144" s="77">
        <f t="shared" si="53"/>
        <v>4.0570090219078807</v>
      </c>
      <c r="K144" s="77">
        <f t="shared" si="53"/>
        <v>4.0570090219078807</v>
      </c>
      <c r="L144" s="77">
        <f t="shared" si="53"/>
        <v>4.0570090219078807</v>
      </c>
      <c r="M144" s="77">
        <f t="shared" si="53"/>
        <v>4.0570090219078807</v>
      </c>
      <c r="N144" s="77">
        <f t="shared" si="53"/>
        <v>4.0570090219078807</v>
      </c>
      <c r="O144" s="77">
        <f t="shared" si="53"/>
        <v>4.0570090219078807</v>
      </c>
      <c r="P144" s="77">
        <f t="shared" si="53"/>
        <v>4.0570090219078807</v>
      </c>
      <c r="Q144" s="77">
        <f t="shared" si="53"/>
        <v>4.0570090219078807</v>
      </c>
      <c r="R144" s="77">
        <f t="shared" si="53"/>
        <v>4.0570090219078807</v>
      </c>
      <c r="S144" s="77">
        <f t="shared" si="53"/>
        <v>4.0570090219078807</v>
      </c>
      <c r="T144" s="77">
        <f t="shared" si="53"/>
        <v>4.0570090219078807</v>
      </c>
      <c r="U144" s="77">
        <f t="shared" si="53"/>
        <v>4.0570090219078807</v>
      </c>
      <c r="V144" s="77">
        <f t="shared" si="53"/>
        <v>4.0570090219078807</v>
      </c>
      <c r="W144" s="77">
        <f t="shared" si="53"/>
        <v>4.0570090219078807</v>
      </c>
      <c r="X144" s="77">
        <f t="shared" si="53"/>
        <v>4.0570090219078807</v>
      </c>
      <c r="Y144" s="77">
        <f t="shared" si="53"/>
        <v>4.0570090219078807</v>
      </c>
    </row>
    <row r="145" spans="1:25" s="62" customFormat="1" ht="18.75" customHeight="1" thickBot="1" x14ac:dyDescent="0.25">
      <c r="A145" s="111">
        <v>28</v>
      </c>
      <c r="B145" s="138">
        <f t="shared" ref="B145:Y145" si="54">SUM(B146:B149)</f>
        <v>1148.3670090219077</v>
      </c>
      <c r="C145" s="139">
        <f t="shared" si="54"/>
        <v>1133.7470090219078</v>
      </c>
      <c r="D145" s="139">
        <f t="shared" si="54"/>
        <v>1149.3870090219077</v>
      </c>
      <c r="E145" s="139">
        <f t="shared" si="54"/>
        <v>1176.8170090219078</v>
      </c>
      <c r="F145" s="139">
        <f t="shared" si="54"/>
        <v>1180.4770090219079</v>
      </c>
      <c r="G145" s="139">
        <f t="shared" si="54"/>
        <v>1185.2970090219078</v>
      </c>
      <c r="H145" s="139">
        <f t="shared" si="54"/>
        <v>1173.5770090219078</v>
      </c>
      <c r="I145" s="139">
        <f t="shared" si="54"/>
        <v>1161.3470090219078</v>
      </c>
      <c r="J145" s="139">
        <f t="shared" si="54"/>
        <v>1163.1070090219077</v>
      </c>
      <c r="K145" s="140">
        <f t="shared" si="54"/>
        <v>1164.7870090219078</v>
      </c>
      <c r="L145" s="139">
        <f t="shared" si="54"/>
        <v>1163.0570090219078</v>
      </c>
      <c r="M145" s="141">
        <f t="shared" si="54"/>
        <v>1169.377009021908</v>
      </c>
      <c r="N145" s="140">
        <f t="shared" si="54"/>
        <v>1174.3970090219079</v>
      </c>
      <c r="O145" s="139">
        <f t="shared" si="54"/>
        <v>1186.2170090219076</v>
      </c>
      <c r="P145" s="141">
        <f t="shared" si="54"/>
        <v>1174.2070090219079</v>
      </c>
      <c r="Q145" s="142">
        <f t="shared" si="54"/>
        <v>1180.6970090219077</v>
      </c>
      <c r="R145" s="139">
        <f t="shared" si="54"/>
        <v>1187.9770090219079</v>
      </c>
      <c r="S145" s="142">
        <f t="shared" si="54"/>
        <v>1165.3070090219078</v>
      </c>
      <c r="T145" s="139">
        <f t="shared" si="54"/>
        <v>1168.3570090219077</v>
      </c>
      <c r="U145" s="139">
        <f t="shared" si="54"/>
        <v>1149.5870090219078</v>
      </c>
      <c r="V145" s="139">
        <f t="shared" si="54"/>
        <v>1158.8670090219077</v>
      </c>
      <c r="W145" s="139">
        <f t="shared" si="54"/>
        <v>1166.0770090219078</v>
      </c>
      <c r="X145" s="139">
        <f t="shared" si="54"/>
        <v>1157.4270090219077</v>
      </c>
      <c r="Y145" s="143">
        <f t="shared" si="54"/>
        <v>1121.7370090219076</v>
      </c>
    </row>
    <row r="146" spans="1:25" s="62" customFormat="1" ht="18.75" customHeight="1" outlineLevel="1" x14ac:dyDescent="0.2">
      <c r="A146" s="157" t="s">
        <v>8</v>
      </c>
      <c r="B146" s="249">
        <f>'цена АТС'!C698</f>
        <v>846.19</v>
      </c>
      <c r="C146" s="249">
        <f>'цена АТС'!C699</f>
        <v>831.57</v>
      </c>
      <c r="D146" s="249">
        <f>'цена АТС'!C700</f>
        <v>847.21</v>
      </c>
      <c r="E146" s="249">
        <f>'цена АТС'!C701</f>
        <v>874.64</v>
      </c>
      <c r="F146" s="249">
        <f>'цена АТС'!C702</f>
        <v>878.3</v>
      </c>
      <c r="G146" s="249">
        <f>'цена АТС'!C703</f>
        <v>883.12</v>
      </c>
      <c r="H146" s="249">
        <f>'цена АТС'!C704</f>
        <v>871.4</v>
      </c>
      <c r="I146" s="249">
        <f>'цена АТС'!C705</f>
        <v>859.17</v>
      </c>
      <c r="J146" s="249">
        <f>'цена АТС'!C706</f>
        <v>860.93</v>
      </c>
      <c r="K146" s="249">
        <f>'цена АТС'!C707</f>
        <v>862.61</v>
      </c>
      <c r="L146" s="249">
        <f>'цена АТС'!C708</f>
        <v>860.88</v>
      </c>
      <c r="M146" s="249">
        <f>'цена АТС'!C709</f>
        <v>867.2</v>
      </c>
      <c r="N146" s="249">
        <f>'цена АТС'!C710</f>
        <v>872.22</v>
      </c>
      <c r="O146" s="249">
        <f>'цена АТС'!C711</f>
        <v>884.04</v>
      </c>
      <c r="P146" s="249">
        <f>'цена АТС'!C712</f>
        <v>872.03</v>
      </c>
      <c r="Q146" s="249">
        <f>'цена АТС'!C713</f>
        <v>878.52</v>
      </c>
      <c r="R146" s="249">
        <f>'цена АТС'!C714</f>
        <v>885.8</v>
      </c>
      <c r="S146" s="249">
        <f>'цена АТС'!C715</f>
        <v>863.13</v>
      </c>
      <c r="T146" s="249">
        <f>'цена АТС'!C716</f>
        <v>866.18</v>
      </c>
      <c r="U146" s="249">
        <f>'цена АТС'!C717</f>
        <v>847.41</v>
      </c>
      <c r="V146" s="249">
        <f>'цена АТС'!C718</f>
        <v>856.69</v>
      </c>
      <c r="W146" s="249">
        <f>'цена АТС'!C719</f>
        <v>863.9</v>
      </c>
      <c r="X146" s="249">
        <f>'цена АТС'!C720</f>
        <v>855.25</v>
      </c>
      <c r="Y146" s="249">
        <f>'цена АТС'!C721</f>
        <v>819.56</v>
      </c>
    </row>
    <row r="147" spans="1:25" s="62" customFormat="1" ht="18.75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214</v>
      </c>
      <c r="B149" s="77">
        <f>B144</f>
        <v>4.0570090219078807</v>
      </c>
      <c r="C149" s="77">
        <f t="shared" ref="C149:Y149" si="55">C144</f>
        <v>4.0570090219078807</v>
      </c>
      <c r="D149" s="77">
        <f t="shared" si="55"/>
        <v>4.0570090219078807</v>
      </c>
      <c r="E149" s="77">
        <f t="shared" si="55"/>
        <v>4.0570090219078807</v>
      </c>
      <c r="F149" s="77">
        <f t="shared" si="55"/>
        <v>4.0570090219078807</v>
      </c>
      <c r="G149" s="77">
        <f t="shared" si="55"/>
        <v>4.0570090219078807</v>
      </c>
      <c r="H149" s="77">
        <f t="shared" si="55"/>
        <v>4.0570090219078807</v>
      </c>
      <c r="I149" s="77">
        <f t="shared" si="55"/>
        <v>4.0570090219078807</v>
      </c>
      <c r="J149" s="77">
        <f t="shared" si="55"/>
        <v>4.0570090219078807</v>
      </c>
      <c r="K149" s="77">
        <f t="shared" si="55"/>
        <v>4.0570090219078807</v>
      </c>
      <c r="L149" s="77">
        <f t="shared" si="55"/>
        <v>4.0570090219078807</v>
      </c>
      <c r="M149" s="77">
        <f t="shared" si="55"/>
        <v>4.0570090219078807</v>
      </c>
      <c r="N149" s="77">
        <f t="shared" si="55"/>
        <v>4.0570090219078807</v>
      </c>
      <c r="O149" s="77">
        <f t="shared" si="55"/>
        <v>4.0570090219078807</v>
      </c>
      <c r="P149" s="77">
        <f t="shared" si="55"/>
        <v>4.0570090219078807</v>
      </c>
      <c r="Q149" s="77">
        <f t="shared" si="55"/>
        <v>4.0570090219078807</v>
      </c>
      <c r="R149" s="77">
        <f t="shared" si="55"/>
        <v>4.0570090219078807</v>
      </c>
      <c r="S149" s="77">
        <f t="shared" si="55"/>
        <v>4.0570090219078807</v>
      </c>
      <c r="T149" s="77">
        <f t="shared" si="55"/>
        <v>4.0570090219078807</v>
      </c>
      <c r="U149" s="77">
        <f t="shared" si="55"/>
        <v>4.0570090219078807</v>
      </c>
      <c r="V149" s="77">
        <f t="shared" si="55"/>
        <v>4.0570090219078807</v>
      </c>
      <c r="W149" s="77">
        <f t="shared" si="55"/>
        <v>4.0570090219078807</v>
      </c>
      <c r="X149" s="77">
        <f t="shared" si="55"/>
        <v>4.0570090219078807</v>
      </c>
      <c r="Y149" s="77">
        <f t="shared" si="55"/>
        <v>4.0570090219078807</v>
      </c>
    </row>
    <row r="150" spans="1:25" s="62" customFormat="1" ht="18.75" customHeight="1" thickBot="1" x14ac:dyDescent="0.25">
      <c r="A150" s="109">
        <v>29</v>
      </c>
      <c r="B150" s="138">
        <f t="shared" ref="B150:Y150" si="56">SUM(B151:B154)</f>
        <v>1113.4570090219079</v>
      </c>
      <c r="C150" s="139">
        <f t="shared" si="56"/>
        <v>1104.9770090219079</v>
      </c>
      <c r="D150" s="139">
        <f t="shared" si="56"/>
        <v>1110.6070090219077</v>
      </c>
      <c r="E150" s="139">
        <f t="shared" si="56"/>
        <v>1112.7970090219078</v>
      </c>
      <c r="F150" s="139">
        <f t="shared" si="56"/>
        <v>1138.4270090219077</v>
      </c>
      <c r="G150" s="139">
        <f t="shared" si="56"/>
        <v>1139.7370090219076</v>
      </c>
      <c r="H150" s="139">
        <f t="shared" si="56"/>
        <v>1121.2170090219076</v>
      </c>
      <c r="I150" s="139">
        <f t="shared" si="56"/>
        <v>1124.9070090219077</v>
      </c>
      <c r="J150" s="139">
        <f t="shared" si="56"/>
        <v>1096.9870090219076</v>
      </c>
      <c r="K150" s="140">
        <f t="shared" si="56"/>
        <v>1091.0570090219078</v>
      </c>
      <c r="L150" s="139">
        <f t="shared" si="56"/>
        <v>1090.2170090219076</v>
      </c>
      <c r="M150" s="141">
        <f t="shared" si="56"/>
        <v>1121.0970090219078</v>
      </c>
      <c r="N150" s="140">
        <f t="shared" si="56"/>
        <v>1131.3170090219078</v>
      </c>
      <c r="O150" s="139">
        <f t="shared" si="56"/>
        <v>1144.4570090219079</v>
      </c>
      <c r="P150" s="141">
        <f t="shared" si="56"/>
        <v>1136.2670090219078</v>
      </c>
      <c r="Q150" s="142">
        <f t="shared" si="56"/>
        <v>1140.8670090219077</v>
      </c>
      <c r="R150" s="139">
        <f t="shared" si="56"/>
        <v>1144.2270090219079</v>
      </c>
      <c r="S150" s="142">
        <f t="shared" si="56"/>
        <v>302.17700902190791</v>
      </c>
      <c r="T150" s="139">
        <f t="shared" si="56"/>
        <v>1129.7770090219078</v>
      </c>
      <c r="U150" s="139">
        <f t="shared" si="56"/>
        <v>1115.2570090219078</v>
      </c>
      <c r="V150" s="139">
        <f t="shared" si="56"/>
        <v>1121.8870090219077</v>
      </c>
      <c r="W150" s="139">
        <f t="shared" si="56"/>
        <v>1126.7570090219078</v>
      </c>
      <c r="X150" s="139">
        <f t="shared" si="56"/>
        <v>1120.8670090219077</v>
      </c>
      <c r="Y150" s="143">
        <f t="shared" si="56"/>
        <v>1098.9670090219076</v>
      </c>
    </row>
    <row r="151" spans="1:25" s="62" customFormat="1" ht="18.75" customHeight="1" outlineLevel="1" x14ac:dyDescent="0.2">
      <c r="A151" s="157" t="s">
        <v>8</v>
      </c>
      <c r="B151" s="249">
        <f>'цена АТС'!C722</f>
        <v>811.28</v>
      </c>
      <c r="C151" s="249">
        <f>'цена АТС'!C723</f>
        <v>802.8</v>
      </c>
      <c r="D151" s="249">
        <f>'цена АТС'!C724</f>
        <v>808.43</v>
      </c>
      <c r="E151" s="249">
        <f>'цена АТС'!C725</f>
        <v>810.62</v>
      </c>
      <c r="F151" s="249">
        <f>'цена АТС'!C726</f>
        <v>836.25</v>
      </c>
      <c r="G151" s="249">
        <f>'цена АТС'!C727</f>
        <v>837.56</v>
      </c>
      <c r="H151" s="249">
        <f>'цена АТС'!C728</f>
        <v>819.04</v>
      </c>
      <c r="I151" s="249">
        <f>'цена АТС'!C729</f>
        <v>822.73</v>
      </c>
      <c r="J151" s="249">
        <f>'цена АТС'!C730</f>
        <v>794.81</v>
      </c>
      <c r="K151" s="249">
        <f>'цена АТС'!C731</f>
        <v>788.88</v>
      </c>
      <c r="L151" s="249">
        <f>'цена АТС'!C732</f>
        <v>788.04</v>
      </c>
      <c r="M151" s="249">
        <f>'цена АТС'!C733</f>
        <v>818.92</v>
      </c>
      <c r="N151" s="249">
        <f>'цена АТС'!C734</f>
        <v>829.14</v>
      </c>
      <c r="O151" s="249">
        <f>'цена АТС'!C735</f>
        <v>842.28</v>
      </c>
      <c r="P151" s="249">
        <f>'цена АТС'!C736</f>
        <v>834.09</v>
      </c>
      <c r="Q151" s="249">
        <f>'цена АТС'!C737</f>
        <v>838.69</v>
      </c>
      <c r="R151" s="249">
        <f>'цена АТС'!C738</f>
        <v>842.05</v>
      </c>
      <c r="S151" s="249" t="str">
        <f>'цена АТС'!C739</f>
        <v>830</v>
      </c>
      <c r="T151" s="249">
        <f>'цена АТС'!C740</f>
        <v>827.6</v>
      </c>
      <c r="U151" s="249">
        <f>'цена АТС'!C741</f>
        <v>813.08</v>
      </c>
      <c r="V151" s="249">
        <f>'цена АТС'!C742</f>
        <v>819.71</v>
      </c>
      <c r="W151" s="249">
        <f>'цена АТС'!C743</f>
        <v>824.58</v>
      </c>
      <c r="X151" s="249">
        <f>'цена АТС'!C744</f>
        <v>818.69</v>
      </c>
      <c r="Y151" s="249">
        <f>'цена АТС'!C745</f>
        <v>796.79</v>
      </c>
    </row>
    <row r="152" spans="1:25" s="62" customFormat="1" ht="18.75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214</v>
      </c>
      <c r="B154" s="77">
        <f>B149</f>
        <v>4.0570090219078807</v>
      </c>
      <c r="C154" s="77">
        <f t="shared" ref="C154:Y154" si="57">C149</f>
        <v>4.0570090219078807</v>
      </c>
      <c r="D154" s="77">
        <f t="shared" si="57"/>
        <v>4.0570090219078807</v>
      </c>
      <c r="E154" s="77">
        <f t="shared" si="57"/>
        <v>4.0570090219078807</v>
      </c>
      <c r="F154" s="77">
        <f t="shared" si="57"/>
        <v>4.0570090219078807</v>
      </c>
      <c r="G154" s="77">
        <f t="shared" si="57"/>
        <v>4.0570090219078807</v>
      </c>
      <c r="H154" s="77">
        <f t="shared" si="57"/>
        <v>4.0570090219078807</v>
      </c>
      <c r="I154" s="77">
        <f t="shared" si="57"/>
        <v>4.0570090219078807</v>
      </c>
      <c r="J154" s="77">
        <f t="shared" si="57"/>
        <v>4.0570090219078807</v>
      </c>
      <c r="K154" s="77">
        <f t="shared" si="57"/>
        <v>4.0570090219078807</v>
      </c>
      <c r="L154" s="77">
        <f t="shared" si="57"/>
        <v>4.0570090219078807</v>
      </c>
      <c r="M154" s="77">
        <f t="shared" si="57"/>
        <v>4.0570090219078807</v>
      </c>
      <c r="N154" s="77">
        <f t="shared" si="57"/>
        <v>4.0570090219078807</v>
      </c>
      <c r="O154" s="77">
        <f t="shared" si="57"/>
        <v>4.0570090219078807</v>
      </c>
      <c r="P154" s="77">
        <f t="shared" si="57"/>
        <v>4.0570090219078807</v>
      </c>
      <c r="Q154" s="77">
        <f t="shared" si="57"/>
        <v>4.0570090219078807</v>
      </c>
      <c r="R154" s="77">
        <f t="shared" si="57"/>
        <v>4.0570090219078807</v>
      </c>
      <c r="S154" s="77">
        <f t="shared" si="57"/>
        <v>4.0570090219078807</v>
      </c>
      <c r="T154" s="77">
        <f t="shared" si="57"/>
        <v>4.0570090219078807</v>
      </c>
      <c r="U154" s="77">
        <f t="shared" si="57"/>
        <v>4.0570090219078807</v>
      </c>
      <c r="V154" s="77">
        <f t="shared" si="57"/>
        <v>4.0570090219078807</v>
      </c>
      <c r="W154" s="77">
        <f t="shared" si="57"/>
        <v>4.0570090219078807</v>
      </c>
      <c r="X154" s="77">
        <f t="shared" si="57"/>
        <v>4.0570090219078807</v>
      </c>
      <c r="Y154" s="77">
        <f t="shared" si="57"/>
        <v>4.0570090219078807</v>
      </c>
    </row>
    <row r="155" spans="1:25" s="62" customFormat="1" ht="18.75" customHeight="1" thickBot="1" x14ac:dyDescent="0.25">
      <c r="A155" s="110">
        <v>30</v>
      </c>
      <c r="B155" s="138">
        <f t="shared" ref="B155:Y155" si="58">SUM(B156:B159)</f>
        <v>1119.127009021908</v>
      </c>
      <c r="C155" s="139">
        <f t="shared" si="58"/>
        <v>1108.7370090219076</v>
      </c>
      <c r="D155" s="139">
        <f t="shared" si="58"/>
        <v>1121.3070090219078</v>
      </c>
      <c r="E155" s="139">
        <f t="shared" si="58"/>
        <v>1120.8170090219078</v>
      </c>
      <c r="F155" s="139">
        <f t="shared" si="58"/>
        <v>1136.0170090219078</v>
      </c>
      <c r="G155" s="139">
        <f t="shared" si="58"/>
        <v>1117.7370090219076</v>
      </c>
      <c r="H155" s="139">
        <f t="shared" si="58"/>
        <v>1117.6470090219079</v>
      </c>
      <c r="I155" s="139">
        <f t="shared" si="58"/>
        <v>1104.4470090219077</v>
      </c>
      <c r="J155" s="139">
        <f t="shared" si="58"/>
        <v>1095.9470090219077</v>
      </c>
      <c r="K155" s="140">
        <f t="shared" si="58"/>
        <v>1106.0970090219078</v>
      </c>
      <c r="L155" s="139">
        <f t="shared" si="58"/>
        <v>1107.9870090219076</v>
      </c>
      <c r="M155" s="141">
        <f t="shared" si="58"/>
        <v>1118.7070090219079</v>
      </c>
      <c r="N155" s="140">
        <f t="shared" si="58"/>
        <v>1122.7770090219078</v>
      </c>
      <c r="O155" s="139">
        <f t="shared" si="58"/>
        <v>1137.4670090219076</v>
      </c>
      <c r="P155" s="141">
        <f t="shared" si="58"/>
        <v>1129.2270090219079</v>
      </c>
      <c r="Q155" s="142">
        <f t="shared" si="58"/>
        <v>1133.3070090219078</v>
      </c>
      <c r="R155" s="139">
        <f t="shared" si="58"/>
        <v>1133.7070090219079</v>
      </c>
      <c r="S155" s="142">
        <f t="shared" si="58"/>
        <v>1124.127009021908</v>
      </c>
      <c r="T155" s="139">
        <f t="shared" si="58"/>
        <v>1119.0970090219078</v>
      </c>
      <c r="U155" s="139">
        <f t="shared" si="58"/>
        <v>1109.6670090219079</v>
      </c>
      <c r="V155" s="139">
        <f t="shared" si="58"/>
        <v>1118.3170090219078</v>
      </c>
      <c r="W155" s="139">
        <f t="shared" si="58"/>
        <v>1126.0870090219078</v>
      </c>
      <c r="X155" s="139">
        <f t="shared" si="58"/>
        <v>1115.4070090219077</v>
      </c>
      <c r="Y155" s="143">
        <f t="shared" si="58"/>
        <v>1093.5070090219078</v>
      </c>
    </row>
    <row r="156" spans="1:25" s="62" customFormat="1" ht="18.75" customHeight="1" outlineLevel="1" x14ac:dyDescent="0.2">
      <c r="A156" s="56" t="s">
        <v>8</v>
      </c>
      <c r="B156" s="249">
        <f>'цена АТС'!C746</f>
        <v>816.95</v>
      </c>
      <c r="C156" s="249">
        <f>'цена АТС'!C747</f>
        <v>806.56</v>
      </c>
      <c r="D156" s="249">
        <f>'цена АТС'!C748</f>
        <v>819.13</v>
      </c>
      <c r="E156" s="249">
        <f>'цена АТС'!C749</f>
        <v>818.64</v>
      </c>
      <c r="F156" s="249">
        <f>'цена АТС'!C750</f>
        <v>833.84</v>
      </c>
      <c r="G156" s="249">
        <f>'цена АТС'!C751</f>
        <v>815.56</v>
      </c>
      <c r="H156" s="249">
        <f>'цена АТС'!C752</f>
        <v>815.47</v>
      </c>
      <c r="I156" s="249">
        <f>'цена АТС'!C753</f>
        <v>802.27</v>
      </c>
      <c r="J156" s="249">
        <f>'цена АТС'!C754</f>
        <v>793.77</v>
      </c>
      <c r="K156" s="249">
        <f>'цена АТС'!C755</f>
        <v>803.92</v>
      </c>
      <c r="L156" s="249">
        <f>'цена АТС'!C756</f>
        <v>805.81</v>
      </c>
      <c r="M156" s="249">
        <f>'цена АТС'!C757</f>
        <v>816.53</v>
      </c>
      <c r="N156" s="249">
        <f>'цена АТС'!C758</f>
        <v>820.6</v>
      </c>
      <c r="O156" s="249">
        <f>'цена АТС'!C759</f>
        <v>835.29</v>
      </c>
      <c r="P156" s="249">
        <f>'цена АТС'!C760</f>
        <v>827.05</v>
      </c>
      <c r="Q156" s="249">
        <f>'цена АТС'!C761</f>
        <v>831.13</v>
      </c>
      <c r="R156" s="249">
        <f>'цена АТС'!C762</f>
        <v>831.53</v>
      </c>
      <c r="S156" s="249">
        <f>'цена АТС'!C763</f>
        <v>821.95</v>
      </c>
      <c r="T156" s="249">
        <f>'цена АТС'!C764</f>
        <v>816.92</v>
      </c>
      <c r="U156" s="249">
        <f>'цена АТС'!C765</f>
        <v>807.49</v>
      </c>
      <c r="V156" s="249">
        <f>'цена АТС'!C766</f>
        <v>816.14</v>
      </c>
      <c r="W156" s="249">
        <f>'цена АТС'!C767</f>
        <v>823.91</v>
      </c>
      <c r="X156" s="249">
        <f>'цена АТС'!C768</f>
        <v>813.23</v>
      </c>
      <c r="Y156" s="249">
        <f>'цена АТС'!C769</f>
        <v>791.33</v>
      </c>
    </row>
    <row r="157" spans="1:25" s="62" customFormat="1" ht="18.75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214</v>
      </c>
      <c r="B159" s="77">
        <f>B154</f>
        <v>4.0570090219078807</v>
      </c>
      <c r="C159" s="77">
        <f t="shared" ref="C159:Y159" si="59">C154</f>
        <v>4.0570090219078807</v>
      </c>
      <c r="D159" s="77">
        <f t="shared" si="59"/>
        <v>4.0570090219078807</v>
      </c>
      <c r="E159" s="77">
        <f t="shared" si="59"/>
        <v>4.0570090219078807</v>
      </c>
      <c r="F159" s="77">
        <f t="shared" si="59"/>
        <v>4.0570090219078807</v>
      </c>
      <c r="G159" s="77">
        <f t="shared" si="59"/>
        <v>4.0570090219078807</v>
      </c>
      <c r="H159" s="77">
        <f t="shared" si="59"/>
        <v>4.0570090219078807</v>
      </c>
      <c r="I159" s="77">
        <f t="shared" si="59"/>
        <v>4.0570090219078807</v>
      </c>
      <c r="J159" s="77">
        <f t="shared" si="59"/>
        <v>4.0570090219078807</v>
      </c>
      <c r="K159" s="77">
        <f t="shared" si="59"/>
        <v>4.0570090219078807</v>
      </c>
      <c r="L159" s="77">
        <f t="shared" si="59"/>
        <v>4.0570090219078807</v>
      </c>
      <c r="M159" s="77">
        <f t="shared" si="59"/>
        <v>4.0570090219078807</v>
      </c>
      <c r="N159" s="77">
        <f t="shared" si="59"/>
        <v>4.0570090219078807</v>
      </c>
      <c r="O159" s="77">
        <f t="shared" si="59"/>
        <v>4.0570090219078807</v>
      </c>
      <c r="P159" s="77">
        <f t="shared" si="59"/>
        <v>4.0570090219078807</v>
      </c>
      <c r="Q159" s="77">
        <f t="shared" si="59"/>
        <v>4.0570090219078807</v>
      </c>
      <c r="R159" s="77">
        <f t="shared" si="59"/>
        <v>4.0570090219078807</v>
      </c>
      <c r="S159" s="77">
        <f t="shared" si="59"/>
        <v>4.0570090219078807</v>
      </c>
      <c r="T159" s="77">
        <f t="shared" si="59"/>
        <v>4.0570090219078807</v>
      </c>
      <c r="U159" s="77">
        <f t="shared" si="59"/>
        <v>4.0570090219078807</v>
      </c>
      <c r="V159" s="77">
        <f t="shared" si="59"/>
        <v>4.0570090219078807</v>
      </c>
      <c r="W159" s="77">
        <f t="shared" si="59"/>
        <v>4.0570090219078807</v>
      </c>
      <c r="X159" s="77">
        <f t="shared" si="59"/>
        <v>4.0570090219078807</v>
      </c>
      <c r="Y159" s="77">
        <f t="shared" si="59"/>
        <v>4.0570090219078807</v>
      </c>
    </row>
    <row r="160" spans="1:25" s="62" customFormat="1" ht="18.75" customHeight="1" thickBot="1" x14ac:dyDescent="0.25">
      <c r="A160" s="112">
        <v>31</v>
      </c>
      <c r="B160" s="138">
        <f t="shared" ref="B160:Y160" si="60">SUM(B161:B164)</f>
        <v>1169.3470090219078</v>
      </c>
      <c r="C160" s="139">
        <f t="shared" si="60"/>
        <v>1166.2870090219078</v>
      </c>
      <c r="D160" s="139">
        <f t="shared" si="60"/>
        <v>1173.1570090219077</v>
      </c>
      <c r="E160" s="139">
        <f t="shared" si="60"/>
        <v>1177.5970090219078</v>
      </c>
      <c r="F160" s="139">
        <f t="shared" si="60"/>
        <v>1178.4770090219079</v>
      </c>
      <c r="G160" s="139">
        <f t="shared" si="60"/>
        <v>1174.7270090219079</v>
      </c>
      <c r="H160" s="139">
        <f t="shared" si="60"/>
        <v>1166.1970090219077</v>
      </c>
      <c r="I160" s="139">
        <f t="shared" si="60"/>
        <v>1174.7270090219079</v>
      </c>
      <c r="J160" s="139">
        <f t="shared" si="60"/>
        <v>1159.6870090219079</v>
      </c>
      <c r="K160" s="140">
        <f t="shared" si="60"/>
        <v>1160.1870090219079</v>
      </c>
      <c r="L160" s="139">
        <f t="shared" si="60"/>
        <v>1162.6670090219079</v>
      </c>
      <c r="M160" s="141">
        <f t="shared" si="60"/>
        <v>1170.8670090219077</v>
      </c>
      <c r="N160" s="140">
        <f t="shared" si="60"/>
        <v>1187.9170090219079</v>
      </c>
      <c r="O160" s="139">
        <f t="shared" si="60"/>
        <v>1193.9670090219076</v>
      </c>
      <c r="P160" s="141">
        <f t="shared" si="60"/>
        <v>1188.0970090219078</v>
      </c>
      <c r="Q160" s="142">
        <f t="shared" si="60"/>
        <v>1199.2970090219078</v>
      </c>
      <c r="R160" s="139">
        <f t="shared" si="60"/>
        <v>1211.6170090219077</v>
      </c>
      <c r="S160" s="142">
        <f t="shared" si="60"/>
        <v>1181.4570090219079</v>
      </c>
      <c r="T160" s="139">
        <f t="shared" si="60"/>
        <v>1183.1170090219077</v>
      </c>
      <c r="U160" s="139">
        <f t="shared" si="60"/>
        <v>1170.3070090219078</v>
      </c>
      <c r="V160" s="139">
        <f t="shared" si="60"/>
        <v>1181.2070090219079</v>
      </c>
      <c r="W160" s="139">
        <f t="shared" si="60"/>
        <v>1190.6670090219079</v>
      </c>
      <c r="X160" s="139">
        <f t="shared" si="60"/>
        <v>1172.7070090219079</v>
      </c>
      <c r="Y160" s="143">
        <f t="shared" si="60"/>
        <v>1168.8270090219078</v>
      </c>
    </row>
    <row r="161" spans="1:25" s="62" customFormat="1" ht="18.75" customHeight="1" outlineLevel="1" x14ac:dyDescent="0.2">
      <c r="A161" s="157" t="s">
        <v>8</v>
      </c>
      <c r="B161" s="249">
        <f>'цена АТС'!C770</f>
        <v>867.17</v>
      </c>
      <c r="C161" s="249">
        <f>'цена АТС'!C771</f>
        <v>864.11</v>
      </c>
      <c r="D161" s="249">
        <f>'цена АТС'!C772</f>
        <v>870.98</v>
      </c>
      <c r="E161" s="249">
        <f>'цена АТС'!C773</f>
        <v>875.42</v>
      </c>
      <c r="F161" s="249">
        <f>'цена АТС'!C774</f>
        <v>876.3</v>
      </c>
      <c r="G161" s="249">
        <f>'цена АТС'!C775</f>
        <v>872.55</v>
      </c>
      <c r="H161" s="249">
        <f>'цена АТС'!C776</f>
        <v>864.02</v>
      </c>
      <c r="I161" s="249">
        <f>'цена АТС'!C777</f>
        <v>872.55</v>
      </c>
      <c r="J161" s="249">
        <f>'цена АТС'!C778</f>
        <v>857.51</v>
      </c>
      <c r="K161" s="249">
        <f>'цена АТС'!C779</f>
        <v>858.01</v>
      </c>
      <c r="L161" s="249">
        <f>'цена АТС'!C780</f>
        <v>860.49</v>
      </c>
      <c r="M161" s="249">
        <f>'цена АТС'!C781</f>
        <v>868.69</v>
      </c>
      <c r="N161" s="249">
        <f>'цена АТС'!C782</f>
        <v>885.74</v>
      </c>
      <c r="O161" s="249">
        <f>'цена АТС'!C783</f>
        <v>891.79</v>
      </c>
      <c r="P161" s="249">
        <f>'цена АТС'!C784</f>
        <v>885.92</v>
      </c>
      <c r="Q161" s="249">
        <f>'цена АТС'!C785</f>
        <v>897.12</v>
      </c>
      <c r="R161" s="249">
        <f>'цена АТС'!C786</f>
        <v>909.44</v>
      </c>
      <c r="S161" s="249">
        <f>'цена АТС'!C787</f>
        <v>879.28</v>
      </c>
      <c r="T161" s="249">
        <f>'цена АТС'!C788</f>
        <v>880.94</v>
      </c>
      <c r="U161" s="249">
        <f>'цена АТС'!C789</f>
        <v>868.13</v>
      </c>
      <c r="V161" s="249">
        <f>'цена АТС'!C790</f>
        <v>879.03</v>
      </c>
      <c r="W161" s="249">
        <f>'цена АТС'!C791</f>
        <v>888.49</v>
      </c>
      <c r="X161" s="249">
        <f>'цена АТС'!C792</f>
        <v>870.53</v>
      </c>
      <c r="Y161" s="249">
        <f>'цена АТС'!C793</f>
        <v>866.65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214</v>
      </c>
      <c r="B164" s="77">
        <f>B159</f>
        <v>4.0570090219078807</v>
      </c>
      <c r="C164" s="77">
        <f t="shared" ref="C164:Y164" si="61">C159</f>
        <v>4.0570090219078807</v>
      </c>
      <c r="D164" s="77">
        <f t="shared" si="61"/>
        <v>4.0570090219078807</v>
      </c>
      <c r="E164" s="77">
        <f t="shared" si="61"/>
        <v>4.0570090219078807</v>
      </c>
      <c r="F164" s="77">
        <f t="shared" si="61"/>
        <v>4.0570090219078807</v>
      </c>
      <c r="G164" s="77">
        <f t="shared" si="61"/>
        <v>4.0570090219078807</v>
      </c>
      <c r="H164" s="77">
        <f t="shared" si="61"/>
        <v>4.0570090219078807</v>
      </c>
      <c r="I164" s="77">
        <f t="shared" si="61"/>
        <v>4.0570090219078807</v>
      </c>
      <c r="J164" s="77">
        <f t="shared" si="61"/>
        <v>4.0570090219078807</v>
      </c>
      <c r="K164" s="77">
        <f t="shared" si="61"/>
        <v>4.0570090219078807</v>
      </c>
      <c r="L164" s="77">
        <f t="shared" si="61"/>
        <v>4.0570090219078807</v>
      </c>
      <c r="M164" s="77">
        <f t="shared" si="61"/>
        <v>4.0570090219078807</v>
      </c>
      <c r="N164" s="77">
        <f t="shared" si="61"/>
        <v>4.0570090219078807</v>
      </c>
      <c r="O164" s="77">
        <f t="shared" si="61"/>
        <v>4.0570090219078807</v>
      </c>
      <c r="P164" s="77">
        <f t="shared" si="61"/>
        <v>4.0570090219078807</v>
      </c>
      <c r="Q164" s="77">
        <f t="shared" si="61"/>
        <v>4.0570090219078807</v>
      </c>
      <c r="R164" s="77">
        <f t="shared" si="61"/>
        <v>4.0570090219078807</v>
      </c>
      <c r="S164" s="77">
        <f t="shared" si="61"/>
        <v>4.0570090219078807</v>
      </c>
      <c r="T164" s="77">
        <f t="shared" si="61"/>
        <v>4.0570090219078807</v>
      </c>
      <c r="U164" s="77">
        <f t="shared" si="61"/>
        <v>4.0570090219078807</v>
      </c>
      <c r="V164" s="77">
        <f t="shared" si="61"/>
        <v>4.0570090219078807</v>
      </c>
      <c r="W164" s="77">
        <f t="shared" si="61"/>
        <v>4.0570090219078807</v>
      </c>
      <c r="X164" s="77">
        <f t="shared" si="61"/>
        <v>4.0570090219078807</v>
      </c>
      <c r="Y164" s="77">
        <f t="shared" si="61"/>
        <v>4.0570090219078807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66" t="s">
        <v>46</v>
      </c>
      <c r="B166" s="468" t="s">
        <v>78</v>
      </c>
      <c r="C166" s="469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9"/>
      <c r="U166" s="469"/>
      <c r="V166" s="469"/>
      <c r="W166" s="469"/>
      <c r="X166" s="469"/>
      <c r="Y166" s="470"/>
    </row>
    <row r="167" spans="1:25" s="62" customFormat="1" ht="35.25" customHeight="1" thickBot="1" x14ac:dyDescent="0.25">
      <c r="A167" s="467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62" customFormat="1" ht="18.75" customHeight="1" thickBot="1" x14ac:dyDescent="0.25">
      <c r="A168" s="113">
        <v>1</v>
      </c>
      <c r="B168" s="101">
        <f>SUM(B169:B172)</f>
        <v>1388.5370090219078</v>
      </c>
      <c r="C168" s="102">
        <f t="shared" ref="C168:Y168" si="62">SUM(C169:C172)</f>
        <v>1360.0470090219078</v>
      </c>
      <c r="D168" s="102">
        <f t="shared" si="62"/>
        <v>1332.8870090219077</v>
      </c>
      <c r="E168" s="103">
        <f t="shared" si="62"/>
        <v>1313.5470090219078</v>
      </c>
      <c r="F168" s="103">
        <f t="shared" si="62"/>
        <v>1326.6670090219079</v>
      </c>
      <c r="G168" s="103">
        <f t="shared" si="62"/>
        <v>1371.1470090219079</v>
      </c>
      <c r="H168" s="103">
        <f t="shared" si="62"/>
        <v>1379.9670090219079</v>
      </c>
      <c r="I168" s="103">
        <f t="shared" si="62"/>
        <v>1359.1470090219079</v>
      </c>
      <c r="J168" s="103">
        <f t="shared" si="62"/>
        <v>1377.3270090219078</v>
      </c>
      <c r="K168" s="104">
        <f t="shared" si="62"/>
        <v>1376.4070090219077</v>
      </c>
      <c r="L168" s="103">
        <f t="shared" si="62"/>
        <v>1387.2670090219078</v>
      </c>
      <c r="M168" s="105">
        <f t="shared" si="62"/>
        <v>1389.8670090219077</v>
      </c>
      <c r="N168" s="104">
        <f t="shared" si="62"/>
        <v>1386.5970090219078</v>
      </c>
      <c r="O168" s="103">
        <f t="shared" si="62"/>
        <v>1384.7470090219078</v>
      </c>
      <c r="P168" s="105">
        <f t="shared" si="62"/>
        <v>1381.9670090219079</v>
      </c>
      <c r="Q168" s="106">
        <f t="shared" si="62"/>
        <v>1404.5770090219078</v>
      </c>
      <c r="R168" s="103">
        <f t="shared" si="62"/>
        <v>1408.8470090219078</v>
      </c>
      <c r="S168" s="106">
        <f t="shared" si="62"/>
        <v>1390.9270090219077</v>
      </c>
      <c r="T168" s="103">
        <f t="shared" si="62"/>
        <v>1394.7870090219078</v>
      </c>
      <c r="U168" s="102">
        <f t="shared" si="62"/>
        <v>1386.4670090219079</v>
      </c>
      <c r="V168" s="102">
        <f t="shared" si="62"/>
        <v>1394.0570090219078</v>
      </c>
      <c r="W168" s="102">
        <f t="shared" si="62"/>
        <v>1388.587009021908</v>
      </c>
      <c r="X168" s="102">
        <f t="shared" si="62"/>
        <v>1383.1370090219077</v>
      </c>
      <c r="Y168" s="107">
        <f t="shared" si="62"/>
        <v>1381.6670090219079</v>
      </c>
    </row>
    <row r="169" spans="1:25" s="67" customFormat="1" ht="18.75" customHeight="1" outlineLevel="1" x14ac:dyDescent="0.2">
      <c r="A169" s="56" t="s">
        <v>8</v>
      </c>
      <c r="B169" s="70">
        <f>B11</f>
        <v>811.89</v>
      </c>
      <c r="C169" s="71">
        <f t="shared" ref="C169:Y169" si="63">C11</f>
        <v>783.4</v>
      </c>
      <c r="D169" s="71">
        <f t="shared" si="63"/>
        <v>756.24</v>
      </c>
      <c r="E169" s="72">
        <f t="shared" si="63"/>
        <v>736.9</v>
      </c>
      <c r="F169" s="71">
        <f t="shared" si="63"/>
        <v>750.02</v>
      </c>
      <c r="G169" s="71">
        <f t="shared" si="63"/>
        <v>794.5</v>
      </c>
      <c r="H169" s="71">
        <f t="shared" si="63"/>
        <v>803.32</v>
      </c>
      <c r="I169" s="71">
        <f t="shared" si="63"/>
        <v>782.5</v>
      </c>
      <c r="J169" s="73">
        <f t="shared" si="63"/>
        <v>800.68</v>
      </c>
      <c r="K169" s="71">
        <f t="shared" si="63"/>
        <v>799.76</v>
      </c>
      <c r="L169" s="71">
        <f t="shared" si="63"/>
        <v>810.62</v>
      </c>
      <c r="M169" s="71">
        <f t="shared" si="63"/>
        <v>813.22</v>
      </c>
      <c r="N169" s="71">
        <f t="shared" si="63"/>
        <v>809.95</v>
      </c>
      <c r="O169" s="71">
        <f t="shared" si="63"/>
        <v>808.1</v>
      </c>
      <c r="P169" s="71">
        <f t="shared" si="63"/>
        <v>805.32</v>
      </c>
      <c r="Q169" s="71">
        <f t="shared" si="63"/>
        <v>827.93</v>
      </c>
      <c r="R169" s="71">
        <f t="shared" si="63"/>
        <v>832.2</v>
      </c>
      <c r="S169" s="71">
        <f t="shared" si="63"/>
        <v>814.28</v>
      </c>
      <c r="T169" s="71">
        <f t="shared" si="63"/>
        <v>818.14</v>
      </c>
      <c r="U169" s="71">
        <f t="shared" si="63"/>
        <v>809.82</v>
      </c>
      <c r="V169" s="71">
        <f t="shared" si="63"/>
        <v>817.41</v>
      </c>
      <c r="W169" s="71">
        <f t="shared" si="63"/>
        <v>811.94</v>
      </c>
      <c r="X169" s="71">
        <f t="shared" si="63"/>
        <v>806.49</v>
      </c>
      <c r="Y169" s="79">
        <f t="shared" si="63"/>
        <v>805.02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214</v>
      </c>
      <c r="B172" s="77">
        <f>B164</f>
        <v>4.0570090219078807</v>
      </c>
      <c r="C172" s="77">
        <f t="shared" ref="C172:Y172" si="64">C164</f>
        <v>4.0570090219078807</v>
      </c>
      <c r="D172" s="77">
        <f t="shared" si="64"/>
        <v>4.0570090219078807</v>
      </c>
      <c r="E172" s="77">
        <f t="shared" si="64"/>
        <v>4.0570090219078807</v>
      </c>
      <c r="F172" s="77">
        <f t="shared" si="64"/>
        <v>4.0570090219078807</v>
      </c>
      <c r="G172" s="77">
        <f t="shared" si="64"/>
        <v>4.0570090219078807</v>
      </c>
      <c r="H172" s="77">
        <f t="shared" si="64"/>
        <v>4.0570090219078807</v>
      </c>
      <c r="I172" s="77">
        <f t="shared" si="64"/>
        <v>4.0570090219078807</v>
      </c>
      <c r="J172" s="77">
        <f t="shared" si="64"/>
        <v>4.0570090219078807</v>
      </c>
      <c r="K172" s="77">
        <f t="shared" si="64"/>
        <v>4.0570090219078807</v>
      </c>
      <c r="L172" s="77">
        <f t="shared" si="64"/>
        <v>4.0570090219078807</v>
      </c>
      <c r="M172" s="77">
        <f t="shared" si="64"/>
        <v>4.0570090219078807</v>
      </c>
      <c r="N172" s="77">
        <f t="shared" si="64"/>
        <v>4.0570090219078807</v>
      </c>
      <c r="O172" s="77">
        <f t="shared" si="64"/>
        <v>4.0570090219078807</v>
      </c>
      <c r="P172" s="77">
        <f t="shared" si="64"/>
        <v>4.0570090219078807</v>
      </c>
      <c r="Q172" s="77">
        <f t="shared" si="64"/>
        <v>4.0570090219078807</v>
      </c>
      <c r="R172" s="77">
        <f t="shared" si="64"/>
        <v>4.0570090219078807</v>
      </c>
      <c r="S172" s="77">
        <f t="shared" si="64"/>
        <v>4.0570090219078807</v>
      </c>
      <c r="T172" s="77">
        <f t="shared" si="64"/>
        <v>4.0570090219078807</v>
      </c>
      <c r="U172" s="77">
        <f t="shared" si="64"/>
        <v>4.0570090219078807</v>
      </c>
      <c r="V172" s="77">
        <f t="shared" si="64"/>
        <v>4.0570090219078807</v>
      </c>
      <c r="W172" s="77">
        <f t="shared" si="64"/>
        <v>4.0570090219078807</v>
      </c>
      <c r="X172" s="77">
        <f t="shared" si="64"/>
        <v>4.0570090219078807</v>
      </c>
      <c r="Y172" s="77">
        <f t="shared" si="64"/>
        <v>4.0570090219078807</v>
      </c>
    </row>
    <row r="173" spans="1:25" s="62" customFormat="1" ht="18.75" customHeight="1" thickBot="1" x14ac:dyDescent="0.25">
      <c r="A173" s="112">
        <v>2</v>
      </c>
      <c r="B173" s="101">
        <f>SUM(B174:B177)</f>
        <v>1317.2570090219078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customHeight="1" outlineLevel="1" x14ac:dyDescent="0.2">
      <c r="A174" s="56" t="s">
        <v>8</v>
      </c>
      <c r="B174" s="70">
        <f>B16</f>
        <v>740.61</v>
      </c>
      <c r="C174" s="71">
        <f t="shared" ref="C174:Y174" si="65">C16</f>
        <v>724.49</v>
      </c>
      <c r="D174" s="71">
        <f t="shared" si="65"/>
        <v>717.53</v>
      </c>
      <c r="E174" s="72">
        <f t="shared" si="65"/>
        <v>730.59</v>
      </c>
      <c r="F174" s="71">
        <f t="shared" si="65"/>
        <v>741.57</v>
      </c>
      <c r="G174" s="71" t="str">
        <f t="shared" si="65"/>
        <v>744</v>
      </c>
      <c r="H174" s="71">
        <f t="shared" si="65"/>
        <v>735.8</v>
      </c>
      <c r="I174" s="71">
        <f t="shared" si="65"/>
        <v>733.48</v>
      </c>
      <c r="J174" s="73">
        <f t="shared" si="65"/>
        <v>733.86</v>
      </c>
      <c r="K174" s="71">
        <f t="shared" si="65"/>
        <v>732.15</v>
      </c>
      <c r="L174" s="71">
        <f t="shared" si="65"/>
        <v>743.49</v>
      </c>
      <c r="M174" s="71">
        <f t="shared" si="65"/>
        <v>746.92</v>
      </c>
      <c r="N174" s="71">
        <f t="shared" si="65"/>
        <v>748.53</v>
      </c>
      <c r="O174" s="71">
        <f t="shared" si="65"/>
        <v>755.21</v>
      </c>
      <c r="P174" s="71">
        <f t="shared" si="65"/>
        <v>747.52</v>
      </c>
      <c r="Q174" s="71">
        <f t="shared" si="65"/>
        <v>754.49</v>
      </c>
      <c r="R174" s="71">
        <f t="shared" si="65"/>
        <v>757.01</v>
      </c>
      <c r="S174" s="71">
        <f t="shared" si="65"/>
        <v>743.39</v>
      </c>
      <c r="T174" s="71">
        <f t="shared" si="65"/>
        <v>745.2</v>
      </c>
      <c r="U174" s="71">
        <f t="shared" si="65"/>
        <v>741.47</v>
      </c>
      <c r="V174" s="71">
        <f t="shared" si="65"/>
        <v>742.94</v>
      </c>
      <c r="W174" s="71">
        <f t="shared" si="65"/>
        <v>738.62</v>
      </c>
      <c r="X174" s="71">
        <f t="shared" si="65"/>
        <v>736.34</v>
      </c>
      <c r="Y174" s="79">
        <f t="shared" si="65"/>
        <v>731.62</v>
      </c>
    </row>
    <row r="175" spans="1:25" s="62" customFormat="1" ht="18.75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customHeight="1" outlineLevel="1" thickBot="1" x14ac:dyDescent="0.25">
      <c r="A177" s="147" t="s">
        <v>214</v>
      </c>
      <c r="B177" s="77">
        <f>B172</f>
        <v>4.0570090219078807</v>
      </c>
      <c r="C177" s="77">
        <f t="shared" ref="C177:Y177" si="66">C172</f>
        <v>4.0570090219078807</v>
      </c>
      <c r="D177" s="77">
        <f t="shared" si="66"/>
        <v>4.0570090219078807</v>
      </c>
      <c r="E177" s="77">
        <f t="shared" si="66"/>
        <v>4.0570090219078807</v>
      </c>
      <c r="F177" s="77">
        <f t="shared" si="66"/>
        <v>4.0570090219078807</v>
      </c>
      <c r="G177" s="77">
        <f t="shared" si="66"/>
        <v>4.0570090219078807</v>
      </c>
      <c r="H177" s="77">
        <f t="shared" si="66"/>
        <v>4.0570090219078807</v>
      </c>
      <c r="I177" s="77">
        <f t="shared" si="66"/>
        <v>4.0570090219078807</v>
      </c>
      <c r="J177" s="77">
        <f t="shared" si="66"/>
        <v>4.0570090219078807</v>
      </c>
      <c r="K177" s="77">
        <f t="shared" si="66"/>
        <v>4.0570090219078807</v>
      </c>
      <c r="L177" s="77">
        <f t="shared" si="66"/>
        <v>4.0570090219078807</v>
      </c>
      <c r="M177" s="77">
        <f t="shared" si="66"/>
        <v>4.0570090219078807</v>
      </c>
      <c r="N177" s="77">
        <f t="shared" si="66"/>
        <v>4.0570090219078807</v>
      </c>
      <c r="O177" s="77">
        <f t="shared" si="66"/>
        <v>4.0570090219078807</v>
      </c>
      <c r="P177" s="77">
        <f t="shared" si="66"/>
        <v>4.0570090219078807</v>
      </c>
      <c r="Q177" s="77">
        <f t="shared" si="66"/>
        <v>4.0570090219078807</v>
      </c>
      <c r="R177" s="77">
        <f t="shared" si="66"/>
        <v>4.0570090219078807</v>
      </c>
      <c r="S177" s="77">
        <f t="shared" si="66"/>
        <v>4.0570090219078807</v>
      </c>
      <c r="T177" s="77">
        <f t="shared" si="66"/>
        <v>4.0570090219078807</v>
      </c>
      <c r="U177" s="77">
        <f t="shared" si="66"/>
        <v>4.0570090219078807</v>
      </c>
      <c r="V177" s="77">
        <f t="shared" si="66"/>
        <v>4.0570090219078807</v>
      </c>
      <c r="W177" s="77">
        <f t="shared" si="66"/>
        <v>4.0570090219078807</v>
      </c>
      <c r="X177" s="77">
        <f t="shared" si="66"/>
        <v>4.0570090219078807</v>
      </c>
      <c r="Y177" s="77">
        <f t="shared" si="66"/>
        <v>4.0570090219078807</v>
      </c>
    </row>
    <row r="178" spans="1:25" s="62" customFormat="1" ht="18.75" customHeight="1" thickBot="1" x14ac:dyDescent="0.25">
      <c r="A178" s="109">
        <v>3</v>
      </c>
      <c r="B178" s="101">
        <f>SUM(B179:B182)</f>
        <v>1231.4470090219077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customHeight="1" outlineLevel="1" x14ac:dyDescent="0.2">
      <c r="A179" s="56" t="s">
        <v>8</v>
      </c>
      <c r="B179" s="70">
        <f>B21</f>
        <v>654.79999999999995</v>
      </c>
      <c r="C179" s="71">
        <f t="shared" ref="C179:Y179" si="67">C21</f>
        <v>641.79</v>
      </c>
      <c r="D179" s="71">
        <f t="shared" si="67"/>
        <v>642.07000000000005</v>
      </c>
      <c r="E179" s="72">
        <f t="shared" si="67"/>
        <v>648.34</v>
      </c>
      <c r="F179" s="71">
        <f t="shared" si="67"/>
        <v>644.89</v>
      </c>
      <c r="G179" s="71">
        <f t="shared" si="67"/>
        <v>645.30999999999995</v>
      </c>
      <c r="H179" s="71">
        <f t="shared" si="67"/>
        <v>644.19000000000005</v>
      </c>
      <c r="I179" s="71">
        <f t="shared" si="67"/>
        <v>639.54999999999995</v>
      </c>
      <c r="J179" s="73">
        <f t="shared" si="67"/>
        <v>640.94000000000005</v>
      </c>
      <c r="K179" s="71">
        <f t="shared" si="67"/>
        <v>642.25</v>
      </c>
      <c r="L179" s="71">
        <f t="shared" si="67"/>
        <v>644.5</v>
      </c>
      <c r="M179" s="71">
        <f t="shared" si="67"/>
        <v>645.92999999999995</v>
      </c>
      <c r="N179" s="71">
        <f t="shared" si="67"/>
        <v>652.91</v>
      </c>
      <c r="O179" s="71">
        <f t="shared" si="67"/>
        <v>656.29</v>
      </c>
      <c r="P179" s="71">
        <f t="shared" si="67"/>
        <v>653.66999999999996</v>
      </c>
      <c r="Q179" s="71">
        <f t="shared" si="67"/>
        <v>656.03</v>
      </c>
      <c r="R179" s="71">
        <f t="shared" si="67"/>
        <v>659.1</v>
      </c>
      <c r="S179" s="71">
        <f t="shared" si="67"/>
        <v>649.70000000000005</v>
      </c>
      <c r="T179" s="71">
        <f t="shared" si="67"/>
        <v>653.92999999999995</v>
      </c>
      <c r="U179" s="71">
        <f t="shared" si="67"/>
        <v>649.25</v>
      </c>
      <c r="V179" s="71">
        <f t="shared" si="67"/>
        <v>652.28</v>
      </c>
      <c r="W179" s="71">
        <f t="shared" si="67"/>
        <v>653.87</v>
      </c>
      <c r="X179" s="71">
        <f t="shared" si="67"/>
        <v>653.35</v>
      </c>
      <c r="Y179" s="79">
        <f t="shared" si="67"/>
        <v>646.29999999999995</v>
      </c>
    </row>
    <row r="180" spans="1:25" s="62" customFormat="1" ht="18.75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47" t="s">
        <v>214</v>
      </c>
      <c r="B182" s="77">
        <f>B177</f>
        <v>4.0570090219078807</v>
      </c>
      <c r="C182" s="77">
        <f t="shared" ref="C182:Y182" si="68">C177</f>
        <v>4.0570090219078807</v>
      </c>
      <c r="D182" s="77">
        <f t="shared" si="68"/>
        <v>4.0570090219078807</v>
      </c>
      <c r="E182" s="77">
        <f t="shared" si="68"/>
        <v>4.0570090219078807</v>
      </c>
      <c r="F182" s="77">
        <f t="shared" si="68"/>
        <v>4.0570090219078807</v>
      </c>
      <c r="G182" s="77">
        <f t="shared" si="68"/>
        <v>4.0570090219078807</v>
      </c>
      <c r="H182" s="77">
        <f t="shared" si="68"/>
        <v>4.0570090219078807</v>
      </c>
      <c r="I182" s="77">
        <f t="shared" si="68"/>
        <v>4.0570090219078807</v>
      </c>
      <c r="J182" s="77">
        <f t="shared" si="68"/>
        <v>4.0570090219078807</v>
      </c>
      <c r="K182" s="77">
        <f t="shared" si="68"/>
        <v>4.0570090219078807</v>
      </c>
      <c r="L182" s="77">
        <f t="shared" si="68"/>
        <v>4.0570090219078807</v>
      </c>
      <c r="M182" s="77">
        <f t="shared" si="68"/>
        <v>4.0570090219078807</v>
      </c>
      <c r="N182" s="77">
        <f t="shared" si="68"/>
        <v>4.0570090219078807</v>
      </c>
      <c r="O182" s="77">
        <f t="shared" si="68"/>
        <v>4.0570090219078807</v>
      </c>
      <c r="P182" s="77">
        <f t="shared" si="68"/>
        <v>4.0570090219078807</v>
      </c>
      <c r="Q182" s="77">
        <f t="shared" si="68"/>
        <v>4.0570090219078807</v>
      </c>
      <c r="R182" s="77">
        <f t="shared" si="68"/>
        <v>4.0570090219078807</v>
      </c>
      <c r="S182" s="77">
        <f t="shared" si="68"/>
        <v>4.0570090219078807</v>
      </c>
      <c r="T182" s="77">
        <f t="shared" si="68"/>
        <v>4.0570090219078807</v>
      </c>
      <c r="U182" s="77">
        <f t="shared" si="68"/>
        <v>4.0570090219078807</v>
      </c>
      <c r="V182" s="77">
        <f t="shared" si="68"/>
        <v>4.0570090219078807</v>
      </c>
      <c r="W182" s="77">
        <f t="shared" si="68"/>
        <v>4.0570090219078807</v>
      </c>
      <c r="X182" s="77">
        <f t="shared" si="68"/>
        <v>4.0570090219078807</v>
      </c>
      <c r="Y182" s="77">
        <f t="shared" si="68"/>
        <v>4.0570090219078807</v>
      </c>
    </row>
    <row r="183" spans="1:25" s="62" customFormat="1" ht="18.75" customHeight="1" thickBot="1" x14ac:dyDescent="0.25">
      <c r="A183" s="130">
        <v>4</v>
      </c>
      <c r="B183" s="131">
        <f>SUM(B184:B187)</f>
        <v>1263.6670090219079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47" t="s">
        <v>214</v>
      </c>
      <c r="B187" s="77">
        <f>B182</f>
        <v>4.0570090219078807</v>
      </c>
      <c r="C187" s="77">
        <f t="shared" ref="C187:Y187" si="69">C182</f>
        <v>4.0570090219078807</v>
      </c>
      <c r="D187" s="77">
        <f t="shared" si="69"/>
        <v>4.0570090219078807</v>
      </c>
      <c r="E187" s="77">
        <f t="shared" si="69"/>
        <v>4.0570090219078807</v>
      </c>
      <c r="F187" s="77">
        <f t="shared" si="69"/>
        <v>4.0570090219078807</v>
      </c>
      <c r="G187" s="77">
        <f t="shared" si="69"/>
        <v>4.0570090219078807</v>
      </c>
      <c r="H187" s="77">
        <f t="shared" si="69"/>
        <v>4.0570090219078807</v>
      </c>
      <c r="I187" s="77">
        <f t="shared" si="69"/>
        <v>4.0570090219078807</v>
      </c>
      <c r="J187" s="77">
        <f t="shared" si="69"/>
        <v>4.0570090219078807</v>
      </c>
      <c r="K187" s="77">
        <f t="shared" si="69"/>
        <v>4.0570090219078807</v>
      </c>
      <c r="L187" s="77">
        <f t="shared" si="69"/>
        <v>4.0570090219078807</v>
      </c>
      <c r="M187" s="77">
        <f t="shared" si="69"/>
        <v>4.0570090219078807</v>
      </c>
      <c r="N187" s="77">
        <f t="shared" si="69"/>
        <v>4.0570090219078807</v>
      </c>
      <c r="O187" s="77">
        <f t="shared" si="69"/>
        <v>4.0570090219078807</v>
      </c>
      <c r="P187" s="77">
        <f t="shared" si="69"/>
        <v>4.0570090219078807</v>
      </c>
      <c r="Q187" s="77">
        <f t="shared" si="69"/>
        <v>4.0570090219078807</v>
      </c>
      <c r="R187" s="77">
        <f t="shared" si="69"/>
        <v>4.0570090219078807</v>
      </c>
      <c r="S187" s="77">
        <f t="shared" si="69"/>
        <v>4.0570090219078807</v>
      </c>
      <c r="T187" s="77">
        <f t="shared" si="69"/>
        <v>4.0570090219078807</v>
      </c>
      <c r="U187" s="77">
        <f t="shared" si="69"/>
        <v>4.0570090219078807</v>
      </c>
      <c r="V187" s="77">
        <f t="shared" si="69"/>
        <v>4.0570090219078807</v>
      </c>
      <c r="W187" s="77">
        <f t="shared" si="69"/>
        <v>4.0570090219078807</v>
      </c>
      <c r="X187" s="77">
        <f t="shared" si="69"/>
        <v>4.0570090219078807</v>
      </c>
      <c r="Y187" s="77">
        <f t="shared" si="69"/>
        <v>4.0570090219078807</v>
      </c>
    </row>
    <row r="188" spans="1:25" s="62" customFormat="1" ht="18.75" customHeight="1" thickBot="1" x14ac:dyDescent="0.25">
      <c r="A188" s="109">
        <v>5</v>
      </c>
      <c r="B188" s="138">
        <f>SUM(B189:B192)</f>
        <v>1238.587009021908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customHeight="1" outlineLevel="1" x14ac:dyDescent="0.2">
      <c r="A189" s="56" t="s">
        <v>8</v>
      </c>
      <c r="B189" s="76">
        <f>B31</f>
        <v>661.94</v>
      </c>
      <c r="C189" s="71">
        <f t="shared" ref="C189:Y189" si="70">C31</f>
        <v>669.9</v>
      </c>
      <c r="D189" s="71">
        <f t="shared" si="70"/>
        <v>679.88</v>
      </c>
      <c r="E189" s="72">
        <f t="shared" si="70"/>
        <v>686.87</v>
      </c>
      <c r="F189" s="71">
        <f t="shared" si="70"/>
        <v>672.61</v>
      </c>
      <c r="G189" s="71">
        <f t="shared" si="70"/>
        <v>676.69</v>
      </c>
      <c r="H189" s="71">
        <f t="shared" si="70"/>
        <v>675.75</v>
      </c>
      <c r="I189" s="71">
        <f t="shared" si="70"/>
        <v>681.46</v>
      </c>
      <c r="J189" s="73">
        <f t="shared" si="70"/>
        <v>696.83</v>
      </c>
      <c r="K189" s="71">
        <f t="shared" si="70"/>
        <v>680.77</v>
      </c>
      <c r="L189" s="71">
        <f t="shared" si="70"/>
        <v>695.47</v>
      </c>
      <c r="M189" s="71">
        <f t="shared" si="70"/>
        <v>703.23</v>
      </c>
      <c r="N189" s="71">
        <f t="shared" si="70"/>
        <v>672.77</v>
      </c>
      <c r="O189" s="71">
        <f t="shared" si="70"/>
        <v>702.25</v>
      </c>
      <c r="P189" s="71">
        <f t="shared" si="70"/>
        <v>664.55</v>
      </c>
      <c r="Q189" s="71">
        <f t="shared" si="70"/>
        <v>677.92</v>
      </c>
      <c r="R189" s="71">
        <f t="shared" si="70"/>
        <v>684.21</v>
      </c>
      <c r="S189" s="71">
        <f t="shared" si="70"/>
        <v>673.08</v>
      </c>
      <c r="T189" s="71">
        <f t="shared" si="70"/>
        <v>670.87</v>
      </c>
      <c r="U189" s="71">
        <f t="shared" si="70"/>
        <v>675.8</v>
      </c>
      <c r="V189" s="71">
        <f t="shared" si="70"/>
        <v>684.83</v>
      </c>
      <c r="W189" s="71">
        <f t="shared" si="70"/>
        <v>655.7</v>
      </c>
      <c r="X189" s="71">
        <f t="shared" si="70"/>
        <v>681.63</v>
      </c>
      <c r="Y189" s="79">
        <f t="shared" si="70"/>
        <v>665.34</v>
      </c>
    </row>
    <row r="190" spans="1:25" s="62" customFormat="1" ht="18.75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47" t="s">
        <v>214</v>
      </c>
      <c r="B192" s="77">
        <f>B187</f>
        <v>4.0570090219078807</v>
      </c>
      <c r="C192" s="77">
        <f t="shared" ref="C192:Y192" si="71">C187</f>
        <v>4.0570090219078807</v>
      </c>
      <c r="D192" s="77">
        <f t="shared" si="71"/>
        <v>4.0570090219078807</v>
      </c>
      <c r="E192" s="77">
        <f t="shared" si="71"/>
        <v>4.0570090219078807</v>
      </c>
      <c r="F192" s="77">
        <f t="shared" si="71"/>
        <v>4.0570090219078807</v>
      </c>
      <c r="G192" s="77">
        <f t="shared" si="71"/>
        <v>4.0570090219078807</v>
      </c>
      <c r="H192" s="77">
        <f t="shared" si="71"/>
        <v>4.0570090219078807</v>
      </c>
      <c r="I192" s="77">
        <f t="shared" si="71"/>
        <v>4.0570090219078807</v>
      </c>
      <c r="J192" s="77">
        <f t="shared" si="71"/>
        <v>4.0570090219078807</v>
      </c>
      <c r="K192" s="77">
        <f t="shared" si="71"/>
        <v>4.0570090219078807</v>
      </c>
      <c r="L192" s="77">
        <f t="shared" si="71"/>
        <v>4.0570090219078807</v>
      </c>
      <c r="M192" s="77">
        <f t="shared" si="71"/>
        <v>4.0570090219078807</v>
      </c>
      <c r="N192" s="77">
        <f t="shared" si="71"/>
        <v>4.0570090219078807</v>
      </c>
      <c r="O192" s="77">
        <f t="shared" si="71"/>
        <v>4.0570090219078807</v>
      </c>
      <c r="P192" s="77">
        <f t="shared" si="71"/>
        <v>4.0570090219078807</v>
      </c>
      <c r="Q192" s="77">
        <f t="shared" si="71"/>
        <v>4.0570090219078807</v>
      </c>
      <c r="R192" s="77">
        <f t="shared" si="71"/>
        <v>4.0570090219078807</v>
      </c>
      <c r="S192" s="77">
        <f t="shared" si="71"/>
        <v>4.0570090219078807</v>
      </c>
      <c r="T192" s="77">
        <f t="shared" si="71"/>
        <v>4.0570090219078807</v>
      </c>
      <c r="U192" s="77">
        <f t="shared" si="71"/>
        <v>4.0570090219078807</v>
      </c>
      <c r="V192" s="77">
        <f t="shared" si="71"/>
        <v>4.0570090219078807</v>
      </c>
      <c r="W192" s="77">
        <f t="shared" si="71"/>
        <v>4.0570090219078807</v>
      </c>
      <c r="X192" s="77">
        <f t="shared" si="71"/>
        <v>4.0570090219078807</v>
      </c>
      <c r="Y192" s="77">
        <f t="shared" si="71"/>
        <v>4.0570090219078807</v>
      </c>
    </row>
    <row r="193" spans="1:25" s="62" customFormat="1" ht="18.75" customHeight="1" thickBot="1" x14ac:dyDescent="0.25">
      <c r="A193" s="112">
        <v>6</v>
      </c>
      <c r="B193" s="101">
        <f>SUM(B194:B197)</f>
        <v>1263.2070090219079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customHeight="1" outlineLevel="1" x14ac:dyDescent="0.2">
      <c r="A194" s="56" t="s">
        <v>8</v>
      </c>
      <c r="B194" s="76">
        <f>B36</f>
        <v>686.56</v>
      </c>
      <c r="C194" s="71">
        <f t="shared" ref="C194:Y194" si="72">C36</f>
        <v>683.98</v>
      </c>
      <c r="D194" s="71">
        <f t="shared" si="72"/>
        <v>692.59</v>
      </c>
      <c r="E194" s="72">
        <f t="shared" si="72"/>
        <v>704.49</v>
      </c>
      <c r="F194" s="71">
        <f t="shared" si="72"/>
        <v>695.1</v>
      </c>
      <c r="G194" s="71">
        <f t="shared" si="72"/>
        <v>696.91</v>
      </c>
      <c r="H194" s="71">
        <f t="shared" si="72"/>
        <v>686.15</v>
      </c>
      <c r="I194" s="71">
        <f t="shared" si="72"/>
        <v>680.67</v>
      </c>
      <c r="J194" s="73">
        <f t="shared" si="72"/>
        <v>678.52</v>
      </c>
      <c r="K194" s="71">
        <f t="shared" si="72"/>
        <v>691.42</v>
      </c>
      <c r="L194" s="71">
        <f t="shared" si="72"/>
        <v>696.09</v>
      </c>
      <c r="M194" s="71">
        <f t="shared" si="72"/>
        <v>690.62</v>
      </c>
      <c r="N194" s="71">
        <f t="shared" si="72"/>
        <v>697.38</v>
      </c>
      <c r="O194" s="71">
        <f t="shared" si="72"/>
        <v>696.51</v>
      </c>
      <c r="P194" s="71">
        <f t="shared" si="72"/>
        <v>691.86</v>
      </c>
      <c r="Q194" s="71">
        <f t="shared" si="72"/>
        <v>693.23</v>
      </c>
      <c r="R194" s="71">
        <f t="shared" si="72"/>
        <v>698.99</v>
      </c>
      <c r="S194" s="71">
        <f t="shared" si="72"/>
        <v>693.05</v>
      </c>
      <c r="T194" s="71">
        <f t="shared" si="72"/>
        <v>718.44</v>
      </c>
      <c r="U194" s="71">
        <f t="shared" si="72"/>
        <v>691.97</v>
      </c>
      <c r="V194" s="71">
        <f t="shared" si="72"/>
        <v>699.45</v>
      </c>
      <c r="W194" s="71">
        <f t="shared" si="72"/>
        <v>702.25</v>
      </c>
      <c r="X194" s="71">
        <f t="shared" si="72"/>
        <v>689.1</v>
      </c>
      <c r="Y194" s="79">
        <f t="shared" si="72"/>
        <v>692.34</v>
      </c>
    </row>
    <row r="195" spans="1:25" s="62" customFormat="1" ht="18.75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47" t="s">
        <v>214</v>
      </c>
      <c r="B197" s="77">
        <f>B192</f>
        <v>4.0570090219078807</v>
      </c>
      <c r="C197" s="77">
        <f t="shared" ref="C197:Y197" si="73">C192</f>
        <v>4.0570090219078807</v>
      </c>
      <c r="D197" s="77">
        <f t="shared" si="73"/>
        <v>4.0570090219078807</v>
      </c>
      <c r="E197" s="77">
        <f t="shared" si="73"/>
        <v>4.0570090219078807</v>
      </c>
      <c r="F197" s="77">
        <f t="shared" si="73"/>
        <v>4.0570090219078807</v>
      </c>
      <c r="G197" s="77">
        <f t="shared" si="73"/>
        <v>4.0570090219078807</v>
      </c>
      <c r="H197" s="77">
        <f t="shared" si="73"/>
        <v>4.0570090219078807</v>
      </c>
      <c r="I197" s="77">
        <f t="shared" si="73"/>
        <v>4.0570090219078807</v>
      </c>
      <c r="J197" s="77">
        <f t="shared" si="73"/>
        <v>4.0570090219078807</v>
      </c>
      <c r="K197" s="77">
        <f t="shared" si="73"/>
        <v>4.0570090219078807</v>
      </c>
      <c r="L197" s="77">
        <f t="shared" si="73"/>
        <v>4.0570090219078807</v>
      </c>
      <c r="M197" s="77">
        <f t="shared" si="73"/>
        <v>4.0570090219078807</v>
      </c>
      <c r="N197" s="77">
        <f t="shared" si="73"/>
        <v>4.0570090219078807</v>
      </c>
      <c r="O197" s="77">
        <f t="shared" si="73"/>
        <v>4.0570090219078807</v>
      </c>
      <c r="P197" s="77">
        <f t="shared" si="73"/>
        <v>4.0570090219078807</v>
      </c>
      <c r="Q197" s="77">
        <f t="shared" si="73"/>
        <v>4.0570090219078807</v>
      </c>
      <c r="R197" s="77">
        <f t="shared" si="73"/>
        <v>4.0570090219078807</v>
      </c>
      <c r="S197" s="77">
        <f t="shared" si="73"/>
        <v>4.0570090219078807</v>
      </c>
      <c r="T197" s="77">
        <f t="shared" si="73"/>
        <v>4.0570090219078807</v>
      </c>
      <c r="U197" s="77">
        <f t="shared" si="73"/>
        <v>4.0570090219078807</v>
      </c>
      <c r="V197" s="77">
        <f t="shared" si="73"/>
        <v>4.0570090219078807</v>
      </c>
      <c r="W197" s="77">
        <f t="shared" si="73"/>
        <v>4.0570090219078807</v>
      </c>
      <c r="X197" s="77">
        <f t="shared" si="73"/>
        <v>4.0570090219078807</v>
      </c>
      <c r="Y197" s="77">
        <f t="shared" si="73"/>
        <v>4.0570090219078807</v>
      </c>
    </row>
    <row r="198" spans="1:25" s="62" customFormat="1" ht="18.75" customHeight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customHeight="1" outlineLevel="1" x14ac:dyDescent="0.2">
      <c r="A199" s="56" t="s">
        <v>8</v>
      </c>
      <c r="B199" s="76">
        <f>B41</f>
        <v>705.93</v>
      </c>
      <c r="C199" s="71">
        <f t="shared" ref="C199:Y199" si="74">C41</f>
        <v>693.63</v>
      </c>
      <c r="D199" s="71">
        <f t="shared" si="74"/>
        <v>705.85</v>
      </c>
      <c r="E199" s="72">
        <f t="shared" si="74"/>
        <v>713.83</v>
      </c>
      <c r="F199" s="71">
        <f t="shared" si="74"/>
        <v>707.11</v>
      </c>
      <c r="G199" s="71">
        <f t="shared" si="74"/>
        <v>698.43</v>
      </c>
      <c r="H199" s="71">
        <f t="shared" si="74"/>
        <v>696.09</v>
      </c>
      <c r="I199" s="71">
        <f t="shared" si="74"/>
        <v>696.03</v>
      </c>
      <c r="J199" s="73">
        <f t="shared" si="74"/>
        <v>704.76</v>
      </c>
      <c r="K199" s="71">
        <f t="shared" si="74"/>
        <v>703.95</v>
      </c>
      <c r="L199" s="71">
        <f t="shared" si="74"/>
        <v>706.39</v>
      </c>
      <c r="M199" s="71">
        <f t="shared" si="74"/>
        <v>695.19</v>
      </c>
      <c r="N199" s="71">
        <f t="shared" si="74"/>
        <v>698.05</v>
      </c>
      <c r="O199" s="71">
        <f t="shared" si="74"/>
        <v>764.04</v>
      </c>
      <c r="P199" s="71">
        <f t="shared" si="74"/>
        <v>694.36</v>
      </c>
      <c r="Q199" s="71">
        <f t="shared" si="74"/>
        <v>702.24</v>
      </c>
      <c r="R199" s="71">
        <f t="shared" si="74"/>
        <v>701.66</v>
      </c>
      <c r="S199" s="71">
        <f t="shared" si="74"/>
        <v>772.66</v>
      </c>
      <c r="T199" s="71">
        <f t="shared" si="74"/>
        <v>701.27</v>
      </c>
      <c r="U199" s="71">
        <f t="shared" si="74"/>
        <v>693.27</v>
      </c>
      <c r="V199" s="71">
        <f t="shared" si="74"/>
        <v>695.1</v>
      </c>
      <c r="W199" s="71">
        <f t="shared" si="74"/>
        <v>700.63</v>
      </c>
      <c r="X199" s="71">
        <f t="shared" si="74"/>
        <v>688.5</v>
      </c>
      <c r="Y199" s="79">
        <f t="shared" si="74"/>
        <v>695.35</v>
      </c>
    </row>
    <row r="200" spans="1:25" s="62" customFormat="1" ht="18.75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47" t="s">
        <v>214</v>
      </c>
      <c r="B202" s="77">
        <f>B197</f>
        <v>4.0570090219078807</v>
      </c>
      <c r="C202" s="77">
        <f t="shared" ref="C202:Y202" si="75">C197</f>
        <v>4.0570090219078807</v>
      </c>
      <c r="D202" s="77">
        <f t="shared" si="75"/>
        <v>4.0570090219078807</v>
      </c>
      <c r="E202" s="77">
        <f t="shared" si="75"/>
        <v>4.0570090219078807</v>
      </c>
      <c r="F202" s="77">
        <f t="shared" si="75"/>
        <v>4.0570090219078807</v>
      </c>
      <c r="G202" s="77">
        <f t="shared" si="75"/>
        <v>4.0570090219078807</v>
      </c>
      <c r="H202" s="77">
        <f t="shared" si="75"/>
        <v>4.0570090219078807</v>
      </c>
      <c r="I202" s="77">
        <f t="shared" si="75"/>
        <v>4.0570090219078807</v>
      </c>
      <c r="J202" s="77">
        <f t="shared" si="75"/>
        <v>4.0570090219078807</v>
      </c>
      <c r="K202" s="77">
        <f t="shared" si="75"/>
        <v>4.0570090219078807</v>
      </c>
      <c r="L202" s="77">
        <f t="shared" si="75"/>
        <v>4.0570090219078807</v>
      </c>
      <c r="M202" s="77">
        <f t="shared" si="75"/>
        <v>4.0570090219078807</v>
      </c>
      <c r="N202" s="77">
        <f t="shared" si="75"/>
        <v>4.0570090219078807</v>
      </c>
      <c r="O202" s="77">
        <f t="shared" si="75"/>
        <v>4.0570090219078807</v>
      </c>
      <c r="P202" s="77">
        <f t="shared" si="75"/>
        <v>4.0570090219078807</v>
      </c>
      <c r="Q202" s="77">
        <f t="shared" si="75"/>
        <v>4.0570090219078807</v>
      </c>
      <c r="R202" s="77">
        <f t="shared" si="75"/>
        <v>4.0570090219078807</v>
      </c>
      <c r="S202" s="77">
        <f t="shared" si="75"/>
        <v>4.0570090219078807</v>
      </c>
      <c r="T202" s="77">
        <f t="shared" si="75"/>
        <v>4.0570090219078807</v>
      </c>
      <c r="U202" s="77">
        <f t="shared" si="75"/>
        <v>4.0570090219078807</v>
      </c>
      <c r="V202" s="77">
        <f t="shared" si="75"/>
        <v>4.0570090219078807</v>
      </c>
      <c r="W202" s="77">
        <f t="shared" si="75"/>
        <v>4.0570090219078807</v>
      </c>
      <c r="X202" s="77">
        <f t="shared" si="75"/>
        <v>4.0570090219078807</v>
      </c>
      <c r="Y202" s="77">
        <f t="shared" si="75"/>
        <v>4.0570090219078807</v>
      </c>
    </row>
    <row r="203" spans="1:25" s="62" customFormat="1" ht="18.75" customHeight="1" thickBot="1" x14ac:dyDescent="0.25">
      <c r="A203" s="112">
        <v>8</v>
      </c>
      <c r="B203" s="101">
        <f>SUM(B204:B207)</f>
        <v>1257.7170090219079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customHeight="1" outlineLevel="1" x14ac:dyDescent="0.2">
      <c r="A204" s="56" t="s">
        <v>8</v>
      </c>
      <c r="B204" s="76">
        <f>B46</f>
        <v>681.07</v>
      </c>
      <c r="C204" s="71">
        <f t="shared" ref="C204:Y204" si="76">C46</f>
        <v>689.98</v>
      </c>
      <c r="D204" s="71">
        <f t="shared" si="76"/>
        <v>693.84</v>
      </c>
      <c r="E204" s="72">
        <f t="shared" si="76"/>
        <v>496.03</v>
      </c>
      <c r="F204" s="71">
        <f t="shared" si="76"/>
        <v>699.01</v>
      </c>
      <c r="G204" s="71">
        <f t="shared" si="76"/>
        <v>697.28</v>
      </c>
      <c r="H204" s="71">
        <f t="shared" si="76"/>
        <v>690.69</v>
      </c>
      <c r="I204" s="71">
        <f t="shared" si="76"/>
        <v>691.15</v>
      </c>
      <c r="J204" s="73">
        <f t="shared" si="76"/>
        <v>685.31</v>
      </c>
      <c r="K204" s="71">
        <f t="shared" si="76"/>
        <v>689.34</v>
      </c>
      <c r="L204" s="71">
        <f t="shared" si="76"/>
        <v>691.67</v>
      </c>
      <c r="M204" s="71">
        <f t="shared" si="76"/>
        <v>701.37</v>
      </c>
      <c r="N204" s="71">
        <f t="shared" si="76"/>
        <v>700.77</v>
      </c>
      <c r="O204" s="71">
        <f t="shared" si="76"/>
        <v>703.27</v>
      </c>
      <c r="P204" s="71">
        <f t="shared" si="76"/>
        <v>701.07</v>
      </c>
      <c r="Q204" s="71">
        <f t="shared" si="76"/>
        <v>709.54</v>
      </c>
      <c r="R204" s="71">
        <f t="shared" si="76"/>
        <v>709.18</v>
      </c>
      <c r="S204" s="71">
        <f t="shared" si="76"/>
        <v>702.02</v>
      </c>
      <c r="T204" s="71">
        <f t="shared" si="76"/>
        <v>693.61</v>
      </c>
      <c r="U204" s="71">
        <f t="shared" si="76"/>
        <v>688.55</v>
      </c>
      <c r="V204" s="71">
        <f t="shared" si="76"/>
        <v>686.32</v>
      </c>
      <c r="W204" s="71">
        <f t="shared" si="76"/>
        <v>697.82</v>
      </c>
      <c r="X204" s="71">
        <f t="shared" si="76"/>
        <v>704.81</v>
      </c>
      <c r="Y204" s="79">
        <f t="shared" si="76"/>
        <v>698.55</v>
      </c>
    </row>
    <row r="205" spans="1:25" s="62" customFormat="1" ht="18.75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47" t="s">
        <v>214</v>
      </c>
      <c r="B207" s="77">
        <f>B202</f>
        <v>4.0570090219078807</v>
      </c>
      <c r="C207" s="77">
        <f t="shared" ref="C207:Y207" si="77">C202</f>
        <v>4.0570090219078807</v>
      </c>
      <c r="D207" s="77">
        <f t="shared" si="77"/>
        <v>4.0570090219078807</v>
      </c>
      <c r="E207" s="77">
        <f t="shared" si="77"/>
        <v>4.0570090219078807</v>
      </c>
      <c r="F207" s="77">
        <f t="shared" si="77"/>
        <v>4.0570090219078807</v>
      </c>
      <c r="G207" s="77">
        <f t="shared" si="77"/>
        <v>4.0570090219078807</v>
      </c>
      <c r="H207" s="77">
        <f t="shared" si="77"/>
        <v>4.0570090219078807</v>
      </c>
      <c r="I207" s="77">
        <f t="shared" si="77"/>
        <v>4.0570090219078807</v>
      </c>
      <c r="J207" s="77">
        <f t="shared" si="77"/>
        <v>4.0570090219078807</v>
      </c>
      <c r="K207" s="77">
        <f t="shared" si="77"/>
        <v>4.0570090219078807</v>
      </c>
      <c r="L207" s="77">
        <f t="shared" si="77"/>
        <v>4.0570090219078807</v>
      </c>
      <c r="M207" s="77">
        <f t="shared" si="77"/>
        <v>4.0570090219078807</v>
      </c>
      <c r="N207" s="77">
        <f t="shared" si="77"/>
        <v>4.0570090219078807</v>
      </c>
      <c r="O207" s="77">
        <f t="shared" si="77"/>
        <v>4.0570090219078807</v>
      </c>
      <c r="P207" s="77">
        <f t="shared" si="77"/>
        <v>4.0570090219078807</v>
      </c>
      <c r="Q207" s="77">
        <f t="shared" si="77"/>
        <v>4.0570090219078807</v>
      </c>
      <c r="R207" s="77">
        <f t="shared" si="77"/>
        <v>4.0570090219078807</v>
      </c>
      <c r="S207" s="77">
        <f t="shared" si="77"/>
        <v>4.0570090219078807</v>
      </c>
      <c r="T207" s="77">
        <f t="shared" si="77"/>
        <v>4.0570090219078807</v>
      </c>
      <c r="U207" s="77">
        <f t="shared" si="77"/>
        <v>4.0570090219078807</v>
      </c>
      <c r="V207" s="77">
        <f t="shared" si="77"/>
        <v>4.0570090219078807</v>
      </c>
      <c r="W207" s="77">
        <f t="shared" si="77"/>
        <v>4.0570090219078807</v>
      </c>
      <c r="X207" s="77">
        <f t="shared" si="77"/>
        <v>4.0570090219078807</v>
      </c>
      <c r="Y207" s="77">
        <f t="shared" si="77"/>
        <v>4.0570090219078807</v>
      </c>
    </row>
    <row r="208" spans="1:25" s="62" customFormat="1" ht="18.75" customHeight="1" thickBot="1" x14ac:dyDescent="0.25">
      <c r="A208" s="109">
        <v>9</v>
      </c>
      <c r="B208" s="101">
        <f>SUM(B209:B212)</f>
        <v>1284.4770090219079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customHeight="1" outlineLevel="1" x14ac:dyDescent="0.2">
      <c r="A209" s="56" t="s">
        <v>8</v>
      </c>
      <c r="B209" s="76">
        <f>B51</f>
        <v>707.83</v>
      </c>
      <c r="C209" s="71">
        <f t="shared" ref="C209:Y209" si="78">C51</f>
        <v>698.39</v>
      </c>
      <c r="D209" s="71">
        <f t="shared" si="78"/>
        <v>703.62</v>
      </c>
      <c r="E209" s="72">
        <f t="shared" si="78"/>
        <v>715.12</v>
      </c>
      <c r="F209" s="71">
        <f t="shared" si="78"/>
        <v>705.88</v>
      </c>
      <c r="G209" s="71" t="str">
        <f t="shared" si="78"/>
        <v>697</v>
      </c>
      <c r="H209" s="71">
        <f t="shared" si="78"/>
        <v>692.98</v>
      </c>
      <c r="I209" s="71">
        <f t="shared" si="78"/>
        <v>691.5</v>
      </c>
      <c r="J209" s="73">
        <f t="shared" si="78"/>
        <v>694.52</v>
      </c>
      <c r="K209" s="71">
        <f t="shared" si="78"/>
        <v>694.25</v>
      </c>
      <c r="L209" s="71">
        <f t="shared" si="78"/>
        <v>693.8</v>
      </c>
      <c r="M209" s="71">
        <f t="shared" si="78"/>
        <v>697.77</v>
      </c>
      <c r="N209" s="71">
        <f t="shared" si="78"/>
        <v>705.25</v>
      </c>
      <c r="O209" s="71">
        <f t="shared" si="78"/>
        <v>709.99</v>
      </c>
      <c r="P209" s="71">
        <f t="shared" si="78"/>
        <v>699.78</v>
      </c>
      <c r="Q209" s="71">
        <f t="shared" si="78"/>
        <v>703.76</v>
      </c>
      <c r="R209" s="71">
        <f t="shared" si="78"/>
        <v>702.58</v>
      </c>
      <c r="S209" s="71">
        <f t="shared" si="78"/>
        <v>693.97</v>
      </c>
      <c r="T209" s="71">
        <f t="shared" si="78"/>
        <v>699.08</v>
      </c>
      <c r="U209" s="71">
        <f t="shared" si="78"/>
        <v>689.47</v>
      </c>
      <c r="V209" s="71">
        <f t="shared" si="78"/>
        <v>696.62</v>
      </c>
      <c r="W209" s="71">
        <f t="shared" si="78"/>
        <v>677.16</v>
      </c>
      <c r="X209" s="71">
        <f t="shared" si="78"/>
        <v>687.58</v>
      </c>
      <c r="Y209" s="79">
        <f t="shared" si="78"/>
        <v>691.02</v>
      </c>
    </row>
    <row r="210" spans="1:25" s="62" customFormat="1" ht="18.75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47" t="s">
        <v>214</v>
      </c>
      <c r="B212" s="77">
        <f>B207</f>
        <v>4.0570090219078807</v>
      </c>
      <c r="C212" s="77">
        <f t="shared" ref="C212:Y212" si="79">C207</f>
        <v>4.0570090219078807</v>
      </c>
      <c r="D212" s="77">
        <f t="shared" si="79"/>
        <v>4.0570090219078807</v>
      </c>
      <c r="E212" s="77">
        <f t="shared" si="79"/>
        <v>4.0570090219078807</v>
      </c>
      <c r="F212" s="77">
        <f t="shared" si="79"/>
        <v>4.0570090219078807</v>
      </c>
      <c r="G212" s="77">
        <f t="shared" si="79"/>
        <v>4.0570090219078807</v>
      </c>
      <c r="H212" s="77">
        <f t="shared" si="79"/>
        <v>4.0570090219078807</v>
      </c>
      <c r="I212" s="77">
        <f t="shared" si="79"/>
        <v>4.0570090219078807</v>
      </c>
      <c r="J212" s="77">
        <f t="shared" si="79"/>
        <v>4.0570090219078807</v>
      </c>
      <c r="K212" s="77">
        <f t="shared" si="79"/>
        <v>4.0570090219078807</v>
      </c>
      <c r="L212" s="77">
        <f t="shared" si="79"/>
        <v>4.0570090219078807</v>
      </c>
      <c r="M212" s="77">
        <f t="shared" si="79"/>
        <v>4.0570090219078807</v>
      </c>
      <c r="N212" s="77">
        <f t="shared" si="79"/>
        <v>4.0570090219078807</v>
      </c>
      <c r="O212" s="77">
        <f t="shared" si="79"/>
        <v>4.0570090219078807</v>
      </c>
      <c r="P212" s="77">
        <f t="shared" si="79"/>
        <v>4.0570090219078807</v>
      </c>
      <c r="Q212" s="77">
        <f t="shared" si="79"/>
        <v>4.0570090219078807</v>
      </c>
      <c r="R212" s="77">
        <f t="shared" si="79"/>
        <v>4.0570090219078807</v>
      </c>
      <c r="S212" s="77">
        <f t="shared" si="79"/>
        <v>4.0570090219078807</v>
      </c>
      <c r="T212" s="77">
        <f t="shared" si="79"/>
        <v>4.0570090219078807</v>
      </c>
      <c r="U212" s="77">
        <f t="shared" si="79"/>
        <v>4.0570090219078807</v>
      </c>
      <c r="V212" s="77">
        <f t="shared" si="79"/>
        <v>4.0570090219078807</v>
      </c>
      <c r="W212" s="77">
        <f t="shared" si="79"/>
        <v>4.0570090219078807</v>
      </c>
      <c r="X212" s="77">
        <f t="shared" si="79"/>
        <v>4.0570090219078807</v>
      </c>
      <c r="Y212" s="77">
        <f t="shared" si="79"/>
        <v>4.0570090219078807</v>
      </c>
    </row>
    <row r="213" spans="1:25" s="62" customFormat="1" ht="18.75" customHeight="1" thickBot="1" x14ac:dyDescent="0.25">
      <c r="A213" s="112">
        <v>10</v>
      </c>
      <c r="B213" s="101">
        <f>SUM(B214:B217)</f>
        <v>1309.9270090219077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customHeight="1" outlineLevel="1" x14ac:dyDescent="0.2">
      <c r="A214" s="56" t="s">
        <v>8</v>
      </c>
      <c r="B214" s="76">
        <f>B56</f>
        <v>733.28</v>
      </c>
      <c r="C214" s="71">
        <f t="shared" ref="C214:Y214" si="80">C56</f>
        <v>714.15</v>
      </c>
      <c r="D214" s="71">
        <f t="shared" si="80"/>
        <v>666.62</v>
      </c>
      <c r="E214" s="72">
        <f t="shared" si="80"/>
        <v>712.43</v>
      </c>
      <c r="F214" s="71">
        <f t="shared" si="80"/>
        <v>721.59</v>
      </c>
      <c r="G214" s="71">
        <f t="shared" si="80"/>
        <v>729.73</v>
      </c>
      <c r="H214" s="71">
        <f t="shared" si="80"/>
        <v>721.77</v>
      </c>
      <c r="I214" s="71">
        <f t="shared" si="80"/>
        <v>714.67</v>
      </c>
      <c r="J214" s="73">
        <f t="shared" si="80"/>
        <v>717.46</v>
      </c>
      <c r="K214" s="71">
        <f t="shared" si="80"/>
        <v>718.71</v>
      </c>
      <c r="L214" s="71">
        <f t="shared" si="80"/>
        <v>727.93</v>
      </c>
      <c r="M214" s="71">
        <f t="shared" si="80"/>
        <v>733.15</v>
      </c>
      <c r="N214" s="71">
        <f t="shared" si="80"/>
        <v>733.93</v>
      </c>
      <c r="O214" s="71">
        <f t="shared" si="80"/>
        <v>743.2</v>
      </c>
      <c r="P214" s="71">
        <f t="shared" si="80"/>
        <v>729.05</v>
      </c>
      <c r="Q214" s="71">
        <f t="shared" si="80"/>
        <v>736.38</v>
      </c>
      <c r="R214" s="71">
        <f t="shared" si="80"/>
        <v>742.76</v>
      </c>
      <c r="S214" s="71">
        <f t="shared" si="80"/>
        <v>733.81</v>
      </c>
      <c r="T214" s="71">
        <f t="shared" si="80"/>
        <v>731.45</v>
      </c>
      <c r="U214" s="71">
        <f t="shared" si="80"/>
        <v>733.1</v>
      </c>
      <c r="V214" s="71">
        <f t="shared" si="80"/>
        <v>739.31</v>
      </c>
      <c r="W214" s="71">
        <f t="shared" si="80"/>
        <v>740.18</v>
      </c>
      <c r="X214" s="71">
        <f t="shared" si="80"/>
        <v>728.21</v>
      </c>
      <c r="Y214" s="79">
        <f t="shared" si="80"/>
        <v>710.48</v>
      </c>
    </row>
    <row r="215" spans="1:25" s="62" customFormat="1" ht="18.75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47" t="s">
        <v>214</v>
      </c>
      <c r="B217" s="77">
        <f>B212</f>
        <v>4.0570090219078807</v>
      </c>
      <c r="C217" s="77">
        <f t="shared" ref="C217:Y217" si="81">C212</f>
        <v>4.0570090219078807</v>
      </c>
      <c r="D217" s="77">
        <f t="shared" si="81"/>
        <v>4.0570090219078807</v>
      </c>
      <c r="E217" s="77">
        <f t="shared" si="81"/>
        <v>4.0570090219078807</v>
      </c>
      <c r="F217" s="77">
        <f t="shared" si="81"/>
        <v>4.0570090219078807</v>
      </c>
      <c r="G217" s="77">
        <f t="shared" si="81"/>
        <v>4.0570090219078807</v>
      </c>
      <c r="H217" s="77">
        <f t="shared" si="81"/>
        <v>4.0570090219078807</v>
      </c>
      <c r="I217" s="77">
        <f t="shared" si="81"/>
        <v>4.0570090219078807</v>
      </c>
      <c r="J217" s="77">
        <f t="shared" si="81"/>
        <v>4.0570090219078807</v>
      </c>
      <c r="K217" s="77">
        <f t="shared" si="81"/>
        <v>4.0570090219078807</v>
      </c>
      <c r="L217" s="77">
        <f t="shared" si="81"/>
        <v>4.0570090219078807</v>
      </c>
      <c r="M217" s="77">
        <f t="shared" si="81"/>
        <v>4.0570090219078807</v>
      </c>
      <c r="N217" s="77">
        <f t="shared" si="81"/>
        <v>4.0570090219078807</v>
      </c>
      <c r="O217" s="77">
        <f t="shared" si="81"/>
        <v>4.0570090219078807</v>
      </c>
      <c r="P217" s="77">
        <f t="shared" si="81"/>
        <v>4.0570090219078807</v>
      </c>
      <c r="Q217" s="77">
        <f t="shared" si="81"/>
        <v>4.0570090219078807</v>
      </c>
      <c r="R217" s="77">
        <f t="shared" si="81"/>
        <v>4.0570090219078807</v>
      </c>
      <c r="S217" s="77">
        <f t="shared" si="81"/>
        <v>4.0570090219078807</v>
      </c>
      <c r="T217" s="77">
        <f t="shared" si="81"/>
        <v>4.0570090219078807</v>
      </c>
      <c r="U217" s="77">
        <f t="shared" si="81"/>
        <v>4.0570090219078807</v>
      </c>
      <c r="V217" s="77">
        <f t="shared" si="81"/>
        <v>4.0570090219078807</v>
      </c>
      <c r="W217" s="77">
        <f t="shared" si="81"/>
        <v>4.0570090219078807</v>
      </c>
      <c r="X217" s="77">
        <f t="shared" si="81"/>
        <v>4.0570090219078807</v>
      </c>
      <c r="Y217" s="77">
        <f t="shared" si="81"/>
        <v>4.0570090219078807</v>
      </c>
    </row>
    <row r="218" spans="1:25" s="62" customFormat="1" ht="18.75" customHeight="1" thickBot="1" x14ac:dyDescent="0.25">
      <c r="A218" s="109">
        <v>11</v>
      </c>
      <c r="B218" s="101">
        <f>SUM(B219:B222)</f>
        <v>1161.4170090219079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customHeight="1" outlineLevel="1" x14ac:dyDescent="0.2">
      <c r="A219" s="56" t="s">
        <v>8</v>
      </c>
      <c r="B219" s="76">
        <f>B61</f>
        <v>584.77</v>
      </c>
      <c r="C219" s="71">
        <f t="shared" ref="C219:Y219" si="82">C61</f>
        <v>479.55</v>
      </c>
      <c r="D219" s="71">
        <f t="shared" si="82"/>
        <v>484.82</v>
      </c>
      <c r="E219" s="72">
        <f t="shared" si="82"/>
        <v>491.22</v>
      </c>
      <c r="F219" s="71">
        <f t="shared" si="82"/>
        <v>740.44</v>
      </c>
      <c r="G219" s="71">
        <f t="shared" si="82"/>
        <v>735.26</v>
      </c>
      <c r="H219" s="71">
        <f t="shared" si="82"/>
        <v>732.18</v>
      </c>
      <c r="I219" s="71">
        <f t="shared" si="82"/>
        <v>724.93</v>
      </c>
      <c r="J219" s="73">
        <f t="shared" si="82"/>
        <v>727.83</v>
      </c>
      <c r="K219" s="71">
        <f t="shared" si="82"/>
        <v>734.81</v>
      </c>
      <c r="L219" s="71">
        <f t="shared" si="82"/>
        <v>738.23</v>
      </c>
      <c r="M219" s="71">
        <f t="shared" si="82"/>
        <v>739.52</v>
      </c>
      <c r="N219" s="71">
        <f t="shared" si="82"/>
        <v>744.65</v>
      </c>
      <c r="O219" s="71">
        <f t="shared" si="82"/>
        <v>751.64</v>
      </c>
      <c r="P219" s="71">
        <f t="shared" si="82"/>
        <v>652.64</v>
      </c>
      <c r="Q219" s="71">
        <f t="shared" si="82"/>
        <v>730.16</v>
      </c>
      <c r="R219" s="71">
        <f t="shared" si="82"/>
        <v>744.1</v>
      </c>
      <c r="S219" s="71">
        <f t="shared" si="82"/>
        <v>729.37</v>
      </c>
      <c r="T219" s="71">
        <f t="shared" si="82"/>
        <v>745.12</v>
      </c>
      <c r="U219" s="71">
        <f t="shared" si="82"/>
        <v>727.5</v>
      </c>
      <c r="V219" s="71">
        <f t="shared" si="82"/>
        <v>723.68</v>
      </c>
      <c r="W219" s="71">
        <f t="shared" si="82"/>
        <v>725.24</v>
      </c>
      <c r="X219" s="71">
        <f t="shared" si="82"/>
        <v>721.85</v>
      </c>
      <c r="Y219" s="79">
        <f t="shared" si="82"/>
        <v>623.38</v>
      </c>
    </row>
    <row r="220" spans="1:25" s="62" customFormat="1" ht="18.75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47" t="s">
        <v>214</v>
      </c>
      <c r="B222" s="77">
        <f>B217</f>
        <v>4.0570090219078807</v>
      </c>
      <c r="C222" s="77">
        <f t="shared" ref="C222:Y222" si="83">C217</f>
        <v>4.0570090219078807</v>
      </c>
      <c r="D222" s="77">
        <f t="shared" si="83"/>
        <v>4.0570090219078807</v>
      </c>
      <c r="E222" s="77">
        <f t="shared" si="83"/>
        <v>4.0570090219078807</v>
      </c>
      <c r="F222" s="77">
        <f t="shared" si="83"/>
        <v>4.0570090219078807</v>
      </c>
      <c r="G222" s="77">
        <f t="shared" si="83"/>
        <v>4.0570090219078807</v>
      </c>
      <c r="H222" s="77">
        <f t="shared" si="83"/>
        <v>4.0570090219078807</v>
      </c>
      <c r="I222" s="77">
        <f t="shared" si="83"/>
        <v>4.0570090219078807</v>
      </c>
      <c r="J222" s="77">
        <f t="shared" si="83"/>
        <v>4.0570090219078807</v>
      </c>
      <c r="K222" s="77">
        <f t="shared" si="83"/>
        <v>4.0570090219078807</v>
      </c>
      <c r="L222" s="77">
        <f t="shared" si="83"/>
        <v>4.0570090219078807</v>
      </c>
      <c r="M222" s="77">
        <f t="shared" si="83"/>
        <v>4.0570090219078807</v>
      </c>
      <c r="N222" s="77">
        <f t="shared" si="83"/>
        <v>4.0570090219078807</v>
      </c>
      <c r="O222" s="77">
        <f t="shared" si="83"/>
        <v>4.0570090219078807</v>
      </c>
      <c r="P222" s="77">
        <f t="shared" si="83"/>
        <v>4.0570090219078807</v>
      </c>
      <c r="Q222" s="77">
        <f t="shared" si="83"/>
        <v>4.0570090219078807</v>
      </c>
      <c r="R222" s="77">
        <f t="shared" si="83"/>
        <v>4.0570090219078807</v>
      </c>
      <c r="S222" s="77">
        <f t="shared" si="83"/>
        <v>4.0570090219078807</v>
      </c>
      <c r="T222" s="77">
        <f t="shared" si="83"/>
        <v>4.0570090219078807</v>
      </c>
      <c r="U222" s="77">
        <f t="shared" si="83"/>
        <v>4.0570090219078807</v>
      </c>
      <c r="V222" s="77">
        <f t="shared" si="83"/>
        <v>4.0570090219078807</v>
      </c>
      <c r="W222" s="77">
        <f t="shared" si="83"/>
        <v>4.0570090219078807</v>
      </c>
      <c r="X222" s="77">
        <f t="shared" si="83"/>
        <v>4.0570090219078807</v>
      </c>
      <c r="Y222" s="77">
        <f t="shared" si="83"/>
        <v>4.0570090219078807</v>
      </c>
    </row>
    <row r="223" spans="1:25" s="62" customFormat="1" ht="18.75" customHeight="1" thickBot="1" x14ac:dyDescent="0.25">
      <c r="A223" s="112">
        <v>12</v>
      </c>
      <c r="B223" s="101">
        <f>SUM(B224:B227)</f>
        <v>576.64700902190793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customHeight="1" outlineLevel="1" x14ac:dyDescent="0.2">
      <c r="A224" s="56" t="s">
        <v>8</v>
      </c>
      <c r="B224" s="76" t="str">
        <f>B66</f>
        <v>594</v>
      </c>
      <c r="C224" s="71">
        <f t="shared" ref="C224:Y224" si="84">C66</f>
        <v>591.30999999999995</v>
      </c>
      <c r="D224" s="71">
        <f t="shared" si="84"/>
        <v>517.48</v>
      </c>
      <c r="E224" s="72">
        <f t="shared" si="84"/>
        <v>602.65</v>
      </c>
      <c r="F224" s="71">
        <f t="shared" si="84"/>
        <v>674.53</v>
      </c>
      <c r="G224" s="71">
        <f t="shared" si="84"/>
        <v>671.18</v>
      </c>
      <c r="H224" s="71">
        <f t="shared" si="84"/>
        <v>663.16</v>
      </c>
      <c r="I224" s="71">
        <f t="shared" si="84"/>
        <v>658.28</v>
      </c>
      <c r="J224" s="73">
        <f t="shared" si="84"/>
        <v>658.54</v>
      </c>
      <c r="K224" s="71">
        <f t="shared" si="84"/>
        <v>665.13</v>
      </c>
      <c r="L224" s="71">
        <f t="shared" si="84"/>
        <v>670.66</v>
      </c>
      <c r="M224" s="71">
        <f t="shared" si="84"/>
        <v>670.67</v>
      </c>
      <c r="N224" s="71">
        <f t="shared" si="84"/>
        <v>665.66</v>
      </c>
      <c r="O224" s="71">
        <f t="shared" si="84"/>
        <v>673.09</v>
      </c>
      <c r="P224" s="71">
        <f t="shared" si="84"/>
        <v>668.49</v>
      </c>
      <c r="Q224" s="71">
        <f t="shared" si="84"/>
        <v>676.01</v>
      </c>
      <c r="R224" s="71">
        <f t="shared" si="84"/>
        <v>673.58</v>
      </c>
      <c r="S224" s="71">
        <f t="shared" si="84"/>
        <v>665.68</v>
      </c>
      <c r="T224" s="71">
        <f t="shared" si="84"/>
        <v>662.48</v>
      </c>
      <c r="U224" s="71">
        <f t="shared" si="84"/>
        <v>655.63</v>
      </c>
      <c r="V224" s="71">
        <f t="shared" si="84"/>
        <v>669.9</v>
      </c>
      <c r="W224" s="71">
        <f t="shared" si="84"/>
        <v>632.08000000000004</v>
      </c>
      <c r="X224" s="71">
        <f t="shared" si="84"/>
        <v>644.94000000000005</v>
      </c>
      <c r="Y224" s="79">
        <f t="shared" si="84"/>
        <v>656.37</v>
      </c>
    </row>
    <row r="225" spans="1:25" s="62" customFormat="1" ht="18.75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47" t="s">
        <v>214</v>
      </c>
      <c r="B227" s="77">
        <f>B222</f>
        <v>4.0570090219078807</v>
      </c>
      <c r="C227" s="77">
        <f t="shared" ref="C227:Y227" si="85">C222</f>
        <v>4.0570090219078807</v>
      </c>
      <c r="D227" s="77">
        <f t="shared" si="85"/>
        <v>4.0570090219078807</v>
      </c>
      <c r="E227" s="77">
        <f t="shared" si="85"/>
        <v>4.0570090219078807</v>
      </c>
      <c r="F227" s="77">
        <f t="shared" si="85"/>
        <v>4.0570090219078807</v>
      </c>
      <c r="G227" s="77">
        <f t="shared" si="85"/>
        <v>4.0570090219078807</v>
      </c>
      <c r="H227" s="77">
        <f t="shared" si="85"/>
        <v>4.0570090219078807</v>
      </c>
      <c r="I227" s="77">
        <f t="shared" si="85"/>
        <v>4.0570090219078807</v>
      </c>
      <c r="J227" s="77">
        <f t="shared" si="85"/>
        <v>4.0570090219078807</v>
      </c>
      <c r="K227" s="77">
        <f t="shared" si="85"/>
        <v>4.0570090219078807</v>
      </c>
      <c r="L227" s="77">
        <f t="shared" si="85"/>
        <v>4.0570090219078807</v>
      </c>
      <c r="M227" s="77">
        <f t="shared" si="85"/>
        <v>4.0570090219078807</v>
      </c>
      <c r="N227" s="77">
        <f t="shared" si="85"/>
        <v>4.0570090219078807</v>
      </c>
      <c r="O227" s="77">
        <f t="shared" si="85"/>
        <v>4.0570090219078807</v>
      </c>
      <c r="P227" s="77">
        <f t="shared" si="85"/>
        <v>4.0570090219078807</v>
      </c>
      <c r="Q227" s="77">
        <f t="shared" si="85"/>
        <v>4.0570090219078807</v>
      </c>
      <c r="R227" s="77">
        <f t="shared" si="85"/>
        <v>4.0570090219078807</v>
      </c>
      <c r="S227" s="77">
        <f t="shared" si="85"/>
        <v>4.0570090219078807</v>
      </c>
      <c r="T227" s="77">
        <f t="shared" si="85"/>
        <v>4.0570090219078807</v>
      </c>
      <c r="U227" s="77">
        <f t="shared" si="85"/>
        <v>4.0570090219078807</v>
      </c>
      <c r="V227" s="77">
        <f t="shared" si="85"/>
        <v>4.0570090219078807</v>
      </c>
      <c r="W227" s="77">
        <f t="shared" si="85"/>
        <v>4.0570090219078807</v>
      </c>
      <c r="X227" s="77">
        <f t="shared" si="85"/>
        <v>4.0570090219078807</v>
      </c>
      <c r="Y227" s="77">
        <f t="shared" si="85"/>
        <v>4.0570090219078807</v>
      </c>
    </row>
    <row r="228" spans="1:25" s="62" customFormat="1" ht="18.75" customHeight="1" thickBot="1" x14ac:dyDescent="0.25">
      <c r="A228" s="109">
        <v>13</v>
      </c>
      <c r="B228" s="101">
        <f>SUM(B229:B232)</f>
        <v>1258.2370090219079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customHeight="1" outlineLevel="1" x14ac:dyDescent="0.2">
      <c r="A229" s="56" t="s">
        <v>8</v>
      </c>
      <c r="B229" s="76">
        <f>B71</f>
        <v>681.59</v>
      </c>
      <c r="C229" s="71">
        <f t="shared" ref="C229:Y229" si="86">C71</f>
        <v>699.25</v>
      </c>
      <c r="D229" s="71">
        <f t="shared" si="86"/>
        <v>650.07000000000005</v>
      </c>
      <c r="E229" s="72">
        <f t="shared" si="86"/>
        <v>722.43</v>
      </c>
      <c r="F229" s="71">
        <f t="shared" si="86"/>
        <v>715.23</v>
      </c>
      <c r="G229" s="71">
        <f t="shared" si="86"/>
        <v>711.35</v>
      </c>
      <c r="H229" s="71">
        <f t="shared" si="86"/>
        <v>711.83</v>
      </c>
      <c r="I229" s="71">
        <f t="shared" si="86"/>
        <v>699.36</v>
      </c>
      <c r="J229" s="73">
        <f t="shared" si="86"/>
        <v>700.79</v>
      </c>
      <c r="K229" s="71">
        <f t="shared" si="86"/>
        <v>709.04</v>
      </c>
      <c r="L229" s="71">
        <f t="shared" si="86"/>
        <v>714.11</v>
      </c>
      <c r="M229" s="71">
        <f t="shared" si="86"/>
        <v>715.47</v>
      </c>
      <c r="N229" s="71">
        <f t="shared" si="86"/>
        <v>722.8</v>
      </c>
      <c r="O229" s="71">
        <f t="shared" si="86"/>
        <v>731.56</v>
      </c>
      <c r="P229" s="71">
        <f t="shared" si="86"/>
        <v>720.17</v>
      </c>
      <c r="Q229" s="71">
        <f t="shared" si="86"/>
        <v>724.53</v>
      </c>
      <c r="R229" s="71">
        <f t="shared" si="86"/>
        <v>725.94</v>
      </c>
      <c r="S229" s="71">
        <f t="shared" si="86"/>
        <v>712.48</v>
      </c>
      <c r="T229" s="71">
        <f t="shared" si="86"/>
        <v>726.14</v>
      </c>
      <c r="U229" s="71">
        <f t="shared" si="86"/>
        <v>714.77</v>
      </c>
      <c r="V229" s="71">
        <f t="shared" si="86"/>
        <v>719.88</v>
      </c>
      <c r="W229" s="71">
        <f t="shared" si="86"/>
        <v>717.97</v>
      </c>
      <c r="X229" s="71">
        <f t="shared" si="86"/>
        <v>718.05</v>
      </c>
      <c r="Y229" s="79">
        <f t="shared" si="86"/>
        <v>714.75</v>
      </c>
    </row>
    <row r="230" spans="1:25" s="62" customFormat="1" ht="18.75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47" t="s">
        <v>214</v>
      </c>
      <c r="B232" s="77">
        <f>B227</f>
        <v>4.0570090219078807</v>
      </c>
      <c r="C232" s="77">
        <f t="shared" ref="C232:Y232" si="87">C227</f>
        <v>4.0570090219078807</v>
      </c>
      <c r="D232" s="77">
        <f t="shared" si="87"/>
        <v>4.0570090219078807</v>
      </c>
      <c r="E232" s="77">
        <f t="shared" si="87"/>
        <v>4.0570090219078807</v>
      </c>
      <c r="F232" s="77">
        <f t="shared" si="87"/>
        <v>4.0570090219078807</v>
      </c>
      <c r="G232" s="77">
        <f t="shared" si="87"/>
        <v>4.0570090219078807</v>
      </c>
      <c r="H232" s="77">
        <f t="shared" si="87"/>
        <v>4.0570090219078807</v>
      </c>
      <c r="I232" s="77">
        <f t="shared" si="87"/>
        <v>4.0570090219078807</v>
      </c>
      <c r="J232" s="77">
        <f t="shared" si="87"/>
        <v>4.0570090219078807</v>
      </c>
      <c r="K232" s="77">
        <f t="shared" si="87"/>
        <v>4.0570090219078807</v>
      </c>
      <c r="L232" s="77">
        <f t="shared" si="87"/>
        <v>4.0570090219078807</v>
      </c>
      <c r="M232" s="77">
        <f t="shared" si="87"/>
        <v>4.0570090219078807</v>
      </c>
      <c r="N232" s="77">
        <f t="shared" si="87"/>
        <v>4.0570090219078807</v>
      </c>
      <c r="O232" s="77">
        <f t="shared" si="87"/>
        <v>4.0570090219078807</v>
      </c>
      <c r="P232" s="77">
        <f t="shared" si="87"/>
        <v>4.0570090219078807</v>
      </c>
      <c r="Q232" s="77">
        <f t="shared" si="87"/>
        <v>4.0570090219078807</v>
      </c>
      <c r="R232" s="77">
        <f t="shared" si="87"/>
        <v>4.0570090219078807</v>
      </c>
      <c r="S232" s="77">
        <f t="shared" si="87"/>
        <v>4.0570090219078807</v>
      </c>
      <c r="T232" s="77">
        <f t="shared" si="87"/>
        <v>4.0570090219078807</v>
      </c>
      <c r="U232" s="77">
        <f t="shared" si="87"/>
        <v>4.0570090219078807</v>
      </c>
      <c r="V232" s="77">
        <f t="shared" si="87"/>
        <v>4.0570090219078807</v>
      </c>
      <c r="W232" s="77">
        <f t="shared" si="87"/>
        <v>4.0570090219078807</v>
      </c>
      <c r="X232" s="77">
        <f t="shared" si="87"/>
        <v>4.0570090219078807</v>
      </c>
      <c r="Y232" s="77">
        <f t="shared" si="87"/>
        <v>4.0570090219078807</v>
      </c>
    </row>
    <row r="233" spans="1:25" s="62" customFormat="1" ht="18.75" customHeight="1" thickBot="1" x14ac:dyDescent="0.25">
      <c r="A233" s="112">
        <v>14</v>
      </c>
      <c r="B233" s="101">
        <f>SUM(B234:B237)</f>
        <v>1227.6970090219077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47" t="s">
        <v>214</v>
      </c>
      <c r="B237" s="77">
        <f>B232</f>
        <v>4.0570090219078807</v>
      </c>
      <c r="C237" s="77">
        <f t="shared" ref="C237:Y237" si="88">C232</f>
        <v>4.0570090219078807</v>
      </c>
      <c r="D237" s="77">
        <f t="shared" si="88"/>
        <v>4.0570090219078807</v>
      </c>
      <c r="E237" s="77">
        <f t="shared" si="88"/>
        <v>4.0570090219078807</v>
      </c>
      <c r="F237" s="77">
        <f t="shared" si="88"/>
        <v>4.0570090219078807</v>
      </c>
      <c r="G237" s="77">
        <f t="shared" si="88"/>
        <v>4.0570090219078807</v>
      </c>
      <c r="H237" s="77">
        <f t="shared" si="88"/>
        <v>4.0570090219078807</v>
      </c>
      <c r="I237" s="77">
        <f t="shared" si="88"/>
        <v>4.0570090219078807</v>
      </c>
      <c r="J237" s="77">
        <f t="shared" si="88"/>
        <v>4.0570090219078807</v>
      </c>
      <c r="K237" s="77">
        <f t="shared" si="88"/>
        <v>4.0570090219078807</v>
      </c>
      <c r="L237" s="77">
        <f t="shared" si="88"/>
        <v>4.0570090219078807</v>
      </c>
      <c r="M237" s="77">
        <f t="shared" si="88"/>
        <v>4.0570090219078807</v>
      </c>
      <c r="N237" s="77">
        <f t="shared" si="88"/>
        <v>4.0570090219078807</v>
      </c>
      <c r="O237" s="77">
        <f t="shared" si="88"/>
        <v>4.0570090219078807</v>
      </c>
      <c r="P237" s="77">
        <f t="shared" si="88"/>
        <v>4.0570090219078807</v>
      </c>
      <c r="Q237" s="77">
        <f t="shared" si="88"/>
        <v>4.0570090219078807</v>
      </c>
      <c r="R237" s="77">
        <f t="shared" si="88"/>
        <v>4.0570090219078807</v>
      </c>
      <c r="S237" s="77">
        <f t="shared" si="88"/>
        <v>4.0570090219078807</v>
      </c>
      <c r="T237" s="77">
        <f t="shared" si="88"/>
        <v>4.0570090219078807</v>
      </c>
      <c r="U237" s="77">
        <f t="shared" si="88"/>
        <v>4.0570090219078807</v>
      </c>
      <c r="V237" s="77">
        <f t="shared" si="88"/>
        <v>4.0570090219078807</v>
      </c>
      <c r="W237" s="77">
        <f t="shared" si="88"/>
        <v>4.0570090219078807</v>
      </c>
      <c r="X237" s="77">
        <f t="shared" si="88"/>
        <v>4.0570090219078807</v>
      </c>
      <c r="Y237" s="77">
        <f t="shared" si="88"/>
        <v>4.0570090219078807</v>
      </c>
    </row>
    <row r="238" spans="1:25" s="62" customFormat="1" ht="18.75" customHeight="1" thickBot="1" x14ac:dyDescent="0.25">
      <c r="A238" s="109">
        <v>15</v>
      </c>
      <c r="B238" s="101">
        <f>SUM(B239:B242)</f>
        <v>1370.087009021908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customHeight="1" outlineLevel="1" x14ac:dyDescent="0.2">
      <c r="A239" s="56" t="s">
        <v>8</v>
      </c>
      <c r="B239" s="76">
        <f>B81</f>
        <v>793.44</v>
      </c>
      <c r="C239" s="71">
        <f t="shared" ref="C239:Y239" si="89">C81</f>
        <v>785.41</v>
      </c>
      <c r="D239" s="71">
        <f t="shared" si="89"/>
        <v>797.44</v>
      </c>
      <c r="E239" s="72">
        <f t="shared" si="89"/>
        <v>815.15</v>
      </c>
      <c r="F239" s="71">
        <f t="shared" si="89"/>
        <v>809.31</v>
      </c>
      <c r="G239" s="71">
        <f t="shared" si="89"/>
        <v>805.91</v>
      </c>
      <c r="H239" s="71">
        <f t="shared" si="89"/>
        <v>802.09</v>
      </c>
      <c r="I239" s="71">
        <f t="shared" si="89"/>
        <v>800.88</v>
      </c>
      <c r="J239" s="73">
        <f t="shared" si="89"/>
        <v>809.56</v>
      </c>
      <c r="K239" s="71">
        <f t="shared" si="89"/>
        <v>817.68</v>
      </c>
      <c r="L239" s="71">
        <f t="shared" si="89"/>
        <v>815.37</v>
      </c>
      <c r="M239" s="71">
        <f t="shared" si="89"/>
        <v>825.27</v>
      </c>
      <c r="N239" s="71">
        <f t="shared" si="89"/>
        <v>793.65</v>
      </c>
      <c r="O239" s="71">
        <f t="shared" si="89"/>
        <v>806.95</v>
      </c>
      <c r="P239" s="71">
        <f t="shared" si="89"/>
        <v>803.65</v>
      </c>
      <c r="Q239" s="71">
        <f t="shared" si="89"/>
        <v>820.94</v>
      </c>
      <c r="R239" s="71">
        <f t="shared" si="89"/>
        <v>819.92</v>
      </c>
      <c r="S239" s="71">
        <f t="shared" si="89"/>
        <v>810.88</v>
      </c>
      <c r="T239" s="71">
        <f t="shared" si="89"/>
        <v>819.23</v>
      </c>
      <c r="U239" s="71">
        <f t="shared" si="89"/>
        <v>791.67</v>
      </c>
      <c r="V239" s="71">
        <f t="shared" si="89"/>
        <v>807.22</v>
      </c>
      <c r="W239" s="71">
        <f t="shared" si="89"/>
        <v>808.39</v>
      </c>
      <c r="X239" s="71">
        <f t="shared" si="89"/>
        <v>801.2</v>
      </c>
      <c r="Y239" s="79">
        <f t="shared" si="89"/>
        <v>795.3</v>
      </c>
    </row>
    <row r="240" spans="1:25" s="62" customFormat="1" ht="18.75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47" t="s">
        <v>214</v>
      </c>
      <c r="B242" s="77">
        <f>B237</f>
        <v>4.0570090219078807</v>
      </c>
      <c r="C242" s="77">
        <f t="shared" ref="C242:Y242" si="90">C237</f>
        <v>4.0570090219078807</v>
      </c>
      <c r="D242" s="77">
        <f t="shared" si="90"/>
        <v>4.0570090219078807</v>
      </c>
      <c r="E242" s="77">
        <f t="shared" si="90"/>
        <v>4.0570090219078807</v>
      </c>
      <c r="F242" s="77">
        <f t="shared" si="90"/>
        <v>4.0570090219078807</v>
      </c>
      <c r="G242" s="77">
        <f t="shared" si="90"/>
        <v>4.0570090219078807</v>
      </c>
      <c r="H242" s="77">
        <f t="shared" si="90"/>
        <v>4.0570090219078807</v>
      </c>
      <c r="I242" s="77">
        <f t="shared" si="90"/>
        <v>4.0570090219078807</v>
      </c>
      <c r="J242" s="77">
        <f t="shared" si="90"/>
        <v>4.0570090219078807</v>
      </c>
      <c r="K242" s="77">
        <f t="shared" si="90"/>
        <v>4.0570090219078807</v>
      </c>
      <c r="L242" s="77">
        <f t="shared" si="90"/>
        <v>4.0570090219078807</v>
      </c>
      <c r="M242" s="77">
        <f t="shared" si="90"/>
        <v>4.0570090219078807</v>
      </c>
      <c r="N242" s="77">
        <f t="shared" si="90"/>
        <v>4.0570090219078807</v>
      </c>
      <c r="O242" s="77">
        <f t="shared" si="90"/>
        <v>4.0570090219078807</v>
      </c>
      <c r="P242" s="77">
        <f t="shared" si="90"/>
        <v>4.0570090219078807</v>
      </c>
      <c r="Q242" s="77">
        <f t="shared" si="90"/>
        <v>4.0570090219078807</v>
      </c>
      <c r="R242" s="77">
        <f t="shared" si="90"/>
        <v>4.0570090219078807</v>
      </c>
      <c r="S242" s="77">
        <f t="shared" si="90"/>
        <v>4.0570090219078807</v>
      </c>
      <c r="T242" s="77">
        <f t="shared" si="90"/>
        <v>4.0570090219078807</v>
      </c>
      <c r="U242" s="77">
        <f t="shared" si="90"/>
        <v>4.0570090219078807</v>
      </c>
      <c r="V242" s="77">
        <f t="shared" si="90"/>
        <v>4.0570090219078807</v>
      </c>
      <c r="W242" s="77">
        <f t="shared" si="90"/>
        <v>4.0570090219078807</v>
      </c>
      <c r="X242" s="77">
        <f t="shared" si="90"/>
        <v>4.0570090219078807</v>
      </c>
      <c r="Y242" s="77">
        <f t="shared" si="90"/>
        <v>4.0570090219078807</v>
      </c>
    </row>
    <row r="243" spans="1:25" s="62" customFormat="1" ht="18.75" customHeight="1" thickBot="1" x14ac:dyDescent="0.25">
      <c r="A243" s="112">
        <v>16</v>
      </c>
      <c r="B243" s="101">
        <f>SUM(B244:B247)</f>
        <v>2328.5270090219078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customHeight="1" outlineLevel="1" x14ac:dyDescent="0.2">
      <c r="A244" s="160" t="s">
        <v>8</v>
      </c>
      <c r="B244" s="76">
        <f>B86</f>
        <v>790.85</v>
      </c>
      <c r="C244" s="71">
        <f t="shared" ref="C244:Y244" si="91">C86</f>
        <v>784.6</v>
      </c>
      <c r="D244" s="71">
        <f t="shared" si="91"/>
        <v>802.31</v>
      </c>
      <c r="E244" s="72">
        <f t="shared" si="91"/>
        <v>814.21</v>
      </c>
      <c r="F244" s="71">
        <f t="shared" si="91"/>
        <v>795.6</v>
      </c>
      <c r="G244" s="71">
        <f t="shared" si="91"/>
        <v>790.81</v>
      </c>
      <c r="H244" s="71">
        <f t="shared" si="91"/>
        <v>793.69</v>
      </c>
      <c r="I244" s="71">
        <f t="shared" si="91"/>
        <v>796.68</v>
      </c>
      <c r="J244" s="73">
        <f t="shared" si="91"/>
        <v>787.8</v>
      </c>
      <c r="K244" s="71">
        <f t="shared" si="91"/>
        <v>806.61</v>
      </c>
      <c r="L244" s="71">
        <f t="shared" si="91"/>
        <v>803.76</v>
      </c>
      <c r="M244" s="71">
        <f t="shared" si="91"/>
        <v>806.96</v>
      </c>
      <c r="N244" s="71">
        <f t="shared" si="91"/>
        <v>797.97</v>
      </c>
      <c r="O244" s="71">
        <f t="shared" si="91"/>
        <v>803.9</v>
      </c>
      <c r="P244" s="71">
        <f t="shared" si="91"/>
        <v>800.93</v>
      </c>
      <c r="Q244" s="71">
        <f t="shared" si="91"/>
        <v>811.7</v>
      </c>
      <c r="R244" s="71">
        <f t="shared" si="91"/>
        <v>814.89</v>
      </c>
      <c r="S244" s="71">
        <f t="shared" si="91"/>
        <v>806.77</v>
      </c>
      <c r="T244" s="71">
        <f t="shared" si="91"/>
        <v>801.52</v>
      </c>
      <c r="U244" s="71">
        <f t="shared" si="91"/>
        <v>780.72</v>
      </c>
      <c r="V244" s="71">
        <f t="shared" si="91"/>
        <v>803.86</v>
      </c>
      <c r="W244" s="71">
        <f t="shared" si="91"/>
        <v>789.22</v>
      </c>
      <c r="X244" s="71">
        <f t="shared" si="91"/>
        <v>787.51</v>
      </c>
      <c r="Y244" s="79">
        <f t="shared" si="91"/>
        <v>787.57</v>
      </c>
    </row>
    <row r="245" spans="1:25" s="62" customFormat="1" ht="18.75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161" t="s">
        <v>214</v>
      </c>
      <c r="B247" s="77">
        <f>B242</f>
        <v>4.0570090219078807</v>
      </c>
      <c r="C247" s="77">
        <f t="shared" ref="C247:Y247" si="92">C242</f>
        <v>4.0570090219078807</v>
      </c>
      <c r="D247" s="77">
        <f t="shared" si="92"/>
        <v>4.0570090219078807</v>
      </c>
      <c r="E247" s="77">
        <f t="shared" si="92"/>
        <v>4.0570090219078807</v>
      </c>
      <c r="F247" s="77">
        <f t="shared" si="92"/>
        <v>4.0570090219078807</v>
      </c>
      <c r="G247" s="77">
        <f t="shared" si="92"/>
        <v>4.0570090219078807</v>
      </c>
      <c r="H247" s="77">
        <f t="shared" si="92"/>
        <v>4.0570090219078807</v>
      </c>
      <c r="I247" s="77">
        <f t="shared" si="92"/>
        <v>4.0570090219078807</v>
      </c>
      <c r="J247" s="77">
        <f t="shared" si="92"/>
        <v>4.0570090219078807</v>
      </c>
      <c r="K247" s="77">
        <f t="shared" si="92"/>
        <v>4.0570090219078807</v>
      </c>
      <c r="L247" s="77">
        <f t="shared" si="92"/>
        <v>4.0570090219078807</v>
      </c>
      <c r="M247" s="77">
        <f t="shared" si="92"/>
        <v>4.0570090219078807</v>
      </c>
      <c r="N247" s="77">
        <f t="shared" si="92"/>
        <v>4.0570090219078807</v>
      </c>
      <c r="O247" s="77">
        <f t="shared" si="92"/>
        <v>4.0570090219078807</v>
      </c>
      <c r="P247" s="77">
        <f t="shared" si="92"/>
        <v>4.0570090219078807</v>
      </c>
      <c r="Q247" s="77">
        <f t="shared" si="92"/>
        <v>4.0570090219078807</v>
      </c>
      <c r="R247" s="77">
        <f t="shared" si="92"/>
        <v>4.0570090219078807</v>
      </c>
      <c r="S247" s="77">
        <f t="shared" si="92"/>
        <v>4.0570090219078807</v>
      </c>
      <c r="T247" s="77">
        <f t="shared" si="92"/>
        <v>4.0570090219078807</v>
      </c>
      <c r="U247" s="77">
        <f t="shared" si="92"/>
        <v>4.0570090219078807</v>
      </c>
      <c r="V247" s="77">
        <f t="shared" si="92"/>
        <v>4.0570090219078807</v>
      </c>
      <c r="W247" s="77">
        <f t="shared" si="92"/>
        <v>4.0570090219078807</v>
      </c>
      <c r="X247" s="77">
        <f t="shared" si="92"/>
        <v>4.0570090219078807</v>
      </c>
      <c r="Y247" s="77">
        <f t="shared" si="92"/>
        <v>4.0570090219078807</v>
      </c>
    </row>
    <row r="248" spans="1:25" s="62" customFormat="1" ht="18.75" customHeight="1" thickBot="1" x14ac:dyDescent="0.25">
      <c r="A248" s="109">
        <v>17</v>
      </c>
      <c r="B248" s="101">
        <f>SUM(B249:B252)</f>
        <v>1369.1470090219079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customHeight="1" outlineLevel="1" x14ac:dyDescent="0.2">
      <c r="A249" s="160" t="s">
        <v>8</v>
      </c>
      <c r="B249" s="76">
        <f>B91</f>
        <v>792.5</v>
      </c>
      <c r="C249" s="71">
        <f t="shared" ref="C249:Y249" si="93">C91</f>
        <v>780.56</v>
      </c>
      <c r="D249" s="71">
        <f t="shared" si="93"/>
        <v>792.53</v>
      </c>
      <c r="E249" s="72">
        <f t="shared" si="93"/>
        <v>800.33</v>
      </c>
      <c r="F249" s="71">
        <f t="shared" si="93"/>
        <v>799.99</v>
      </c>
      <c r="G249" s="71">
        <f t="shared" si="93"/>
        <v>803.05</v>
      </c>
      <c r="H249" s="71">
        <f t="shared" si="93"/>
        <v>800.19</v>
      </c>
      <c r="I249" s="71">
        <f t="shared" si="93"/>
        <v>793.04</v>
      </c>
      <c r="J249" s="73">
        <f t="shared" si="93"/>
        <v>790.97</v>
      </c>
      <c r="K249" s="71">
        <f t="shared" si="93"/>
        <v>790.49</v>
      </c>
      <c r="L249" s="71">
        <f t="shared" si="93"/>
        <v>801.93</v>
      </c>
      <c r="M249" s="71">
        <f t="shared" si="93"/>
        <v>813.69</v>
      </c>
      <c r="N249" s="71">
        <f t="shared" si="93"/>
        <v>805.43</v>
      </c>
      <c r="O249" s="71">
        <f t="shared" si="93"/>
        <v>814.63</v>
      </c>
      <c r="P249" s="71">
        <f t="shared" si="93"/>
        <v>805.75</v>
      </c>
      <c r="Q249" s="71">
        <f t="shared" si="93"/>
        <v>822.31</v>
      </c>
      <c r="R249" s="71">
        <f t="shared" si="93"/>
        <v>817.02</v>
      </c>
      <c r="S249" s="71">
        <f t="shared" si="93"/>
        <v>795.88</v>
      </c>
      <c r="T249" s="71">
        <f t="shared" si="93"/>
        <v>801.58</v>
      </c>
      <c r="U249" s="71">
        <f t="shared" si="93"/>
        <v>784.17</v>
      </c>
      <c r="V249" s="71">
        <f t="shared" si="93"/>
        <v>801.46</v>
      </c>
      <c r="W249" s="71">
        <f t="shared" si="93"/>
        <v>794.61</v>
      </c>
      <c r="X249" s="71">
        <f t="shared" si="93"/>
        <v>786.96</v>
      </c>
      <c r="Y249" s="79">
        <f t="shared" si="93"/>
        <v>782.61</v>
      </c>
    </row>
    <row r="250" spans="1:25" s="62" customFormat="1" ht="18.75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161" t="s">
        <v>214</v>
      </c>
      <c r="B252" s="77">
        <f>B247</f>
        <v>4.0570090219078807</v>
      </c>
      <c r="C252" s="77">
        <f t="shared" ref="C252:Y252" si="94">C247</f>
        <v>4.0570090219078807</v>
      </c>
      <c r="D252" s="77">
        <f t="shared" si="94"/>
        <v>4.0570090219078807</v>
      </c>
      <c r="E252" s="77">
        <f t="shared" si="94"/>
        <v>4.0570090219078807</v>
      </c>
      <c r="F252" s="77">
        <f t="shared" si="94"/>
        <v>4.0570090219078807</v>
      </c>
      <c r="G252" s="77">
        <f t="shared" si="94"/>
        <v>4.0570090219078807</v>
      </c>
      <c r="H252" s="77">
        <f t="shared" si="94"/>
        <v>4.0570090219078807</v>
      </c>
      <c r="I252" s="77">
        <f t="shared" si="94"/>
        <v>4.0570090219078807</v>
      </c>
      <c r="J252" s="77">
        <f t="shared" si="94"/>
        <v>4.0570090219078807</v>
      </c>
      <c r="K252" s="77">
        <f t="shared" si="94"/>
        <v>4.0570090219078807</v>
      </c>
      <c r="L252" s="77">
        <f t="shared" si="94"/>
        <v>4.0570090219078807</v>
      </c>
      <c r="M252" s="77">
        <f t="shared" si="94"/>
        <v>4.0570090219078807</v>
      </c>
      <c r="N252" s="77">
        <f t="shared" si="94"/>
        <v>4.0570090219078807</v>
      </c>
      <c r="O252" s="77">
        <f t="shared" si="94"/>
        <v>4.0570090219078807</v>
      </c>
      <c r="P252" s="77">
        <f t="shared" si="94"/>
        <v>4.0570090219078807</v>
      </c>
      <c r="Q252" s="77">
        <f t="shared" si="94"/>
        <v>4.0570090219078807</v>
      </c>
      <c r="R252" s="77">
        <f t="shared" si="94"/>
        <v>4.0570090219078807</v>
      </c>
      <c r="S252" s="77">
        <f t="shared" si="94"/>
        <v>4.0570090219078807</v>
      </c>
      <c r="T252" s="77">
        <f t="shared" si="94"/>
        <v>4.0570090219078807</v>
      </c>
      <c r="U252" s="77">
        <f t="shared" si="94"/>
        <v>4.0570090219078807</v>
      </c>
      <c r="V252" s="77">
        <f t="shared" si="94"/>
        <v>4.0570090219078807</v>
      </c>
      <c r="W252" s="77">
        <f t="shared" si="94"/>
        <v>4.0570090219078807</v>
      </c>
      <c r="X252" s="77">
        <f t="shared" si="94"/>
        <v>4.0570090219078807</v>
      </c>
      <c r="Y252" s="77">
        <f t="shared" si="94"/>
        <v>4.0570090219078807</v>
      </c>
    </row>
    <row r="253" spans="1:25" s="62" customFormat="1" ht="18.75" customHeight="1" thickBot="1" x14ac:dyDescent="0.25">
      <c r="A253" s="110">
        <v>18</v>
      </c>
      <c r="B253" s="101">
        <f>SUM(B254:B257)</f>
        <v>1329.9770090219079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customHeight="1" outlineLevel="1" x14ac:dyDescent="0.2">
      <c r="A254" s="56" t="s">
        <v>8</v>
      </c>
      <c r="B254" s="76">
        <f>B96</f>
        <v>753.33</v>
      </c>
      <c r="C254" s="71">
        <f t="shared" ref="C254:Y254" si="95">C96</f>
        <v>745.1</v>
      </c>
      <c r="D254" s="71">
        <f t="shared" si="95"/>
        <v>758.85</v>
      </c>
      <c r="E254" s="72">
        <f t="shared" si="95"/>
        <v>787.21</v>
      </c>
      <c r="F254" s="71">
        <f t="shared" si="95"/>
        <v>758.63</v>
      </c>
      <c r="G254" s="71">
        <f t="shared" si="95"/>
        <v>759.84</v>
      </c>
      <c r="H254" s="71">
        <f t="shared" si="95"/>
        <v>750.14</v>
      </c>
      <c r="I254" s="71">
        <f t="shared" si="95"/>
        <v>741.33</v>
      </c>
      <c r="J254" s="73">
        <f t="shared" si="95"/>
        <v>746.52</v>
      </c>
      <c r="K254" s="71">
        <f t="shared" si="95"/>
        <v>752.74</v>
      </c>
      <c r="L254" s="71">
        <f t="shared" si="95"/>
        <v>758.67</v>
      </c>
      <c r="M254" s="71">
        <f t="shared" si="95"/>
        <v>763.13</v>
      </c>
      <c r="N254" s="71">
        <f t="shared" si="95"/>
        <v>759.75</v>
      </c>
      <c r="O254" s="71">
        <f t="shared" si="95"/>
        <v>768.65</v>
      </c>
      <c r="P254" s="71">
        <f t="shared" si="95"/>
        <v>749.32</v>
      </c>
      <c r="Q254" s="71">
        <f t="shared" si="95"/>
        <v>783.17</v>
      </c>
      <c r="R254" s="71">
        <f t="shared" si="95"/>
        <v>814.89</v>
      </c>
      <c r="S254" s="71">
        <f t="shared" si="95"/>
        <v>823.43</v>
      </c>
      <c r="T254" s="71">
        <f t="shared" si="95"/>
        <v>781.58</v>
      </c>
      <c r="U254" s="71">
        <f t="shared" si="95"/>
        <v>834.13</v>
      </c>
      <c r="V254" s="71">
        <f t="shared" si="95"/>
        <v>901.62</v>
      </c>
      <c r="W254" s="71">
        <f t="shared" si="95"/>
        <v>795.71</v>
      </c>
      <c r="X254" s="71">
        <f t="shared" si="95"/>
        <v>744.57</v>
      </c>
      <c r="Y254" s="79">
        <f t="shared" si="95"/>
        <v>746.58</v>
      </c>
    </row>
    <row r="255" spans="1:25" s="62" customFormat="1" ht="18.75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47" t="s">
        <v>214</v>
      </c>
      <c r="B257" s="77">
        <f>B252</f>
        <v>4.0570090219078807</v>
      </c>
      <c r="C257" s="77">
        <f t="shared" ref="C257:Y257" si="96">C252</f>
        <v>4.0570090219078807</v>
      </c>
      <c r="D257" s="77">
        <f t="shared" si="96"/>
        <v>4.0570090219078807</v>
      </c>
      <c r="E257" s="77">
        <f t="shared" si="96"/>
        <v>4.0570090219078807</v>
      </c>
      <c r="F257" s="77">
        <f t="shared" si="96"/>
        <v>4.0570090219078807</v>
      </c>
      <c r="G257" s="77">
        <f t="shared" si="96"/>
        <v>4.0570090219078807</v>
      </c>
      <c r="H257" s="77">
        <f t="shared" si="96"/>
        <v>4.0570090219078807</v>
      </c>
      <c r="I257" s="77">
        <f t="shared" si="96"/>
        <v>4.0570090219078807</v>
      </c>
      <c r="J257" s="77">
        <f t="shared" si="96"/>
        <v>4.0570090219078807</v>
      </c>
      <c r="K257" s="77">
        <f t="shared" si="96"/>
        <v>4.0570090219078807</v>
      </c>
      <c r="L257" s="77">
        <f t="shared" si="96"/>
        <v>4.0570090219078807</v>
      </c>
      <c r="M257" s="77">
        <f t="shared" si="96"/>
        <v>4.0570090219078807</v>
      </c>
      <c r="N257" s="77">
        <f t="shared" si="96"/>
        <v>4.0570090219078807</v>
      </c>
      <c r="O257" s="77">
        <f t="shared" si="96"/>
        <v>4.0570090219078807</v>
      </c>
      <c r="P257" s="77">
        <f t="shared" si="96"/>
        <v>4.0570090219078807</v>
      </c>
      <c r="Q257" s="77">
        <f t="shared" si="96"/>
        <v>4.0570090219078807</v>
      </c>
      <c r="R257" s="77">
        <f t="shared" si="96"/>
        <v>4.0570090219078807</v>
      </c>
      <c r="S257" s="77">
        <f t="shared" si="96"/>
        <v>4.0570090219078807</v>
      </c>
      <c r="T257" s="77">
        <f t="shared" si="96"/>
        <v>4.0570090219078807</v>
      </c>
      <c r="U257" s="77">
        <f t="shared" si="96"/>
        <v>4.0570090219078807</v>
      </c>
      <c r="V257" s="77">
        <f t="shared" si="96"/>
        <v>4.0570090219078807</v>
      </c>
      <c r="W257" s="77">
        <f t="shared" si="96"/>
        <v>4.0570090219078807</v>
      </c>
      <c r="X257" s="77">
        <f t="shared" si="96"/>
        <v>4.0570090219078807</v>
      </c>
      <c r="Y257" s="77">
        <f t="shared" si="96"/>
        <v>4.0570090219078807</v>
      </c>
    </row>
    <row r="258" spans="1:25" s="62" customFormat="1" ht="18.75" customHeight="1" thickBot="1" x14ac:dyDescent="0.25">
      <c r="A258" s="112">
        <v>19</v>
      </c>
      <c r="B258" s="101">
        <f>SUM(B259:B262)</f>
        <v>1353.0270090219078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customHeight="1" outlineLevel="1" x14ac:dyDescent="0.2">
      <c r="A259" s="160" t="s">
        <v>8</v>
      </c>
      <c r="B259" s="76">
        <f>B101</f>
        <v>776.38</v>
      </c>
      <c r="C259" s="71">
        <f t="shared" ref="C259:Y259" si="97">C101</f>
        <v>762.16</v>
      </c>
      <c r="D259" s="71">
        <f t="shared" si="97"/>
        <v>789.13</v>
      </c>
      <c r="E259" s="72">
        <f t="shared" si="97"/>
        <v>802.29</v>
      </c>
      <c r="F259" s="71">
        <f t="shared" si="97"/>
        <v>772.43</v>
      </c>
      <c r="G259" s="71">
        <f t="shared" si="97"/>
        <v>780.49</v>
      </c>
      <c r="H259" s="71">
        <f t="shared" si="97"/>
        <v>779.46</v>
      </c>
      <c r="I259" s="71">
        <f t="shared" si="97"/>
        <v>768.55</v>
      </c>
      <c r="J259" s="73">
        <f t="shared" si="97"/>
        <v>784.13</v>
      </c>
      <c r="K259" s="71">
        <f t="shared" si="97"/>
        <v>780.56</v>
      </c>
      <c r="L259" s="71">
        <f t="shared" si="97"/>
        <v>815.57</v>
      </c>
      <c r="M259" s="71">
        <f t="shared" si="97"/>
        <v>818.17</v>
      </c>
      <c r="N259" s="71">
        <f t="shared" si="97"/>
        <v>769.52</v>
      </c>
      <c r="O259" s="71">
        <f t="shared" si="97"/>
        <v>803.51</v>
      </c>
      <c r="P259" s="71">
        <f t="shared" si="97"/>
        <v>784.47</v>
      </c>
      <c r="Q259" s="71">
        <f t="shared" si="97"/>
        <v>796.62</v>
      </c>
      <c r="R259" s="71">
        <f t="shared" si="97"/>
        <v>861.63</v>
      </c>
      <c r="S259" s="71">
        <f t="shared" si="97"/>
        <v>827.6</v>
      </c>
      <c r="T259" s="71">
        <f t="shared" si="97"/>
        <v>816.79</v>
      </c>
      <c r="U259" s="71">
        <f t="shared" si="97"/>
        <v>828.84</v>
      </c>
      <c r="V259" s="71">
        <f t="shared" si="97"/>
        <v>800.43</v>
      </c>
      <c r="W259" s="71">
        <f t="shared" si="97"/>
        <v>774.5</v>
      </c>
      <c r="X259" s="71">
        <f t="shared" si="97"/>
        <v>777.92</v>
      </c>
      <c r="Y259" s="79">
        <f t="shared" si="97"/>
        <v>761.63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161" t="s">
        <v>214</v>
      </c>
      <c r="B262" s="77">
        <f>B257</f>
        <v>4.0570090219078807</v>
      </c>
      <c r="C262" s="77">
        <f t="shared" ref="C262:Y262" si="98">C257</f>
        <v>4.0570090219078807</v>
      </c>
      <c r="D262" s="77">
        <f t="shared" si="98"/>
        <v>4.0570090219078807</v>
      </c>
      <c r="E262" s="77">
        <f t="shared" si="98"/>
        <v>4.0570090219078807</v>
      </c>
      <c r="F262" s="77">
        <f t="shared" si="98"/>
        <v>4.0570090219078807</v>
      </c>
      <c r="G262" s="77">
        <f t="shared" si="98"/>
        <v>4.0570090219078807</v>
      </c>
      <c r="H262" s="77">
        <f t="shared" si="98"/>
        <v>4.0570090219078807</v>
      </c>
      <c r="I262" s="77">
        <f t="shared" si="98"/>
        <v>4.0570090219078807</v>
      </c>
      <c r="J262" s="77">
        <f t="shared" si="98"/>
        <v>4.0570090219078807</v>
      </c>
      <c r="K262" s="77">
        <f t="shared" si="98"/>
        <v>4.0570090219078807</v>
      </c>
      <c r="L262" s="77">
        <f t="shared" si="98"/>
        <v>4.0570090219078807</v>
      </c>
      <c r="M262" s="77">
        <f t="shared" si="98"/>
        <v>4.0570090219078807</v>
      </c>
      <c r="N262" s="77">
        <f t="shared" si="98"/>
        <v>4.0570090219078807</v>
      </c>
      <c r="O262" s="77">
        <f t="shared" si="98"/>
        <v>4.0570090219078807</v>
      </c>
      <c r="P262" s="77">
        <f t="shared" si="98"/>
        <v>4.0570090219078807</v>
      </c>
      <c r="Q262" s="77">
        <f t="shared" si="98"/>
        <v>4.0570090219078807</v>
      </c>
      <c r="R262" s="77">
        <f t="shared" si="98"/>
        <v>4.0570090219078807</v>
      </c>
      <c r="S262" s="77">
        <f t="shared" si="98"/>
        <v>4.0570090219078807</v>
      </c>
      <c r="T262" s="77">
        <f t="shared" si="98"/>
        <v>4.0570090219078807</v>
      </c>
      <c r="U262" s="77">
        <f t="shared" si="98"/>
        <v>4.0570090219078807</v>
      </c>
      <c r="V262" s="77">
        <f t="shared" si="98"/>
        <v>4.0570090219078807</v>
      </c>
      <c r="W262" s="77">
        <f t="shared" si="98"/>
        <v>4.0570090219078807</v>
      </c>
      <c r="X262" s="77">
        <f t="shared" si="98"/>
        <v>4.0570090219078807</v>
      </c>
      <c r="Y262" s="77">
        <f t="shared" si="98"/>
        <v>4.0570090219078807</v>
      </c>
    </row>
    <row r="263" spans="1:25" s="62" customFormat="1" ht="18.75" customHeight="1" thickBot="1" x14ac:dyDescent="0.25">
      <c r="A263" s="109">
        <v>20</v>
      </c>
      <c r="B263" s="101">
        <f>SUM(B264:B267)</f>
        <v>1415.6870090219079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customHeight="1" outlineLevel="1" x14ac:dyDescent="0.2">
      <c r="A264" s="160" t="s">
        <v>8</v>
      </c>
      <c r="B264" s="76">
        <f>B106</f>
        <v>839.04</v>
      </c>
      <c r="C264" s="71">
        <f t="shared" ref="C264:Y264" si="99">C106</f>
        <v>804.07</v>
      </c>
      <c r="D264" s="71">
        <f t="shared" si="99"/>
        <v>837.04</v>
      </c>
      <c r="E264" s="72">
        <f t="shared" si="99"/>
        <v>839.68</v>
      </c>
      <c r="F264" s="71">
        <f t="shared" si="99"/>
        <v>834.62</v>
      </c>
      <c r="G264" s="71">
        <f t="shared" si="99"/>
        <v>820.75</v>
      </c>
      <c r="H264" s="71">
        <f t="shared" si="99"/>
        <v>819.1</v>
      </c>
      <c r="I264" s="71">
        <f t="shared" si="99"/>
        <v>826.19</v>
      </c>
      <c r="J264" s="73">
        <f t="shared" si="99"/>
        <v>802.85</v>
      </c>
      <c r="K264" s="71">
        <f t="shared" si="99"/>
        <v>825.94</v>
      </c>
      <c r="L264" s="71">
        <f t="shared" si="99"/>
        <v>834.07</v>
      </c>
      <c r="M264" s="71">
        <f t="shared" si="99"/>
        <v>852.08</v>
      </c>
      <c r="N264" s="71">
        <f t="shared" si="99"/>
        <v>844.63</v>
      </c>
      <c r="O264" s="71">
        <f t="shared" si="99"/>
        <v>855.49</v>
      </c>
      <c r="P264" s="71">
        <f t="shared" si="99"/>
        <v>845.68</v>
      </c>
      <c r="Q264" s="71">
        <f t="shared" si="99"/>
        <v>846.71</v>
      </c>
      <c r="R264" s="71">
        <f t="shared" si="99"/>
        <v>869.56</v>
      </c>
      <c r="S264" s="71">
        <f t="shared" si="99"/>
        <v>822.25</v>
      </c>
      <c r="T264" s="71">
        <f t="shared" si="99"/>
        <v>828.31</v>
      </c>
      <c r="U264" s="71">
        <f t="shared" si="99"/>
        <v>842.38</v>
      </c>
      <c r="V264" s="71">
        <f t="shared" si="99"/>
        <v>829.04</v>
      </c>
      <c r="W264" s="71">
        <f t="shared" si="99"/>
        <v>837.49</v>
      </c>
      <c r="X264" s="71">
        <f t="shared" si="99"/>
        <v>831.59</v>
      </c>
      <c r="Y264" s="79">
        <f t="shared" si="99"/>
        <v>835.08</v>
      </c>
    </row>
    <row r="265" spans="1:25" s="62" customFormat="1" ht="18.75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161" t="s">
        <v>214</v>
      </c>
      <c r="B267" s="77">
        <f>B262</f>
        <v>4.0570090219078807</v>
      </c>
      <c r="C267" s="77">
        <f t="shared" ref="C267:Y267" si="100">C262</f>
        <v>4.0570090219078807</v>
      </c>
      <c r="D267" s="77">
        <f t="shared" si="100"/>
        <v>4.0570090219078807</v>
      </c>
      <c r="E267" s="77">
        <f t="shared" si="100"/>
        <v>4.0570090219078807</v>
      </c>
      <c r="F267" s="77">
        <f t="shared" si="100"/>
        <v>4.0570090219078807</v>
      </c>
      <c r="G267" s="77">
        <f t="shared" si="100"/>
        <v>4.0570090219078807</v>
      </c>
      <c r="H267" s="77">
        <f t="shared" si="100"/>
        <v>4.0570090219078807</v>
      </c>
      <c r="I267" s="77">
        <f t="shared" si="100"/>
        <v>4.0570090219078807</v>
      </c>
      <c r="J267" s="77">
        <f t="shared" si="100"/>
        <v>4.0570090219078807</v>
      </c>
      <c r="K267" s="77">
        <f t="shared" si="100"/>
        <v>4.0570090219078807</v>
      </c>
      <c r="L267" s="77">
        <f t="shared" si="100"/>
        <v>4.0570090219078807</v>
      </c>
      <c r="M267" s="77">
        <f t="shared" si="100"/>
        <v>4.0570090219078807</v>
      </c>
      <c r="N267" s="77">
        <f t="shared" si="100"/>
        <v>4.0570090219078807</v>
      </c>
      <c r="O267" s="77">
        <f t="shared" si="100"/>
        <v>4.0570090219078807</v>
      </c>
      <c r="P267" s="77">
        <f t="shared" si="100"/>
        <v>4.0570090219078807</v>
      </c>
      <c r="Q267" s="77">
        <f t="shared" si="100"/>
        <v>4.0570090219078807</v>
      </c>
      <c r="R267" s="77">
        <f t="shared" si="100"/>
        <v>4.0570090219078807</v>
      </c>
      <c r="S267" s="77">
        <f t="shared" si="100"/>
        <v>4.0570090219078807</v>
      </c>
      <c r="T267" s="77">
        <f t="shared" si="100"/>
        <v>4.0570090219078807</v>
      </c>
      <c r="U267" s="77">
        <f t="shared" si="100"/>
        <v>4.0570090219078807</v>
      </c>
      <c r="V267" s="77">
        <f t="shared" si="100"/>
        <v>4.0570090219078807</v>
      </c>
      <c r="W267" s="77">
        <f t="shared" si="100"/>
        <v>4.0570090219078807</v>
      </c>
      <c r="X267" s="77">
        <f t="shared" si="100"/>
        <v>4.0570090219078807</v>
      </c>
      <c r="Y267" s="77">
        <f t="shared" si="100"/>
        <v>4.0570090219078807</v>
      </c>
    </row>
    <row r="268" spans="1:25" s="62" customFormat="1" ht="18.75" customHeight="1" thickBot="1" x14ac:dyDescent="0.25">
      <c r="A268" s="100">
        <v>21</v>
      </c>
      <c r="B268" s="101">
        <f>SUM(B269:B272)</f>
        <v>2323.827009021908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customHeight="1" outlineLevel="1" x14ac:dyDescent="0.2">
      <c r="A269" s="160" t="s">
        <v>8</v>
      </c>
      <c r="B269" s="76">
        <f>B111</f>
        <v>786.15</v>
      </c>
      <c r="C269" s="71">
        <f t="shared" ref="C269:Y269" si="101">C111</f>
        <v>766.27</v>
      </c>
      <c r="D269" s="71">
        <f t="shared" si="101"/>
        <v>793.59</v>
      </c>
      <c r="E269" s="72">
        <f t="shared" si="101"/>
        <v>813.98</v>
      </c>
      <c r="F269" s="71">
        <f t="shared" si="101"/>
        <v>807.44</v>
      </c>
      <c r="G269" s="71">
        <f t="shared" si="101"/>
        <v>793.43</v>
      </c>
      <c r="H269" s="71">
        <f t="shared" si="101"/>
        <v>822.16</v>
      </c>
      <c r="I269" s="71">
        <f t="shared" si="101"/>
        <v>793.94</v>
      </c>
      <c r="J269" s="73">
        <f t="shared" si="101"/>
        <v>811.59</v>
      </c>
      <c r="K269" s="71">
        <f t="shared" si="101"/>
        <v>778.75</v>
      </c>
      <c r="L269" s="71">
        <f t="shared" si="101"/>
        <v>796.02</v>
      </c>
      <c r="M269" s="71">
        <f t="shared" si="101"/>
        <v>792.07</v>
      </c>
      <c r="N269" s="71">
        <f t="shared" si="101"/>
        <v>806.08</v>
      </c>
      <c r="O269" s="71">
        <f t="shared" si="101"/>
        <v>811.26</v>
      </c>
      <c r="P269" s="71">
        <f t="shared" si="101"/>
        <v>815.64</v>
      </c>
      <c r="Q269" s="71">
        <f t="shared" si="101"/>
        <v>803.31</v>
      </c>
      <c r="R269" s="71">
        <f t="shared" si="101"/>
        <v>861.83</v>
      </c>
      <c r="S269" s="71">
        <f t="shared" si="101"/>
        <v>791.3</v>
      </c>
      <c r="T269" s="71">
        <f t="shared" si="101"/>
        <v>825.62</v>
      </c>
      <c r="U269" s="71">
        <f t="shared" si="101"/>
        <v>780.82</v>
      </c>
      <c r="V269" s="71">
        <f t="shared" si="101"/>
        <v>801.29</v>
      </c>
      <c r="W269" s="71">
        <f t="shared" si="101"/>
        <v>796.73</v>
      </c>
      <c r="X269" s="71">
        <f t="shared" si="101"/>
        <v>777.61</v>
      </c>
      <c r="Y269" s="79">
        <f t="shared" si="101"/>
        <v>776.92</v>
      </c>
    </row>
    <row r="270" spans="1:25" s="62" customFormat="1" ht="18.75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161" t="s">
        <v>214</v>
      </c>
      <c r="B272" s="77">
        <f>B267</f>
        <v>4.0570090219078807</v>
      </c>
      <c r="C272" s="77">
        <f t="shared" ref="C272:Y272" si="102">C267</f>
        <v>4.0570090219078807</v>
      </c>
      <c r="D272" s="77">
        <f t="shared" si="102"/>
        <v>4.0570090219078807</v>
      </c>
      <c r="E272" s="77">
        <f t="shared" si="102"/>
        <v>4.0570090219078807</v>
      </c>
      <c r="F272" s="77">
        <f t="shared" si="102"/>
        <v>4.0570090219078807</v>
      </c>
      <c r="G272" s="77">
        <f t="shared" si="102"/>
        <v>4.0570090219078807</v>
      </c>
      <c r="H272" s="77">
        <f t="shared" si="102"/>
        <v>4.0570090219078807</v>
      </c>
      <c r="I272" s="77">
        <f t="shared" si="102"/>
        <v>4.0570090219078807</v>
      </c>
      <c r="J272" s="77">
        <f t="shared" si="102"/>
        <v>4.0570090219078807</v>
      </c>
      <c r="K272" s="77">
        <f t="shared" si="102"/>
        <v>4.0570090219078807</v>
      </c>
      <c r="L272" s="77">
        <f t="shared" si="102"/>
        <v>4.0570090219078807</v>
      </c>
      <c r="M272" s="77">
        <f t="shared" si="102"/>
        <v>4.0570090219078807</v>
      </c>
      <c r="N272" s="77">
        <f t="shared" si="102"/>
        <v>4.0570090219078807</v>
      </c>
      <c r="O272" s="77">
        <f t="shared" si="102"/>
        <v>4.0570090219078807</v>
      </c>
      <c r="P272" s="77">
        <f t="shared" si="102"/>
        <v>4.0570090219078807</v>
      </c>
      <c r="Q272" s="77">
        <f t="shared" si="102"/>
        <v>4.0570090219078807</v>
      </c>
      <c r="R272" s="77">
        <f t="shared" si="102"/>
        <v>4.0570090219078807</v>
      </c>
      <c r="S272" s="77">
        <f t="shared" si="102"/>
        <v>4.0570090219078807</v>
      </c>
      <c r="T272" s="77">
        <f t="shared" si="102"/>
        <v>4.0570090219078807</v>
      </c>
      <c r="U272" s="77">
        <f t="shared" si="102"/>
        <v>4.0570090219078807</v>
      </c>
      <c r="V272" s="77">
        <f t="shared" si="102"/>
        <v>4.0570090219078807</v>
      </c>
      <c r="W272" s="77">
        <f t="shared" si="102"/>
        <v>4.0570090219078807</v>
      </c>
      <c r="X272" s="77">
        <f t="shared" si="102"/>
        <v>4.0570090219078807</v>
      </c>
      <c r="Y272" s="77">
        <f t="shared" si="102"/>
        <v>4.0570090219078807</v>
      </c>
    </row>
    <row r="273" spans="1:25" s="62" customFormat="1" ht="18.75" customHeight="1" thickBot="1" x14ac:dyDescent="0.25">
      <c r="A273" s="109">
        <v>22</v>
      </c>
      <c r="B273" s="101">
        <f>SUM(B274:B277)</f>
        <v>1351.7470090219078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customHeight="1" outlineLevel="1" x14ac:dyDescent="0.2">
      <c r="A274" s="160" t="s">
        <v>8</v>
      </c>
      <c r="B274" s="76">
        <f>B116</f>
        <v>775.1</v>
      </c>
      <c r="C274" s="71">
        <f t="shared" ref="C274:Y274" si="103">C116</f>
        <v>766.23</v>
      </c>
      <c r="D274" s="71">
        <f t="shared" si="103"/>
        <v>780.88</v>
      </c>
      <c r="E274" s="72">
        <f t="shared" si="103"/>
        <v>794.72</v>
      </c>
      <c r="F274" s="71">
        <f t="shared" si="103"/>
        <v>789.98</v>
      </c>
      <c r="G274" s="71">
        <f t="shared" si="103"/>
        <v>793.95</v>
      </c>
      <c r="H274" s="71">
        <f t="shared" si="103"/>
        <v>784.77</v>
      </c>
      <c r="I274" s="71">
        <f t="shared" si="103"/>
        <v>783.91</v>
      </c>
      <c r="J274" s="73">
        <f t="shared" si="103"/>
        <v>776.07</v>
      </c>
      <c r="K274" s="71">
        <f t="shared" si="103"/>
        <v>779.45</v>
      </c>
      <c r="L274" s="71">
        <f t="shared" si="103"/>
        <v>780.32</v>
      </c>
      <c r="M274" s="71">
        <f t="shared" si="103"/>
        <v>793.65</v>
      </c>
      <c r="N274" s="71">
        <f t="shared" si="103"/>
        <v>792.38</v>
      </c>
      <c r="O274" s="71">
        <f t="shared" si="103"/>
        <v>798.1</v>
      </c>
      <c r="P274" s="71">
        <f t="shared" si="103"/>
        <v>799.48</v>
      </c>
      <c r="Q274" s="71">
        <f t="shared" si="103"/>
        <v>802.75</v>
      </c>
      <c r="R274" s="71">
        <f t="shared" si="103"/>
        <v>806.12</v>
      </c>
      <c r="S274" s="71">
        <f t="shared" si="103"/>
        <v>790.34</v>
      </c>
      <c r="T274" s="71">
        <f t="shared" si="103"/>
        <v>786.72</v>
      </c>
      <c r="U274" s="71">
        <f t="shared" si="103"/>
        <v>766.33</v>
      </c>
      <c r="V274" s="71">
        <f t="shared" si="103"/>
        <v>786.86</v>
      </c>
      <c r="W274" s="71">
        <f t="shared" si="103"/>
        <v>786.39</v>
      </c>
      <c r="X274" s="71">
        <f t="shared" si="103"/>
        <v>775.75</v>
      </c>
      <c r="Y274" s="79">
        <f t="shared" si="103"/>
        <v>767.66</v>
      </c>
    </row>
    <row r="275" spans="1:25" s="62" customFormat="1" ht="18.75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161" t="s">
        <v>214</v>
      </c>
      <c r="B277" s="77">
        <f>B272</f>
        <v>4.0570090219078807</v>
      </c>
      <c r="C277" s="77">
        <f t="shared" ref="C277:Y277" si="104">C272</f>
        <v>4.0570090219078807</v>
      </c>
      <c r="D277" s="77">
        <f t="shared" si="104"/>
        <v>4.0570090219078807</v>
      </c>
      <c r="E277" s="77">
        <f t="shared" si="104"/>
        <v>4.0570090219078807</v>
      </c>
      <c r="F277" s="77">
        <f t="shared" si="104"/>
        <v>4.0570090219078807</v>
      </c>
      <c r="G277" s="77">
        <f t="shared" si="104"/>
        <v>4.0570090219078807</v>
      </c>
      <c r="H277" s="77">
        <f t="shared" si="104"/>
        <v>4.0570090219078807</v>
      </c>
      <c r="I277" s="77">
        <f t="shared" si="104"/>
        <v>4.0570090219078807</v>
      </c>
      <c r="J277" s="77">
        <f t="shared" si="104"/>
        <v>4.0570090219078807</v>
      </c>
      <c r="K277" s="77">
        <f t="shared" si="104"/>
        <v>4.0570090219078807</v>
      </c>
      <c r="L277" s="77">
        <f t="shared" si="104"/>
        <v>4.0570090219078807</v>
      </c>
      <c r="M277" s="77">
        <f t="shared" si="104"/>
        <v>4.0570090219078807</v>
      </c>
      <c r="N277" s="77">
        <f t="shared" si="104"/>
        <v>4.0570090219078807</v>
      </c>
      <c r="O277" s="77">
        <f t="shared" si="104"/>
        <v>4.0570090219078807</v>
      </c>
      <c r="P277" s="77">
        <f t="shared" si="104"/>
        <v>4.0570090219078807</v>
      </c>
      <c r="Q277" s="77">
        <f t="shared" si="104"/>
        <v>4.0570090219078807</v>
      </c>
      <c r="R277" s="77">
        <f t="shared" si="104"/>
        <v>4.0570090219078807</v>
      </c>
      <c r="S277" s="77">
        <f t="shared" si="104"/>
        <v>4.0570090219078807</v>
      </c>
      <c r="T277" s="77">
        <f t="shared" si="104"/>
        <v>4.0570090219078807</v>
      </c>
      <c r="U277" s="77">
        <f t="shared" si="104"/>
        <v>4.0570090219078807</v>
      </c>
      <c r="V277" s="77">
        <f t="shared" si="104"/>
        <v>4.0570090219078807</v>
      </c>
      <c r="W277" s="77">
        <f t="shared" si="104"/>
        <v>4.0570090219078807</v>
      </c>
      <c r="X277" s="77">
        <f t="shared" si="104"/>
        <v>4.0570090219078807</v>
      </c>
      <c r="Y277" s="77">
        <f t="shared" si="104"/>
        <v>4.0570090219078807</v>
      </c>
    </row>
    <row r="278" spans="1:25" s="62" customFormat="1" ht="18.75" customHeight="1" thickBot="1" x14ac:dyDescent="0.25">
      <c r="A278" s="100">
        <v>23</v>
      </c>
      <c r="B278" s="101">
        <f>SUM(B279:B282)</f>
        <v>1424.857009021908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customHeight="1" outlineLevel="1" x14ac:dyDescent="0.2">
      <c r="A279" s="160" t="s">
        <v>8</v>
      </c>
      <c r="B279" s="76">
        <f>B121</f>
        <v>848.21</v>
      </c>
      <c r="C279" s="71">
        <f t="shared" ref="C279:Y279" si="105">C121</f>
        <v>840.02</v>
      </c>
      <c r="D279" s="71">
        <f t="shared" si="105"/>
        <v>864.23</v>
      </c>
      <c r="E279" s="72">
        <f t="shared" si="105"/>
        <v>872.02</v>
      </c>
      <c r="F279" s="71">
        <f t="shared" si="105"/>
        <v>856.83</v>
      </c>
      <c r="G279" s="71">
        <f t="shared" si="105"/>
        <v>859.2</v>
      </c>
      <c r="H279" s="71">
        <f t="shared" si="105"/>
        <v>846.97</v>
      </c>
      <c r="I279" s="71">
        <f t="shared" si="105"/>
        <v>839.66</v>
      </c>
      <c r="J279" s="73">
        <f t="shared" si="105"/>
        <v>840.5</v>
      </c>
      <c r="K279" s="71">
        <f t="shared" si="105"/>
        <v>850.26</v>
      </c>
      <c r="L279" s="71">
        <f t="shared" si="105"/>
        <v>848.91</v>
      </c>
      <c r="M279" s="71">
        <f t="shared" si="105"/>
        <v>859.28</v>
      </c>
      <c r="N279" s="71">
        <f t="shared" si="105"/>
        <v>854.44</v>
      </c>
      <c r="O279" s="71">
        <f t="shared" si="105"/>
        <v>854.96</v>
      </c>
      <c r="P279" s="71">
        <f t="shared" si="105"/>
        <v>852.83</v>
      </c>
      <c r="Q279" s="71">
        <f t="shared" si="105"/>
        <v>854.84</v>
      </c>
      <c r="R279" s="71">
        <f t="shared" si="105"/>
        <v>856.89</v>
      </c>
      <c r="S279" s="71">
        <f t="shared" si="105"/>
        <v>847.74</v>
      </c>
      <c r="T279" s="71">
        <f t="shared" si="105"/>
        <v>837.19</v>
      </c>
      <c r="U279" s="71">
        <f t="shared" si="105"/>
        <v>824.44</v>
      </c>
      <c r="V279" s="71">
        <f t="shared" si="105"/>
        <v>846.1</v>
      </c>
      <c r="W279" s="71">
        <f t="shared" si="105"/>
        <v>842.63</v>
      </c>
      <c r="X279" s="71">
        <f t="shared" si="105"/>
        <v>834.51</v>
      </c>
      <c r="Y279" s="79">
        <f t="shared" si="105"/>
        <v>823.55</v>
      </c>
    </row>
    <row r="280" spans="1:25" s="62" customFormat="1" ht="18.75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161" t="s">
        <v>214</v>
      </c>
      <c r="B282" s="77">
        <f>B277</f>
        <v>4.0570090219078807</v>
      </c>
      <c r="C282" s="77">
        <f t="shared" ref="C282:Y282" si="106">C277</f>
        <v>4.0570090219078807</v>
      </c>
      <c r="D282" s="77">
        <f t="shared" si="106"/>
        <v>4.0570090219078807</v>
      </c>
      <c r="E282" s="77">
        <f t="shared" si="106"/>
        <v>4.0570090219078807</v>
      </c>
      <c r="F282" s="77">
        <f t="shared" si="106"/>
        <v>4.0570090219078807</v>
      </c>
      <c r="G282" s="77">
        <f t="shared" si="106"/>
        <v>4.0570090219078807</v>
      </c>
      <c r="H282" s="77">
        <f t="shared" si="106"/>
        <v>4.0570090219078807</v>
      </c>
      <c r="I282" s="77">
        <f t="shared" si="106"/>
        <v>4.0570090219078807</v>
      </c>
      <c r="J282" s="77">
        <f t="shared" si="106"/>
        <v>4.0570090219078807</v>
      </c>
      <c r="K282" s="77">
        <f t="shared" si="106"/>
        <v>4.0570090219078807</v>
      </c>
      <c r="L282" s="77">
        <f t="shared" si="106"/>
        <v>4.0570090219078807</v>
      </c>
      <c r="M282" s="77">
        <f t="shared" si="106"/>
        <v>4.0570090219078807</v>
      </c>
      <c r="N282" s="77">
        <f t="shared" si="106"/>
        <v>4.0570090219078807</v>
      </c>
      <c r="O282" s="77">
        <f t="shared" si="106"/>
        <v>4.0570090219078807</v>
      </c>
      <c r="P282" s="77">
        <f t="shared" si="106"/>
        <v>4.0570090219078807</v>
      </c>
      <c r="Q282" s="77">
        <f t="shared" si="106"/>
        <v>4.0570090219078807</v>
      </c>
      <c r="R282" s="77">
        <f t="shared" si="106"/>
        <v>4.0570090219078807</v>
      </c>
      <c r="S282" s="77">
        <f t="shared" si="106"/>
        <v>4.0570090219078807</v>
      </c>
      <c r="T282" s="77">
        <f t="shared" si="106"/>
        <v>4.0570090219078807</v>
      </c>
      <c r="U282" s="77">
        <f t="shared" si="106"/>
        <v>4.0570090219078807</v>
      </c>
      <c r="V282" s="77">
        <f t="shared" si="106"/>
        <v>4.0570090219078807</v>
      </c>
      <c r="W282" s="77">
        <f t="shared" si="106"/>
        <v>4.0570090219078807</v>
      </c>
      <c r="X282" s="77">
        <f t="shared" si="106"/>
        <v>4.0570090219078807</v>
      </c>
      <c r="Y282" s="77">
        <f t="shared" si="106"/>
        <v>4.0570090219078807</v>
      </c>
    </row>
    <row r="283" spans="1:25" s="62" customFormat="1" ht="18.75" customHeight="1" thickBot="1" x14ac:dyDescent="0.25">
      <c r="A283" s="111">
        <v>24</v>
      </c>
      <c r="B283" s="101">
        <f>SUM(B284:B287)</f>
        <v>2368.9570090219077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2571.2579999999998</v>
      </c>
      <c r="X283" s="102">
        <v>2473.4579999999996</v>
      </c>
      <c r="Y283" s="107">
        <v>2342.788</v>
      </c>
    </row>
    <row r="284" spans="1:25" s="62" customFormat="1" ht="18.75" customHeight="1" outlineLevel="1" x14ac:dyDescent="0.2">
      <c r="A284" s="160" t="s">
        <v>8</v>
      </c>
      <c r="B284" s="76">
        <f>B126</f>
        <v>831.28</v>
      </c>
      <c r="C284" s="71">
        <f t="shared" ref="C284:Y284" si="107">C126</f>
        <v>829.9</v>
      </c>
      <c r="D284" s="71">
        <f t="shared" si="107"/>
        <v>834.44</v>
      </c>
      <c r="E284" s="72">
        <f t="shared" si="107"/>
        <v>859.22</v>
      </c>
      <c r="F284" s="71">
        <f t="shared" si="107"/>
        <v>858.37</v>
      </c>
      <c r="G284" s="71">
        <f t="shared" si="107"/>
        <v>862.53</v>
      </c>
      <c r="H284" s="71">
        <f t="shared" si="107"/>
        <v>844.02</v>
      </c>
      <c r="I284" s="71">
        <f t="shared" si="107"/>
        <v>843.89</v>
      </c>
      <c r="J284" s="73">
        <f t="shared" si="107"/>
        <v>833.48</v>
      </c>
      <c r="K284" s="71">
        <f t="shared" si="107"/>
        <v>832.07</v>
      </c>
      <c r="L284" s="71">
        <f t="shared" si="107"/>
        <v>838.26</v>
      </c>
      <c r="M284" s="71">
        <f t="shared" si="107"/>
        <v>849.13</v>
      </c>
      <c r="N284" s="71">
        <f t="shared" si="107"/>
        <v>861.88</v>
      </c>
      <c r="O284" s="71">
        <f t="shared" si="107"/>
        <v>868.76</v>
      </c>
      <c r="P284" s="71">
        <f t="shared" si="107"/>
        <v>853.23</v>
      </c>
      <c r="Q284" s="71">
        <f t="shared" si="107"/>
        <v>870.98</v>
      </c>
      <c r="R284" s="71">
        <f t="shared" si="107"/>
        <v>877.87</v>
      </c>
      <c r="S284" s="71">
        <f t="shared" si="107"/>
        <v>832.52</v>
      </c>
      <c r="T284" s="71">
        <f t="shared" si="107"/>
        <v>836.81</v>
      </c>
      <c r="U284" s="71">
        <f t="shared" si="107"/>
        <v>825.77</v>
      </c>
      <c r="V284" s="71">
        <f t="shared" si="107"/>
        <v>844.31</v>
      </c>
      <c r="W284" s="71">
        <f t="shared" si="107"/>
        <v>850.54</v>
      </c>
      <c r="X284" s="71">
        <f t="shared" si="107"/>
        <v>834.5</v>
      </c>
      <c r="Y284" s="79">
        <f t="shared" si="107"/>
        <v>825.14</v>
      </c>
    </row>
    <row r="285" spans="1:25" s="62" customFormat="1" ht="18.75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161" t="s">
        <v>214</v>
      </c>
      <c r="B287" s="77">
        <f>B282</f>
        <v>4.0570090219078807</v>
      </c>
      <c r="C287" s="77">
        <f t="shared" ref="C287:Y287" si="108">C282</f>
        <v>4.0570090219078807</v>
      </c>
      <c r="D287" s="77">
        <f t="shared" si="108"/>
        <v>4.0570090219078807</v>
      </c>
      <c r="E287" s="77">
        <f t="shared" si="108"/>
        <v>4.0570090219078807</v>
      </c>
      <c r="F287" s="77">
        <f t="shared" si="108"/>
        <v>4.0570090219078807</v>
      </c>
      <c r="G287" s="77">
        <f t="shared" si="108"/>
        <v>4.0570090219078807</v>
      </c>
      <c r="H287" s="77">
        <f t="shared" si="108"/>
        <v>4.0570090219078807</v>
      </c>
      <c r="I287" s="77">
        <f t="shared" si="108"/>
        <v>4.0570090219078807</v>
      </c>
      <c r="J287" s="77">
        <f t="shared" si="108"/>
        <v>4.0570090219078807</v>
      </c>
      <c r="K287" s="77">
        <f t="shared" si="108"/>
        <v>4.0570090219078807</v>
      </c>
      <c r="L287" s="77">
        <f t="shared" si="108"/>
        <v>4.0570090219078807</v>
      </c>
      <c r="M287" s="77">
        <f t="shared" si="108"/>
        <v>4.0570090219078807</v>
      </c>
      <c r="N287" s="77">
        <f t="shared" si="108"/>
        <v>4.0570090219078807</v>
      </c>
      <c r="O287" s="77">
        <f t="shared" si="108"/>
        <v>4.0570090219078807</v>
      </c>
      <c r="P287" s="77">
        <f t="shared" si="108"/>
        <v>4.0570090219078807</v>
      </c>
      <c r="Q287" s="77">
        <f t="shared" si="108"/>
        <v>4.0570090219078807</v>
      </c>
      <c r="R287" s="77">
        <f t="shared" si="108"/>
        <v>4.0570090219078807</v>
      </c>
      <c r="S287" s="77">
        <f t="shared" si="108"/>
        <v>4.0570090219078807</v>
      </c>
      <c r="T287" s="77">
        <f t="shared" si="108"/>
        <v>4.0570090219078807</v>
      </c>
      <c r="U287" s="77">
        <f t="shared" si="108"/>
        <v>4.0570090219078807</v>
      </c>
      <c r="V287" s="77">
        <f t="shared" si="108"/>
        <v>4.0570090219078807</v>
      </c>
      <c r="W287" s="77">
        <f t="shared" si="108"/>
        <v>4.0570090219078807</v>
      </c>
      <c r="X287" s="77">
        <f t="shared" si="108"/>
        <v>4.0570090219078807</v>
      </c>
      <c r="Y287" s="77">
        <f t="shared" si="108"/>
        <v>4.0570090219078807</v>
      </c>
    </row>
    <row r="288" spans="1:25" s="62" customFormat="1" ht="18.75" customHeight="1" thickBot="1" x14ac:dyDescent="0.25">
      <c r="A288" s="109">
        <v>25</v>
      </c>
      <c r="B288" s="101">
        <f>SUM(B289:B292)</f>
        <v>1329.3470090219078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customHeight="1" outlineLevel="1" x14ac:dyDescent="0.2">
      <c r="A289" s="160" t="s">
        <v>8</v>
      </c>
      <c r="B289" s="76">
        <f>B131</f>
        <v>752.7</v>
      </c>
      <c r="C289" s="71">
        <f t="shared" ref="C289:Y289" si="109">C131</f>
        <v>749.96</v>
      </c>
      <c r="D289" s="71">
        <f t="shared" si="109"/>
        <v>766.09</v>
      </c>
      <c r="E289" s="72">
        <f t="shared" si="109"/>
        <v>774.85</v>
      </c>
      <c r="F289" s="71">
        <f t="shared" si="109"/>
        <v>761.24</v>
      </c>
      <c r="G289" s="71">
        <f t="shared" si="109"/>
        <v>770.36</v>
      </c>
      <c r="H289" s="71">
        <f t="shared" si="109"/>
        <v>758.08</v>
      </c>
      <c r="I289" s="71">
        <f t="shared" si="109"/>
        <v>758.09</v>
      </c>
      <c r="J289" s="73">
        <f t="shared" si="109"/>
        <v>750.05</v>
      </c>
      <c r="K289" s="71">
        <f t="shared" si="109"/>
        <v>755.61</v>
      </c>
      <c r="L289" s="71">
        <f t="shared" si="109"/>
        <v>761.65</v>
      </c>
      <c r="M289" s="71">
        <f t="shared" si="109"/>
        <v>767.02</v>
      </c>
      <c r="N289" s="71">
        <f t="shared" si="109"/>
        <v>767.08</v>
      </c>
      <c r="O289" s="71">
        <f t="shared" si="109"/>
        <v>772.7</v>
      </c>
      <c r="P289" s="71">
        <f t="shared" si="109"/>
        <v>761.6</v>
      </c>
      <c r="Q289" s="71">
        <f t="shared" si="109"/>
        <v>766.25</v>
      </c>
      <c r="R289" s="71">
        <f t="shared" si="109"/>
        <v>773.84</v>
      </c>
      <c r="S289" s="71">
        <f t="shared" si="109"/>
        <v>757.89</v>
      </c>
      <c r="T289" s="71">
        <f t="shared" si="109"/>
        <v>753.29</v>
      </c>
      <c r="U289" s="71">
        <f t="shared" si="109"/>
        <v>761.84</v>
      </c>
      <c r="V289" s="71">
        <f t="shared" si="109"/>
        <v>750.15</v>
      </c>
      <c r="W289" s="71">
        <f t="shared" si="109"/>
        <v>755.08</v>
      </c>
      <c r="X289" s="71">
        <f t="shared" si="109"/>
        <v>741.67</v>
      </c>
      <c r="Y289" s="79">
        <f t="shared" si="109"/>
        <v>741.59</v>
      </c>
    </row>
    <row r="290" spans="1:25" s="62" customFormat="1" ht="18.75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161" t="s">
        <v>214</v>
      </c>
      <c r="B292" s="77">
        <f>B287</f>
        <v>4.0570090219078807</v>
      </c>
      <c r="C292" s="77">
        <f t="shared" ref="C292:Y292" si="110">C287</f>
        <v>4.0570090219078807</v>
      </c>
      <c r="D292" s="77">
        <f t="shared" si="110"/>
        <v>4.0570090219078807</v>
      </c>
      <c r="E292" s="77">
        <f t="shared" si="110"/>
        <v>4.0570090219078807</v>
      </c>
      <c r="F292" s="77">
        <f t="shared" si="110"/>
        <v>4.0570090219078807</v>
      </c>
      <c r="G292" s="77">
        <f t="shared" si="110"/>
        <v>4.0570090219078807</v>
      </c>
      <c r="H292" s="77">
        <f t="shared" si="110"/>
        <v>4.0570090219078807</v>
      </c>
      <c r="I292" s="77">
        <f t="shared" si="110"/>
        <v>4.0570090219078807</v>
      </c>
      <c r="J292" s="77">
        <f t="shared" si="110"/>
        <v>4.0570090219078807</v>
      </c>
      <c r="K292" s="77">
        <f t="shared" si="110"/>
        <v>4.0570090219078807</v>
      </c>
      <c r="L292" s="77">
        <f t="shared" si="110"/>
        <v>4.0570090219078807</v>
      </c>
      <c r="M292" s="77">
        <f t="shared" si="110"/>
        <v>4.0570090219078807</v>
      </c>
      <c r="N292" s="77">
        <f t="shared" si="110"/>
        <v>4.0570090219078807</v>
      </c>
      <c r="O292" s="77">
        <f t="shared" si="110"/>
        <v>4.0570090219078807</v>
      </c>
      <c r="P292" s="77">
        <f t="shared" si="110"/>
        <v>4.0570090219078807</v>
      </c>
      <c r="Q292" s="77">
        <f t="shared" si="110"/>
        <v>4.0570090219078807</v>
      </c>
      <c r="R292" s="77">
        <f t="shared" si="110"/>
        <v>4.0570090219078807</v>
      </c>
      <c r="S292" s="77">
        <f t="shared" si="110"/>
        <v>4.0570090219078807</v>
      </c>
      <c r="T292" s="77">
        <f t="shared" si="110"/>
        <v>4.0570090219078807</v>
      </c>
      <c r="U292" s="77">
        <f t="shared" si="110"/>
        <v>4.0570090219078807</v>
      </c>
      <c r="V292" s="77">
        <f t="shared" si="110"/>
        <v>4.0570090219078807</v>
      </c>
      <c r="W292" s="77">
        <f t="shared" si="110"/>
        <v>4.0570090219078807</v>
      </c>
      <c r="X292" s="77">
        <f t="shared" si="110"/>
        <v>4.0570090219078807</v>
      </c>
      <c r="Y292" s="77">
        <f t="shared" si="110"/>
        <v>4.0570090219078807</v>
      </c>
    </row>
    <row r="293" spans="1:25" s="62" customFormat="1" ht="18.75" customHeight="1" thickBot="1" x14ac:dyDescent="0.25">
      <c r="A293" s="110">
        <v>26</v>
      </c>
      <c r="B293" s="101">
        <f>SUM(B294:B297)</f>
        <v>2334.557009021908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customHeight="1" outlineLevel="1" x14ac:dyDescent="0.2">
      <c r="A294" s="56" t="s">
        <v>8</v>
      </c>
      <c r="B294" s="76">
        <f>B136</f>
        <v>796.88</v>
      </c>
      <c r="C294" s="71">
        <f t="shared" ref="C294:Y294" si="111">C136</f>
        <v>784.56</v>
      </c>
      <c r="D294" s="71">
        <f t="shared" si="111"/>
        <v>795.12</v>
      </c>
      <c r="E294" s="72">
        <f t="shared" si="111"/>
        <v>823.88</v>
      </c>
      <c r="F294" s="71">
        <f t="shared" si="111"/>
        <v>808.1</v>
      </c>
      <c r="G294" s="71">
        <f t="shared" si="111"/>
        <v>819.81</v>
      </c>
      <c r="H294" s="71">
        <f t="shared" si="111"/>
        <v>802.25</v>
      </c>
      <c r="I294" s="71">
        <f t="shared" si="111"/>
        <v>787.75</v>
      </c>
      <c r="J294" s="73">
        <f t="shared" si="111"/>
        <v>786.45</v>
      </c>
      <c r="K294" s="71">
        <f t="shared" si="111"/>
        <v>792.82</v>
      </c>
      <c r="L294" s="71">
        <f t="shared" si="111"/>
        <v>802.95</v>
      </c>
      <c r="M294" s="71">
        <f t="shared" si="111"/>
        <v>804.82</v>
      </c>
      <c r="N294" s="71">
        <f t="shared" si="111"/>
        <v>809.93</v>
      </c>
      <c r="O294" s="71">
        <f t="shared" si="111"/>
        <v>821.23</v>
      </c>
      <c r="P294" s="71">
        <f t="shared" si="111"/>
        <v>811.03</v>
      </c>
      <c r="Q294" s="71">
        <f t="shared" si="111"/>
        <v>821.77</v>
      </c>
      <c r="R294" s="71">
        <f t="shared" si="111"/>
        <v>817.01</v>
      </c>
      <c r="S294" s="71">
        <f t="shared" si="111"/>
        <v>790.1</v>
      </c>
      <c r="T294" s="71">
        <f t="shared" si="111"/>
        <v>792.73</v>
      </c>
      <c r="U294" s="71">
        <f t="shared" si="111"/>
        <v>776.05</v>
      </c>
      <c r="V294" s="71">
        <f t="shared" si="111"/>
        <v>795.22</v>
      </c>
      <c r="W294" s="71">
        <f t="shared" si="111"/>
        <v>794.71</v>
      </c>
      <c r="X294" s="71">
        <f t="shared" si="111"/>
        <v>789.95</v>
      </c>
      <c r="Y294" s="79">
        <f t="shared" si="111"/>
        <v>774.05</v>
      </c>
    </row>
    <row r="295" spans="1:25" s="62" customFormat="1" ht="18.75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47" t="s">
        <v>214</v>
      </c>
      <c r="B297" s="77">
        <f>B292</f>
        <v>4.0570090219078807</v>
      </c>
      <c r="C297" s="77">
        <f t="shared" ref="C297:Y297" si="112">C292</f>
        <v>4.0570090219078807</v>
      </c>
      <c r="D297" s="77">
        <f t="shared" si="112"/>
        <v>4.0570090219078807</v>
      </c>
      <c r="E297" s="77">
        <f t="shared" si="112"/>
        <v>4.0570090219078807</v>
      </c>
      <c r="F297" s="77">
        <f t="shared" si="112"/>
        <v>4.0570090219078807</v>
      </c>
      <c r="G297" s="77">
        <f t="shared" si="112"/>
        <v>4.0570090219078807</v>
      </c>
      <c r="H297" s="77">
        <f t="shared" si="112"/>
        <v>4.0570090219078807</v>
      </c>
      <c r="I297" s="77">
        <f t="shared" si="112"/>
        <v>4.0570090219078807</v>
      </c>
      <c r="J297" s="77">
        <f t="shared" si="112"/>
        <v>4.0570090219078807</v>
      </c>
      <c r="K297" s="77">
        <f t="shared" si="112"/>
        <v>4.0570090219078807</v>
      </c>
      <c r="L297" s="77">
        <f t="shared" si="112"/>
        <v>4.0570090219078807</v>
      </c>
      <c r="M297" s="77">
        <f t="shared" si="112"/>
        <v>4.0570090219078807</v>
      </c>
      <c r="N297" s="77">
        <f t="shared" si="112"/>
        <v>4.0570090219078807</v>
      </c>
      <c r="O297" s="77">
        <f t="shared" si="112"/>
        <v>4.0570090219078807</v>
      </c>
      <c r="P297" s="77">
        <f t="shared" si="112"/>
        <v>4.0570090219078807</v>
      </c>
      <c r="Q297" s="77">
        <f t="shared" si="112"/>
        <v>4.0570090219078807</v>
      </c>
      <c r="R297" s="77">
        <f t="shared" si="112"/>
        <v>4.0570090219078807</v>
      </c>
      <c r="S297" s="77">
        <f t="shared" si="112"/>
        <v>4.0570090219078807</v>
      </c>
      <c r="T297" s="77">
        <f t="shared" si="112"/>
        <v>4.0570090219078807</v>
      </c>
      <c r="U297" s="77">
        <f t="shared" si="112"/>
        <v>4.0570090219078807</v>
      </c>
      <c r="V297" s="77">
        <f t="shared" si="112"/>
        <v>4.0570090219078807</v>
      </c>
      <c r="W297" s="77">
        <f t="shared" si="112"/>
        <v>4.0570090219078807</v>
      </c>
      <c r="X297" s="77">
        <f t="shared" si="112"/>
        <v>4.0570090219078807</v>
      </c>
      <c r="Y297" s="77">
        <f t="shared" si="112"/>
        <v>4.0570090219078807</v>
      </c>
    </row>
    <row r="298" spans="1:25" s="62" customFormat="1" ht="18.75" customHeight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customHeight="1" outlineLevel="1" x14ac:dyDescent="0.2">
      <c r="A299" s="56" t="s">
        <v>8</v>
      </c>
      <c r="B299" s="76">
        <f>B141</f>
        <v>813.86</v>
      </c>
      <c r="C299" s="71">
        <f t="shared" ref="C299:Y299" si="113">C141</f>
        <v>797.24</v>
      </c>
      <c r="D299" s="71">
        <f t="shared" si="113"/>
        <v>805.82</v>
      </c>
      <c r="E299" s="72">
        <f t="shared" si="113"/>
        <v>797.3</v>
      </c>
      <c r="F299" s="71">
        <f t="shared" si="113"/>
        <v>807.03</v>
      </c>
      <c r="G299" s="71" t="str">
        <f t="shared" si="113"/>
        <v>815</v>
      </c>
      <c r="H299" s="71">
        <f t="shared" si="113"/>
        <v>799.22</v>
      </c>
      <c r="I299" s="71">
        <f t="shared" si="113"/>
        <v>791.73</v>
      </c>
      <c r="J299" s="73">
        <f t="shared" si="113"/>
        <v>779.45</v>
      </c>
      <c r="K299" s="71">
        <f t="shared" si="113"/>
        <v>787.52</v>
      </c>
      <c r="L299" s="71">
        <f t="shared" si="113"/>
        <v>789.55</v>
      </c>
      <c r="M299" s="71">
        <f t="shared" si="113"/>
        <v>802.56</v>
      </c>
      <c r="N299" s="71" t="str">
        <f t="shared" si="113"/>
        <v>803</v>
      </c>
      <c r="O299" s="71">
        <f t="shared" si="113"/>
        <v>856.75</v>
      </c>
      <c r="P299" s="71">
        <f t="shared" si="113"/>
        <v>833.09</v>
      </c>
      <c r="Q299" s="71">
        <f t="shared" si="113"/>
        <v>849.65</v>
      </c>
      <c r="R299" s="71">
        <f t="shared" si="113"/>
        <v>853.4</v>
      </c>
      <c r="S299" s="71">
        <f t="shared" si="113"/>
        <v>824.61</v>
      </c>
      <c r="T299" s="71">
        <f t="shared" si="113"/>
        <v>828.67</v>
      </c>
      <c r="U299" s="71">
        <f t="shared" si="113"/>
        <v>826.67</v>
      </c>
      <c r="V299" s="71">
        <f t="shared" si="113"/>
        <v>823.4</v>
      </c>
      <c r="W299" s="71">
        <f t="shared" si="113"/>
        <v>814.67</v>
      </c>
      <c r="X299" s="71">
        <f t="shared" si="113"/>
        <v>820.22</v>
      </c>
      <c r="Y299" s="79">
        <f t="shared" si="113"/>
        <v>822.91</v>
      </c>
    </row>
    <row r="300" spans="1:25" s="62" customFormat="1" ht="18.75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47" t="s">
        <v>214</v>
      </c>
      <c r="B302" s="77">
        <f>B297</f>
        <v>4.0570090219078807</v>
      </c>
      <c r="C302" s="77">
        <f t="shared" ref="C302:Y302" si="114">C297</f>
        <v>4.0570090219078807</v>
      </c>
      <c r="D302" s="77">
        <f t="shared" si="114"/>
        <v>4.0570090219078807</v>
      </c>
      <c r="E302" s="77">
        <f t="shared" si="114"/>
        <v>4.0570090219078807</v>
      </c>
      <c r="F302" s="77">
        <f t="shared" si="114"/>
        <v>4.0570090219078807</v>
      </c>
      <c r="G302" s="77">
        <f t="shared" si="114"/>
        <v>4.0570090219078807</v>
      </c>
      <c r="H302" s="77">
        <f t="shared" si="114"/>
        <v>4.0570090219078807</v>
      </c>
      <c r="I302" s="77">
        <f t="shared" si="114"/>
        <v>4.0570090219078807</v>
      </c>
      <c r="J302" s="77">
        <f t="shared" si="114"/>
        <v>4.0570090219078807</v>
      </c>
      <c r="K302" s="77">
        <f t="shared" si="114"/>
        <v>4.0570090219078807</v>
      </c>
      <c r="L302" s="77">
        <f t="shared" si="114"/>
        <v>4.0570090219078807</v>
      </c>
      <c r="M302" s="77">
        <f t="shared" si="114"/>
        <v>4.0570090219078807</v>
      </c>
      <c r="N302" s="77">
        <f t="shared" si="114"/>
        <v>4.0570090219078807</v>
      </c>
      <c r="O302" s="77">
        <f t="shared" si="114"/>
        <v>4.0570090219078807</v>
      </c>
      <c r="P302" s="77">
        <f t="shared" si="114"/>
        <v>4.0570090219078807</v>
      </c>
      <c r="Q302" s="77">
        <f t="shared" si="114"/>
        <v>4.0570090219078807</v>
      </c>
      <c r="R302" s="77">
        <f t="shared" si="114"/>
        <v>4.0570090219078807</v>
      </c>
      <c r="S302" s="77">
        <f t="shared" si="114"/>
        <v>4.0570090219078807</v>
      </c>
      <c r="T302" s="77">
        <f t="shared" si="114"/>
        <v>4.0570090219078807</v>
      </c>
      <c r="U302" s="77">
        <f t="shared" si="114"/>
        <v>4.0570090219078807</v>
      </c>
      <c r="V302" s="77">
        <f t="shared" si="114"/>
        <v>4.0570090219078807</v>
      </c>
      <c r="W302" s="77">
        <f t="shared" si="114"/>
        <v>4.0570090219078807</v>
      </c>
      <c r="X302" s="77">
        <f t="shared" si="114"/>
        <v>4.0570090219078807</v>
      </c>
      <c r="Y302" s="77">
        <f t="shared" si="114"/>
        <v>4.0570090219078807</v>
      </c>
    </row>
    <row r="303" spans="1:25" s="62" customFormat="1" ht="18.75" customHeight="1" thickBot="1" x14ac:dyDescent="0.25">
      <c r="A303" s="111">
        <v>28</v>
      </c>
      <c r="B303" s="101">
        <f>SUM(B304:B307)</f>
        <v>1422.837009021908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customHeight="1" outlineLevel="1" x14ac:dyDescent="0.2">
      <c r="A304" s="160" t="s">
        <v>8</v>
      </c>
      <c r="B304" s="76">
        <f>B146</f>
        <v>846.19</v>
      </c>
      <c r="C304" s="71">
        <f t="shared" ref="C304:Y304" si="115">C146</f>
        <v>831.57</v>
      </c>
      <c r="D304" s="71">
        <f t="shared" si="115"/>
        <v>847.21</v>
      </c>
      <c r="E304" s="72">
        <f t="shared" si="115"/>
        <v>874.64</v>
      </c>
      <c r="F304" s="71">
        <f t="shared" si="115"/>
        <v>878.3</v>
      </c>
      <c r="G304" s="71">
        <f t="shared" si="115"/>
        <v>883.12</v>
      </c>
      <c r="H304" s="71">
        <f t="shared" si="115"/>
        <v>871.4</v>
      </c>
      <c r="I304" s="71">
        <f t="shared" si="115"/>
        <v>859.17</v>
      </c>
      <c r="J304" s="73">
        <f t="shared" si="115"/>
        <v>860.93</v>
      </c>
      <c r="K304" s="71">
        <f t="shared" si="115"/>
        <v>862.61</v>
      </c>
      <c r="L304" s="71">
        <f t="shared" si="115"/>
        <v>860.88</v>
      </c>
      <c r="M304" s="71">
        <f t="shared" si="115"/>
        <v>867.2</v>
      </c>
      <c r="N304" s="71">
        <f t="shared" si="115"/>
        <v>872.22</v>
      </c>
      <c r="O304" s="71">
        <f t="shared" si="115"/>
        <v>884.04</v>
      </c>
      <c r="P304" s="71">
        <f t="shared" si="115"/>
        <v>872.03</v>
      </c>
      <c r="Q304" s="71">
        <f t="shared" si="115"/>
        <v>878.52</v>
      </c>
      <c r="R304" s="71">
        <f t="shared" si="115"/>
        <v>885.8</v>
      </c>
      <c r="S304" s="71">
        <f t="shared" si="115"/>
        <v>863.13</v>
      </c>
      <c r="T304" s="71">
        <f t="shared" si="115"/>
        <v>866.18</v>
      </c>
      <c r="U304" s="71">
        <f t="shared" si="115"/>
        <v>847.41</v>
      </c>
      <c r="V304" s="71">
        <f t="shared" si="115"/>
        <v>856.69</v>
      </c>
      <c r="W304" s="71">
        <f t="shared" si="115"/>
        <v>863.9</v>
      </c>
      <c r="X304" s="71">
        <f t="shared" si="115"/>
        <v>855.25</v>
      </c>
      <c r="Y304" s="79">
        <f t="shared" si="115"/>
        <v>819.56</v>
      </c>
    </row>
    <row r="305" spans="1:25" s="62" customFormat="1" ht="18.75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161" t="s">
        <v>214</v>
      </c>
      <c r="B307" s="77">
        <f>B302</f>
        <v>4.0570090219078807</v>
      </c>
      <c r="C307" s="77">
        <f t="shared" ref="C307:Y307" si="116">C302</f>
        <v>4.0570090219078807</v>
      </c>
      <c r="D307" s="77">
        <f t="shared" si="116"/>
        <v>4.0570090219078807</v>
      </c>
      <c r="E307" s="77">
        <f t="shared" si="116"/>
        <v>4.0570090219078807</v>
      </c>
      <c r="F307" s="77">
        <f t="shared" si="116"/>
        <v>4.0570090219078807</v>
      </c>
      <c r="G307" s="77">
        <f t="shared" si="116"/>
        <v>4.0570090219078807</v>
      </c>
      <c r="H307" s="77">
        <f t="shared" si="116"/>
        <v>4.0570090219078807</v>
      </c>
      <c r="I307" s="77">
        <f t="shared" si="116"/>
        <v>4.0570090219078807</v>
      </c>
      <c r="J307" s="77">
        <f t="shared" si="116"/>
        <v>4.0570090219078807</v>
      </c>
      <c r="K307" s="77">
        <f t="shared" si="116"/>
        <v>4.0570090219078807</v>
      </c>
      <c r="L307" s="77">
        <f t="shared" si="116"/>
        <v>4.0570090219078807</v>
      </c>
      <c r="M307" s="77">
        <f t="shared" si="116"/>
        <v>4.0570090219078807</v>
      </c>
      <c r="N307" s="77">
        <f t="shared" si="116"/>
        <v>4.0570090219078807</v>
      </c>
      <c r="O307" s="77">
        <f t="shared" si="116"/>
        <v>4.0570090219078807</v>
      </c>
      <c r="P307" s="77">
        <f t="shared" si="116"/>
        <v>4.0570090219078807</v>
      </c>
      <c r="Q307" s="77">
        <f t="shared" si="116"/>
        <v>4.0570090219078807</v>
      </c>
      <c r="R307" s="77">
        <f t="shared" si="116"/>
        <v>4.0570090219078807</v>
      </c>
      <c r="S307" s="77">
        <f t="shared" si="116"/>
        <v>4.0570090219078807</v>
      </c>
      <c r="T307" s="77">
        <f t="shared" si="116"/>
        <v>4.0570090219078807</v>
      </c>
      <c r="U307" s="77">
        <f t="shared" si="116"/>
        <v>4.0570090219078807</v>
      </c>
      <c r="V307" s="77">
        <f t="shared" si="116"/>
        <v>4.0570090219078807</v>
      </c>
      <c r="W307" s="77">
        <f t="shared" si="116"/>
        <v>4.0570090219078807</v>
      </c>
      <c r="X307" s="77">
        <f t="shared" si="116"/>
        <v>4.0570090219078807</v>
      </c>
      <c r="Y307" s="77">
        <f t="shared" si="116"/>
        <v>4.0570090219078807</v>
      </c>
    </row>
    <row r="308" spans="1:25" s="62" customFormat="1" ht="18.75" customHeight="1" thickBot="1" x14ac:dyDescent="0.25">
      <c r="A308" s="109">
        <v>29</v>
      </c>
      <c r="B308" s="101">
        <f>SUM(B309:B312)</f>
        <v>2348.9570090219077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customHeight="1" outlineLevel="1" x14ac:dyDescent="0.2">
      <c r="A309" s="160" t="s">
        <v>8</v>
      </c>
      <c r="B309" s="76">
        <f>B151</f>
        <v>811.28</v>
      </c>
      <c r="C309" s="71">
        <f t="shared" ref="C309:Y309" si="117">C151</f>
        <v>802.8</v>
      </c>
      <c r="D309" s="71">
        <f t="shared" si="117"/>
        <v>808.43</v>
      </c>
      <c r="E309" s="72">
        <f t="shared" si="117"/>
        <v>810.62</v>
      </c>
      <c r="F309" s="71">
        <f t="shared" si="117"/>
        <v>836.25</v>
      </c>
      <c r="G309" s="71">
        <f t="shared" si="117"/>
        <v>837.56</v>
      </c>
      <c r="H309" s="71">
        <f t="shared" si="117"/>
        <v>819.04</v>
      </c>
      <c r="I309" s="71">
        <f t="shared" si="117"/>
        <v>822.73</v>
      </c>
      <c r="J309" s="73">
        <f t="shared" si="117"/>
        <v>794.81</v>
      </c>
      <c r="K309" s="71">
        <f t="shared" si="117"/>
        <v>788.88</v>
      </c>
      <c r="L309" s="71">
        <f t="shared" si="117"/>
        <v>788.04</v>
      </c>
      <c r="M309" s="71">
        <f t="shared" si="117"/>
        <v>818.92</v>
      </c>
      <c r="N309" s="71">
        <f t="shared" si="117"/>
        <v>829.14</v>
      </c>
      <c r="O309" s="71">
        <f t="shared" si="117"/>
        <v>842.28</v>
      </c>
      <c r="P309" s="71">
        <f t="shared" si="117"/>
        <v>834.09</v>
      </c>
      <c r="Q309" s="71">
        <f t="shared" si="117"/>
        <v>838.69</v>
      </c>
      <c r="R309" s="71">
        <f t="shared" si="117"/>
        <v>842.05</v>
      </c>
      <c r="S309" s="71" t="str">
        <f t="shared" si="117"/>
        <v>830</v>
      </c>
      <c r="T309" s="71">
        <f t="shared" si="117"/>
        <v>827.6</v>
      </c>
      <c r="U309" s="71">
        <f t="shared" si="117"/>
        <v>813.08</v>
      </c>
      <c r="V309" s="71">
        <f t="shared" si="117"/>
        <v>819.71</v>
      </c>
      <c r="W309" s="71">
        <f t="shared" si="117"/>
        <v>824.58</v>
      </c>
      <c r="X309" s="71">
        <f t="shared" si="117"/>
        <v>818.69</v>
      </c>
      <c r="Y309" s="79">
        <f t="shared" si="117"/>
        <v>796.79</v>
      </c>
    </row>
    <row r="310" spans="1:25" s="62" customFormat="1" ht="18.75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161" t="s">
        <v>214</v>
      </c>
      <c r="B312" s="77">
        <f>B307</f>
        <v>4.0570090219078807</v>
      </c>
      <c r="C312" s="77">
        <f t="shared" ref="C312:Y312" si="118">C307</f>
        <v>4.0570090219078807</v>
      </c>
      <c r="D312" s="77">
        <f t="shared" si="118"/>
        <v>4.0570090219078807</v>
      </c>
      <c r="E312" s="77">
        <f t="shared" si="118"/>
        <v>4.0570090219078807</v>
      </c>
      <c r="F312" s="77">
        <f t="shared" si="118"/>
        <v>4.0570090219078807</v>
      </c>
      <c r="G312" s="77">
        <f t="shared" si="118"/>
        <v>4.0570090219078807</v>
      </c>
      <c r="H312" s="77">
        <f t="shared" si="118"/>
        <v>4.0570090219078807</v>
      </c>
      <c r="I312" s="77">
        <f t="shared" si="118"/>
        <v>4.0570090219078807</v>
      </c>
      <c r="J312" s="77">
        <f t="shared" si="118"/>
        <v>4.0570090219078807</v>
      </c>
      <c r="K312" s="77">
        <f t="shared" si="118"/>
        <v>4.0570090219078807</v>
      </c>
      <c r="L312" s="77">
        <f t="shared" si="118"/>
        <v>4.0570090219078807</v>
      </c>
      <c r="M312" s="77">
        <f t="shared" si="118"/>
        <v>4.0570090219078807</v>
      </c>
      <c r="N312" s="77">
        <f t="shared" si="118"/>
        <v>4.0570090219078807</v>
      </c>
      <c r="O312" s="77">
        <f t="shared" si="118"/>
        <v>4.0570090219078807</v>
      </c>
      <c r="P312" s="77">
        <f t="shared" si="118"/>
        <v>4.0570090219078807</v>
      </c>
      <c r="Q312" s="77">
        <f t="shared" si="118"/>
        <v>4.0570090219078807</v>
      </c>
      <c r="R312" s="77">
        <f t="shared" si="118"/>
        <v>4.0570090219078807</v>
      </c>
      <c r="S312" s="77">
        <f t="shared" si="118"/>
        <v>4.0570090219078807</v>
      </c>
      <c r="T312" s="77">
        <f t="shared" si="118"/>
        <v>4.0570090219078807</v>
      </c>
      <c r="U312" s="77">
        <f t="shared" si="118"/>
        <v>4.0570090219078807</v>
      </c>
      <c r="V312" s="77">
        <f t="shared" si="118"/>
        <v>4.0570090219078807</v>
      </c>
      <c r="W312" s="77">
        <f t="shared" si="118"/>
        <v>4.0570090219078807</v>
      </c>
      <c r="X312" s="77">
        <f t="shared" si="118"/>
        <v>4.0570090219078807</v>
      </c>
      <c r="Y312" s="77">
        <f t="shared" si="118"/>
        <v>4.0570090219078807</v>
      </c>
    </row>
    <row r="313" spans="1:25" s="62" customFormat="1" ht="18.75" customHeight="1" thickBot="1" x14ac:dyDescent="0.25">
      <c r="A313" s="110">
        <v>30</v>
      </c>
      <c r="B313" s="101">
        <f>SUM(B314:B317)</f>
        <v>1393.5970090219078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customHeight="1" outlineLevel="1" x14ac:dyDescent="0.2">
      <c r="A314" s="56" t="s">
        <v>8</v>
      </c>
      <c r="B314" s="76">
        <f>B156</f>
        <v>816.95</v>
      </c>
      <c r="C314" s="71">
        <f t="shared" ref="C314:Y314" si="119">C156</f>
        <v>806.56</v>
      </c>
      <c r="D314" s="71">
        <f t="shared" si="119"/>
        <v>819.13</v>
      </c>
      <c r="E314" s="72">
        <f t="shared" si="119"/>
        <v>818.64</v>
      </c>
      <c r="F314" s="71">
        <f t="shared" si="119"/>
        <v>833.84</v>
      </c>
      <c r="G314" s="71">
        <f t="shared" si="119"/>
        <v>815.56</v>
      </c>
      <c r="H314" s="71">
        <f t="shared" si="119"/>
        <v>815.47</v>
      </c>
      <c r="I314" s="71">
        <f t="shared" si="119"/>
        <v>802.27</v>
      </c>
      <c r="J314" s="73">
        <f t="shared" si="119"/>
        <v>793.77</v>
      </c>
      <c r="K314" s="71">
        <f t="shared" si="119"/>
        <v>803.92</v>
      </c>
      <c r="L314" s="71">
        <f t="shared" si="119"/>
        <v>805.81</v>
      </c>
      <c r="M314" s="71">
        <f t="shared" si="119"/>
        <v>816.53</v>
      </c>
      <c r="N314" s="71">
        <f t="shared" si="119"/>
        <v>820.6</v>
      </c>
      <c r="O314" s="71">
        <f t="shared" si="119"/>
        <v>835.29</v>
      </c>
      <c r="P314" s="71">
        <f t="shared" si="119"/>
        <v>827.05</v>
      </c>
      <c r="Q314" s="71">
        <f t="shared" si="119"/>
        <v>831.13</v>
      </c>
      <c r="R314" s="71">
        <f t="shared" si="119"/>
        <v>831.53</v>
      </c>
      <c r="S314" s="71">
        <f t="shared" si="119"/>
        <v>821.95</v>
      </c>
      <c r="T314" s="71">
        <f t="shared" si="119"/>
        <v>816.92</v>
      </c>
      <c r="U314" s="71">
        <f t="shared" si="119"/>
        <v>807.49</v>
      </c>
      <c r="V314" s="71">
        <f t="shared" si="119"/>
        <v>816.14</v>
      </c>
      <c r="W314" s="71">
        <f t="shared" si="119"/>
        <v>823.91</v>
      </c>
      <c r="X314" s="71">
        <f t="shared" si="119"/>
        <v>813.23</v>
      </c>
      <c r="Y314" s="79">
        <f t="shared" si="119"/>
        <v>791.33</v>
      </c>
    </row>
    <row r="315" spans="1:25" s="62" customFormat="1" ht="18.75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47" t="s">
        <v>214</v>
      </c>
      <c r="B317" s="77">
        <f>B312</f>
        <v>4.0570090219078807</v>
      </c>
      <c r="C317" s="77">
        <f t="shared" ref="C317:Y317" si="120">C312</f>
        <v>4.0570090219078807</v>
      </c>
      <c r="D317" s="77">
        <f t="shared" si="120"/>
        <v>4.0570090219078807</v>
      </c>
      <c r="E317" s="77">
        <f t="shared" si="120"/>
        <v>4.0570090219078807</v>
      </c>
      <c r="F317" s="77">
        <f t="shared" si="120"/>
        <v>4.0570090219078807</v>
      </c>
      <c r="G317" s="77">
        <f t="shared" si="120"/>
        <v>4.0570090219078807</v>
      </c>
      <c r="H317" s="77">
        <f t="shared" si="120"/>
        <v>4.0570090219078807</v>
      </c>
      <c r="I317" s="77">
        <f t="shared" si="120"/>
        <v>4.0570090219078807</v>
      </c>
      <c r="J317" s="77">
        <f t="shared" si="120"/>
        <v>4.0570090219078807</v>
      </c>
      <c r="K317" s="77">
        <f t="shared" si="120"/>
        <v>4.0570090219078807</v>
      </c>
      <c r="L317" s="77">
        <f t="shared" si="120"/>
        <v>4.0570090219078807</v>
      </c>
      <c r="M317" s="77">
        <f t="shared" si="120"/>
        <v>4.0570090219078807</v>
      </c>
      <c r="N317" s="77">
        <f t="shared" si="120"/>
        <v>4.0570090219078807</v>
      </c>
      <c r="O317" s="77">
        <f t="shared" si="120"/>
        <v>4.0570090219078807</v>
      </c>
      <c r="P317" s="77">
        <f t="shared" si="120"/>
        <v>4.0570090219078807</v>
      </c>
      <c r="Q317" s="77">
        <f t="shared" si="120"/>
        <v>4.0570090219078807</v>
      </c>
      <c r="R317" s="77">
        <f t="shared" si="120"/>
        <v>4.0570090219078807</v>
      </c>
      <c r="S317" s="77">
        <f t="shared" si="120"/>
        <v>4.0570090219078807</v>
      </c>
      <c r="T317" s="77">
        <f t="shared" si="120"/>
        <v>4.0570090219078807</v>
      </c>
      <c r="U317" s="77">
        <f t="shared" si="120"/>
        <v>4.0570090219078807</v>
      </c>
      <c r="V317" s="77">
        <f t="shared" si="120"/>
        <v>4.0570090219078807</v>
      </c>
      <c r="W317" s="77">
        <f t="shared" si="120"/>
        <v>4.0570090219078807</v>
      </c>
      <c r="X317" s="77">
        <f t="shared" si="120"/>
        <v>4.0570090219078807</v>
      </c>
      <c r="Y317" s="77">
        <f t="shared" si="120"/>
        <v>4.0570090219078807</v>
      </c>
    </row>
    <row r="318" spans="1:25" s="62" customFormat="1" ht="18.75" customHeight="1" thickBot="1" x14ac:dyDescent="0.25">
      <c r="A318" s="112">
        <v>31</v>
      </c>
      <c r="B318" s="101">
        <f>SUM(B319:B322)</f>
        <v>1443.8170090219078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customHeight="1" outlineLevel="1" x14ac:dyDescent="0.2">
      <c r="A319" s="160" t="s">
        <v>8</v>
      </c>
      <c r="B319" s="76">
        <f>B161</f>
        <v>867.17</v>
      </c>
      <c r="C319" s="71">
        <f t="shared" ref="C319:Y319" si="121">C161</f>
        <v>864.11</v>
      </c>
      <c r="D319" s="71">
        <f t="shared" si="121"/>
        <v>870.98</v>
      </c>
      <c r="E319" s="72">
        <f t="shared" si="121"/>
        <v>875.42</v>
      </c>
      <c r="F319" s="71">
        <f t="shared" si="121"/>
        <v>876.3</v>
      </c>
      <c r="G319" s="71">
        <f t="shared" si="121"/>
        <v>872.55</v>
      </c>
      <c r="H319" s="71">
        <f t="shared" si="121"/>
        <v>864.02</v>
      </c>
      <c r="I319" s="71">
        <f t="shared" si="121"/>
        <v>872.55</v>
      </c>
      <c r="J319" s="73">
        <f t="shared" si="121"/>
        <v>857.51</v>
      </c>
      <c r="K319" s="71">
        <f t="shared" si="121"/>
        <v>858.01</v>
      </c>
      <c r="L319" s="71">
        <f t="shared" si="121"/>
        <v>860.49</v>
      </c>
      <c r="M319" s="71">
        <f t="shared" si="121"/>
        <v>868.69</v>
      </c>
      <c r="N319" s="71">
        <f t="shared" si="121"/>
        <v>885.74</v>
      </c>
      <c r="O319" s="71">
        <f t="shared" si="121"/>
        <v>891.79</v>
      </c>
      <c r="P319" s="71">
        <f t="shared" si="121"/>
        <v>885.92</v>
      </c>
      <c r="Q319" s="71">
        <f t="shared" si="121"/>
        <v>897.12</v>
      </c>
      <c r="R319" s="71">
        <f t="shared" si="121"/>
        <v>909.44</v>
      </c>
      <c r="S319" s="71">
        <f t="shared" si="121"/>
        <v>879.28</v>
      </c>
      <c r="T319" s="71">
        <f t="shared" si="121"/>
        <v>880.94</v>
      </c>
      <c r="U319" s="71">
        <f t="shared" si="121"/>
        <v>868.13</v>
      </c>
      <c r="V319" s="71">
        <f t="shared" si="121"/>
        <v>879.03</v>
      </c>
      <c r="W319" s="71">
        <f t="shared" si="121"/>
        <v>888.49</v>
      </c>
      <c r="X319" s="71">
        <f t="shared" si="121"/>
        <v>870.53</v>
      </c>
      <c r="Y319" s="79">
        <f t="shared" si="121"/>
        <v>866.65</v>
      </c>
    </row>
    <row r="320" spans="1:25" s="62" customFormat="1" ht="18.75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161" t="s">
        <v>214</v>
      </c>
      <c r="B322" s="77">
        <f>B317</f>
        <v>4.0570090219078807</v>
      </c>
      <c r="C322" s="77">
        <f t="shared" ref="C322:Y322" si="122">C317</f>
        <v>4.0570090219078807</v>
      </c>
      <c r="D322" s="77">
        <f t="shared" si="122"/>
        <v>4.0570090219078807</v>
      </c>
      <c r="E322" s="77">
        <f t="shared" si="122"/>
        <v>4.0570090219078807</v>
      </c>
      <c r="F322" s="77">
        <f t="shared" si="122"/>
        <v>4.0570090219078807</v>
      </c>
      <c r="G322" s="77">
        <f t="shared" si="122"/>
        <v>4.0570090219078807</v>
      </c>
      <c r="H322" s="77">
        <f t="shared" si="122"/>
        <v>4.0570090219078807</v>
      </c>
      <c r="I322" s="77">
        <f t="shared" si="122"/>
        <v>4.0570090219078807</v>
      </c>
      <c r="J322" s="77">
        <f t="shared" si="122"/>
        <v>4.0570090219078807</v>
      </c>
      <c r="K322" s="77">
        <f t="shared" si="122"/>
        <v>4.0570090219078807</v>
      </c>
      <c r="L322" s="77">
        <f t="shared" si="122"/>
        <v>4.0570090219078807</v>
      </c>
      <c r="M322" s="77">
        <f t="shared" si="122"/>
        <v>4.0570090219078807</v>
      </c>
      <c r="N322" s="77">
        <f t="shared" si="122"/>
        <v>4.0570090219078807</v>
      </c>
      <c r="O322" s="77">
        <f t="shared" si="122"/>
        <v>4.0570090219078807</v>
      </c>
      <c r="P322" s="77">
        <f t="shared" si="122"/>
        <v>4.0570090219078807</v>
      </c>
      <c r="Q322" s="77">
        <f t="shared" si="122"/>
        <v>4.0570090219078807</v>
      </c>
      <c r="R322" s="77">
        <f t="shared" si="122"/>
        <v>4.0570090219078807</v>
      </c>
      <c r="S322" s="77">
        <f t="shared" si="122"/>
        <v>4.0570090219078807</v>
      </c>
      <c r="T322" s="77">
        <f t="shared" si="122"/>
        <v>4.0570090219078807</v>
      </c>
      <c r="U322" s="77">
        <f t="shared" si="122"/>
        <v>4.0570090219078807</v>
      </c>
      <c r="V322" s="77">
        <f t="shared" si="122"/>
        <v>4.0570090219078807</v>
      </c>
      <c r="W322" s="77">
        <f t="shared" si="122"/>
        <v>4.0570090219078807</v>
      </c>
      <c r="X322" s="77">
        <f t="shared" si="122"/>
        <v>4.0570090219078807</v>
      </c>
      <c r="Y322" s="77">
        <f t="shared" si="122"/>
        <v>4.0570090219078807</v>
      </c>
    </row>
    <row r="323" spans="1:25" ht="15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66" t="s">
        <v>46</v>
      </c>
      <c r="B324" s="468" t="s">
        <v>79</v>
      </c>
      <c r="C324" s="469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469"/>
      <c r="U324" s="469"/>
      <c r="V324" s="469"/>
      <c r="W324" s="469"/>
      <c r="X324" s="469"/>
      <c r="Y324" s="470"/>
    </row>
    <row r="325" spans="1:25" s="62" customFormat="1" ht="35.25" customHeight="1" thickBot="1" x14ac:dyDescent="0.25">
      <c r="A325" s="467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62" customFormat="1" ht="18.75" customHeight="1" thickBot="1" x14ac:dyDescent="0.25">
      <c r="A326" s="113">
        <v>1</v>
      </c>
      <c r="B326" s="101">
        <f>SUM(B327:B330)</f>
        <v>1532.6570090219077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customHeight="1" outlineLevel="1" x14ac:dyDescent="0.2">
      <c r="A327" s="56" t="s">
        <v>8</v>
      </c>
      <c r="B327" s="70">
        <f>B11</f>
        <v>811.89</v>
      </c>
      <c r="C327" s="71">
        <f t="shared" ref="C327:Y327" si="123">C11</f>
        <v>783.4</v>
      </c>
      <c r="D327" s="71">
        <f t="shared" si="123"/>
        <v>756.24</v>
      </c>
      <c r="E327" s="72">
        <f t="shared" si="123"/>
        <v>736.9</v>
      </c>
      <c r="F327" s="71">
        <f t="shared" si="123"/>
        <v>750.02</v>
      </c>
      <c r="G327" s="71">
        <f t="shared" si="123"/>
        <v>794.5</v>
      </c>
      <c r="H327" s="71">
        <f t="shared" si="123"/>
        <v>803.32</v>
      </c>
      <c r="I327" s="71">
        <f t="shared" si="123"/>
        <v>782.5</v>
      </c>
      <c r="J327" s="73">
        <f t="shared" si="123"/>
        <v>800.68</v>
      </c>
      <c r="K327" s="71">
        <f t="shared" si="123"/>
        <v>799.76</v>
      </c>
      <c r="L327" s="71">
        <f t="shared" si="123"/>
        <v>810.62</v>
      </c>
      <c r="M327" s="71">
        <f t="shared" si="123"/>
        <v>813.22</v>
      </c>
      <c r="N327" s="71">
        <f t="shared" si="123"/>
        <v>809.95</v>
      </c>
      <c r="O327" s="71">
        <f t="shared" si="123"/>
        <v>808.1</v>
      </c>
      <c r="P327" s="71">
        <f t="shared" si="123"/>
        <v>805.32</v>
      </c>
      <c r="Q327" s="71">
        <f t="shared" si="123"/>
        <v>827.93</v>
      </c>
      <c r="R327" s="71">
        <f t="shared" si="123"/>
        <v>832.2</v>
      </c>
      <c r="S327" s="71">
        <f t="shared" si="123"/>
        <v>814.28</v>
      </c>
      <c r="T327" s="71">
        <f t="shared" si="123"/>
        <v>818.14</v>
      </c>
      <c r="U327" s="71">
        <f t="shared" si="123"/>
        <v>809.82</v>
      </c>
      <c r="V327" s="71">
        <f t="shared" si="123"/>
        <v>817.41</v>
      </c>
      <c r="W327" s="71">
        <f t="shared" si="123"/>
        <v>811.94</v>
      </c>
      <c r="X327" s="71">
        <f t="shared" si="123"/>
        <v>806.49</v>
      </c>
      <c r="Y327" s="79">
        <f t="shared" si="123"/>
        <v>805.02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214</v>
      </c>
      <c r="B330" s="77">
        <f>B322</f>
        <v>4.0570090219078807</v>
      </c>
      <c r="C330" s="77">
        <f t="shared" ref="C330:Y330" si="124">C322</f>
        <v>4.0570090219078807</v>
      </c>
      <c r="D330" s="77">
        <f t="shared" si="124"/>
        <v>4.0570090219078807</v>
      </c>
      <c r="E330" s="77">
        <f t="shared" si="124"/>
        <v>4.0570090219078807</v>
      </c>
      <c r="F330" s="77">
        <f t="shared" si="124"/>
        <v>4.0570090219078807</v>
      </c>
      <c r="G330" s="77">
        <f t="shared" si="124"/>
        <v>4.0570090219078807</v>
      </c>
      <c r="H330" s="77">
        <f t="shared" si="124"/>
        <v>4.0570090219078807</v>
      </c>
      <c r="I330" s="77">
        <f t="shared" si="124"/>
        <v>4.0570090219078807</v>
      </c>
      <c r="J330" s="77">
        <f t="shared" si="124"/>
        <v>4.0570090219078807</v>
      </c>
      <c r="K330" s="77">
        <f t="shared" si="124"/>
        <v>4.0570090219078807</v>
      </c>
      <c r="L330" s="77">
        <f t="shared" si="124"/>
        <v>4.0570090219078807</v>
      </c>
      <c r="M330" s="77">
        <f t="shared" si="124"/>
        <v>4.0570090219078807</v>
      </c>
      <c r="N330" s="77">
        <f t="shared" si="124"/>
        <v>4.0570090219078807</v>
      </c>
      <c r="O330" s="77">
        <f t="shared" si="124"/>
        <v>4.0570090219078807</v>
      </c>
      <c r="P330" s="77">
        <f t="shared" si="124"/>
        <v>4.0570090219078807</v>
      </c>
      <c r="Q330" s="77">
        <f t="shared" si="124"/>
        <v>4.0570090219078807</v>
      </c>
      <c r="R330" s="77">
        <f t="shared" si="124"/>
        <v>4.0570090219078807</v>
      </c>
      <c r="S330" s="77">
        <f t="shared" si="124"/>
        <v>4.0570090219078807</v>
      </c>
      <c r="T330" s="77">
        <f t="shared" si="124"/>
        <v>4.0570090219078807</v>
      </c>
      <c r="U330" s="77">
        <f t="shared" si="124"/>
        <v>4.0570090219078807</v>
      </c>
      <c r="V330" s="77">
        <f t="shared" si="124"/>
        <v>4.0570090219078807</v>
      </c>
      <c r="W330" s="77">
        <f t="shared" si="124"/>
        <v>4.0570090219078807</v>
      </c>
      <c r="X330" s="77">
        <f t="shared" si="124"/>
        <v>4.0570090219078807</v>
      </c>
      <c r="Y330" s="77">
        <f t="shared" si="124"/>
        <v>4.0570090219078807</v>
      </c>
    </row>
    <row r="331" spans="1:25" s="62" customFormat="1" ht="18.75" customHeight="1" thickBot="1" x14ac:dyDescent="0.25">
      <c r="A331" s="112">
        <v>2</v>
      </c>
      <c r="B331" s="101">
        <f>SUM(B332:B335)</f>
        <v>1461.377009021908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customHeight="1" outlineLevel="1" x14ac:dyDescent="0.2">
      <c r="A332" s="56" t="s">
        <v>8</v>
      </c>
      <c r="B332" s="70">
        <f>B16</f>
        <v>740.61</v>
      </c>
      <c r="C332" s="71">
        <f t="shared" ref="C332:Y332" si="125">C16</f>
        <v>724.49</v>
      </c>
      <c r="D332" s="71">
        <f t="shared" si="125"/>
        <v>717.53</v>
      </c>
      <c r="E332" s="72">
        <f t="shared" si="125"/>
        <v>730.59</v>
      </c>
      <c r="F332" s="71">
        <f t="shared" si="125"/>
        <v>741.57</v>
      </c>
      <c r="G332" s="71" t="str">
        <f t="shared" si="125"/>
        <v>744</v>
      </c>
      <c r="H332" s="71">
        <f t="shared" si="125"/>
        <v>735.8</v>
      </c>
      <c r="I332" s="71">
        <f t="shared" si="125"/>
        <v>733.48</v>
      </c>
      <c r="J332" s="73">
        <f t="shared" si="125"/>
        <v>733.86</v>
      </c>
      <c r="K332" s="71">
        <f t="shared" si="125"/>
        <v>732.15</v>
      </c>
      <c r="L332" s="71">
        <f t="shared" si="125"/>
        <v>743.49</v>
      </c>
      <c r="M332" s="71">
        <f t="shared" si="125"/>
        <v>746.92</v>
      </c>
      <c r="N332" s="71">
        <f t="shared" si="125"/>
        <v>748.53</v>
      </c>
      <c r="O332" s="71">
        <f t="shared" si="125"/>
        <v>755.21</v>
      </c>
      <c r="P332" s="71">
        <f t="shared" si="125"/>
        <v>747.52</v>
      </c>
      <c r="Q332" s="71">
        <f t="shared" si="125"/>
        <v>754.49</v>
      </c>
      <c r="R332" s="71">
        <f t="shared" si="125"/>
        <v>757.01</v>
      </c>
      <c r="S332" s="71">
        <f t="shared" si="125"/>
        <v>743.39</v>
      </c>
      <c r="T332" s="71">
        <f t="shared" si="125"/>
        <v>745.2</v>
      </c>
      <c r="U332" s="71">
        <f t="shared" si="125"/>
        <v>741.47</v>
      </c>
      <c r="V332" s="71">
        <f t="shared" si="125"/>
        <v>742.94</v>
      </c>
      <c r="W332" s="71">
        <f t="shared" si="125"/>
        <v>738.62</v>
      </c>
      <c r="X332" s="71">
        <f t="shared" si="125"/>
        <v>736.34</v>
      </c>
      <c r="Y332" s="79">
        <f t="shared" si="125"/>
        <v>731.62</v>
      </c>
    </row>
    <row r="333" spans="1:25" s="62" customFormat="1" ht="18.75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214</v>
      </c>
      <c r="B335" s="77">
        <f>B330</f>
        <v>4.0570090219078807</v>
      </c>
      <c r="C335" s="77">
        <f t="shared" ref="C335:Y335" si="126">C330</f>
        <v>4.0570090219078807</v>
      </c>
      <c r="D335" s="77">
        <f t="shared" si="126"/>
        <v>4.0570090219078807</v>
      </c>
      <c r="E335" s="77">
        <f t="shared" si="126"/>
        <v>4.0570090219078807</v>
      </c>
      <c r="F335" s="77">
        <f t="shared" si="126"/>
        <v>4.0570090219078807</v>
      </c>
      <c r="G335" s="77">
        <f t="shared" si="126"/>
        <v>4.0570090219078807</v>
      </c>
      <c r="H335" s="77">
        <f t="shared" si="126"/>
        <v>4.0570090219078807</v>
      </c>
      <c r="I335" s="77">
        <f t="shared" si="126"/>
        <v>4.0570090219078807</v>
      </c>
      <c r="J335" s="77">
        <f t="shared" si="126"/>
        <v>4.0570090219078807</v>
      </c>
      <c r="K335" s="77">
        <f t="shared" si="126"/>
        <v>4.0570090219078807</v>
      </c>
      <c r="L335" s="77">
        <f t="shared" si="126"/>
        <v>4.0570090219078807</v>
      </c>
      <c r="M335" s="77">
        <f t="shared" si="126"/>
        <v>4.0570090219078807</v>
      </c>
      <c r="N335" s="77">
        <f t="shared" si="126"/>
        <v>4.0570090219078807</v>
      </c>
      <c r="O335" s="77">
        <f t="shared" si="126"/>
        <v>4.0570090219078807</v>
      </c>
      <c r="P335" s="77">
        <f t="shared" si="126"/>
        <v>4.0570090219078807</v>
      </c>
      <c r="Q335" s="77">
        <f t="shared" si="126"/>
        <v>4.0570090219078807</v>
      </c>
      <c r="R335" s="77">
        <f t="shared" si="126"/>
        <v>4.0570090219078807</v>
      </c>
      <c r="S335" s="77">
        <f t="shared" si="126"/>
        <v>4.0570090219078807</v>
      </c>
      <c r="T335" s="77">
        <f t="shared" si="126"/>
        <v>4.0570090219078807</v>
      </c>
      <c r="U335" s="77">
        <f t="shared" si="126"/>
        <v>4.0570090219078807</v>
      </c>
      <c r="V335" s="77">
        <f t="shared" si="126"/>
        <v>4.0570090219078807</v>
      </c>
      <c r="W335" s="77">
        <f t="shared" si="126"/>
        <v>4.0570090219078807</v>
      </c>
      <c r="X335" s="77">
        <f t="shared" si="126"/>
        <v>4.0570090219078807</v>
      </c>
      <c r="Y335" s="77">
        <f t="shared" si="126"/>
        <v>4.0570090219078807</v>
      </c>
    </row>
    <row r="336" spans="1:25" s="62" customFormat="1" ht="18.75" customHeight="1" thickBot="1" x14ac:dyDescent="0.25">
      <c r="A336" s="109">
        <v>3</v>
      </c>
      <c r="B336" s="101">
        <f>SUM(B337:B340)</f>
        <v>1375.5670090219078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customHeight="1" outlineLevel="1" x14ac:dyDescent="0.2">
      <c r="A337" s="56" t="s">
        <v>8</v>
      </c>
      <c r="B337" s="70">
        <f>B21</f>
        <v>654.79999999999995</v>
      </c>
      <c r="C337" s="71">
        <f t="shared" ref="C337:Y337" si="127">C21</f>
        <v>641.79</v>
      </c>
      <c r="D337" s="71">
        <f t="shared" si="127"/>
        <v>642.07000000000005</v>
      </c>
      <c r="E337" s="72">
        <f t="shared" si="127"/>
        <v>648.34</v>
      </c>
      <c r="F337" s="71">
        <f t="shared" si="127"/>
        <v>644.89</v>
      </c>
      <c r="G337" s="71">
        <f t="shared" si="127"/>
        <v>645.30999999999995</v>
      </c>
      <c r="H337" s="71">
        <f t="shared" si="127"/>
        <v>644.19000000000005</v>
      </c>
      <c r="I337" s="71">
        <f t="shared" si="127"/>
        <v>639.54999999999995</v>
      </c>
      <c r="J337" s="73">
        <f t="shared" si="127"/>
        <v>640.94000000000005</v>
      </c>
      <c r="K337" s="71">
        <f t="shared" si="127"/>
        <v>642.25</v>
      </c>
      <c r="L337" s="71">
        <f t="shared" si="127"/>
        <v>644.5</v>
      </c>
      <c r="M337" s="71">
        <f t="shared" si="127"/>
        <v>645.92999999999995</v>
      </c>
      <c r="N337" s="71">
        <f t="shared" si="127"/>
        <v>652.91</v>
      </c>
      <c r="O337" s="71">
        <f t="shared" si="127"/>
        <v>656.29</v>
      </c>
      <c r="P337" s="71">
        <f t="shared" si="127"/>
        <v>653.66999999999996</v>
      </c>
      <c r="Q337" s="71">
        <f t="shared" si="127"/>
        <v>656.03</v>
      </c>
      <c r="R337" s="71">
        <f t="shared" si="127"/>
        <v>659.1</v>
      </c>
      <c r="S337" s="71">
        <f t="shared" si="127"/>
        <v>649.70000000000005</v>
      </c>
      <c r="T337" s="71">
        <f t="shared" si="127"/>
        <v>653.92999999999995</v>
      </c>
      <c r="U337" s="71">
        <f t="shared" si="127"/>
        <v>649.25</v>
      </c>
      <c r="V337" s="71">
        <f t="shared" si="127"/>
        <v>652.28</v>
      </c>
      <c r="W337" s="71">
        <f t="shared" si="127"/>
        <v>653.87</v>
      </c>
      <c r="X337" s="71">
        <f t="shared" si="127"/>
        <v>653.35</v>
      </c>
      <c r="Y337" s="79">
        <f t="shared" si="127"/>
        <v>646.29999999999995</v>
      </c>
    </row>
    <row r="338" spans="1:25" s="62" customFormat="1" ht="18.75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214</v>
      </c>
      <c r="B340" s="77">
        <f>B335</f>
        <v>4.0570090219078807</v>
      </c>
      <c r="C340" s="77">
        <f t="shared" ref="C340:Y340" si="128">C335</f>
        <v>4.0570090219078807</v>
      </c>
      <c r="D340" s="77">
        <f t="shared" si="128"/>
        <v>4.0570090219078807</v>
      </c>
      <c r="E340" s="77">
        <f t="shared" si="128"/>
        <v>4.0570090219078807</v>
      </c>
      <c r="F340" s="77">
        <f t="shared" si="128"/>
        <v>4.0570090219078807</v>
      </c>
      <c r="G340" s="77">
        <f t="shared" si="128"/>
        <v>4.0570090219078807</v>
      </c>
      <c r="H340" s="77">
        <f t="shared" si="128"/>
        <v>4.0570090219078807</v>
      </c>
      <c r="I340" s="77">
        <f t="shared" si="128"/>
        <v>4.0570090219078807</v>
      </c>
      <c r="J340" s="77">
        <f t="shared" si="128"/>
        <v>4.0570090219078807</v>
      </c>
      <c r="K340" s="77">
        <f t="shared" si="128"/>
        <v>4.0570090219078807</v>
      </c>
      <c r="L340" s="77">
        <f t="shared" si="128"/>
        <v>4.0570090219078807</v>
      </c>
      <c r="M340" s="77">
        <f t="shared" si="128"/>
        <v>4.0570090219078807</v>
      </c>
      <c r="N340" s="77">
        <f t="shared" si="128"/>
        <v>4.0570090219078807</v>
      </c>
      <c r="O340" s="77">
        <f t="shared" si="128"/>
        <v>4.0570090219078807</v>
      </c>
      <c r="P340" s="77">
        <f t="shared" si="128"/>
        <v>4.0570090219078807</v>
      </c>
      <c r="Q340" s="77">
        <f t="shared" si="128"/>
        <v>4.0570090219078807</v>
      </c>
      <c r="R340" s="77">
        <f t="shared" si="128"/>
        <v>4.0570090219078807</v>
      </c>
      <c r="S340" s="77">
        <f>S335</f>
        <v>4.0570090219078807</v>
      </c>
      <c r="T340" s="77">
        <f t="shared" si="128"/>
        <v>4.0570090219078807</v>
      </c>
      <c r="U340" s="77">
        <f t="shared" si="128"/>
        <v>4.0570090219078807</v>
      </c>
      <c r="V340" s="77">
        <f t="shared" si="128"/>
        <v>4.0570090219078807</v>
      </c>
      <c r="W340" s="77">
        <f t="shared" si="128"/>
        <v>4.0570090219078807</v>
      </c>
      <c r="X340" s="77">
        <f t="shared" si="128"/>
        <v>4.0570090219078807</v>
      </c>
      <c r="Y340" s="77">
        <f t="shared" si="128"/>
        <v>4.0570090219078807</v>
      </c>
    </row>
    <row r="341" spans="1:25" s="62" customFormat="1" ht="18.75" customHeight="1" thickBot="1" x14ac:dyDescent="0.25">
      <c r="A341" s="130">
        <v>4</v>
      </c>
      <c r="B341" s="131">
        <f>SUM(B342:B345)</f>
        <v>1286.337009021908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customHeight="1" outlineLevel="1" x14ac:dyDescent="0.2">
      <c r="A342" s="58" t="s">
        <v>8</v>
      </c>
      <c r="B342" s="120">
        <f>B26</f>
        <v>565.57000000000005</v>
      </c>
      <c r="C342" s="121">
        <f t="shared" ref="C342:Y342" si="129">C26</f>
        <v>571.14</v>
      </c>
      <c r="D342" s="121">
        <f t="shared" si="129"/>
        <v>578.48</v>
      </c>
      <c r="E342" s="122">
        <f t="shared" si="129"/>
        <v>568.4</v>
      </c>
      <c r="F342" s="121">
        <f t="shared" si="129"/>
        <v>581.47</v>
      </c>
      <c r="G342" s="121">
        <f t="shared" si="129"/>
        <v>578.74</v>
      </c>
      <c r="H342" s="121">
        <f t="shared" si="129"/>
        <v>577.84</v>
      </c>
      <c r="I342" s="121">
        <f t="shared" si="129"/>
        <v>573.05999999999995</v>
      </c>
      <c r="J342" s="123">
        <f t="shared" si="129"/>
        <v>575.22</v>
      </c>
      <c r="K342" s="121">
        <f t="shared" si="129"/>
        <v>575.87</v>
      </c>
      <c r="L342" s="121">
        <f t="shared" si="129"/>
        <v>579.15</v>
      </c>
      <c r="M342" s="121">
        <f t="shared" si="129"/>
        <v>581.51</v>
      </c>
      <c r="N342" s="121">
        <f t="shared" si="129"/>
        <v>582.65</v>
      </c>
      <c r="O342" s="121">
        <f t="shared" si="129"/>
        <v>586.44000000000005</v>
      </c>
      <c r="P342" s="121">
        <f t="shared" si="129"/>
        <v>582.64</v>
      </c>
      <c r="Q342" s="121">
        <f t="shared" si="129"/>
        <v>588.01</v>
      </c>
      <c r="R342" s="121">
        <f t="shared" si="129"/>
        <v>591.15</v>
      </c>
      <c r="S342" s="121">
        <f t="shared" si="129"/>
        <v>580.55999999999995</v>
      </c>
      <c r="T342" s="121">
        <f t="shared" si="129"/>
        <v>585.55999999999995</v>
      </c>
      <c r="U342" s="121">
        <f t="shared" si="129"/>
        <v>585.25</v>
      </c>
      <c r="V342" s="121">
        <f t="shared" si="129"/>
        <v>563.66</v>
      </c>
      <c r="W342" s="121">
        <f t="shared" si="129"/>
        <v>561.66</v>
      </c>
      <c r="X342" s="121">
        <f t="shared" si="129"/>
        <v>558.75</v>
      </c>
      <c r="Y342" s="124">
        <f t="shared" si="129"/>
        <v>558.92999999999995</v>
      </c>
    </row>
    <row r="343" spans="1:25" s="62" customFormat="1" ht="18.75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214</v>
      </c>
      <c r="B345" s="77">
        <f>B340</f>
        <v>4.0570090219078807</v>
      </c>
      <c r="C345" s="77">
        <f t="shared" ref="C345:Y345" si="130">C340</f>
        <v>4.0570090219078807</v>
      </c>
      <c r="D345" s="77">
        <f t="shared" si="130"/>
        <v>4.0570090219078807</v>
      </c>
      <c r="E345" s="77">
        <f t="shared" si="130"/>
        <v>4.0570090219078807</v>
      </c>
      <c r="F345" s="77">
        <f t="shared" si="130"/>
        <v>4.0570090219078807</v>
      </c>
      <c r="G345" s="77">
        <f t="shared" si="130"/>
        <v>4.0570090219078807</v>
      </c>
      <c r="H345" s="77">
        <f t="shared" si="130"/>
        <v>4.0570090219078807</v>
      </c>
      <c r="I345" s="77">
        <f t="shared" si="130"/>
        <v>4.0570090219078807</v>
      </c>
      <c r="J345" s="77">
        <f t="shared" si="130"/>
        <v>4.0570090219078807</v>
      </c>
      <c r="K345" s="77">
        <f t="shared" si="130"/>
        <v>4.0570090219078807</v>
      </c>
      <c r="L345" s="77">
        <f t="shared" si="130"/>
        <v>4.0570090219078807</v>
      </c>
      <c r="M345" s="77">
        <f t="shared" si="130"/>
        <v>4.0570090219078807</v>
      </c>
      <c r="N345" s="77">
        <f t="shared" si="130"/>
        <v>4.0570090219078807</v>
      </c>
      <c r="O345" s="77">
        <f t="shared" si="130"/>
        <v>4.0570090219078807</v>
      </c>
      <c r="P345" s="77">
        <f t="shared" si="130"/>
        <v>4.0570090219078807</v>
      </c>
      <c r="Q345" s="77">
        <f t="shared" si="130"/>
        <v>4.0570090219078807</v>
      </c>
      <c r="R345" s="77">
        <f t="shared" si="130"/>
        <v>4.0570090219078807</v>
      </c>
      <c r="S345" s="77">
        <f t="shared" si="130"/>
        <v>4.0570090219078807</v>
      </c>
      <c r="T345" s="77">
        <f t="shared" si="130"/>
        <v>4.0570090219078807</v>
      </c>
      <c r="U345" s="77">
        <f t="shared" si="130"/>
        <v>4.0570090219078807</v>
      </c>
      <c r="V345" s="77">
        <f t="shared" si="130"/>
        <v>4.0570090219078807</v>
      </c>
      <c r="W345" s="77">
        <f t="shared" si="130"/>
        <v>4.0570090219078807</v>
      </c>
      <c r="X345" s="77">
        <f t="shared" si="130"/>
        <v>4.0570090219078807</v>
      </c>
      <c r="Y345" s="77">
        <f t="shared" si="130"/>
        <v>4.0570090219078807</v>
      </c>
    </row>
    <row r="346" spans="1:25" s="62" customFormat="1" ht="18.75" customHeight="1" thickBot="1" x14ac:dyDescent="0.25">
      <c r="A346" s="109">
        <v>5</v>
      </c>
      <c r="B346" s="138">
        <f>SUM(B347:B350)</f>
        <v>1382.7070090219079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customHeight="1" outlineLevel="1" x14ac:dyDescent="0.2">
      <c r="A347" s="56" t="s">
        <v>8</v>
      </c>
      <c r="B347" s="76">
        <f>B31</f>
        <v>661.94</v>
      </c>
      <c r="C347" s="71">
        <f t="shared" ref="C347:Y347" si="131">C31</f>
        <v>669.9</v>
      </c>
      <c r="D347" s="71">
        <f t="shared" si="131"/>
        <v>679.88</v>
      </c>
      <c r="E347" s="72">
        <f t="shared" si="131"/>
        <v>686.87</v>
      </c>
      <c r="F347" s="71">
        <f t="shared" si="131"/>
        <v>672.61</v>
      </c>
      <c r="G347" s="71">
        <f t="shared" si="131"/>
        <v>676.69</v>
      </c>
      <c r="H347" s="71">
        <f t="shared" si="131"/>
        <v>675.75</v>
      </c>
      <c r="I347" s="71">
        <f t="shared" si="131"/>
        <v>681.46</v>
      </c>
      <c r="J347" s="73">
        <f t="shared" si="131"/>
        <v>696.83</v>
      </c>
      <c r="K347" s="71">
        <f t="shared" si="131"/>
        <v>680.77</v>
      </c>
      <c r="L347" s="71">
        <f t="shared" si="131"/>
        <v>695.47</v>
      </c>
      <c r="M347" s="71">
        <f t="shared" si="131"/>
        <v>703.23</v>
      </c>
      <c r="N347" s="71">
        <f t="shared" si="131"/>
        <v>672.77</v>
      </c>
      <c r="O347" s="71">
        <f t="shared" si="131"/>
        <v>702.25</v>
      </c>
      <c r="P347" s="71">
        <f t="shared" si="131"/>
        <v>664.55</v>
      </c>
      <c r="Q347" s="71">
        <f t="shared" si="131"/>
        <v>677.92</v>
      </c>
      <c r="R347" s="71">
        <f t="shared" si="131"/>
        <v>684.21</v>
      </c>
      <c r="S347" s="71">
        <f t="shared" si="131"/>
        <v>673.08</v>
      </c>
      <c r="T347" s="71">
        <f t="shared" si="131"/>
        <v>670.87</v>
      </c>
      <c r="U347" s="71">
        <f t="shared" si="131"/>
        <v>675.8</v>
      </c>
      <c r="V347" s="71">
        <f t="shared" si="131"/>
        <v>684.83</v>
      </c>
      <c r="W347" s="71">
        <f t="shared" si="131"/>
        <v>655.7</v>
      </c>
      <c r="X347" s="71">
        <f t="shared" si="131"/>
        <v>681.63</v>
      </c>
      <c r="Y347" s="79">
        <f t="shared" si="131"/>
        <v>665.34</v>
      </c>
    </row>
    <row r="348" spans="1:25" s="62" customFormat="1" ht="18.75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214</v>
      </c>
      <c r="B350" s="77">
        <f>B345</f>
        <v>4.0570090219078807</v>
      </c>
      <c r="C350" s="77">
        <f t="shared" ref="C350:Y350" si="132">C345</f>
        <v>4.0570090219078807</v>
      </c>
      <c r="D350" s="77">
        <f t="shared" si="132"/>
        <v>4.0570090219078807</v>
      </c>
      <c r="E350" s="77">
        <f t="shared" si="132"/>
        <v>4.0570090219078807</v>
      </c>
      <c r="F350" s="77">
        <f t="shared" si="132"/>
        <v>4.0570090219078807</v>
      </c>
      <c r="G350" s="77">
        <f t="shared" si="132"/>
        <v>4.0570090219078807</v>
      </c>
      <c r="H350" s="77">
        <f t="shared" si="132"/>
        <v>4.0570090219078807</v>
      </c>
      <c r="I350" s="77">
        <f t="shared" si="132"/>
        <v>4.0570090219078807</v>
      </c>
      <c r="J350" s="77">
        <f t="shared" si="132"/>
        <v>4.0570090219078807</v>
      </c>
      <c r="K350" s="77">
        <f t="shared" si="132"/>
        <v>4.0570090219078807</v>
      </c>
      <c r="L350" s="77">
        <f t="shared" si="132"/>
        <v>4.0570090219078807</v>
      </c>
      <c r="M350" s="77">
        <f t="shared" si="132"/>
        <v>4.0570090219078807</v>
      </c>
      <c r="N350" s="77">
        <f t="shared" si="132"/>
        <v>4.0570090219078807</v>
      </c>
      <c r="O350" s="77">
        <f t="shared" si="132"/>
        <v>4.0570090219078807</v>
      </c>
      <c r="P350" s="77">
        <f t="shared" si="132"/>
        <v>4.0570090219078807</v>
      </c>
      <c r="Q350" s="77">
        <f t="shared" si="132"/>
        <v>4.0570090219078807</v>
      </c>
      <c r="R350" s="77">
        <f t="shared" si="132"/>
        <v>4.0570090219078807</v>
      </c>
      <c r="S350" s="77">
        <f t="shared" si="132"/>
        <v>4.0570090219078807</v>
      </c>
      <c r="T350" s="77">
        <f t="shared" si="132"/>
        <v>4.0570090219078807</v>
      </c>
      <c r="U350" s="77">
        <f t="shared" si="132"/>
        <v>4.0570090219078807</v>
      </c>
      <c r="V350" s="77">
        <f t="shared" si="132"/>
        <v>4.0570090219078807</v>
      </c>
      <c r="W350" s="77">
        <f t="shared" si="132"/>
        <v>4.0570090219078807</v>
      </c>
      <c r="X350" s="77">
        <f t="shared" si="132"/>
        <v>4.0570090219078807</v>
      </c>
      <c r="Y350" s="77">
        <f t="shared" si="132"/>
        <v>4.0570090219078807</v>
      </c>
    </row>
    <row r="351" spans="1:25" s="62" customFormat="1" ht="18.75" customHeight="1" thickBot="1" x14ac:dyDescent="0.25">
      <c r="A351" s="112">
        <v>6</v>
      </c>
      <c r="B351" s="101">
        <f>SUM(B352:B355)</f>
        <v>1407.3270090219078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customHeight="1" outlineLevel="1" x14ac:dyDescent="0.2">
      <c r="A352" s="56" t="s">
        <v>8</v>
      </c>
      <c r="B352" s="76">
        <f>B36</f>
        <v>686.56</v>
      </c>
      <c r="C352" s="71">
        <f t="shared" ref="C352:Y352" si="133">C36</f>
        <v>683.98</v>
      </c>
      <c r="D352" s="71">
        <f t="shared" si="133"/>
        <v>692.59</v>
      </c>
      <c r="E352" s="72">
        <f t="shared" si="133"/>
        <v>704.49</v>
      </c>
      <c r="F352" s="71">
        <f t="shared" si="133"/>
        <v>695.1</v>
      </c>
      <c r="G352" s="71">
        <f t="shared" si="133"/>
        <v>696.91</v>
      </c>
      <c r="H352" s="71">
        <f t="shared" si="133"/>
        <v>686.15</v>
      </c>
      <c r="I352" s="71">
        <f t="shared" si="133"/>
        <v>680.67</v>
      </c>
      <c r="J352" s="73">
        <f t="shared" si="133"/>
        <v>678.52</v>
      </c>
      <c r="K352" s="71">
        <f t="shared" si="133"/>
        <v>691.42</v>
      </c>
      <c r="L352" s="71">
        <f t="shared" si="133"/>
        <v>696.09</v>
      </c>
      <c r="M352" s="71">
        <f t="shared" si="133"/>
        <v>690.62</v>
      </c>
      <c r="N352" s="71">
        <f t="shared" si="133"/>
        <v>697.38</v>
      </c>
      <c r="O352" s="71">
        <f t="shared" si="133"/>
        <v>696.51</v>
      </c>
      <c r="P352" s="71">
        <f t="shared" si="133"/>
        <v>691.86</v>
      </c>
      <c r="Q352" s="71">
        <f t="shared" si="133"/>
        <v>693.23</v>
      </c>
      <c r="R352" s="71">
        <f t="shared" si="133"/>
        <v>698.99</v>
      </c>
      <c r="S352" s="71">
        <f t="shared" si="133"/>
        <v>693.05</v>
      </c>
      <c r="T352" s="71">
        <f t="shared" si="133"/>
        <v>718.44</v>
      </c>
      <c r="U352" s="71">
        <f t="shared" si="133"/>
        <v>691.97</v>
      </c>
      <c r="V352" s="71">
        <f t="shared" si="133"/>
        <v>699.45</v>
      </c>
      <c r="W352" s="71">
        <f t="shared" si="133"/>
        <v>702.25</v>
      </c>
      <c r="X352" s="71">
        <f t="shared" si="133"/>
        <v>689.1</v>
      </c>
      <c r="Y352" s="79">
        <f t="shared" si="133"/>
        <v>692.34</v>
      </c>
    </row>
    <row r="353" spans="1:25" s="62" customFormat="1" ht="18.75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214</v>
      </c>
      <c r="B355" s="77">
        <f>B350</f>
        <v>4.0570090219078807</v>
      </c>
      <c r="C355" s="77">
        <f t="shared" ref="C355:Y355" si="134">C350</f>
        <v>4.0570090219078807</v>
      </c>
      <c r="D355" s="77">
        <f t="shared" si="134"/>
        <v>4.0570090219078807</v>
      </c>
      <c r="E355" s="77">
        <f t="shared" si="134"/>
        <v>4.0570090219078807</v>
      </c>
      <c r="F355" s="77">
        <f t="shared" si="134"/>
        <v>4.0570090219078807</v>
      </c>
      <c r="G355" s="77">
        <f t="shared" si="134"/>
        <v>4.0570090219078807</v>
      </c>
      <c r="H355" s="77">
        <f t="shared" si="134"/>
        <v>4.0570090219078807</v>
      </c>
      <c r="I355" s="77">
        <f t="shared" si="134"/>
        <v>4.0570090219078807</v>
      </c>
      <c r="J355" s="77">
        <f t="shared" si="134"/>
        <v>4.0570090219078807</v>
      </c>
      <c r="K355" s="77">
        <f t="shared" si="134"/>
        <v>4.0570090219078807</v>
      </c>
      <c r="L355" s="77">
        <f t="shared" si="134"/>
        <v>4.0570090219078807</v>
      </c>
      <c r="M355" s="77">
        <f t="shared" si="134"/>
        <v>4.0570090219078807</v>
      </c>
      <c r="N355" s="77">
        <f t="shared" si="134"/>
        <v>4.0570090219078807</v>
      </c>
      <c r="O355" s="77">
        <f t="shared" si="134"/>
        <v>4.0570090219078807</v>
      </c>
      <c r="P355" s="77">
        <f t="shared" si="134"/>
        <v>4.0570090219078807</v>
      </c>
      <c r="Q355" s="77">
        <f t="shared" si="134"/>
        <v>4.0570090219078807</v>
      </c>
      <c r="R355" s="77">
        <f t="shared" si="134"/>
        <v>4.0570090219078807</v>
      </c>
      <c r="S355" s="77">
        <f t="shared" si="134"/>
        <v>4.0570090219078807</v>
      </c>
      <c r="T355" s="77">
        <f t="shared" si="134"/>
        <v>4.0570090219078807</v>
      </c>
      <c r="U355" s="77">
        <f t="shared" si="134"/>
        <v>4.0570090219078807</v>
      </c>
      <c r="V355" s="77">
        <f t="shared" si="134"/>
        <v>4.0570090219078807</v>
      </c>
      <c r="W355" s="77">
        <f t="shared" si="134"/>
        <v>4.0570090219078807</v>
      </c>
      <c r="X355" s="77">
        <f t="shared" si="134"/>
        <v>4.0570090219078807</v>
      </c>
      <c r="Y355" s="77">
        <f t="shared" si="134"/>
        <v>4.0570090219078807</v>
      </c>
    </row>
    <row r="356" spans="1:25" s="62" customFormat="1" ht="18.75" customHeight="1" thickBot="1" x14ac:dyDescent="0.25">
      <c r="A356" s="109">
        <v>7</v>
      </c>
      <c r="B356" s="101">
        <f>SUM(B357:B360)</f>
        <v>1426.6970090219077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customHeight="1" outlineLevel="1" x14ac:dyDescent="0.2">
      <c r="A357" s="56" t="s">
        <v>8</v>
      </c>
      <c r="B357" s="76">
        <f>B41</f>
        <v>705.93</v>
      </c>
      <c r="C357" s="71">
        <f t="shared" ref="C357:Y357" si="135">C41</f>
        <v>693.63</v>
      </c>
      <c r="D357" s="71">
        <f t="shared" si="135"/>
        <v>705.85</v>
      </c>
      <c r="E357" s="72">
        <f t="shared" si="135"/>
        <v>713.83</v>
      </c>
      <c r="F357" s="71">
        <f t="shared" si="135"/>
        <v>707.11</v>
      </c>
      <c r="G357" s="71">
        <f t="shared" si="135"/>
        <v>698.43</v>
      </c>
      <c r="H357" s="71">
        <f t="shared" si="135"/>
        <v>696.09</v>
      </c>
      <c r="I357" s="71">
        <f t="shared" si="135"/>
        <v>696.03</v>
      </c>
      <c r="J357" s="73">
        <f t="shared" si="135"/>
        <v>704.76</v>
      </c>
      <c r="K357" s="71">
        <f t="shared" si="135"/>
        <v>703.95</v>
      </c>
      <c r="L357" s="71">
        <f t="shared" si="135"/>
        <v>706.39</v>
      </c>
      <c r="M357" s="71">
        <f t="shared" si="135"/>
        <v>695.19</v>
      </c>
      <c r="N357" s="71">
        <f t="shared" si="135"/>
        <v>698.05</v>
      </c>
      <c r="O357" s="71">
        <f t="shared" si="135"/>
        <v>764.04</v>
      </c>
      <c r="P357" s="71">
        <f t="shared" si="135"/>
        <v>694.36</v>
      </c>
      <c r="Q357" s="71">
        <f t="shared" si="135"/>
        <v>702.24</v>
      </c>
      <c r="R357" s="71">
        <f t="shared" si="135"/>
        <v>701.66</v>
      </c>
      <c r="S357" s="71">
        <f t="shared" si="135"/>
        <v>772.66</v>
      </c>
      <c r="T357" s="71">
        <f t="shared" si="135"/>
        <v>701.27</v>
      </c>
      <c r="U357" s="71">
        <f t="shared" si="135"/>
        <v>693.27</v>
      </c>
      <c r="V357" s="71">
        <f t="shared" si="135"/>
        <v>695.1</v>
      </c>
      <c r="W357" s="71">
        <f t="shared" si="135"/>
        <v>700.63</v>
      </c>
      <c r="X357" s="71">
        <f t="shared" si="135"/>
        <v>688.5</v>
      </c>
      <c r="Y357" s="79">
        <f t="shared" si="135"/>
        <v>695.35</v>
      </c>
    </row>
    <row r="358" spans="1:25" s="62" customFormat="1" ht="18.75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214</v>
      </c>
      <c r="B360" s="77">
        <f>B355</f>
        <v>4.0570090219078807</v>
      </c>
      <c r="C360" s="77">
        <f t="shared" ref="C360:Y360" si="136">C355</f>
        <v>4.0570090219078807</v>
      </c>
      <c r="D360" s="77">
        <f t="shared" si="136"/>
        <v>4.0570090219078807</v>
      </c>
      <c r="E360" s="77">
        <f t="shared" si="136"/>
        <v>4.0570090219078807</v>
      </c>
      <c r="F360" s="77">
        <f t="shared" si="136"/>
        <v>4.0570090219078807</v>
      </c>
      <c r="G360" s="77">
        <f t="shared" si="136"/>
        <v>4.0570090219078807</v>
      </c>
      <c r="H360" s="77">
        <f t="shared" si="136"/>
        <v>4.0570090219078807</v>
      </c>
      <c r="I360" s="77">
        <f t="shared" si="136"/>
        <v>4.0570090219078807</v>
      </c>
      <c r="J360" s="77">
        <f t="shared" si="136"/>
        <v>4.0570090219078807</v>
      </c>
      <c r="K360" s="77">
        <f t="shared" si="136"/>
        <v>4.0570090219078807</v>
      </c>
      <c r="L360" s="77">
        <f t="shared" si="136"/>
        <v>4.0570090219078807</v>
      </c>
      <c r="M360" s="77">
        <f t="shared" si="136"/>
        <v>4.0570090219078807</v>
      </c>
      <c r="N360" s="77">
        <f t="shared" si="136"/>
        <v>4.0570090219078807</v>
      </c>
      <c r="O360" s="77">
        <f t="shared" si="136"/>
        <v>4.0570090219078807</v>
      </c>
      <c r="P360" s="77">
        <f t="shared" si="136"/>
        <v>4.0570090219078807</v>
      </c>
      <c r="Q360" s="77">
        <f t="shared" si="136"/>
        <v>4.0570090219078807</v>
      </c>
      <c r="R360" s="77">
        <f t="shared" si="136"/>
        <v>4.0570090219078807</v>
      </c>
      <c r="S360" s="77">
        <f t="shared" si="136"/>
        <v>4.0570090219078807</v>
      </c>
      <c r="T360" s="77">
        <f t="shared" si="136"/>
        <v>4.0570090219078807</v>
      </c>
      <c r="U360" s="77">
        <f t="shared" si="136"/>
        <v>4.0570090219078807</v>
      </c>
      <c r="V360" s="77">
        <f t="shared" si="136"/>
        <v>4.0570090219078807</v>
      </c>
      <c r="W360" s="77">
        <f t="shared" si="136"/>
        <v>4.0570090219078807</v>
      </c>
      <c r="X360" s="77">
        <f t="shared" si="136"/>
        <v>4.0570090219078807</v>
      </c>
      <c r="Y360" s="77">
        <f t="shared" si="136"/>
        <v>4.0570090219078807</v>
      </c>
    </row>
    <row r="361" spans="1:25" s="62" customFormat="1" ht="18.75" customHeight="1" thickBot="1" x14ac:dyDescent="0.25">
      <c r="A361" s="112">
        <v>8</v>
      </c>
      <c r="B361" s="101">
        <f>SUM(B362:B365)</f>
        <v>1401.837009021908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customHeight="1" outlineLevel="1" x14ac:dyDescent="0.2">
      <c r="A362" s="56" t="s">
        <v>8</v>
      </c>
      <c r="B362" s="76">
        <f>B46</f>
        <v>681.07</v>
      </c>
      <c r="C362" s="71">
        <f t="shared" ref="C362:Y362" si="137">C46</f>
        <v>689.98</v>
      </c>
      <c r="D362" s="71">
        <f t="shared" si="137"/>
        <v>693.84</v>
      </c>
      <c r="E362" s="72">
        <f t="shared" si="137"/>
        <v>496.03</v>
      </c>
      <c r="F362" s="71">
        <f t="shared" si="137"/>
        <v>699.01</v>
      </c>
      <c r="G362" s="71">
        <f t="shared" si="137"/>
        <v>697.28</v>
      </c>
      <c r="H362" s="71">
        <f t="shared" si="137"/>
        <v>690.69</v>
      </c>
      <c r="I362" s="71">
        <f t="shared" si="137"/>
        <v>691.15</v>
      </c>
      <c r="J362" s="73">
        <f t="shared" si="137"/>
        <v>685.31</v>
      </c>
      <c r="K362" s="71">
        <f t="shared" si="137"/>
        <v>689.34</v>
      </c>
      <c r="L362" s="71">
        <f t="shared" si="137"/>
        <v>691.67</v>
      </c>
      <c r="M362" s="71">
        <f t="shared" si="137"/>
        <v>701.37</v>
      </c>
      <c r="N362" s="71">
        <f t="shared" si="137"/>
        <v>700.77</v>
      </c>
      <c r="O362" s="71">
        <f t="shared" si="137"/>
        <v>703.27</v>
      </c>
      <c r="P362" s="71">
        <f t="shared" si="137"/>
        <v>701.07</v>
      </c>
      <c r="Q362" s="71">
        <f t="shared" si="137"/>
        <v>709.54</v>
      </c>
      <c r="R362" s="71">
        <f t="shared" si="137"/>
        <v>709.18</v>
      </c>
      <c r="S362" s="71">
        <f t="shared" si="137"/>
        <v>702.02</v>
      </c>
      <c r="T362" s="71">
        <f t="shared" si="137"/>
        <v>693.61</v>
      </c>
      <c r="U362" s="71">
        <f t="shared" si="137"/>
        <v>688.55</v>
      </c>
      <c r="V362" s="71">
        <f t="shared" si="137"/>
        <v>686.32</v>
      </c>
      <c r="W362" s="71">
        <f t="shared" si="137"/>
        <v>697.82</v>
      </c>
      <c r="X362" s="71">
        <f t="shared" si="137"/>
        <v>704.81</v>
      </c>
      <c r="Y362" s="79">
        <f t="shared" si="137"/>
        <v>698.55</v>
      </c>
    </row>
    <row r="363" spans="1:25" s="62" customFormat="1" ht="18.75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214</v>
      </c>
      <c r="B365" s="77">
        <f>B360</f>
        <v>4.0570090219078807</v>
      </c>
      <c r="C365" s="77">
        <f t="shared" ref="C365:Y365" si="138">C360</f>
        <v>4.0570090219078807</v>
      </c>
      <c r="D365" s="77">
        <f t="shared" si="138"/>
        <v>4.0570090219078807</v>
      </c>
      <c r="E365" s="77">
        <f t="shared" si="138"/>
        <v>4.0570090219078807</v>
      </c>
      <c r="F365" s="77">
        <f t="shared" si="138"/>
        <v>4.0570090219078807</v>
      </c>
      <c r="G365" s="77">
        <f t="shared" si="138"/>
        <v>4.0570090219078807</v>
      </c>
      <c r="H365" s="77">
        <f t="shared" si="138"/>
        <v>4.0570090219078807</v>
      </c>
      <c r="I365" s="77">
        <f t="shared" si="138"/>
        <v>4.0570090219078807</v>
      </c>
      <c r="J365" s="77">
        <f t="shared" si="138"/>
        <v>4.0570090219078807</v>
      </c>
      <c r="K365" s="77">
        <f t="shared" si="138"/>
        <v>4.0570090219078807</v>
      </c>
      <c r="L365" s="77">
        <f t="shared" si="138"/>
        <v>4.0570090219078807</v>
      </c>
      <c r="M365" s="77">
        <f t="shared" si="138"/>
        <v>4.0570090219078807</v>
      </c>
      <c r="N365" s="77">
        <f t="shared" si="138"/>
        <v>4.0570090219078807</v>
      </c>
      <c r="O365" s="77">
        <f t="shared" si="138"/>
        <v>4.0570090219078807</v>
      </c>
      <c r="P365" s="77">
        <f t="shared" si="138"/>
        <v>4.0570090219078807</v>
      </c>
      <c r="Q365" s="77">
        <f t="shared" si="138"/>
        <v>4.0570090219078807</v>
      </c>
      <c r="R365" s="77">
        <f t="shared" si="138"/>
        <v>4.0570090219078807</v>
      </c>
      <c r="S365" s="77">
        <f t="shared" si="138"/>
        <v>4.0570090219078807</v>
      </c>
      <c r="T365" s="77">
        <f t="shared" si="138"/>
        <v>4.0570090219078807</v>
      </c>
      <c r="U365" s="77">
        <f t="shared" si="138"/>
        <v>4.0570090219078807</v>
      </c>
      <c r="V365" s="77">
        <f t="shared" si="138"/>
        <v>4.0570090219078807</v>
      </c>
      <c r="W365" s="77">
        <f t="shared" si="138"/>
        <v>4.0570090219078807</v>
      </c>
      <c r="X365" s="77">
        <f t="shared" si="138"/>
        <v>4.0570090219078807</v>
      </c>
      <c r="Y365" s="77">
        <f t="shared" si="138"/>
        <v>4.0570090219078807</v>
      </c>
    </row>
    <row r="366" spans="1:25" s="62" customFormat="1" ht="18.75" customHeight="1" thickBot="1" x14ac:dyDescent="0.25">
      <c r="A366" s="109">
        <v>9</v>
      </c>
      <c r="B366" s="101">
        <f>SUM(B367:B370)</f>
        <v>1428.5970090219078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customHeight="1" outlineLevel="1" x14ac:dyDescent="0.2">
      <c r="A367" s="56" t="s">
        <v>8</v>
      </c>
      <c r="B367" s="76">
        <f>B51</f>
        <v>707.83</v>
      </c>
      <c r="C367" s="71">
        <f t="shared" ref="C367:Y367" si="139">C51</f>
        <v>698.39</v>
      </c>
      <c r="D367" s="71">
        <f t="shared" si="139"/>
        <v>703.62</v>
      </c>
      <c r="E367" s="72">
        <f t="shared" si="139"/>
        <v>715.12</v>
      </c>
      <c r="F367" s="71">
        <f t="shared" si="139"/>
        <v>705.88</v>
      </c>
      <c r="G367" s="71" t="str">
        <f t="shared" si="139"/>
        <v>697</v>
      </c>
      <c r="H367" s="71">
        <f t="shared" si="139"/>
        <v>692.98</v>
      </c>
      <c r="I367" s="71">
        <f t="shared" si="139"/>
        <v>691.5</v>
      </c>
      <c r="J367" s="73">
        <f t="shared" si="139"/>
        <v>694.52</v>
      </c>
      <c r="K367" s="71">
        <f t="shared" si="139"/>
        <v>694.25</v>
      </c>
      <c r="L367" s="71">
        <f t="shared" si="139"/>
        <v>693.8</v>
      </c>
      <c r="M367" s="71">
        <f t="shared" si="139"/>
        <v>697.77</v>
      </c>
      <c r="N367" s="71">
        <f t="shared" si="139"/>
        <v>705.25</v>
      </c>
      <c r="O367" s="71">
        <f t="shared" si="139"/>
        <v>709.99</v>
      </c>
      <c r="P367" s="71">
        <f t="shared" si="139"/>
        <v>699.78</v>
      </c>
      <c r="Q367" s="71">
        <f t="shared" si="139"/>
        <v>703.76</v>
      </c>
      <c r="R367" s="71">
        <f t="shared" si="139"/>
        <v>702.58</v>
      </c>
      <c r="S367" s="71">
        <f t="shared" si="139"/>
        <v>693.97</v>
      </c>
      <c r="T367" s="71">
        <f t="shared" si="139"/>
        <v>699.08</v>
      </c>
      <c r="U367" s="71">
        <f t="shared" si="139"/>
        <v>689.47</v>
      </c>
      <c r="V367" s="71">
        <f t="shared" si="139"/>
        <v>696.62</v>
      </c>
      <c r="W367" s="71">
        <f t="shared" si="139"/>
        <v>677.16</v>
      </c>
      <c r="X367" s="71">
        <f t="shared" si="139"/>
        <v>687.58</v>
      </c>
      <c r="Y367" s="79">
        <f t="shared" si="139"/>
        <v>691.02</v>
      </c>
    </row>
    <row r="368" spans="1:25" s="62" customFormat="1" ht="18.75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214</v>
      </c>
      <c r="B370" s="77">
        <f>B365</f>
        <v>4.0570090219078807</v>
      </c>
      <c r="C370" s="77">
        <f t="shared" ref="C370:Y370" si="140">C365</f>
        <v>4.0570090219078807</v>
      </c>
      <c r="D370" s="77">
        <f t="shared" si="140"/>
        <v>4.0570090219078807</v>
      </c>
      <c r="E370" s="77">
        <f t="shared" si="140"/>
        <v>4.0570090219078807</v>
      </c>
      <c r="F370" s="77">
        <f t="shared" si="140"/>
        <v>4.0570090219078807</v>
      </c>
      <c r="G370" s="77">
        <f t="shared" si="140"/>
        <v>4.0570090219078807</v>
      </c>
      <c r="H370" s="77">
        <f t="shared" si="140"/>
        <v>4.0570090219078807</v>
      </c>
      <c r="I370" s="77">
        <f t="shared" si="140"/>
        <v>4.0570090219078807</v>
      </c>
      <c r="J370" s="77">
        <f t="shared" si="140"/>
        <v>4.0570090219078807</v>
      </c>
      <c r="K370" s="77">
        <f t="shared" si="140"/>
        <v>4.0570090219078807</v>
      </c>
      <c r="L370" s="77">
        <f t="shared" si="140"/>
        <v>4.0570090219078807</v>
      </c>
      <c r="M370" s="77">
        <f t="shared" si="140"/>
        <v>4.0570090219078807</v>
      </c>
      <c r="N370" s="77">
        <f t="shared" si="140"/>
        <v>4.0570090219078807</v>
      </c>
      <c r="O370" s="77">
        <f t="shared" si="140"/>
        <v>4.0570090219078807</v>
      </c>
      <c r="P370" s="77">
        <f t="shared" si="140"/>
        <v>4.0570090219078807</v>
      </c>
      <c r="Q370" s="77">
        <f t="shared" si="140"/>
        <v>4.0570090219078807</v>
      </c>
      <c r="R370" s="77">
        <f t="shared" si="140"/>
        <v>4.0570090219078807</v>
      </c>
      <c r="S370" s="77">
        <f t="shared" si="140"/>
        <v>4.0570090219078807</v>
      </c>
      <c r="T370" s="77">
        <f t="shared" si="140"/>
        <v>4.0570090219078807</v>
      </c>
      <c r="U370" s="77">
        <f t="shared" si="140"/>
        <v>4.0570090219078807</v>
      </c>
      <c r="V370" s="77">
        <f t="shared" si="140"/>
        <v>4.0570090219078807</v>
      </c>
      <c r="W370" s="77">
        <f t="shared" si="140"/>
        <v>4.0570090219078807</v>
      </c>
      <c r="X370" s="77">
        <f t="shared" si="140"/>
        <v>4.0570090219078807</v>
      </c>
      <c r="Y370" s="77">
        <f t="shared" si="140"/>
        <v>4.0570090219078807</v>
      </c>
    </row>
    <row r="371" spans="1:25" s="62" customFormat="1" ht="18.75" customHeight="1" thickBot="1" x14ac:dyDescent="0.25">
      <c r="A371" s="112">
        <v>10</v>
      </c>
      <c r="B371" s="101">
        <f>SUM(B372:B375)</f>
        <v>1454.0470090219078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customHeight="1" outlineLevel="1" x14ac:dyDescent="0.2">
      <c r="A372" s="56" t="s">
        <v>8</v>
      </c>
      <c r="B372" s="76">
        <f>B56</f>
        <v>733.28</v>
      </c>
      <c r="C372" s="71">
        <f t="shared" ref="C372:Y372" si="141">C56</f>
        <v>714.15</v>
      </c>
      <c r="D372" s="71">
        <f t="shared" si="141"/>
        <v>666.62</v>
      </c>
      <c r="E372" s="72">
        <f t="shared" si="141"/>
        <v>712.43</v>
      </c>
      <c r="F372" s="71">
        <f t="shared" si="141"/>
        <v>721.59</v>
      </c>
      <c r="G372" s="71">
        <f t="shared" si="141"/>
        <v>729.73</v>
      </c>
      <c r="H372" s="71">
        <f t="shared" si="141"/>
        <v>721.77</v>
      </c>
      <c r="I372" s="71">
        <f t="shared" si="141"/>
        <v>714.67</v>
      </c>
      <c r="J372" s="73">
        <f t="shared" si="141"/>
        <v>717.46</v>
      </c>
      <c r="K372" s="71">
        <f t="shared" si="141"/>
        <v>718.71</v>
      </c>
      <c r="L372" s="71">
        <f t="shared" si="141"/>
        <v>727.93</v>
      </c>
      <c r="M372" s="71">
        <f t="shared" si="141"/>
        <v>733.15</v>
      </c>
      <c r="N372" s="71">
        <f t="shared" si="141"/>
        <v>733.93</v>
      </c>
      <c r="O372" s="71">
        <f t="shared" si="141"/>
        <v>743.2</v>
      </c>
      <c r="P372" s="71">
        <f t="shared" si="141"/>
        <v>729.05</v>
      </c>
      <c r="Q372" s="71">
        <f t="shared" si="141"/>
        <v>736.38</v>
      </c>
      <c r="R372" s="71">
        <f t="shared" si="141"/>
        <v>742.76</v>
      </c>
      <c r="S372" s="71">
        <f t="shared" si="141"/>
        <v>733.81</v>
      </c>
      <c r="T372" s="71">
        <f t="shared" si="141"/>
        <v>731.45</v>
      </c>
      <c r="U372" s="71">
        <f t="shared" si="141"/>
        <v>733.1</v>
      </c>
      <c r="V372" s="71">
        <f t="shared" si="141"/>
        <v>739.31</v>
      </c>
      <c r="W372" s="71">
        <f t="shared" si="141"/>
        <v>740.18</v>
      </c>
      <c r="X372" s="71">
        <f t="shared" si="141"/>
        <v>728.21</v>
      </c>
      <c r="Y372" s="79">
        <f t="shared" si="141"/>
        <v>710.48</v>
      </c>
    </row>
    <row r="373" spans="1:25" s="62" customFormat="1" ht="18.75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214</v>
      </c>
      <c r="B375" s="77">
        <f>B370</f>
        <v>4.0570090219078807</v>
      </c>
      <c r="C375" s="77">
        <f t="shared" ref="C375:Y375" si="142">C370</f>
        <v>4.0570090219078807</v>
      </c>
      <c r="D375" s="77">
        <f t="shared" si="142"/>
        <v>4.0570090219078807</v>
      </c>
      <c r="E375" s="77">
        <f t="shared" si="142"/>
        <v>4.0570090219078807</v>
      </c>
      <c r="F375" s="77">
        <f t="shared" si="142"/>
        <v>4.0570090219078807</v>
      </c>
      <c r="G375" s="77">
        <f t="shared" si="142"/>
        <v>4.0570090219078807</v>
      </c>
      <c r="H375" s="77">
        <f t="shared" si="142"/>
        <v>4.0570090219078807</v>
      </c>
      <c r="I375" s="77">
        <f t="shared" si="142"/>
        <v>4.0570090219078807</v>
      </c>
      <c r="J375" s="77">
        <f t="shared" si="142"/>
        <v>4.0570090219078807</v>
      </c>
      <c r="K375" s="77">
        <f t="shared" si="142"/>
        <v>4.0570090219078807</v>
      </c>
      <c r="L375" s="77">
        <f t="shared" si="142"/>
        <v>4.0570090219078807</v>
      </c>
      <c r="M375" s="77">
        <f t="shared" si="142"/>
        <v>4.0570090219078807</v>
      </c>
      <c r="N375" s="77">
        <f t="shared" si="142"/>
        <v>4.0570090219078807</v>
      </c>
      <c r="O375" s="77">
        <f t="shared" si="142"/>
        <v>4.0570090219078807</v>
      </c>
      <c r="P375" s="77">
        <f t="shared" si="142"/>
        <v>4.0570090219078807</v>
      </c>
      <c r="Q375" s="77">
        <f t="shared" si="142"/>
        <v>4.0570090219078807</v>
      </c>
      <c r="R375" s="77">
        <f t="shared" si="142"/>
        <v>4.0570090219078807</v>
      </c>
      <c r="S375" s="77">
        <f t="shared" si="142"/>
        <v>4.0570090219078807</v>
      </c>
      <c r="T375" s="77">
        <f t="shared" si="142"/>
        <v>4.0570090219078807</v>
      </c>
      <c r="U375" s="77">
        <f t="shared" si="142"/>
        <v>4.0570090219078807</v>
      </c>
      <c r="V375" s="77">
        <f t="shared" si="142"/>
        <v>4.0570090219078807</v>
      </c>
      <c r="W375" s="77">
        <f t="shared" si="142"/>
        <v>4.0570090219078807</v>
      </c>
      <c r="X375" s="77">
        <f t="shared" si="142"/>
        <v>4.0570090219078807</v>
      </c>
      <c r="Y375" s="77">
        <f t="shared" si="142"/>
        <v>4.0570090219078807</v>
      </c>
    </row>
    <row r="376" spans="1:25" s="62" customFormat="1" ht="18.75" customHeight="1" thickBot="1" x14ac:dyDescent="0.25">
      <c r="A376" s="109">
        <v>11</v>
      </c>
      <c r="B376" s="101">
        <f>SUM(B377:B380)</f>
        <v>1305.5370090219078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customHeight="1" outlineLevel="1" x14ac:dyDescent="0.2">
      <c r="A377" s="56" t="s">
        <v>8</v>
      </c>
      <c r="B377" s="76">
        <f>B61</f>
        <v>584.77</v>
      </c>
      <c r="C377" s="71">
        <f t="shared" ref="C377:Y377" si="143">C61</f>
        <v>479.55</v>
      </c>
      <c r="D377" s="71">
        <f t="shared" si="143"/>
        <v>484.82</v>
      </c>
      <c r="E377" s="72">
        <f t="shared" si="143"/>
        <v>491.22</v>
      </c>
      <c r="F377" s="71">
        <f t="shared" si="143"/>
        <v>740.44</v>
      </c>
      <c r="G377" s="71">
        <f t="shared" si="143"/>
        <v>735.26</v>
      </c>
      <c r="H377" s="71">
        <f t="shared" si="143"/>
        <v>732.18</v>
      </c>
      <c r="I377" s="71">
        <f t="shared" si="143"/>
        <v>724.93</v>
      </c>
      <c r="J377" s="73">
        <f t="shared" si="143"/>
        <v>727.83</v>
      </c>
      <c r="K377" s="71">
        <f t="shared" si="143"/>
        <v>734.81</v>
      </c>
      <c r="L377" s="71">
        <f t="shared" si="143"/>
        <v>738.23</v>
      </c>
      <c r="M377" s="71">
        <f t="shared" si="143"/>
        <v>739.52</v>
      </c>
      <c r="N377" s="71">
        <f t="shared" si="143"/>
        <v>744.65</v>
      </c>
      <c r="O377" s="71">
        <f t="shared" si="143"/>
        <v>751.64</v>
      </c>
      <c r="P377" s="71">
        <f t="shared" si="143"/>
        <v>652.64</v>
      </c>
      <c r="Q377" s="71">
        <f t="shared" si="143"/>
        <v>730.16</v>
      </c>
      <c r="R377" s="71">
        <f t="shared" si="143"/>
        <v>744.1</v>
      </c>
      <c r="S377" s="71">
        <f t="shared" si="143"/>
        <v>729.37</v>
      </c>
      <c r="T377" s="71">
        <f t="shared" si="143"/>
        <v>745.12</v>
      </c>
      <c r="U377" s="71">
        <f t="shared" si="143"/>
        <v>727.5</v>
      </c>
      <c r="V377" s="71">
        <f t="shared" si="143"/>
        <v>723.68</v>
      </c>
      <c r="W377" s="71">
        <f t="shared" si="143"/>
        <v>725.24</v>
      </c>
      <c r="X377" s="71">
        <f t="shared" si="143"/>
        <v>721.85</v>
      </c>
      <c r="Y377" s="79">
        <f t="shared" si="143"/>
        <v>623.38</v>
      </c>
    </row>
    <row r="378" spans="1:25" s="62" customFormat="1" ht="18.75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214</v>
      </c>
      <c r="B380" s="77">
        <f>B375</f>
        <v>4.0570090219078807</v>
      </c>
      <c r="C380" s="77">
        <f t="shared" ref="C380:Y380" si="144">C375</f>
        <v>4.0570090219078807</v>
      </c>
      <c r="D380" s="77">
        <f t="shared" si="144"/>
        <v>4.0570090219078807</v>
      </c>
      <c r="E380" s="77">
        <f t="shared" si="144"/>
        <v>4.0570090219078807</v>
      </c>
      <c r="F380" s="77">
        <f t="shared" si="144"/>
        <v>4.0570090219078807</v>
      </c>
      <c r="G380" s="77">
        <f t="shared" si="144"/>
        <v>4.0570090219078807</v>
      </c>
      <c r="H380" s="77">
        <f t="shared" si="144"/>
        <v>4.0570090219078807</v>
      </c>
      <c r="I380" s="77">
        <f t="shared" si="144"/>
        <v>4.0570090219078807</v>
      </c>
      <c r="J380" s="77">
        <f t="shared" si="144"/>
        <v>4.0570090219078807</v>
      </c>
      <c r="K380" s="77">
        <f t="shared" si="144"/>
        <v>4.0570090219078807</v>
      </c>
      <c r="L380" s="77">
        <f t="shared" si="144"/>
        <v>4.0570090219078807</v>
      </c>
      <c r="M380" s="77">
        <f t="shared" si="144"/>
        <v>4.0570090219078807</v>
      </c>
      <c r="N380" s="77">
        <f t="shared" si="144"/>
        <v>4.0570090219078807</v>
      </c>
      <c r="O380" s="77">
        <f t="shared" si="144"/>
        <v>4.0570090219078807</v>
      </c>
      <c r="P380" s="77">
        <f t="shared" si="144"/>
        <v>4.0570090219078807</v>
      </c>
      <c r="Q380" s="77">
        <f t="shared" si="144"/>
        <v>4.0570090219078807</v>
      </c>
      <c r="R380" s="77">
        <f t="shared" si="144"/>
        <v>4.0570090219078807</v>
      </c>
      <c r="S380" s="77">
        <f t="shared" si="144"/>
        <v>4.0570090219078807</v>
      </c>
      <c r="T380" s="77">
        <f t="shared" si="144"/>
        <v>4.0570090219078807</v>
      </c>
      <c r="U380" s="77">
        <f t="shared" si="144"/>
        <v>4.0570090219078807</v>
      </c>
      <c r="V380" s="77">
        <f t="shared" si="144"/>
        <v>4.0570090219078807</v>
      </c>
      <c r="W380" s="77">
        <f t="shared" si="144"/>
        <v>4.0570090219078807</v>
      </c>
      <c r="X380" s="77">
        <f t="shared" si="144"/>
        <v>4.0570090219078807</v>
      </c>
      <c r="Y380" s="77">
        <f t="shared" si="144"/>
        <v>4.0570090219078807</v>
      </c>
    </row>
    <row r="381" spans="1:25" s="62" customFormat="1" ht="18.75" customHeight="1" thickBot="1" x14ac:dyDescent="0.25">
      <c r="A381" s="112">
        <v>12</v>
      </c>
      <c r="B381" s="101">
        <f>SUM(B382:B385)</f>
        <v>720.76700902190794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2602.73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customHeight="1" outlineLevel="1" x14ac:dyDescent="0.2">
      <c r="A382" s="56" t="s">
        <v>8</v>
      </c>
      <c r="B382" s="76" t="str">
        <f>B66</f>
        <v>594</v>
      </c>
      <c r="C382" s="71">
        <f t="shared" ref="C382:Y382" si="145">C66</f>
        <v>591.30999999999995</v>
      </c>
      <c r="D382" s="71">
        <f t="shared" si="145"/>
        <v>517.48</v>
      </c>
      <c r="E382" s="72">
        <f t="shared" si="145"/>
        <v>602.65</v>
      </c>
      <c r="F382" s="71">
        <f t="shared" si="145"/>
        <v>674.53</v>
      </c>
      <c r="G382" s="71">
        <f t="shared" si="145"/>
        <v>671.18</v>
      </c>
      <c r="H382" s="71">
        <f t="shared" si="145"/>
        <v>663.16</v>
      </c>
      <c r="I382" s="71">
        <f t="shared" si="145"/>
        <v>658.28</v>
      </c>
      <c r="J382" s="73">
        <f t="shared" si="145"/>
        <v>658.54</v>
      </c>
      <c r="K382" s="71">
        <f t="shared" si="145"/>
        <v>665.13</v>
      </c>
      <c r="L382" s="71">
        <f t="shared" si="145"/>
        <v>670.66</v>
      </c>
      <c r="M382" s="71">
        <f t="shared" si="145"/>
        <v>670.67</v>
      </c>
      <c r="N382" s="71">
        <f t="shared" si="145"/>
        <v>665.66</v>
      </c>
      <c r="O382" s="71">
        <f t="shared" si="145"/>
        <v>673.09</v>
      </c>
      <c r="P382" s="71">
        <f t="shared" si="145"/>
        <v>668.49</v>
      </c>
      <c r="Q382" s="71">
        <f t="shared" si="145"/>
        <v>676.01</v>
      </c>
      <c r="R382" s="71">
        <f t="shared" si="145"/>
        <v>673.58</v>
      </c>
      <c r="S382" s="71">
        <f t="shared" si="145"/>
        <v>665.68</v>
      </c>
      <c r="T382" s="71">
        <f t="shared" si="145"/>
        <v>662.48</v>
      </c>
      <c r="U382" s="71">
        <f t="shared" si="145"/>
        <v>655.63</v>
      </c>
      <c r="V382" s="71">
        <f t="shared" si="145"/>
        <v>669.9</v>
      </c>
      <c r="W382" s="71">
        <f t="shared" si="145"/>
        <v>632.08000000000004</v>
      </c>
      <c r="X382" s="71">
        <f t="shared" si="145"/>
        <v>644.94000000000005</v>
      </c>
      <c r="Y382" s="79">
        <f t="shared" si="145"/>
        <v>656.37</v>
      </c>
    </row>
    <row r="383" spans="1:25" s="62" customFormat="1" ht="18.75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214</v>
      </c>
      <c r="B385" s="77">
        <f>B380</f>
        <v>4.0570090219078807</v>
      </c>
      <c r="C385" s="77">
        <f t="shared" ref="C385:Y385" si="146">C380</f>
        <v>4.0570090219078807</v>
      </c>
      <c r="D385" s="77">
        <f t="shared" si="146"/>
        <v>4.0570090219078807</v>
      </c>
      <c r="E385" s="77">
        <f t="shared" si="146"/>
        <v>4.0570090219078807</v>
      </c>
      <c r="F385" s="77">
        <f t="shared" si="146"/>
        <v>4.0570090219078807</v>
      </c>
      <c r="G385" s="77">
        <f t="shared" si="146"/>
        <v>4.0570090219078807</v>
      </c>
      <c r="H385" s="77">
        <f t="shared" si="146"/>
        <v>4.0570090219078807</v>
      </c>
      <c r="I385" s="77">
        <f t="shared" si="146"/>
        <v>4.0570090219078807</v>
      </c>
      <c r="J385" s="77">
        <f t="shared" si="146"/>
        <v>4.0570090219078807</v>
      </c>
      <c r="K385" s="77">
        <f t="shared" si="146"/>
        <v>4.0570090219078807</v>
      </c>
      <c r="L385" s="77">
        <f t="shared" si="146"/>
        <v>4.0570090219078807</v>
      </c>
      <c r="M385" s="77">
        <f t="shared" si="146"/>
        <v>4.0570090219078807</v>
      </c>
      <c r="N385" s="77">
        <f t="shared" si="146"/>
        <v>4.0570090219078807</v>
      </c>
      <c r="O385" s="77">
        <f t="shared" si="146"/>
        <v>4.0570090219078807</v>
      </c>
      <c r="P385" s="77">
        <f t="shared" si="146"/>
        <v>4.0570090219078807</v>
      </c>
      <c r="Q385" s="77">
        <f t="shared" si="146"/>
        <v>4.0570090219078807</v>
      </c>
      <c r="R385" s="77">
        <f t="shared" si="146"/>
        <v>4.0570090219078807</v>
      </c>
      <c r="S385" s="77">
        <f t="shared" si="146"/>
        <v>4.0570090219078807</v>
      </c>
      <c r="T385" s="77">
        <f t="shared" si="146"/>
        <v>4.0570090219078807</v>
      </c>
      <c r="U385" s="77">
        <f t="shared" si="146"/>
        <v>4.0570090219078807</v>
      </c>
      <c r="V385" s="77">
        <f t="shared" si="146"/>
        <v>4.0570090219078807</v>
      </c>
      <c r="W385" s="77">
        <f t="shared" si="146"/>
        <v>4.0570090219078807</v>
      </c>
      <c r="X385" s="77">
        <f t="shared" si="146"/>
        <v>4.0570090219078807</v>
      </c>
      <c r="Y385" s="77">
        <f t="shared" si="146"/>
        <v>4.0570090219078807</v>
      </c>
    </row>
    <row r="386" spans="1:25" s="62" customFormat="1" ht="18.75" customHeight="1" thickBot="1" x14ac:dyDescent="0.25">
      <c r="A386" s="109">
        <v>13</v>
      </c>
      <c r="B386" s="101">
        <f>SUM(B387:B390)</f>
        <v>1402.357009021908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customHeight="1" outlineLevel="1" x14ac:dyDescent="0.2">
      <c r="A387" s="56" t="s">
        <v>8</v>
      </c>
      <c r="B387" s="76">
        <f>B71</f>
        <v>681.59</v>
      </c>
      <c r="C387" s="71">
        <f t="shared" ref="C387:Y387" si="147">C71</f>
        <v>699.25</v>
      </c>
      <c r="D387" s="71">
        <f t="shared" si="147"/>
        <v>650.07000000000005</v>
      </c>
      <c r="E387" s="72">
        <f t="shared" si="147"/>
        <v>722.43</v>
      </c>
      <c r="F387" s="71">
        <f t="shared" si="147"/>
        <v>715.23</v>
      </c>
      <c r="G387" s="71">
        <f t="shared" si="147"/>
        <v>711.35</v>
      </c>
      <c r="H387" s="71">
        <f t="shared" si="147"/>
        <v>711.83</v>
      </c>
      <c r="I387" s="71">
        <f t="shared" si="147"/>
        <v>699.36</v>
      </c>
      <c r="J387" s="73">
        <f t="shared" si="147"/>
        <v>700.79</v>
      </c>
      <c r="K387" s="71">
        <f t="shared" si="147"/>
        <v>709.04</v>
      </c>
      <c r="L387" s="71">
        <f t="shared" si="147"/>
        <v>714.11</v>
      </c>
      <c r="M387" s="71">
        <f t="shared" si="147"/>
        <v>715.47</v>
      </c>
      <c r="N387" s="71">
        <f t="shared" si="147"/>
        <v>722.8</v>
      </c>
      <c r="O387" s="71">
        <f t="shared" si="147"/>
        <v>731.56</v>
      </c>
      <c r="P387" s="71">
        <f t="shared" si="147"/>
        <v>720.17</v>
      </c>
      <c r="Q387" s="71">
        <f t="shared" si="147"/>
        <v>724.53</v>
      </c>
      <c r="R387" s="71">
        <f t="shared" si="147"/>
        <v>725.94</v>
      </c>
      <c r="S387" s="71">
        <f t="shared" si="147"/>
        <v>712.48</v>
      </c>
      <c r="T387" s="71">
        <f t="shared" si="147"/>
        <v>726.14</v>
      </c>
      <c r="U387" s="71">
        <f t="shared" si="147"/>
        <v>714.77</v>
      </c>
      <c r="V387" s="71">
        <f t="shared" si="147"/>
        <v>719.88</v>
      </c>
      <c r="W387" s="71">
        <f t="shared" si="147"/>
        <v>717.97</v>
      </c>
      <c r="X387" s="71">
        <f t="shared" si="147"/>
        <v>718.05</v>
      </c>
      <c r="Y387" s="79">
        <f t="shared" si="147"/>
        <v>714.75</v>
      </c>
    </row>
    <row r="388" spans="1:25" s="62" customFormat="1" ht="18.75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214</v>
      </c>
      <c r="B390" s="77">
        <f>B385</f>
        <v>4.0570090219078807</v>
      </c>
      <c r="C390" s="77">
        <f t="shared" ref="C390:Y390" si="148">C385</f>
        <v>4.0570090219078807</v>
      </c>
      <c r="D390" s="77">
        <f t="shared" si="148"/>
        <v>4.0570090219078807</v>
      </c>
      <c r="E390" s="77">
        <f t="shared" si="148"/>
        <v>4.0570090219078807</v>
      </c>
      <c r="F390" s="77">
        <f t="shared" si="148"/>
        <v>4.0570090219078807</v>
      </c>
      <c r="G390" s="77">
        <f t="shared" si="148"/>
        <v>4.0570090219078807</v>
      </c>
      <c r="H390" s="77">
        <f t="shared" si="148"/>
        <v>4.0570090219078807</v>
      </c>
      <c r="I390" s="77">
        <f t="shared" si="148"/>
        <v>4.0570090219078807</v>
      </c>
      <c r="J390" s="77">
        <f t="shared" si="148"/>
        <v>4.0570090219078807</v>
      </c>
      <c r="K390" s="77">
        <f t="shared" si="148"/>
        <v>4.0570090219078807</v>
      </c>
      <c r="L390" s="77">
        <f t="shared" si="148"/>
        <v>4.0570090219078807</v>
      </c>
      <c r="M390" s="77">
        <f t="shared" si="148"/>
        <v>4.0570090219078807</v>
      </c>
      <c r="N390" s="77">
        <f t="shared" si="148"/>
        <v>4.0570090219078807</v>
      </c>
      <c r="O390" s="77">
        <f t="shared" si="148"/>
        <v>4.0570090219078807</v>
      </c>
      <c r="P390" s="77">
        <f t="shared" si="148"/>
        <v>4.0570090219078807</v>
      </c>
      <c r="Q390" s="77">
        <f t="shared" si="148"/>
        <v>4.0570090219078807</v>
      </c>
      <c r="R390" s="77">
        <f t="shared" si="148"/>
        <v>4.0570090219078807</v>
      </c>
      <c r="S390" s="77">
        <f t="shared" si="148"/>
        <v>4.0570090219078807</v>
      </c>
      <c r="T390" s="77">
        <f t="shared" si="148"/>
        <v>4.0570090219078807</v>
      </c>
      <c r="U390" s="77">
        <f t="shared" si="148"/>
        <v>4.0570090219078807</v>
      </c>
      <c r="V390" s="77">
        <f t="shared" si="148"/>
        <v>4.0570090219078807</v>
      </c>
      <c r="W390" s="77">
        <f t="shared" si="148"/>
        <v>4.0570090219078807</v>
      </c>
      <c r="X390" s="77">
        <f t="shared" si="148"/>
        <v>4.0570090219078807</v>
      </c>
      <c r="Y390" s="77">
        <f t="shared" si="148"/>
        <v>4.0570090219078807</v>
      </c>
    </row>
    <row r="391" spans="1:25" s="62" customFormat="1" ht="18.75" customHeight="1" thickBot="1" x14ac:dyDescent="0.25">
      <c r="A391" s="112">
        <v>14</v>
      </c>
      <c r="B391" s="101">
        <f>SUM(B392:B395)</f>
        <v>1482.4070090219077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customHeight="1" outlineLevel="1" x14ac:dyDescent="0.2">
      <c r="A392" s="56" t="s">
        <v>8</v>
      </c>
      <c r="B392" s="76">
        <f>B76</f>
        <v>761.64</v>
      </c>
      <c r="C392" s="71">
        <f t="shared" ref="C392:Y392" si="149">C76</f>
        <v>745.02</v>
      </c>
      <c r="D392" s="71">
        <f t="shared" si="149"/>
        <v>755.8</v>
      </c>
      <c r="E392" s="72">
        <f t="shared" si="149"/>
        <v>780.28</v>
      </c>
      <c r="F392" s="71">
        <f t="shared" si="149"/>
        <v>773.25</v>
      </c>
      <c r="G392" s="71">
        <f t="shared" si="149"/>
        <v>781.77</v>
      </c>
      <c r="H392" s="71">
        <f t="shared" si="149"/>
        <v>773.32</v>
      </c>
      <c r="I392" s="71">
        <f t="shared" si="149"/>
        <v>766.89</v>
      </c>
      <c r="J392" s="73">
        <f t="shared" si="149"/>
        <v>756.48</v>
      </c>
      <c r="K392" s="71">
        <f t="shared" si="149"/>
        <v>766.3</v>
      </c>
      <c r="L392" s="71">
        <f t="shared" si="149"/>
        <v>770.91</v>
      </c>
      <c r="M392" s="71">
        <f t="shared" si="149"/>
        <v>779.04</v>
      </c>
      <c r="N392" s="71">
        <f t="shared" si="149"/>
        <v>789.61</v>
      </c>
      <c r="O392" s="71">
        <f t="shared" si="149"/>
        <v>784.2</v>
      </c>
      <c r="P392" s="71">
        <f t="shared" si="149"/>
        <v>785.03</v>
      </c>
      <c r="Q392" s="71">
        <f t="shared" si="149"/>
        <v>786.18</v>
      </c>
      <c r="R392" s="71">
        <f t="shared" si="149"/>
        <v>790.67</v>
      </c>
      <c r="S392" s="71">
        <f t="shared" si="149"/>
        <v>779.79</v>
      </c>
      <c r="T392" s="71">
        <f t="shared" si="149"/>
        <v>777.39</v>
      </c>
      <c r="U392" s="71">
        <f t="shared" si="149"/>
        <v>765.46</v>
      </c>
      <c r="V392" s="71">
        <f t="shared" si="149"/>
        <v>771.94</v>
      </c>
      <c r="W392" s="71">
        <f t="shared" si="149"/>
        <v>773.51</v>
      </c>
      <c r="X392" s="71">
        <f t="shared" si="149"/>
        <v>763.59</v>
      </c>
      <c r="Y392" s="79">
        <f t="shared" si="149"/>
        <v>760.51</v>
      </c>
    </row>
    <row r="393" spans="1:25" s="62" customFormat="1" ht="18.75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214</v>
      </c>
      <c r="B395" s="77">
        <f>B390</f>
        <v>4.0570090219078807</v>
      </c>
      <c r="C395" s="77">
        <f t="shared" ref="C395:Y395" si="150">C390</f>
        <v>4.0570090219078807</v>
      </c>
      <c r="D395" s="77">
        <f t="shared" si="150"/>
        <v>4.0570090219078807</v>
      </c>
      <c r="E395" s="77">
        <f t="shared" si="150"/>
        <v>4.0570090219078807</v>
      </c>
      <c r="F395" s="77">
        <f t="shared" si="150"/>
        <v>4.0570090219078807</v>
      </c>
      <c r="G395" s="77">
        <f t="shared" si="150"/>
        <v>4.0570090219078807</v>
      </c>
      <c r="H395" s="77">
        <f t="shared" si="150"/>
        <v>4.0570090219078807</v>
      </c>
      <c r="I395" s="77">
        <f t="shared" si="150"/>
        <v>4.0570090219078807</v>
      </c>
      <c r="J395" s="77">
        <f t="shared" si="150"/>
        <v>4.0570090219078807</v>
      </c>
      <c r="K395" s="77">
        <f t="shared" si="150"/>
        <v>4.0570090219078807</v>
      </c>
      <c r="L395" s="77">
        <f t="shared" si="150"/>
        <v>4.0570090219078807</v>
      </c>
      <c r="M395" s="77">
        <f t="shared" si="150"/>
        <v>4.0570090219078807</v>
      </c>
      <c r="N395" s="77">
        <f t="shared" si="150"/>
        <v>4.0570090219078807</v>
      </c>
      <c r="O395" s="77">
        <f t="shared" si="150"/>
        <v>4.0570090219078807</v>
      </c>
      <c r="P395" s="77">
        <f t="shared" si="150"/>
        <v>4.0570090219078807</v>
      </c>
      <c r="Q395" s="77">
        <f t="shared" si="150"/>
        <v>4.0570090219078807</v>
      </c>
      <c r="R395" s="77">
        <f t="shared" si="150"/>
        <v>4.0570090219078807</v>
      </c>
      <c r="S395" s="77">
        <f t="shared" si="150"/>
        <v>4.0570090219078807</v>
      </c>
      <c r="T395" s="77">
        <f t="shared" si="150"/>
        <v>4.0570090219078807</v>
      </c>
      <c r="U395" s="77">
        <f t="shared" si="150"/>
        <v>4.0570090219078807</v>
      </c>
      <c r="V395" s="77">
        <f t="shared" si="150"/>
        <v>4.0570090219078807</v>
      </c>
      <c r="W395" s="77">
        <f t="shared" si="150"/>
        <v>4.0570090219078807</v>
      </c>
      <c r="X395" s="77">
        <f t="shared" si="150"/>
        <v>4.0570090219078807</v>
      </c>
      <c r="Y395" s="77">
        <f t="shared" si="150"/>
        <v>4.0570090219078807</v>
      </c>
    </row>
    <row r="396" spans="1:25" s="62" customFormat="1" ht="18.75" customHeight="1" thickBot="1" x14ac:dyDescent="0.25">
      <c r="A396" s="109">
        <v>15</v>
      </c>
      <c r="B396" s="101">
        <f>SUM(B397:B400)</f>
        <v>1514.2070090219079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customHeight="1" outlineLevel="1" x14ac:dyDescent="0.2">
      <c r="A397" s="56" t="s">
        <v>8</v>
      </c>
      <c r="B397" s="76">
        <f>B81</f>
        <v>793.44</v>
      </c>
      <c r="C397" s="71">
        <f t="shared" ref="C397:Y397" si="151">C81</f>
        <v>785.41</v>
      </c>
      <c r="D397" s="71">
        <f t="shared" si="151"/>
        <v>797.44</v>
      </c>
      <c r="E397" s="72">
        <f t="shared" si="151"/>
        <v>815.15</v>
      </c>
      <c r="F397" s="71">
        <f t="shared" si="151"/>
        <v>809.31</v>
      </c>
      <c r="G397" s="71">
        <f t="shared" si="151"/>
        <v>805.91</v>
      </c>
      <c r="H397" s="71">
        <f t="shared" si="151"/>
        <v>802.09</v>
      </c>
      <c r="I397" s="71">
        <f t="shared" si="151"/>
        <v>800.88</v>
      </c>
      <c r="J397" s="73">
        <f t="shared" si="151"/>
        <v>809.56</v>
      </c>
      <c r="K397" s="71">
        <f t="shared" si="151"/>
        <v>817.68</v>
      </c>
      <c r="L397" s="71">
        <f t="shared" si="151"/>
        <v>815.37</v>
      </c>
      <c r="M397" s="71">
        <f t="shared" si="151"/>
        <v>825.27</v>
      </c>
      <c r="N397" s="71">
        <f t="shared" si="151"/>
        <v>793.65</v>
      </c>
      <c r="O397" s="71">
        <f t="shared" si="151"/>
        <v>806.95</v>
      </c>
      <c r="P397" s="71">
        <f t="shared" si="151"/>
        <v>803.65</v>
      </c>
      <c r="Q397" s="71">
        <f t="shared" si="151"/>
        <v>820.94</v>
      </c>
      <c r="R397" s="71">
        <f t="shared" si="151"/>
        <v>819.92</v>
      </c>
      <c r="S397" s="71">
        <f t="shared" si="151"/>
        <v>810.88</v>
      </c>
      <c r="T397" s="71">
        <f t="shared" si="151"/>
        <v>819.23</v>
      </c>
      <c r="U397" s="71">
        <f t="shared" si="151"/>
        <v>791.67</v>
      </c>
      <c r="V397" s="71">
        <f t="shared" si="151"/>
        <v>807.22</v>
      </c>
      <c r="W397" s="71">
        <f t="shared" si="151"/>
        <v>808.39</v>
      </c>
      <c r="X397" s="71">
        <f t="shared" si="151"/>
        <v>801.2</v>
      </c>
      <c r="Y397" s="79">
        <f t="shared" si="151"/>
        <v>795.3</v>
      </c>
    </row>
    <row r="398" spans="1:25" s="62" customFormat="1" ht="18.75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214</v>
      </c>
      <c r="B400" s="77">
        <f>B395</f>
        <v>4.0570090219078807</v>
      </c>
      <c r="C400" s="77">
        <f t="shared" ref="C400:Y400" si="152">C395</f>
        <v>4.0570090219078807</v>
      </c>
      <c r="D400" s="77">
        <f t="shared" si="152"/>
        <v>4.0570090219078807</v>
      </c>
      <c r="E400" s="77">
        <f t="shared" si="152"/>
        <v>4.0570090219078807</v>
      </c>
      <c r="F400" s="77">
        <f t="shared" si="152"/>
        <v>4.0570090219078807</v>
      </c>
      <c r="G400" s="77">
        <f t="shared" si="152"/>
        <v>4.0570090219078807</v>
      </c>
      <c r="H400" s="77">
        <f t="shared" si="152"/>
        <v>4.0570090219078807</v>
      </c>
      <c r="I400" s="77">
        <f t="shared" si="152"/>
        <v>4.0570090219078807</v>
      </c>
      <c r="J400" s="77">
        <f t="shared" si="152"/>
        <v>4.0570090219078807</v>
      </c>
      <c r="K400" s="77">
        <f t="shared" si="152"/>
        <v>4.0570090219078807</v>
      </c>
      <c r="L400" s="77">
        <f t="shared" si="152"/>
        <v>4.0570090219078807</v>
      </c>
      <c r="M400" s="77">
        <f t="shared" si="152"/>
        <v>4.0570090219078807</v>
      </c>
      <c r="N400" s="77">
        <f t="shared" si="152"/>
        <v>4.0570090219078807</v>
      </c>
      <c r="O400" s="77">
        <f t="shared" si="152"/>
        <v>4.0570090219078807</v>
      </c>
      <c r="P400" s="77">
        <f t="shared" si="152"/>
        <v>4.0570090219078807</v>
      </c>
      <c r="Q400" s="77">
        <f t="shared" si="152"/>
        <v>4.0570090219078807</v>
      </c>
      <c r="R400" s="77">
        <f t="shared" si="152"/>
        <v>4.0570090219078807</v>
      </c>
      <c r="S400" s="77">
        <f t="shared" si="152"/>
        <v>4.0570090219078807</v>
      </c>
      <c r="T400" s="77">
        <f t="shared" si="152"/>
        <v>4.0570090219078807</v>
      </c>
      <c r="U400" s="77">
        <f t="shared" si="152"/>
        <v>4.0570090219078807</v>
      </c>
      <c r="V400" s="77">
        <f t="shared" si="152"/>
        <v>4.0570090219078807</v>
      </c>
      <c r="W400" s="77">
        <f t="shared" si="152"/>
        <v>4.0570090219078807</v>
      </c>
      <c r="X400" s="77">
        <f t="shared" si="152"/>
        <v>4.0570090219078807</v>
      </c>
      <c r="Y400" s="77">
        <f t="shared" si="152"/>
        <v>4.0570090219078807</v>
      </c>
    </row>
    <row r="401" spans="1:25" s="62" customFormat="1" ht="18.75" customHeight="1" thickBot="1" x14ac:dyDescent="0.25">
      <c r="A401" s="112">
        <v>16</v>
      </c>
      <c r="B401" s="101">
        <f>SUM(B402:B405)</f>
        <v>1511.6170090219077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customHeight="1" outlineLevel="1" x14ac:dyDescent="0.2">
      <c r="A402" s="160" t="s">
        <v>8</v>
      </c>
      <c r="B402" s="76">
        <f>B86</f>
        <v>790.85</v>
      </c>
      <c r="C402" s="71">
        <f t="shared" ref="C402:Y402" si="153">C86</f>
        <v>784.6</v>
      </c>
      <c r="D402" s="71">
        <f t="shared" si="153"/>
        <v>802.31</v>
      </c>
      <c r="E402" s="72">
        <f t="shared" si="153"/>
        <v>814.21</v>
      </c>
      <c r="F402" s="71">
        <f t="shared" si="153"/>
        <v>795.6</v>
      </c>
      <c r="G402" s="71">
        <f t="shared" si="153"/>
        <v>790.81</v>
      </c>
      <c r="H402" s="71">
        <f t="shared" si="153"/>
        <v>793.69</v>
      </c>
      <c r="I402" s="71">
        <f t="shared" si="153"/>
        <v>796.68</v>
      </c>
      <c r="J402" s="73">
        <f t="shared" si="153"/>
        <v>787.8</v>
      </c>
      <c r="K402" s="71">
        <f t="shared" si="153"/>
        <v>806.61</v>
      </c>
      <c r="L402" s="71">
        <f t="shared" si="153"/>
        <v>803.76</v>
      </c>
      <c r="M402" s="71">
        <f t="shared" si="153"/>
        <v>806.96</v>
      </c>
      <c r="N402" s="71">
        <f t="shared" si="153"/>
        <v>797.97</v>
      </c>
      <c r="O402" s="71">
        <f t="shared" si="153"/>
        <v>803.9</v>
      </c>
      <c r="P402" s="71">
        <f t="shared" si="153"/>
        <v>800.93</v>
      </c>
      <c r="Q402" s="71">
        <f t="shared" si="153"/>
        <v>811.7</v>
      </c>
      <c r="R402" s="71">
        <f t="shared" si="153"/>
        <v>814.89</v>
      </c>
      <c r="S402" s="71">
        <f t="shared" si="153"/>
        <v>806.77</v>
      </c>
      <c r="T402" s="71">
        <f t="shared" si="153"/>
        <v>801.52</v>
      </c>
      <c r="U402" s="71">
        <f t="shared" si="153"/>
        <v>780.72</v>
      </c>
      <c r="V402" s="71">
        <f t="shared" si="153"/>
        <v>803.86</v>
      </c>
      <c r="W402" s="71">
        <f t="shared" si="153"/>
        <v>789.22</v>
      </c>
      <c r="X402" s="71">
        <f t="shared" si="153"/>
        <v>787.51</v>
      </c>
      <c r="Y402" s="79">
        <f t="shared" si="153"/>
        <v>787.57</v>
      </c>
    </row>
    <row r="403" spans="1:25" s="62" customFormat="1" ht="18.75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214</v>
      </c>
      <c r="B405" s="77">
        <f>B400</f>
        <v>4.0570090219078807</v>
      </c>
      <c r="C405" s="77">
        <f t="shared" ref="C405:Y405" si="154">C400</f>
        <v>4.0570090219078807</v>
      </c>
      <c r="D405" s="77">
        <f t="shared" si="154"/>
        <v>4.0570090219078807</v>
      </c>
      <c r="E405" s="77">
        <f t="shared" si="154"/>
        <v>4.0570090219078807</v>
      </c>
      <c r="F405" s="77">
        <f t="shared" si="154"/>
        <v>4.0570090219078807</v>
      </c>
      <c r="G405" s="77">
        <f t="shared" si="154"/>
        <v>4.0570090219078807</v>
      </c>
      <c r="H405" s="77">
        <f t="shared" si="154"/>
        <v>4.0570090219078807</v>
      </c>
      <c r="I405" s="77">
        <f t="shared" si="154"/>
        <v>4.0570090219078807</v>
      </c>
      <c r="J405" s="77">
        <f t="shared" si="154"/>
        <v>4.0570090219078807</v>
      </c>
      <c r="K405" s="77">
        <f t="shared" si="154"/>
        <v>4.0570090219078807</v>
      </c>
      <c r="L405" s="77">
        <f t="shared" si="154"/>
        <v>4.0570090219078807</v>
      </c>
      <c r="M405" s="77">
        <f t="shared" si="154"/>
        <v>4.0570090219078807</v>
      </c>
      <c r="N405" s="77">
        <f t="shared" si="154"/>
        <v>4.0570090219078807</v>
      </c>
      <c r="O405" s="77">
        <f t="shared" si="154"/>
        <v>4.0570090219078807</v>
      </c>
      <c r="P405" s="77">
        <f t="shared" si="154"/>
        <v>4.0570090219078807</v>
      </c>
      <c r="Q405" s="77">
        <f t="shared" si="154"/>
        <v>4.0570090219078807</v>
      </c>
      <c r="R405" s="77">
        <f t="shared" si="154"/>
        <v>4.0570090219078807</v>
      </c>
      <c r="S405" s="77">
        <f t="shared" si="154"/>
        <v>4.0570090219078807</v>
      </c>
      <c r="T405" s="77">
        <f t="shared" si="154"/>
        <v>4.0570090219078807</v>
      </c>
      <c r="U405" s="77">
        <f t="shared" si="154"/>
        <v>4.0570090219078807</v>
      </c>
      <c r="V405" s="77">
        <f t="shared" si="154"/>
        <v>4.0570090219078807</v>
      </c>
      <c r="W405" s="77">
        <f t="shared" si="154"/>
        <v>4.0570090219078807</v>
      </c>
      <c r="X405" s="77">
        <f t="shared" si="154"/>
        <v>4.0570090219078807</v>
      </c>
      <c r="Y405" s="77">
        <f t="shared" si="154"/>
        <v>4.0570090219078807</v>
      </c>
    </row>
    <row r="406" spans="1:25" s="62" customFormat="1" ht="18.75" customHeight="1" thickBot="1" x14ac:dyDescent="0.25">
      <c r="A406" s="109">
        <v>17</v>
      </c>
      <c r="B406" s="101">
        <f>SUM(B407:B410)</f>
        <v>1513.2670090219078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customHeight="1" outlineLevel="1" x14ac:dyDescent="0.2">
      <c r="A407" s="160" t="s">
        <v>8</v>
      </c>
      <c r="B407" s="76">
        <f>B91</f>
        <v>792.5</v>
      </c>
      <c r="C407" s="71">
        <f t="shared" ref="C407:Y407" si="155">C91</f>
        <v>780.56</v>
      </c>
      <c r="D407" s="71">
        <f t="shared" si="155"/>
        <v>792.53</v>
      </c>
      <c r="E407" s="72">
        <f t="shared" si="155"/>
        <v>800.33</v>
      </c>
      <c r="F407" s="71">
        <f t="shared" si="155"/>
        <v>799.99</v>
      </c>
      <c r="G407" s="71">
        <f t="shared" si="155"/>
        <v>803.05</v>
      </c>
      <c r="H407" s="71">
        <f t="shared" si="155"/>
        <v>800.19</v>
      </c>
      <c r="I407" s="71">
        <f t="shared" si="155"/>
        <v>793.04</v>
      </c>
      <c r="J407" s="73">
        <f t="shared" si="155"/>
        <v>790.97</v>
      </c>
      <c r="K407" s="71">
        <f t="shared" si="155"/>
        <v>790.49</v>
      </c>
      <c r="L407" s="71">
        <f t="shared" si="155"/>
        <v>801.93</v>
      </c>
      <c r="M407" s="71">
        <f t="shared" si="155"/>
        <v>813.69</v>
      </c>
      <c r="N407" s="71">
        <f t="shared" si="155"/>
        <v>805.43</v>
      </c>
      <c r="O407" s="71">
        <f t="shared" si="155"/>
        <v>814.63</v>
      </c>
      <c r="P407" s="71">
        <f t="shared" si="155"/>
        <v>805.75</v>
      </c>
      <c r="Q407" s="71">
        <f t="shared" si="155"/>
        <v>822.31</v>
      </c>
      <c r="R407" s="71">
        <f t="shared" si="155"/>
        <v>817.02</v>
      </c>
      <c r="S407" s="71">
        <f t="shared" si="155"/>
        <v>795.88</v>
      </c>
      <c r="T407" s="71">
        <f t="shared" si="155"/>
        <v>801.58</v>
      </c>
      <c r="U407" s="71">
        <f t="shared" si="155"/>
        <v>784.17</v>
      </c>
      <c r="V407" s="71">
        <f t="shared" si="155"/>
        <v>801.46</v>
      </c>
      <c r="W407" s="71">
        <f t="shared" si="155"/>
        <v>794.61</v>
      </c>
      <c r="X407" s="71">
        <f t="shared" si="155"/>
        <v>786.96</v>
      </c>
      <c r="Y407" s="79">
        <f t="shared" si="155"/>
        <v>782.61</v>
      </c>
    </row>
    <row r="408" spans="1:25" s="62" customFormat="1" ht="18.75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214</v>
      </c>
      <c r="B410" s="77">
        <f>B405</f>
        <v>4.0570090219078807</v>
      </c>
      <c r="C410" s="77">
        <f t="shared" ref="C410:Y410" si="156">C405</f>
        <v>4.0570090219078807</v>
      </c>
      <c r="D410" s="77">
        <f t="shared" si="156"/>
        <v>4.0570090219078807</v>
      </c>
      <c r="E410" s="77">
        <f t="shared" si="156"/>
        <v>4.0570090219078807</v>
      </c>
      <c r="F410" s="77">
        <f t="shared" si="156"/>
        <v>4.0570090219078807</v>
      </c>
      <c r="G410" s="77">
        <f t="shared" si="156"/>
        <v>4.0570090219078807</v>
      </c>
      <c r="H410" s="77">
        <f t="shared" si="156"/>
        <v>4.0570090219078807</v>
      </c>
      <c r="I410" s="77">
        <f t="shared" si="156"/>
        <v>4.0570090219078807</v>
      </c>
      <c r="J410" s="77">
        <f t="shared" si="156"/>
        <v>4.0570090219078807</v>
      </c>
      <c r="K410" s="77">
        <f t="shared" si="156"/>
        <v>4.0570090219078807</v>
      </c>
      <c r="L410" s="77">
        <f t="shared" si="156"/>
        <v>4.0570090219078807</v>
      </c>
      <c r="M410" s="77">
        <f t="shared" si="156"/>
        <v>4.0570090219078807</v>
      </c>
      <c r="N410" s="77">
        <f t="shared" si="156"/>
        <v>4.0570090219078807</v>
      </c>
      <c r="O410" s="77">
        <f t="shared" si="156"/>
        <v>4.0570090219078807</v>
      </c>
      <c r="P410" s="77">
        <f t="shared" si="156"/>
        <v>4.0570090219078807</v>
      </c>
      <c r="Q410" s="77">
        <f t="shared" si="156"/>
        <v>4.0570090219078807</v>
      </c>
      <c r="R410" s="77">
        <f t="shared" si="156"/>
        <v>4.0570090219078807</v>
      </c>
      <c r="S410" s="77">
        <f t="shared" si="156"/>
        <v>4.0570090219078807</v>
      </c>
      <c r="T410" s="77">
        <f t="shared" si="156"/>
        <v>4.0570090219078807</v>
      </c>
      <c r="U410" s="77">
        <f t="shared" si="156"/>
        <v>4.0570090219078807</v>
      </c>
      <c r="V410" s="77">
        <f t="shared" si="156"/>
        <v>4.0570090219078807</v>
      </c>
      <c r="W410" s="77">
        <f t="shared" si="156"/>
        <v>4.0570090219078807</v>
      </c>
      <c r="X410" s="77">
        <f t="shared" si="156"/>
        <v>4.0570090219078807</v>
      </c>
      <c r="Y410" s="77">
        <f t="shared" si="156"/>
        <v>4.0570090219078807</v>
      </c>
    </row>
    <row r="411" spans="1:25" s="62" customFormat="1" ht="18.75" customHeight="1" thickBot="1" x14ac:dyDescent="0.25">
      <c r="A411" s="110">
        <v>18</v>
      </c>
      <c r="B411" s="101">
        <f>SUM(B412:B415)</f>
        <v>1474.0970090219078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customHeight="1" outlineLevel="1" x14ac:dyDescent="0.2">
      <c r="A412" s="56" t="s">
        <v>8</v>
      </c>
      <c r="B412" s="76">
        <f>B96</f>
        <v>753.33</v>
      </c>
      <c r="C412" s="71">
        <f t="shared" ref="C412:Y412" si="157">C96</f>
        <v>745.1</v>
      </c>
      <c r="D412" s="71">
        <f t="shared" si="157"/>
        <v>758.85</v>
      </c>
      <c r="E412" s="72">
        <f t="shared" si="157"/>
        <v>787.21</v>
      </c>
      <c r="F412" s="71">
        <f t="shared" si="157"/>
        <v>758.63</v>
      </c>
      <c r="G412" s="71">
        <f t="shared" si="157"/>
        <v>759.84</v>
      </c>
      <c r="H412" s="71">
        <f t="shared" si="157"/>
        <v>750.14</v>
      </c>
      <c r="I412" s="71">
        <f t="shared" si="157"/>
        <v>741.33</v>
      </c>
      <c r="J412" s="73">
        <f t="shared" si="157"/>
        <v>746.52</v>
      </c>
      <c r="K412" s="71">
        <f t="shared" si="157"/>
        <v>752.74</v>
      </c>
      <c r="L412" s="71">
        <f t="shared" si="157"/>
        <v>758.67</v>
      </c>
      <c r="M412" s="71">
        <f t="shared" si="157"/>
        <v>763.13</v>
      </c>
      <c r="N412" s="71">
        <f t="shared" si="157"/>
        <v>759.75</v>
      </c>
      <c r="O412" s="71">
        <f t="shared" si="157"/>
        <v>768.65</v>
      </c>
      <c r="P412" s="71">
        <f t="shared" si="157"/>
        <v>749.32</v>
      </c>
      <c r="Q412" s="71">
        <f t="shared" si="157"/>
        <v>783.17</v>
      </c>
      <c r="R412" s="71">
        <f t="shared" si="157"/>
        <v>814.89</v>
      </c>
      <c r="S412" s="71">
        <f t="shared" si="157"/>
        <v>823.43</v>
      </c>
      <c r="T412" s="71">
        <f t="shared" si="157"/>
        <v>781.58</v>
      </c>
      <c r="U412" s="71">
        <f t="shared" si="157"/>
        <v>834.13</v>
      </c>
      <c r="V412" s="71">
        <f t="shared" si="157"/>
        <v>901.62</v>
      </c>
      <c r="W412" s="71">
        <f t="shared" si="157"/>
        <v>795.71</v>
      </c>
      <c r="X412" s="71">
        <f t="shared" si="157"/>
        <v>744.57</v>
      </c>
      <c r="Y412" s="79">
        <f t="shared" si="157"/>
        <v>746.58</v>
      </c>
    </row>
    <row r="413" spans="1:25" s="62" customFormat="1" ht="18.75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214</v>
      </c>
      <c r="B415" s="77">
        <f>B410</f>
        <v>4.0570090219078807</v>
      </c>
      <c r="C415" s="77">
        <f t="shared" ref="C415:Y415" si="158">C410</f>
        <v>4.0570090219078807</v>
      </c>
      <c r="D415" s="77">
        <f t="shared" si="158"/>
        <v>4.0570090219078807</v>
      </c>
      <c r="E415" s="77">
        <f t="shared" si="158"/>
        <v>4.0570090219078807</v>
      </c>
      <c r="F415" s="77">
        <f t="shared" si="158"/>
        <v>4.0570090219078807</v>
      </c>
      <c r="G415" s="77">
        <f t="shared" si="158"/>
        <v>4.0570090219078807</v>
      </c>
      <c r="H415" s="77">
        <f t="shared" si="158"/>
        <v>4.0570090219078807</v>
      </c>
      <c r="I415" s="77">
        <f t="shared" si="158"/>
        <v>4.0570090219078807</v>
      </c>
      <c r="J415" s="77">
        <f t="shared" si="158"/>
        <v>4.0570090219078807</v>
      </c>
      <c r="K415" s="77">
        <f t="shared" si="158"/>
        <v>4.0570090219078807</v>
      </c>
      <c r="L415" s="77">
        <f t="shared" si="158"/>
        <v>4.0570090219078807</v>
      </c>
      <c r="M415" s="77">
        <f t="shared" si="158"/>
        <v>4.0570090219078807</v>
      </c>
      <c r="N415" s="77">
        <f t="shared" si="158"/>
        <v>4.0570090219078807</v>
      </c>
      <c r="O415" s="77">
        <f t="shared" si="158"/>
        <v>4.0570090219078807</v>
      </c>
      <c r="P415" s="77">
        <f t="shared" si="158"/>
        <v>4.0570090219078807</v>
      </c>
      <c r="Q415" s="77">
        <f t="shared" si="158"/>
        <v>4.0570090219078807</v>
      </c>
      <c r="R415" s="77">
        <f t="shared" si="158"/>
        <v>4.0570090219078807</v>
      </c>
      <c r="S415" s="77">
        <f t="shared" si="158"/>
        <v>4.0570090219078807</v>
      </c>
      <c r="T415" s="77">
        <f t="shared" si="158"/>
        <v>4.0570090219078807</v>
      </c>
      <c r="U415" s="77">
        <f t="shared" si="158"/>
        <v>4.0570090219078807</v>
      </c>
      <c r="V415" s="77">
        <f t="shared" si="158"/>
        <v>4.0570090219078807</v>
      </c>
      <c r="W415" s="77">
        <f t="shared" si="158"/>
        <v>4.0570090219078807</v>
      </c>
      <c r="X415" s="77">
        <f t="shared" si="158"/>
        <v>4.0570090219078807</v>
      </c>
      <c r="Y415" s="77">
        <f t="shared" si="158"/>
        <v>4.0570090219078807</v>
      </c>
    </row>
    <row r="416" spans="1:25" s="62" customFormat="1" ht="18.75" customHeight="1" thickBot="1" x14ac:dyDescent="0.25">
      <c r="A416" s="112">
        <v>19</v>
      </c>
      <c r="B416" s="101">
        <f>SUM(B417:B420)</f>
        <v>1497.1470090219079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customHeight="1" outlineLevel="1" x14ac:dyDescent="0.2">
      <c r="A417" s="160" t="s">
        <v>8</v>
      </c>
      <c r="B417" s="76">
        <f>B101</f>
        <v>776.38</v>
      </c>
      <c r="C417" s="71">
        <f t="shared" ref="C417:Y417" si="159">C101</f>
        <v>762.16</v>
      </c>
      <c r="D417" s="71">
        <f t="shared" si="159"/>
        <v>789.13</v>
      </c>
      <c r="E417" s="72">
        <f t="shared" si="159"/>
        <v>802.29</v>
      </c>
      <c r="F417" s="71">
        <f t="shared" si="159"/>
        <v>772.43</v>
      </c>
      <c r="G417" s="71">
        <f t="shared" si="159"/>
        <v>780.49</v>
      </c>
      <c r="H417" s="71">
        <f t="shared" si="159"/>
        <v>779.46</v>
      </c>
      <c r="I417" s="71">
        <f t="shared" si="159"/>
        <v>768.55</v>
      </c>
      <c r="J417" s="73">
        <f t="shared" si="159"/>
        <v>784.13</v>
      </c>
      <c r="K417" s="71">
        <f t="shared" si="159"/>
        <v>780.56</v>
      </c>
      <c r="L417" s="71">
        <f t="shared" si="159"/>
        <v>815.57</v>
      </c>
      <c r="M417" s="71">
        <f t="shared" si="159"/>
        <v>818.17</v>
      </c>
      <c r="N417" s="71">
        <f t="shared" si="159"/>
        <v>769.52</v>
      </c>
      <c r="O417" s="71">
        <f t="shared" si="159"/>
        <v>803.51</v>
      </c>
      <c r="P417" s="71">
        <f t="shared" si="159"/>
        <v>784.47</v>
      </c>
      <c r="Q417" s="71">
        <f t="shared" si="159"/>
        <v>796.62</v>
      </c>
      <c r="R417" s="71">
        <f t="shared" si="159"/>
        <v>861.63</v>
      </c>
      <c r="S417" s="71">
        <f t="shared" si="159"/>
        <v>827.6</v>
      </c>
      <c r="T417" s="71">
        <f t="shared" si="159"/>
        <v>816.79</v>
      </c>
      <c r="U417" s="71">
        <f t="shared" si="159"/>
        <v>828.84</v>
      </c>
      <c r="V417" s="71">
        <f t="shared" si="159"/>
        <v>800.43</v>
      </c>
      <c r="W417" s="71">
        <f t="shared" si="159"/>
        <v>774.5</v>
      </c>
      <c r="X417" s="71">
        <f t="shared" si="159"/>
        <v>777.92</v>
      </c>
      <c r="Y417" s="79">
        <f t="shared" si="159"/>
        <v>761.63</v>
      </c>
    </row>
    <row r="418" spans="1:25" s="62" customFormat="1" ht="18.75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214</v>
      </c>
      <c r="B420" s="77">
        <f>B415</f>
        <v>4.0570090219078807</v>
      </c>
      <c r="C420" s="77">
        <f t="shared" ref="C420:Y420" si="160">C415</f>
        <v>4.0570090219078807</v>
      </c>
      <c r="D420" s="77">
        <f t="shared" si="160"/>
        <v>4.0570090219078807</v>
      </c>
      <c r="E420" s="77">
        <f t="shared" si="160"/>
        <v>4.0570090219078807</v>
      </c>
      <c r="F420" s="77">
        <f t="shared" si="160"/>
        <v>4.0570090219078807</v>
      </c>
      <c r="G420" s="77">
        <f t="shared" si="160"/>
        <v>4.0570090219078807</v>
      </c>
      <c r="H420" s="77">
        <f t="shared" si="160"/>
        <v>4.0570090219078807</v>
      </c>
      <c r="I420" s="77">
        <f t="shared" si="160"/>
        <v>4.0570090219078807</v>
      </c>
      <c r="J420" s="77">
        <f t="shared" si="160"/>
        <v>4.0570090219078807</v>
      </c>
      <c r="K420" s="77">
        <f t="shared" si="160"/>
        <v>4.0570090219078807</v>
      </c>
      <c r="L420" s="77">
        <f t="shared" si="160"/>
        <v>4.0570090219078807</v>
      </c>
      <c r="M420" s="77">
        <f t="shared" si="160"/>
        <v>4.0570090219078807</v>
      </c>
      <c r="N420" s="77">
        <f t="shared" si="160"/>
        <v>4.0570090219078807</v>
      </c>
      <c r="O420" s="77">
        <f t="shared" si="160"/>
        <v>4.0570090219078807</v>
      </c>
      <c r="P420" s="77">
        <f t="shared" si="160"/>
        <v>4.0570090219078807</v>
      </c>
      <c r="Q420" s="77">
        <f t="shared" si="160"/>
        <v>4.0570090219078807</v>
      </c>
      <c r="R420" s="77">
        <f t="shared" si="160"/>
        <v>4.0570090219078807</v>
      </c>
      <c r="S420" s="77">
        <f t="shared" si="160"/>
        <v>4.0570090219078807</v>
      </c>
      <c r="T420" s="77">
        <f t="shared" si="160"/>
        <v>4.0570090219078807</v>
      </c>
      <c r="U420" s="77">
        <f t="shared" si="160"/>
        <v>4.0570090219078807</v>
      </c>
      <c r="V420" s="77">
        <f t="shared" si="160"/>
        <v>4.0570090219078807</v>
      </c>
      <c r="W420" s="77">
        <f t="shared" si="160"/>
        <v>4.0570090219078807</v>
      </c>
      <c r="X420" s="77">
        <f t="shared" si="160"/>
        <v>4.0570090219078807</v>
      </c>
      <c r="Y420" s="77">
        <f t="shared" si="160"/>
        <v>4.0570090219078807</v>
      </c>
    </row>
    <row r="421" spans="1:25" s="62" customFormat="1" ht="18.75" customHeight="1" thickBot="1" x14ac:dyDescent="0.25">
      <c r="A421" s="109">
        <v>20</v>
      </c>
      <c r="B421" s="101">
        <f>SUM(B422:B425)</f>
        <v>1559.8070090219078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customHeight="1" outlineLevel="1" x14ac:dyDescent="0.2">
      <c r="A422" s="160" t="s">
        <v>8</v>
      </c>
      <c r="B422" s="76">
        <f>B106</f>
        <v>839.04</v>
      </c>
      <c r="C422" s="71">
        <f t="shared" ref="C422:Y422" si="161">C106</f>
        <v>804.07</v>
      </c>
      <c r="D422" s="71">
        <f t="shared" si="161"/>
        <v>837.04</v>
      </c>
      <c r="E422" s="72">
        <f t="shared" si="161"/>
        <v>839.68</v>
      </c>
      <c r="F422" s="71">
        <f t="shared" si="161"/>
        <v>834.62</v>
      </c>
      <c r="G422" s="71">
        <f t="shared" si="161"/>
        <v>820.75</v>
      </c>
      <c r="H422" s="71">
        <f t="shared" si="161"/>
        <v>819.1</v>
      </c>
      <c r="I422" s="71">
        <f t="shared" si="161"/>
        <v>826.19</v>
      </c>
      <c r="J422" s="73">
        <f t="shared" si="161"/>
        <v>802.85</v>
      </c>
      <c r="K422" s="71">
        <f t="shared" si="161"/>
        <v>825.94</v>
      </c>
      <c r="L422" s="71">
        <f t="shared" si="161"/>
        <v>834.07</v>
      </c>
      <c r="M422" s="71">
        <f t="shared" si="161"/>
        <v>852.08</v>
      </c>
      <c r="N422" s="71">
        <f t="shared" si="161"/>
        <v>844.63</v>
      </c>
      <c r="O422" s="71">
        <f t="shared" si="161"/>
        <v>855.49</v>
      </c>
      <c r="P422" s="71">
        <f t="shared" si="161"/>
        <v>845.68</v>
      </c>
      <c r="Q422" s="71">
        <f t="shared" si="161"/>
        <v>846.71</v>
      </c>
      <c r="R422" s="71">
        <f t="shared" si="161"/>
        <v>869.56</v>
      </c>
      <c r="S422" s="71">
        <f t="shared" si="161"/>
        <v>822.25</v>
      </c>
      <c r="T422" s="71">
        <f t="shared" si="161"/>
        <v>828.31</v>
      </c>
      <c r="U422" s="71">
        <f t="shared" si="161"/>
        <v>842.38</v>
      </c>
      <c r="V422" s="71">
        <f t="shared" si="161"/>
        <v>829.04</v>
      </c>
      <c r="W422" s="71">
        <f t="shared" si="161"/>
        <v>837.49</v>
      </c>
      <c r="X422" s="71">
        <f t="shared" si="161"/>
        <v>831.59</v>
      </c>
      <c r="Y422" s="79">
        <f t="shared" si="161"/>
        <v>835.08</v>
      </c>
    </row>
    <row r="423" spans="1:25" s="62" customFormat="1" ht="18.75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214</v>
      </c>
      <c r="B425" s="77">
        <f>B420</f>
        <v>4.0570090219078807</v>
      </c>
      <c r="C425" s="77">
        <f t="shared" ref="C425:Y425" si="162">C420</f>
        <v>4.0570090219078807</v>
      </c>
      <c r="D425" s="77">
        <f t="shared" si="162"/>
        <v>4.0570090219078807</v>
      </c>
      <c r="E425" s="77">
        <f t="shared" si="162"/>
        <v>4.0570090219078807</v>
      </c>
      <c r="F425" s="77">
        <f t="shared" si="162"/>
        <v>4.0570090219078807</v>
      </c>
      <c r="G425" s="77">
        <f t="shared" si="162"/>
        <v>4.0570090219078807</v>
      </c>
      <c r="H425" s="77">
        <f t="shared" si="162"/>
        <v>4.0570090219078807</v>
      </c>
      <c r="I425" s="77">
        <f t="shared" si="162"/>
        <v>4.0570090219078807</v>
      </c>
      <c r="J425" s="77">
        <f t="shared" si="162"/>
        <v>4.0570090219078807</v>
      </c>
      <c r="K425" s="77">
        <f t="shared" si="162"/>
        <v>4.0570090219078807</v>
      </c>
      <c r="L425" s="77">
        <f t="shared" si="162"/>
        <v>4.0570090219078807</v>
      </c>
      <c r="M425" s="77">
        <f t="shared" si="162"/>
        <v>4.0570090219078807</v>
      </c>
      <c r="N425" s="77">
        <f t="shared" si="162"/>
        <v>4.0570090219078807</v>
      </c>
      <c r="O425" s="77">
        <f t="shared" si="162"/>
        <v>4.0570090219078807</v>
      </c>
      <c r="P425" s="77">
        <f t="shared" si="162"/>
        <v>4.0570090219078807</v>
      </c>
      <c r="Q425" s="77">
        <f t="shared" si="162"/>
        <v>4.0570090219078807</v>
      </c>
      <c r="R425" s="77">
        <f t="shared" si="162"/>
        <v>4.0570090219078807</v>
      </c>
      <c r="S425" s="77">
        <f t="shared" si="162"/>
        <v>4.0570090219078807</v>
      </c>
      <c r="T425" s="77">
        <f t="shared" si="162"/>
        <v>4.0570090219078807</v>
      </c>
      <c r="U425" s="77">
        <f t="shared" si="162"/>
        <v>4.0570090219078807</v>
      </c>
      <c r="V425" s="77">
        <f t="shared" si="162"/>
        <v>4.0570090219078807</v>
      </c>
      <c r="W425" s="77">
        <f t="shared" si="162"/>
        <v>4.0570090219078807</v>
      </c>
      <c r="X425" s="77">
        <f t="shared" si="162"/>
        <v>4.0570090219078807</v>
      </c>
      <c r="Y425" s="77">
        <f t="shared" si="162"/>
        <v>4.0570090219078807</v>
      </c>
    </row>
    <row r="426" spans="1:25" s="62" customFormat="1" ht="18.75" customHeight="1" thickBot="1" x14ac:dyDescent="0.25">
      <c r="A426" s="100">
        <v>21</v>
      </c>
      <c r="B426" s="101">
        <f>SUM(B427:B430)</f>
        <v>1506.9170090219079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customHeight="1" outlineLevel="1" x14ac:dyDescent="0.2">
      <c r="A427" s="160" t="s">
        <v>8</v>
      </c>
      <c r="B427" s="76">
        <f>B111</f>
        <v>786.15</v>
      </c>
      <c r="C427" s="71">
        <f t="shared" ref="C427:Y427" si="163">C111</f>
        <v>766.27</v>
      </c>
      <c r="D427" s="71">
        <f t="shared" si="163"/>
        <v>793.59</v>
      </c>
      <c r="E427" s="72">
        <f t="shared" si="163"/>
        <v>813.98</v>
      </c>
      <c r="F427" s="71">
        <f t="shared" si="163"/>
        <v>807.44</v>
      </c>
      <c r="G427" s="71">
        <f t="shared" si="163"/>
        <v>793.43</v>
      </c>
      <c r="H427" s="71">
        <f t="shared" si="163"/>
        <v>822.16</v>
      </c>
      <c r="I427" s="71">
        <f t="shared" si="163"/>
        <v>793.94</v>
      </c>
      <c r="J427" s="73">
        <f t="shared" si="163"/>
        <v>811.59</v>
      </c>
      <c r="K427" s="71">
        <f t="shared" si="163"/>
        <v>778.75</v>
      </c>
      <c r="L427" s="71">
        <f t="shared" si="163"/>
        <v>796.02</v>
      </c>
      <c r="M427" s="71">
        <f t="shared" si="163"/>
        <v>792.07</v>
      </c>
      <c r="N427" s="71">
        <f t="shared" si="163"/>
        <v>806.08</v>
      </c>
      <c r="O427" s="71">
        <f t="shared" si="163"/>
        <v>811.26</v>
      </c>
      <c r="P427" s="71">
        <f t="shared" si="163"/>
        <v>815.64</v>
      </c>
      <c r="Q427" s="71">
        <f t="shared" si="163"/>
        <v>803.31</v>
      </c>
      <c r="R427" s="71">
        <f t="shared" si="163"/>
        <v>861.83</v>
      </c>
      <c r="S427" s="71">
        <f t="shared" si="163"/>
        <v>791.3</v>
      </c>
      <c r="T427" s="71">
        <f t="shared" si="163"/>
        <v>825.62</v>
      </c>
      <c r="U427" s="71">
        <f t="shared" si="163"/>
        <v>780.82</v>
      </c>
      <c r="V427" s="71">
        <f t="shared" si="163"/>
        <v>801.29</v>
      </c>
      <c r="W427" s="71">
        <f t="shared" si="163"/>
        <v>796.73</v>
      </c>
      <c r="X427" s="71">
        <f t="shared" si="163"/>
        <v>777.61</v>
      </c>
      <c r="Y427" s="79">
        <f t="shared" si="163"/>
        <v>776.92</v>
      </c>
    </row>
    <row r="428" spans="1:25" s="62" customFormat="1" ht="18.75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214</v>
      </c>
      <c r="B430" s="77">
        <f>B425</f>
        <v>4.0570090219078807</v>
      </c>
      <c r="C430" s="77">
        <f t="shared" ref="C430:Y430" si="164">C425</f>
        <v>4.0570090219078807</v>
      </c>
      <c r="D430" s="77">
        <f t="shared" si="164"/>
        <v>4.0570090219078807</v>
      </c>
      <c r="E430" s="77">
        <f t="shared" si="164"/>
        <v>4.0570090219078807</v>
      </c>
      <c r="F430" s="77">
        <f t="shared" si="164"/>
        <v>4.0570090219078807</v>
      </c>
      <c r="G430" s="77">
        <f t="shared" si="164"/>
        <v>4.0570090219078807</v>
      </c>
      <c r="H430" s="77">
        <f t="shared" si="164"/>
        <v>4.0570090219078807</v>
      </c>
      <c r="I430" s="77">
        <f t="shared" si="164"/>
        <v>4.0570090219078807</v>
      </c>
      <c r="J430" s="77">
        <f t="shared" si="164"/>
        <v>4.0570090219078807</v>
      </c>
      <c r="K430" s="77">
        <f t="shared" si="164"/>
        <v>4.0570090219078807</v>
      </c>
      <c r="L430" s="77">
        <f t="shared" si="164"/>
        <v>4.0570090219078807</v>
      </c>
      <c r="M430" s="77">
        <f t="shared" si="164"/>
        <v>4.0570090219078807</v>
      </c>
      <c r="N430" s="77">
        <f t="shared" si="164"/>
        <v>4.0570090219078807</v>
      </c>
      <c r="O430" s="77">
        <f t="shared" si="164"/>
        <v>4.0570090219078807</v>
      </c>
      <c r="P430" s="77">
        <f t="shared" si="164"/>
        <v>4.0570090219078807</v>
      </c>
      <c r="Q430" s="77">
        <f t="shared" si="164"/>
        <v>4.0570090219078807</v>
      </c>
      <c r="R430" s="77">
        <f t="shared" si="164"/>
        <v>4.0570090219078807</v>
      </c>
      <c r="S430" s="77">
        <f t="shared" si="164"/>
        <v>4.0570090219078807</v>
      </c>
      <c r="T430" s="77">
        <f t="shared" si="164"/>
        <v>4.0570090219078807</v>
      </c>
      <c r="U430" s="77">
        <f t="shared" si="164"/>
        <v>4.0570090219078807</v>
      </c>
      <c r="V430" s="77">
        <f t="shared" si="164"/>
        <v>4.0570090219078807</v>
      </c>
      <c r="W430" s="77">
        <f t="shared" si="164"/>
        <v>4.0570090219078807</v>
      </c>
      <c r="X430" s="77">
        <f t="shared" si="164"/>
        <v>4.0570090219078807</v>
      </c>
      <c r="Y430" s="77">
        <f t="shared" si="164"/>
        <v>4.0570090219078807</v>
      </c>
    </row>
    <row r="431" spans="1:25" s="62" customFormat="1" ht="18.75" customHeight="1" thickBot="1" x14ac:dyDescent="0.25">
      <c r="A431" s="109">
        <v>22</v>
      </c>
      <c r="B431" s="101">
        <f>SUM(B432:B435)</f>
        <v>1495.8670090219077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customHeight="1" outlineLevel="1" x14ac:dyDescent="0.2">
      <c r="A432" s="160" t="s">
        <v>8</v>
      </c>
      <c r="B432" s="76">
        <f>B116</f>
        <v>775.1</v>
      </c>
      <c r="C432" s="71">
        <f t="shared" ref="C432:Y432" si="165">C116</f>
        <v>766.23</v>
      </c>
      <c r="D432" s="71">
        <f t="shared" si="165"/>
        <v>780.88</v>
      </c>
      <c r="E432" s="72">
        <f t="shared" si="165"/>
        <v>794.72</v>
      </c>
      <c r="F432" s="71">
        <f t="shared" si="165"/>
        <v>789.98</v>
      </c>
      <c r="G432" s="71">
        <f t="shared" si="165"/>
        <v>793.95</v>
      </c>
      <c r="H432" s="71">
        <f t="shared" si="165"/>
        <v>784.77</v>
      </c>
      <c r="I432" s="71">
        <f t="shared" si="165"/>
        <v>783.91</v>
      </c>
      <c r="J432" s="73">
        <f t="shared" si="165"/>
        <v>776.07</v>
      </c>
      <c r="K432" s="71">
        <f t="shared" si="165"/>
        <v>779.45</v>
      </c>
      <c r="L432" s="71">
        <f t="shared" si="165"/>
        <v>780.32</v>
      </c>
      <c r="M432" s="71">
        <f t="shared" si="165"/>
        <v>793.65</v>
      </c>
      <c r="N432" s="71">
        <f t="shared" si="165"/>
        <v>792.38</v>
      </c>
      <c r="O432" s="71">
        <f t="shared" si="165"/>
        <v>798.1</v>
      </c>
      <c r="P432" s="71">
        <f t="shared" si="165"/>
        <v>799.48</v>
      </c>
      <c r="Q432" s="71">
        <f t="shared" si="165"/>
        <v>802.75</v>
      </c>
      <c r="R432" s="71">
        <f t="shared" si="165"/>
        <v>806.12</v>
      </c>
      <c r="S432" s="71">
        <f t="shared" si="165"/>
        <v>790.34</v>
      </c>
      <c r="T432" s="71">
        <f t="shared" si="165"/>
        <v>786.72</v>
      </c>
      <c r="U432" s="71">
        <f t="shared" si="165"/>
        <v>766.33</v>
      </c>
      <c r="V432" s="71">
        <f t="shared" si="165"/>
        <v>786.86</v>
      </c>
      <c r="W432" s="71">
        <f t="shared" si="165"/>
        <v>786.39</v>
      </c>
      <c r="X432" s="71">
        <f t="shared" si="165"/>
        <v>775.75</v>
      </c>
      <c r="Y432" s="79">
        <f t="shared" si="165"/>
        <v>767.66</v>
      </c>
    </row>
    <row r="433" spans="1:25" s="62" customFormat="1" ht="18.75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214</v>
      </c>
      <c r="B435" s="77">
        <f>B430</f>
        <v>4.0570090219078807</v>
      </c>
      <c r="C435" s="77">
        <f t="shared" ref="C435:Y435" si="166">C430</f>
        <v>4.0570090219078807</v>
      </c>
      <c r="D435" s="77">
        <f t="shared" si="166"/>
        <v>4.0570090219078807</v>
      </c>
      <c r="E435" s="77">
        <f t="shared" si="166"/>
        <v>4.0570090219078807</v>
      </c>
      <c r="F435" s="77">
        <f t="shared" si="166"/>
        <v>4.0570090219078807</v>
      </c>
      <c r="G435" s="77">
        <f t="shared" si="166"/>
        <v>4.0570090219078807</v>
      </c>
      <c r="H435" s="77">
        <f t="shared" si="166"/>
        <v>4.0570090219078807</v>
      </c>
      <c r="I435" s="77">
        <f t="shared" si="166"/>
        <v>4.0570090219078807</v>
      </c>
      <c r="J435" s="77">
        <f t="shared" si="166"/>
        <v>4.0570090219078807</v>
      </c>
      <c r="K435" s="77">
        <f t="shared" si="166"/>
        <v>4.0570090219078807</v>
      </c>
      <c r="L435" s="77">
        <f t="shared" si="166"/>
        <v>4.0570090219078807</v>
      </c>
      <c r="M435" s="77">
        <f t="shared" si="166"/>
        <v>4.0570090219078807</v>
      </c>
      <c r="N435" s="77">
        <f t="shared" si="166"/>
        <v>4.0570090219078807</v>
      </c>
      <c r="O435" s="77">
        <f t="shared" si="166"/>
        <v>4.0570090219078807</v>
      </c>
      <c r="P435" s="77">
        <f t="shared" si="166"/>
        <v>4.0570090219078807</v>
      </c>
      <c r="Q435" s="77">
        <f t="shared" si="166"/>
        <v>4.0570090219078807</v>
      </c>
      <c r="R435" s="77">
        <f t="shared" si="166"/>
        <v>4.0570090219078807</v>
      </c>
      <c r="S435" s="77">
        <f t="shared" si="166"/>
        <v>4.0570090219078807</v>
      </c>
      <c r="T435" s="77">
        <f t="shared" si="166"/>
        <v>4.0570090219078807</v>
      </c>
      <c r="U435" s="77">
        <f t="shared" si="166"/>
        <v>4.0570090219078807</v>
      </c>
      <c r="V435" s="77">
        <f t="shared" si="166"/>
        <v>4.0570090219078807</v>
      </c>
      <c r="W435" s="77">
        <f t="shared" si="166"/>
        <v>4.0570090219078807</v>
      </c>
      <c r="X435" s="77">
        <f t="shared" si="166"/>
        <v>4.0570090219078807</v>
      </c>
      <c r="Y435" s="77">
        <f t="shared" si="166"/>
        <v>4.0570090219078807</v>
      </c>
    </row>
    <row r="436" spans="1:25" s="62" customFormat="1" ht="18.75" customHeight="1" thickBot="1" x14ac:dyDescent="0.25">
      <c r="A436" s="100">
        <v>23</v>
      </c>
      <c r="B436" s="101">
        <f>SUM(B437:B440)</f>
        <v>2387.3970090219082</v>
      </c>
      <c r="C436" s="102">
        <v>2221.1979999999999</v>
      </c>
      <c r="D436" s="102">
        <v>2198.8380000000002</v>
      </c>
      <c r="E436" s="103">
        <v>2162.7779999999998</v>
      </c>
      <c r="F436" s="103">
        <v>2199.788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customHeight="1" outlineLevel="1" x14ac:dyDescent="0.2">
      <c r="A437" s="160" t="s">
        <v>8</v>
      </c>
      <c r="B437" s="76">
        <f>B121</f>
        <v>848.21</v>
      </c>
      <c r="C437" s="71">
        <f t="shared" ref="C437:Y437" si="167">C121</f>
        <v>840.02</v>
      </c>
      <c r="D437" s="71">
        <f t="shared" si="167"/>
        <v>864.23</v>
      </c>
      <c r="E437" s="72">
        <f t="shared" si="167"/>
        <v>872.02</v>
      </c>
      <c r="F437" s="71">
        <f t="shared" si="167"/>
        <v>856.83</v>
      </c>
      <c r="G437" s="71">
        <f t="shared" si="167"/>
        <v>859.2</v>
      </c>
      <c r="H437" s="71">
        <f t="shared" si="167"/>
        <v>846.97</v>
      </c>
      <c r="I437" s="71">
        <f t="shared" si="167"/>
        <v>839.66</v>
      </c>
      <c r="J437" s="73">
        <f t="shared" si="167"/>
        <v>840.5</v>
      </c>
      <c r="K437" s="71">
        <f t="shared" si="167"/>
        <v>850.26</v>
      </c>
      <c r="L437" s="71">
        <f t="shared" si="167"/>
        <v>848.91</v>
      </c>
      <c r="M437" s="71">
        <f t="shared" si="167"/>
        <v>859.28</v>
      </c>
      <c r="N437" s="71">
        <f t="shared" si="167"/>
        <v>854.44</v>
      </c>
      <c r="O437" s="71">
        <f t="shared" si="167"/>
        <v>854.96</v>
      </c>
      <c r="P437" s="71">
        <f t="shared" si="167"/>
        <v>852.83</v>
      </c>
      <c r="Q437" s="71">
        <f t="shared" si="167"/>
        <v>854.84</v>
      </c>
      <c r="R437" s="71">
        <f t="shared" si="167"/>
        <v>856.89</v>
      </c>
      <c r="S437" s="71">
        <f t="shared" si="167"/>
        <v>847.74</v>
      </c>
      <c r="T437" s="71">
        <f t="shared" si="167"/>
        <v>837.19</v>
      </c>
      <c r="U437" s="71">
        <f t="shared" si="167"/>
        <v>824.44</v>
      </c>
      <c r="V437" s="71">
        <f t="shared" si="167"/>
        <v>846.1</v>
      </c>
      <c r="W437" s="71">
        <f t="shared" si="167"/>
        <v>842.63</v>
      </c>
      <c r="X437" s="71">
        <f t="shared" si="167"/>
        <v>834.51</v>
      </c>
      <c r="Y437" s="79">
        <f t="shared" si="167"/>
        <v>823.55</v>
      </c>
    </row>
    <row r="438" spans="1:25" s="62" customFormat="1" ht="18.75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214</v>
      </c>
      <c r="B440" s="77">
        <f>B435</f>
        <v>4.0570090219078807</v>
      </c>
      <c r="C440" s="77">
        <f t="shared" ref="C440:Y440" si="168">C435</f>
        <v>4.0570090219078807</v>
      </c>
      <c r="D440" s="77">
        <f t="shared" si="168"/>
        <v>4.0570090219078807</v>
      </c>
      <c r="E440" s="77">
        <f t="shared" si="168"/>
        <v>4.0570090219078807</v>
      </c>
      <c r="F440" s="77">
        <f t="shared" si="168"/>
        <v>4.0570090219078807</v>
      </c>
      <c r="G440" s="77">
        <f t="shared" si="168"/>
        <v>4.0570090219078807</v>
      </c>
      <c r="H440" s="77">
        <f t="shared" si="168"/>
        <v>4.0570090219078807</v>
      </c>
      <c r="I440" s="77">
        <f t="shared" si="168"/>
        <v>4.0570090219078807</v>
      </c>
      <c r="J440" s="77">
        <f t="shared" si="168"/>
        <v>4.0570090219078807</v>
      </c>
      <c r="K440" s="77">
        <f t="shared" si="168"/>
        <v>4.0570090219078807</v>
      </c>
      <c r="L440" s="77">
        <f t="shared" si="168"/>
        <v>4.0570090219078807</v>
      </c>
      <c r="M440" s="77">
        <f t="shared" si="168"/>
        <v>4.0570090219078807</v>
      </c>
      <c r="N440" s="77">
        <f t="shared" si="168"/>
        <v>4.0570090219078807</v>
      </c>
      <c r="O440" s="77">
        <f t="shared" si="168"/>
        <v>4.0570090219078807</v>
      </c>
      <c r="P440" s="77">
        <f t="shared" si="168"/>
        <v>4.0570090219078807</v>
      </c>
      <c r="Q440" s="77">
        <f t="shared" si="168"/>
        <v>4.0570090219078807</v>
      </c>
      <c r="R440" s="77">
        <f t="shared" si="168"/>
        <v>4.0570090219078807</v>
      </c>
      <c r="S440" s="77">
        <f t="shared" si="168"/>
        <v>4.0570090219078807</v>
      </c>
      <c r="T440" s="77">
        <f t="shared" si="168"/>
        <v>4.0570090219078807</v>
      </c>
      <c r="U440" s="77">
        <f t="shared" si="168"/>
        <v>4.0570090219078807</v>
      </c>
      <c r="V440" s="77">
        <f t="shared" si="168"/>
        <v>4.0570090219078807</v>
      </c>
      <c r="W440" s="77">
        <f t="shared" si="168"/>
        <v>4.0570090219078807</v>
      </c>
      <c r="X440" s="77">
        <f t="shared" si="168"/>
        <v>4.0570090219078807</v>
      </c>
      <c r="Y440" s="77">
        <f t="shared" si="168"/>
        <v>4.0570090219078807</v>
      </c>
    </row>
    <row r="441" spans="1:25" s="62" customFormat="1" ht="18.75" customHeight="1" thickBot="1" x14ac:dyDescent="0.25">
      <c r="A441" s="111">
        <v>24</v>
      </c>
      <c r="B441" s="101">
        <f>SUM(B442:B445)</f>
        <v>1552.0470090219078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customHeight="1" outlineLevel="1" x14ac:dyDescent="0.2">
      <c r="A442" s="160" t="s">
        <v>8</v>
      </c>
      <c r="B442" s="76">
        <f>B126</f>
        <v>831.28</v>
      </c>
      <c r="C442" s="71">
        <f t="shared" ref="C442:Y442" si="169">C126</f>
        <v>829.9</v>
      </c>
      <c r="D442" s="71">
        <f t="shared" si="169"/>
        <v>834.44</v>
      </c>
      <c r="E442" s="72">
        <f t="shared" si="169"/>
        <v>859.22</v>
      </c>
      <c r="F442" s="71">
        <f t="shared" si="169"/>
        <v>858.37</v>
      </c>
      <c r="G442" s="71">
        <f t="shared" si="169"/>
        <v>862.53</v>
      </c>
      <c r="H442" s="71">
        <f t="shared" si="169"/>
        <v>844.02</v>
      </c>
      <c r="I442" s="71">
        <f t="shared" si="169"/>
        <v>843.89</v>
      </c>
      <c r="J442" s="73">
        <f t="shared" si="169"/>
        <v>833.48</v>
      </c>
      <c r="K442" s="71">
        <f t="shared" si="169"/>
        <v>832.07</v>
      </c>
      <c r="L442" s="71">
        <f t="shared" si="169"/>
        <v>838.26</v>
      </c>
      <c r="M442" s="71">
        <f t="shared" si="169"/>
        <v>849.13</v>
      </c>
      <c r="N442" s="71">
        <f t="shared" si="169"/>
        <v>861.88</v>
      </c>
      <c r="O442" s="71">
        <f t="shared" si="169"/>
        <v>868.76</v>
      </c>
      <c r="P442" s="71">
        <f t="shared" si="169"/>
        <v>853.23</v>
      </c>
      <c r="Q442" s="71">
        <f t="shared" si="169"/>
        <v>870.98</v>
      </c>
      <c r="R442" s="71">
        <f t="shared" si="169"/>
        <v>877.87</v>
      </c>
      <c r="S442" s="71">
        <f t="shared" si="169"/>
        <v>832.52</v>
      </c>
      <c r="T442" s="71">
        <f t="shared" si="169"/>
        <v>836.81</v>
      </c>
      <c r="U442" s="71">
        <f t="shared" si="169"/>
        <v>825.77</v>
      </c>
      <c r="V442" s="71">
        <f t="shared" si="169"/>
        <v>844.31</v>
      </c>
      <c r="W442" s="71">
        <f t="shared" si="169"/>
        <v>850.54</v>
      </c>
      <c r="X442" s="71">
        <f t="shared" si="169"/>
        <v>834.5</v>
      </c>
      <c r="Y442" s="79">
        <f t="shared" si="169"/>
        <v>825.14</v>
      </c>
    </row>
    <row r="443" spans="1:25" s="62" customFormat="1" ht="18.75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214</v>
      </c>
      <c r="B445" s="77">
        <f>B440</f>
        <v>4.0570090219078807</v>
      </c>
      <c r="C445" s="77">
        <f t="shared" ref="C445:Y445" si="170">C440</f>
        <v>4.0570090219078807</v>
      </c>
      <c r="D445" s="77">
        <f t="shared" si="170"/>
        <v>4.0570090219078807</v>
      </c>
      <c r="E445" s="77">
        <f t="shared" si="170"/>
        <v>4.0570090219078807</v>
      </c>
      <c r="F445" s="77">
        <f t="shared" si="170"/>
        <v>4.0570090219078807</v>
      </c>
      <c r="G445" s="77">
        <f t="shared" si="170"/>
        <v>4.0570090219078807</v>
      </c>
      <c r="H445" s="77">
        <f t="shared" si="170"/>
        <v>4.0570090219078807</v>
      </c>
      <c r="I445" s="77">
        <f t="shared" si="170"/>
        <v>4.0570090219078807</v>
      </c>
      <c r="J445" s="77">
        <f t="shared" si="170"/>
        <v>4.0570090219078807</v>
      </c>
      <c r="K445" s="77">
        <f t="shared" si="170"/>
        <v>4.0570090219078807</v>
      </c>
      <c r="L445" s="77">
        <f t="shared" si="170"/>
        <v>4.0570090219078807</v>
      </c>
      <c r="M445" s="77">
        <f t="shared" si="170"/>
        <v>4.0570090219078807</v>
      </c>
      <c r="N445" s="77">
        <f t="shared" si="170"/>
        <v>4.0570090219078807</v>
      </c>
      <c r="O445" s="77">
        <f t="shared" si="170"/>
        <v>4.0570090219078807</v>
      </c>
      <c r="P445" s="77">
        <f t="shared" si="170"/>
        <v>4.0570090219078807</v>
      </c>
      <c r="Q445" s="77">
        <f t="shared" si="170"/>
        <v>4.0570090219078807</v>
      </c>
      <c r="R445" s="77">
        <f t="shared" si="170"/>
        <v>4.0570090219078807</v>
      </c>
      <c r="S445" s="77">
        <f t="shared" si="170"/>
        <v>4.0570090219078807</v>
      </c>
      <c r="T445" s="77">
        <f t="shared" si="170"/>
        <v>4.0570090219078807</v>
      </c>
      <c r="U445" s="77">
        <f t="shared" si="170"/>
        <v>4.0570090219078807</v>
      </c>
      <c r="V445" s="77">
        <f t="shared" si="170"/>
        <v>4.0570090219078807</v>
      </c>
      <c r="W445" s="77">
        <f t="shared" si="170"/>
        <v>4.0570090219078807</v>
      </c>
      <c r="X445" s="77">
        <f t="shared" si="170"/>
        <v>4.0570090219078807</v>
      </c>
      <c r="Y445" s="77">
        <f t="shared" si="170"/>
        <v>4.0570090219078807</v>
      </c>
    </row>
    <row r="446" spans="1:25" s="62" customFormat="1" ht="18.75" customHeight="1" thickBot="1" x14ac:dyDescent="0.25">
      <c r="A446" s="109">
        <v>25</v>
      </c>
      <c r="B446" s="101">
        <f>SUM(B447:B450)</f>
        <v>1473.4670090219079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customHeight="1" outlineLevel="1" x14ac:dyDescent="0.2">
      <c r="A447" s="160" t="s">
        <v>8</v>
      </c>
      <c r="B447" s="76">
        <f>B131</f>
        <v>752.7</v>
      </c>
      <c r="C447" s="71">
        <f t="shared" ref="C447:Y447" si="171">C131</f>
        <v>749.96</v>
      </c>
      <c r="D447" s="71">
        <f t="shared" si="171"/>
        <v>766.09</v>
      </c>
      <c r="E447" s="72">
        <f t="shared" si="171"/>
        <v>774.85</v>
      </c>
      <c r="F447" s="71">
        <f t="shared" si="171"/>
        <v>761.24</v>
      </c>
      <c r="G447" s="71">
        <f t="shared" si="171"/>
        <v>770.36</v>
      </c>
      <c r="H447" s="71">
        <f t="shared" si="171"/>
        <v>758.08</v>
      </c>
      <c r="I447" s="71">
        <f t="shared" si="171"/>
        <v>758.09</v>
      </c>
      <c r="J447" s="73">
        <f t="shared" si="171"/>
        <v>750.05</v>
      </c>
      <c r="K447" s="71">
        <f t="shared" si="171"/>
        <v>755.61</v>
      </c>
      <c r="L447" s="71">
        <f t="shared" si="171"/>
        <v>761.65</v>
      </c>
      <c r="M447" s="71">
        <f t="shared" si="171"/>
        <v>767.02</v>
      </c>
      <c r="N447" s="71">
        <f t="shared" si="171"/>
        <v>767.08</v>
      </c>
      <c r="O447" s="71">
        <f t="shared" si="171"/>
        <v>772.7</v>
      </c>
      <c r="P447" s="71">
        <f t="shared" si="171"/>
        <v>761.6</v>
      </c>
      <c r="Q447" s="71">
        <f t="shared" si="171"/>
        <v>766.25</v>
      </c>
      <c r="R447" s="71">
        <f t="shared" si="171"/>
        <v>773.84</v>
      </c>
      <c r="S447" s="71">
        <f t="shared" si="171"/>
        <v>757.89</v>
      </c>
      <c r="T447" s="71">
        <f t="shared" si="171"/>
        <v>753.29</v>
      </c>
      <c r="U447" s="71">
        <f t="shared" si="171"/>
        <v>761.84</v>
      </c>
      <c r="V447" s="71">
        <f t="shared" si="171"/>
        <v>750.15</v>
      </c>
      <c r="W447" s="71">
        <f t="shared" si="171"/>
        <v>755.08</v>
      </c>
      <c r="X447" s="71">
        <f t="shared" si="171"/>
        <v>741.67</v>
      </c>
      <c r="Y447" s="79">
        <f t="shared" si="171"/>
        <v>741.59</v>
      </c>
    </row>
    <row r="448" spans="1:25" s="62" customFormat="1" ht="18.75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214</v>
      </c>
      <c r="B450" s="77">
        <f>B445</f>
        <v>4.0570090219078807</v>
      </c>
      <c r="C450" s="77">
        <f t="shared" ref="C450:Y450" si="172">C445</f>
        <v>4.0570090219078807</v>
      </c>
      <c r="D450" s="77">
        <f t="shared" si="172"/>
        <v>4.0570090219078807</v>
      </c>
      <c r="E450" s="77">
        <f t="shared" si="172"/>
        <v>4.0570090219078807</v>
      </c>
      <c r="F450" s="77">
        <f t="shared" si="172"/>
        <v>4.0570090219078807</v>
      </c>
      <c r="G450" s="77">
        <f t="shared" si="172"/>
        <v>4.0570090219078807</v>
      </c>
      <c r="H450" s="77">
        <f t="shared" si="172"/>
        <v>4.0570090219078807</v>
      </c>
      <c r="I450" s="77">
        <f t="shared" si="172"/>
        <v>4.0570090219078807</v>
      </c>
      <c r="J450" s="77">
        <f t="shared" si="172"/>
        <v>4.0570090219078807</v>
      </c>
      <c r="K450" s="77">
        <f t="shared" si="172"/>
        <v>4.0570090219078807</v>
      </c>
      <c r="L450" s="77">
        <f t="shared" si="172"/>
        <v>4.0570090219078807</v>
      </c>
      <c r="M450" s="77">
        <f t="shared" si="172"/>
        <v>4.0570090219078807</v>
      </c>
      <c r="N450" s="77">
        <f t="shared" si="172"/>
        <v>4.0570090219078807</v>
      </c>
      <c r="O450" s="77">
        <f t="shared" si="172"/>
        <v>4.0570090219078807</v>
      </c>
      <c r="P450" s="77">
        <f t="shared" si="172"/>
        <v>4.0570090219078807</v>
      </c>
      <c r="Q450" s="77">
        <f t="shared" si="172"/>
        <v>4.0570090219078807</v>
      </c>
      <c r="R450" s="77">
        <f t="shared" si="172"/>
        <v>4.0570090219078807</v>
      </c>
      <c r="S450" s="77">
        <f t="shared" si="172"/>
        <v>4.0570090219078807</v>
      </c>
      <c r="T450" s="77">
        <f t="shared" si="172"/>
        <v>4.0570090219078807</v>
      </c>
      <c r="U450" s="77">
        <f t="shared" si="172"/>
        <v>4.0570090219078807</v>
      </c>
      <c r="V450" s="77">
        <f t="shared" si="172"/>
        <v>4.0570090219078807</v>
      </c>
      <c r="W450" s="77">
        <f t="shared" si="172"/>
        <v>4.0570090219078807</v>
      </c>
      <c r="X450" s="77">
        <f t="shared" si="172"/>
        <v>4.0570090219078807</v>
      </c>
      <c r="Y450" s="77">
        <f t="shared" si="172"/>
        <v>4.0570090219078807</v>
      </c>
    </row>
    <row r="451" spans="1:25" s="62" customFormat="1" ht="18.75" customHeight="1" thickBot="1" x14ac:dyDescent="0.25">
      <c r="A451" s="110">
        <v>26</v>
      </c>
      <c r="B451" s="101">
        <f>SUM(B452:B455)</f>
        <v>1517.6470090219079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customHeight="1" outlineLevel="1" x14ac:dyDescent="0.2">
      <c r="A452" s="56" t="s">
        <v>8</v>
      </c>
      <c r="B452" s="76">
        <f>B136</f>
        <v>796.88</v>
      </c>
      <c r="C452" s="71">
        <f t="shared" ref="C452:Y452" si="173">C136</f>
        <v>784.56</v>
      </c>
      <c r="D452" s="71">
        <f t="shared" si="173"/>
        <v>795.12</v>
      </c>
      <c r="E452" s="72">
        <f t="shared" si="173"/>
        <v>823.88</v>
      </c>
      <c r="F452" s="71">
        <f t="shared" si="173"/>
        <v>808.1</v>
      </c>
      <c r="G452" s="71">
        <f t="shared" si="173"/>
        <v>819.81</v>
      </c>
      <c r="H452" s="71">
        <f t="shared" si="173"/>
        <v>802.25</v>
      </c>
      <c r="I452" s="71">
        <f t="shared" si="173"/>
        <v>787.75</v>
      </c>
      <c r="J452" s="73">
        <f t="shared" si="173"/>
        <v>786.45</v>
      </c>
      <c r="K452" s="71">
        <f t="shared" si="173"/>
        <v>792.82</v>
      </c>
      <c r="L452" s="71">
        <f t="shared" si="173"/>
        <v>802.95</v>
      </c>
      <c r="M452" s="71">
        <f t="shared" si="173"/>
        <v>804.82</v>
      </c>
      <c r="N452" s="71">
        <f t="shared" si="173"/>
        <v>809.93</v>
      </c>
      <c r="O452" s="71">
        <f t="shared" si="173"/>
        <v>821.23</v>
      </c>
      <c r="P452" s="71">
        <f t="shared" si="173"/>
        <v>811.03</v>
      </c>
      <c r="Q452" s="71">
        <f t="shared" si="173"/>
        <v>821.77</v>
      </c>
      <c r="R452" s="71">
        <f t="shared" si="173"/>
        <v>817.01</v>
      </c>
      <c r="S452" s="71">
        <f t="shared" si="173"/>
        <v>790.1</v>
      </c>
      <c r="T452" s="71">
        <f t="shared" si="173"/>
        <v>792.73</v>
      </c>
      <c r="U452" s="71">
        <f t="shared" si="173"/>
        <v>776.05</v>
      </c>
      <c r="V452" s="71">
        <f t="shared" si="173"/>
        <v>795.22</v>
      </c>
      <c r="W452" s="71">
        <f t="shared" si="173"/>
        <v>794.71</v>
      </c>
      <c r="X452" s="71">
        <f t="shared" si="173"/>
        <v>789.95</v>
      </c>
      <c r="Y452" s="79">
        <f t="shared" si="173"/>
        <v>774.05</v>
      </c>
    </row>
    <row r="453" spans="1:25" s="62" customFormat="1" ht="18.75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214</v>
      </c>
      <c r="B455" s="77">
        <f>B450</f>
        <v>4.0570090219078807</v>
      </c>
      <c r="C455" s="77">
        <f t="shared" ref="C455:Y455" si="174">C450</f>
        <v>4.0570090219078807</v>
      </c>
      <c r="D455" s="77">
        <f t="shared" si="174"/>
        <v>4.0570090219078807</v>
      </c>
      <c r="E455" s="77">
        <f t="shared" si="174"/>
        <v>4.0570090219078807</v>
      </c>
      <c r="F455" s="77">
        <f t="shared" si="174"/>
        <v>4.0570090219078807</v>
      </c>
      <c r="G455" s="77">
        <f t="shared" si="174"/>
        <v>4.0570090219078807</v>
      </c>
      <c r="H455" s="77">
        <f t="shared" si="174"/>
        <v>4.0570090219078807</v>
      </c>
      <c r="I455" s="77">
        <f t="shared" si="174"/>
        <v>4.0570090219078807</v>
      </c>
      <c r="J455" s="77">
        <f t="shared" si="174"/>
        <v>4.0570090219078807</v>
      </c>
      <c r="K455" s="77">
        <f t="shared" si="174"/>
        <v>4.0570090219078807</v>
      </c>
      <c r="L455" s="77">
        <f t="shared" si="174"/>
        <v>4.0570090219078807</v>
      </c>
      <c r="M455" s="77">
        <f t="shared" si="174"/>
        <v>4.0570090219078807</v>
      </c>
      <c r="N455" s="77">
        <f t="shared" si="174"/>
        <v>4.0570090219078807</v>
      </c>
      <c r="O455" s="77">
        <f t="shared" si="174"/>
        <v>4.0570090219078807</v>
      </c>
      <c r="P455" s="77">
        <f t="shared" si="174"/>
        <v>4.0570090219078807</v>
      </c>
      <c r="Q455" s="77">
        <f t="shared" si="174"/>
        <v>4.0570090219078807</v>
      </c>
      <c r="R455" s="77">
        <f t="shared" si="174"/>
        <v>4.0570090219078807</v>
      </c>
      <c r="S455" s="77">
        <f t="shared" si="174"/>
        <v>4.0570090219078807</v>
      </c>
      <c r="T455" s="77">
        <f t="shared" si="174"/>
        <v>4.0570090219078807</v>
      </c>
      <c r="U455" s="77">
        <f t="shared" si="174"/>
        <v>4.0570090219078807</v>
      </c>
      <c r="V455" s="77">
        <f t="shared" si="174"/>
        <v>4.0570090219078807</v>
      </c>
      <c r="W455" s="77">
        <f t="shared" si="174"/>
        <v>4.0570090219078807</v>
      </c>
      <c r="X455" s="77">
        <f t="shared" si="174"/>
        <v>4.0570090219078807</v>
      </c>
      <c r="Y455" s="77">
        <f t="shared" si="174"/>
        <v>4.0570090219078807</v>
      </c>
    </row>
    <row r="456" spans="1:25" s="62" customFormat="1" ht="18.75" customHeight="1" thickBot="1" x14ac:dyDescent="0.25">
      <c r="A456" s="112">
        <v>27</v>
      </c>
      <c r="B456" s="101">
        <f>SUM(B457:B460)</f>
        <v>1534.627009021908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customHeight="1" outlineLevel="1" x14ac:dyDescent="0.2">
      <c r="A457" s="56" t="s">
        <v>8</v>
      </c>
      <c r="B457" s="76">
        <f>B141</f>
        <v>813.86</v>
      </c>
      <c r="C457" s="71">
        <f t="shared" ref="C457:Y457" si="175">C141</f>
        <v>797.24</v>
      </c>
      <c r="D457" s="71">
        <f t="shared" si="175"/>
        <v>805.82</v>
      </c>
      <c r="E457" s="72">
        <f t="shared" si="175"/>
        <v>797.3</v>
      </c>
      <c r="F457" s="71">
        <f t="shared" si="175"/>
        <v>807.03</v>
      </c>
      <c r="G457" s="71" t="str">
        <f t="shared" si="175"/>
        <v>815</v>
      </c>
      <c r="H457" s="71">
        <f t="shared" si="175"/>
        <v>799.22</v>
      </c>
      <c r="I457" s="71">
        <f t="shared" si="175"/>
        <v>791.73</v>
      </c>
      <c r="J457" s="73">
        <f t="shared" si="175"/>
        <v>779.45</v>
      </c>
      <c r="K457" s="71">
        <f t="shared" si="175"/>
        <v>787.52</v>
      </c>
      <c r="L457" s="71">
        <f t="shared" si="175"/>
        <v>789.55</v>
      </c>
      <c r="M457" s="71">
        <f t="shared" si="175"/>
        <v>802.56</v>
      </c>
      <c r="N457" s="71" t="str">
        <f t="shared" si="175"/>
        <v>803</v>
      </c>
      <c r="O457" s="71">
        <f t="shared" si="175"/>
        <v>856.75</v>
      </c>
      <c r="P457" s="71">
        <f t="shared" si="175"/>
        <v>833.09</v>
      </c>
      <c r="Q457" s="71">
        <f t="shared" si="175"/>
        <v>849.65</v>
      </c>
      <c r="R457" s="71">
        <f t="shared" si="175"/>
        <v>853.4</v>
      </c>
      <c r="S457" s="71">
        <f t="shared" si="175"/>
        <v>824.61</v>
      </c>
      <c r="T457" s="71">
        <f t="shared" si="175"/>
        <v>828.67</v>
      </c>
      <c r="U457" s="71">
        <f t="shared" si="175"/>
        <v>826.67</v>
      </c>
      <c r="V457" s="71">
        <f t="shared" si="175"/>
        <v>823.4</v>
      </c>
      <c r="W457" s="71">
        <f t="shared" si="175"/>
        <v>814.67</v>
      </c>
      <c r="X457" s="71">
        <f t="shared" si="175"/>
        <v>820.22</v>
      </c>
      <c r="Y457" s="79">
        <f t="shared" si="175"/>
        <v>822.91</v>
      </c>
    </row>
    <row r="458" spans="1:25" s="62" customFormat="1" ht="18.75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214</v>
      </c>
      <c r="B460" s="77">
        <f>B455</f>
        <v>4.0570090219078807</v>
      </c>
      <c r="C460" s="77">
        <f t="shared" ref="C460:Y460" si="176">C455</f>
        <v>4.0570090219078807</v>
      </c>
      <c r="D460" s="77">
        <f t="shared" si="176"/>
        <v>4.0570090219078807</v>
      </c>
      <c r="E460" s="77">
        <f t="shared" si="176"/>
        <v>4.0570090219078807</v>
      </c>
      <c r="F460" s="77">
        <f t="shared" si="176"/>
        <v>4.0570090219078807</v>
      </c>
      <c r="G460" s="77">
        <f t="shared" si="176"/>
        <v>4.0570090219078807</v>
      </c>
      <c r="H460" s="77">
        <f t="shared" si="176"/>
        <v>4.0570090219078807</v>
      </c>
      <c r="I460" s="77">
        <f t="shared" si="176"/>
        <v>4.0570090219078807</v>
      </c>
      <c r="J460" s="77">
        <f t="shared" si="176"/>
        <v>4.0570090219078807</v>
      </c>
      <c r="K460" s="77">
        <f t="shared" si="176"/>
        <v>4.0570090219078807</v>
      </c>
      <c r="L460" s="77">
        <f t="shared" si="176"/>
        <v>4.0570090219078807</v>
      </c>
      <c r="M460" s="77">
        <f t="shared" si="176"/>
        <v>4.0570090219078807</v>
      </c>
      <c r="N460" s="77">
        <f t="shared" si="176"/>
        <v>4.0570090219078807</v>
      </c>
      <c r="O460" s="77">
        <f t="shared" si="176"/>
        <v>4.0570090219078807</v>
      </c>
      <c r="P460" s="77">
        <f t="shared" si="176"/>
        <v>4.0570090219078807</v>
      </c>
      <c r="Q460" s="77">
        <f t="shared" si="176"/>
        <v>4.0570090219078807</v>
      </c>
      <c r="R460" s="77">
        <f t="shared" si="176"/>
        <v>4.0570090219078807</v>
      </c>
      <c r="S460" s="77">
        <f t="shared" si="176"/>
        <v>4.0570090219078807</v>
      </c>
      <c r="T460" s="77">
        <f t="shared" si="176"/>
        <v>4.0570090219078807</v>
      </c>
      <c r="U460" s="77">
        <f t="shared" si="176"/>
        <v>4.0570090219078807</v>
      </c>
      <c r="V460" s="77">
        <f t="shared" si="176"/>
        <v>4.0570090219078807</v>
      </c>
      <c r="W460" s="77">
        <f t="shared" si="176"/>
        <v>4.0570090219078807</v>
      </c>
      <c r="X460" s="77">
        <f t="shared" si="176"/>
        <v>4.0570090219078807</v>
      </c>
      <c r="Y460" s="77">
        <f t="shared" si="176"/>
        <v>4.0570090219078807</v>
      </c>
    </row>
    <row r="461" spans="1:25" s="62" customFormat="1" ht="18.75" customHeight="1" thickBot="1" x14ac:dyDescent="0.25">
      <c r="A461" s="111">
        <v>28</v>
      </c>
      <c r="B461" s="101">
        <f>SUM(B462:B465)</f>
        <v>1566.9570090219079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customHeight="1" outlineLevel="1" x14ac:dyDescent="0.2">
      <c r="A462" s="160" t="s">
        <v>8</v>
      </c>
      <c r="B462" s="76">
        <f>B146</f>
        <v>846.19</v>
      </c>
      <c r="C462" s="71">
        <f t="shared" ref="C462:Y462" si="177">C146</f>
        <v>831.57</v>
      </c>
      <c r="D462" s="71">
        <f t="shared" si="177"/>
        <v>847.21</v>
      </c>
      <c r="E462" s="72">
        <f t="shared" si="177"/>
        <v>874.64</v>
      </c>
      <c r="F462" s="71">
        <f t="shared" si="177"/>
        <v>878.3</v>
      </c>
      <c r="G462" s="71">
        <f t="shared" si="177"/>
        <v>883.12</v>
      </c>
      <c r="H462" s="71">
        <f t="shared" si="177"/>
        <v>871.4</v>
      </c>
      <c r="I462" s="71">
        <f t="shared" si="177"/>
        <v>859.17</v>
      </c>
      <c r="J462" s="73">
        <f t="shared" si="177"/>
        <v>860.93</v>
      </c>
      <c r="K462" s="71">
        <f t="shared" si="177"/>
        <v>862.61</v>
      </c>
      <c r="L462" s="71">
        <f t="shared" si="177"/>
        <v>860.88</v>
      </c>
      <c r="M462" s="71">
        <f t="shared" si="177"/>
        <v>867.2</v>
      </c>
      <c r="N462" s="71">
        <f t="shared" si="177"/>
        <v>872.22</v>
      </c>
      <c r="O462" s="71">
        <f t="shared" si="177"/>
        <v>884.04</v>
      </c>
      <c r="P462" s="71">
        <f t="shared" si="177"/>
        <v>872.03</v>
      </c>
      <c r="Q462" s="71">
        <f t="shared" si="177"/>
        <v>878.52</v>
      </c>
      <c r="R462" s="71">
        <f t="shared" si="177"/>
        <v>885.8</v>
      </c>
      <c r="S462" s="71">
        <f t="shared" si="177"/>
        <v>863.13</v>
      </c>
      <c r="T462" s="71">
        <f t="shared" si="177"/>
        <v>866.18</v>
      </c>
      <c r="U462" s="71">
        <f t="shared" si="177"/>
        <v>847.41</v>
      </c>
      <c r="V462" s="71">
        <f t="shared" si="177"/>
        <v>856.69</v>
      </c>
      <c r="W462" s="71">
        <f t="shared" si="177"/>
        <v>863.9</v>
      </c>
      <c r="X462" s="71">
        <f t="shared" si="177"/>
        <v>855.25</v>
      </c>
      <c r="Y462" s="79">
        <f t="shared" si="177"/>
        <v>819.56</v>
      </c>
    </row>
    <row r="463" spans="1:25" s="62" customFormat="1" ht="18.75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214</v>
      </c>
      <c r="B465" s="77">
        <f>B460</f>
        <v>4.0570090219078807</v>
      </c>
      <c r="C465" s="77">
        <f t="shared" ref="C465:Y465" si="178">C460</f>
        <v>4.0570090219078807</v>
      </c>
      <c r="D465" s="77">
        <f t="shared" si="178"/>
        <v>4.0570090219078807</v>
      </c>
      <c r="E465" s="77">
        <f t="shared" si="178"/>
        <v>4.0570090219078807</v>
      </c>
      <c r="F465" s="77">
        <f t="shared" si="178"/>
        <v>4.0570090219078807</v>
      </c>
      <c r="G465" s="77">
        <f t="shared" si="178"/>
        <v>4.0570090219078807</v>
      </c>
      <c r="H465" s="77">
        <f t="shared" si="178"/>
        <v>4.0570090219078807</v>
      </c>
      <c r="I465" s="77">
        <f t="shared" si="178"/>
        <v>4.0570090219078807</v>
      </c>
      <c r="J465" s="77">
        <f t="shared" si="178"/>
        <v>4.0570090219078807</v>
      </c>
      <c r="K465" s="77">
        <f t="shared" si="178"/>
        <v>4.0570090219078807</v>
      </c>
      <c r="L465" s="77">
        <f t="shared" si="178"/>
        <v>4.0570090219078807</v>
      </c>
      <c r="M465" s="77">
        <f t="shared" si="178"/>
        <v>4.0570090219078807</v>
      </c>
      <c r="N465" s="77">
        <f t="shared" si="178"/>
        <v>4.0570090219078807</v>
      </c>
      <c r="O465" s="77">
        <f t="shared" si="178"/>
        <v>4.0570090219078807</v>
      </c>
      <c r="P465" s="77">
        <f t="shared" si="178"/>
        <v>4.0570090219078807</v>
      </c>
      <c r="Q465" s="77">
        <f t="shared" si="178"/>
        <v>4.0570090219078807</v>
      </c>
      <c r="R465" s="77">
        <f t="shared" si="178"/>
        <v>4.0570090219078807</v>
      </c>
      <c r="S465" s="77">
        <f t="shared" si="178"/>
        <v>4.0570090219078807</v>
      </c>
      <c r="T465" s="77">
        <f t="shared" si="178"/>
        <v>4.0570090219078807</v>
      </c>
      <c r="U465" s="77">
        <f t="shared" si="178"/>
        <v>4.0570090219078807</v>
      </c>
      <c r="V465" s="77">
        <f t="shared" si="178"/>
        <v>4.0570090219078807</v>
      </c>
      <c r="W465" s="77">
        <f t="shared" si="178"/>
        <v>4.0570090219078807</v>
      </c>
      <c r="X465" s="77">
        <f t="shared" si="178"/>
        <v>4.0570090219078807</v>
      </c>
      <c r="Y465" s="77">
        <f t="shared" si="178"/>
        <v>4.0570090219078807</v>
      </c>
    </row>
    <row r="466" spans="1:25" s="62" customFormat="1" ht="18.75" customHeight="1" thickBot="1" x14ac:dyDescent="0.25">
      <c r="A466" s="109">
        <v>29</v>
      </c>
      <c r="B466" s="101">
        <f>SUM(B467:B470)</f>
        <v>1532.0470090219078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customHeight="1" outlineLevel="1" x14ac:dyDescent="0.2">
      <c r="A467" s="160" t="s">
        <v>8</v>
      </c>
      <c r="B467" s="76">
        <f>B151</f>
        <v>811.28</v>
      </c>
      <c r="C467" s="71">
        <f t="shared" ref="C467:Y467" si="179">C151</f>
        <v>802.8</v>
      </c>
      <c r="D467" s="71">
        <f t="shared" si="179"/>
        <v>808.43</v>
      </c>
      <c r="E467" s="72">
        <f t="shared" si="179"/>
        <v>810.62</v>
      </c>
      <c r="F467" s="71">
        <f t="shared" si="179"/>
        <v>836.25</v>
      </c>
      <c r="G467" s="71">
        <f t="shared" si="179"/>
        <v>837.56</v>
      </c>
      <c r="H467" s="71">
        <f t="shared" si="179"/>
        <v>819.04</v>
      </c>
      <c r="I467" s="71">
        <f t="shared" si="179"/>
        <v>822.73</v>
      </c>
      <c r="J467" s="73">
        <f t="shared" si="179"/>
        <v>794.81</v>
      </c>
      <c r="K467" s="71">
        <f t="shared" si="179"/>
        <v>788.88</v>
      </c>
      <c r="L467" s="71">
        <f t="shared" si="179"/>
        <v>788.04</v>
      </c>
      <c r="M467" s="71">
        <f t="shared" si="179"/>
        <v>818.92</v>
      </c>
      <c r="N467" s="71">
        <f t="shared" si="179"/>
        <v>829.14</v>
      </c>
      <c r="O467" s="71">
        <f t="shared" si="179"/>
        <v>842.28</v>
      </c>
      <c r="P467" s="71">
        <f t="shared" si="179"/>
        <v>834.09</v>
      </c>
      <c r="Q467" s="71">
        <f t="shared" si="179"/>
        <v>838.69</v>
      </c>
      <c r="R467" s="71">
        <f t="shared" si="179"/>
        <v>842.05</v>
      </c>
      <c r="S467" s="71" t="str">
        <f t="shared" si="179"/>
        <v>830</v>
      </c>
      <c r="T467" s="71">
        <f t="shared" si="179"/>
        <v>827.6</v>
      </c>
      <c r="U467" s="71">
        <f t="shared" si="179"/>
        <v>813.08</v>
      </c>
      <c r="V467" s="71">
        <f t="shared" si="179"/>
        <v>819.71</v>
      </c>
      <c r="W467" s="71">
        <f t="shared" si="179"/>
        <v>824.58</v>
      </c>
      <c r="X467" s="71">
        <f t="shared" si="179"/>
        <v>818.69</v>
      </c>
      <c r="Y467" s="79">
        <f t="shared" si="179"/>
        <v>796.79</v>
      </c>
    </row>
    <row r="468" spans="1:25" s="62" customFormat="1" ht="18.75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214</v>
      </c>
      <c r="B470" s="77">
        <f>B465</f>
        <v>4.0570090219078807</v>
      </c>
      <c r="C470" s="77">
        <f t="shared" ref="C470:Y470" si="180">C465</f>
        <v>4.0570090219078807</v>
      </c>
      <c r="D470" s="77">
        <f t="shared" si="180"/>
        <v>4.0570090219078807</v>
      </c>
      <c r="E470" s="77">
        <f t="shared" si="180"/>
        <v>4.0570090219078807</v>
      </c>
      <c r="F470" s="77">
        <f t="shared" si="180"/>
        <v>4.0570090219078807</v>
      </c>
      <c r="G470" s="77">
        <f t="shared" si="180"/>
        <v>4.0570090219078807</v>
      </c>
      <c r="H470" s="77">
        <f t="shared" si="180"/>
        <v>4.0570090219078807</v>
      </c>
      <c r="I470" s="77">
        <f t="shared" si="180"/>
        <v>4.0570090219078807</v>
      </c>
      <c r="J470" s="77">
        <f t="shared" si="180"/>
        <v>4.0570090219078807</v>
      </c>
      <c r="K470" s="77">
        <f t="shared" si="180"/>
        <v>4.0570090219078807</v>
      </c>
      <c r="L470" s="77">
        <f t="shared" si="180"/>
        <v>4.0570090219078807</v>
      </c>
      <c r="M470" s="77">
        <f t="shared" si="180"/>
        <v>4.0570090219078807</v>
      </c>
      <c r="N470" s="77">
        <f t="shared" si="180"/>
        <v>4.0570090219078807</v>
      </c>
      <c r="O470" s="77">
        <f t="shared" si="180"/>
        <v>4.0570090219078807</v>
      </c>
      <c r="P470" s="77">
        <f t="shared" si="180"/>
        <v>4.0570090219078807</v>
      </c>
      <c r="Q470" s="77">
        <f t="shared" si="180"/>
        <v>4.0570090219078807</v>
      </c>
      <c r="R470" s="77">
        <f t="shared" si="180"/>
        <v>4.0570090219078807</v>
      </c>
      <c r="S470" s="77">
        <f t="shared" si="180"/>
        <v>4.0570090219078807</v>
      </c>
      <c r="T470" s="77">
        <f t="shared" si="180"/>
        <v>4.0570090219078807</v>
      </c>
      <c r="U470" s="77">
        <f t="shared" si="180"/>
        <v>4.0570090219078807</v>
      </c>
      <c r="V470" s="77">
        <f t="shared" si="180"/>
        <v>4.0570090219078807</v>
      </c>
      <c r="W470" s="77">
        <f t="shared" si="180"/>
        <v>4.0570090219078807</v>
      </c>
      <c r="X470" s="77">
        <f t="shared" si="180"/>
        <v>4.0570090219078807</v>
      </c>
      <c r="Y470" s="77">
        <f t="shared" si="180"/>
        <v>4.0570090219078807</v>
      </c>
    </row>
    <row r="471" spans="1:25" s="62" customFormat="1" ht="18.75" customHeight="1" thickBot="1" x14ac:dyDescent="0.25">
      <c r="A471" s="110">
        <v>30</v>
      </c>
      <c r="B471" s="101">
        <f>SUM(B472:B475)</f>
        <v>1537.7170090219079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customHeight="1" outlineLevel="1" x14ac:dyDescent="0.2">
      <c r="A472" s="56" t="s">
        <v>8</v>
      </c>
      <c r="B472" s="76">
        <f>B156</f>
        <v>816.95</v>
      </c>
      <c r="C472" s="71">
        <f t="shared" ref="C472:Y472" si="181">C156</f>
        <v>806.56</v>
      </c>
      <c r="D472" s="71">
        <f t="shared" si="181"/>
        <v>819.13</v>
      </c>
      <c r="E472" s="72">
        <f t="shared" si="181"/>
        <v>818.64</v>
      </c>
      <c r="F472" s="71">
        <f t="shared" si="181"/>
        <v>833.84</v>
      </c>
      <c r="G472" s="71">
        <f t="shared" si="181"/>
        <v>815.56</v>
      </c>
      <c r="H472" s="71">
        <f t="shared" si="181"/>
        <v>815.47</v>
      </c>
      <c r="I472" s="71">
        <f t="shared" si="181"/>
        <v>802.27</v>
      </c>
      <c r="J472" s="73">
        <f t="shared" si="181"/>
        <v>793.77</v>
      </c>
      <c r="K472" s="71">
        <f t="shared" si="181"/>
        <v>803.92</v>
      </c>
      <c r="L472" s="71">
        <f t="shared" si="181"/>
        <v>805.81</v>
      </c>
      <c r="M472" s="71">
        <f t="shared" si="181"/>
        <v>816.53</v>
      </c>
      <c r="N472" s="71">
        <f t="shared" si="181"/>
        <v>820.6</v>
      </c>
      <c r="O472" s="71">
        <f t="shared" si="181"/>
        <v>835.29</v>
      </c>
      <c r="P472" s="71">
        <f t="shared" si="181"/>
        <v>827.05</v>
      </c>
      <c r="Q472" s="71">
        <f t="shared" si="181"/>
        <v>831.13</v>
      </c>
      <c r="R472" s="71">
        <f t="shared" si="181"/>
        <v>831.53</v>
      </c>
      <c r="S472" s="71">
        <f t="shared" si="181"/>
        <v>821.95</v>
      </c>
      <c r="T472" s="71">
        <f t="shared" si="181"/>
        <v>816.92</v>
      </c>
      <c r="U472" s="71">
        <f t="shared" si="181"/>
        <v>807.49</v>
      </c>
      <c r="V472" s="71">
        <f t="shared" si="181"/>
        <v>816.14</v>
      </c>
      <c r="W472" s="71">
        <f t="shared" si="181"/>
        <v>823.91</v>
      </c>
      <c r="X472" s="71">
        <f t="shared" si="181"/>
        <v>813.23</v>
      </c>
      <c r="Y472" s="79">
        <f t="shared" si="181"/>
        <v>791.33</v>
      </c>
    </row>
    <row r="473" spans="1:25" s="62" customFormat="1" ht="18.75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214</v>
      </c>
      <c r="B475" s="77">
        <f>B470</f>
        <v>4.0570090219078807</v>
      </c>
      <c r="C475" s="77">
        <f t="shared" ref="C475:Y475" si="182">C470</f>
        <v>4.0570090219078807</v>
      </c>
      <c r="D475" s="77">
        <f t="shared" si="182"/>
        <v>4.0570090219078807</v>
      </c>
      <c r="E475" s="77">
        <f t="shared" si="182"/>
        <v>4.0570090219078807</v>
      </c>
      <c r="F475" s="77">
        <f t="shared" si="182"/>
        <v>4.0570090219078807</v>
      </c>
      <c r="G475" s="77">
        <f t="shared" si="182"/>
        <v>4.0570090219078807</v>
      </c>
      <c r="H475" s="77">
        <f t="shared" si="182"/>
        <v>4.0570090219078807</v>
      </c>
      <c r="I475" s="77">
        <f t="shared" si="182"/>
        <v>4.0570090219078807</v>
      </c>
      <c r="J475" s="77">
        <f t="shared" si="182"/>
        <v>4.0570090219078807</v>
      </c>
      <c r="K475" s="77">
        <f t="shared" si="182"/>
        <v>4.0570090219078807</v>
      </c>
      <c r="L475" s="77">
        <f t="shared" si="182"/>
        <v>4.0570090219078807</v>
      </c>
      <c r="M475" s="77">
        <f t="shared" si="182"/>
        <v>4.0570090219078807</v>
      </c>
      <c r="N475" s="77">
        <f t="shared" si="182"/>
        <v>4.0570090219078807</v>
      </c>
      <c r="O475" s="77">
        <f t="shared" si="182"/>
        <v>4.0570090219078807</v>
      </c>
      <c r="P475" s="77">
        <f t="shared" si="182"/>
        <v>4.0570090219078807</v>
      </c>
      <c r="Q475" s="77">
        <f t="shared" si="182"/>
        <v>4.0570090219078807</v>
      </c>
      <c r="R475" s="77">
        <f t="shared" si="182"/>
        <v>4.0570090219078807</v>
      </c>
      <c r="S475" s="77">
        <f t="shared" si="182"/>
        <v>4.0570090219078807</v>
      </c>
      <c r="T475" s="77">
        <f t="shared" si="182"/>
        <v>4.0570090219078807</v>
      </c>
      <c r="U475" s="77">
        <f t="shared" si="182"/>
        <v>4.0570090219078807</v>
      </c>
      <c r="V475" s="77">
        <f t="shared" si="182"/>
        <v>4.0570090219078807</v>
      </c>
      <c r="W475" s="77">
        <f t="shared" si="182"/>
        <v>4.0570090219078807</v>
      </c>
      <c r="X475" s="77">
        <f t="shared" si="182"/>
        <v>4.0570090219078807</v>
      </c>
      <c r="Y475" s="77">
        <f t="shared" si="182"/>
        <v>4.0570090219078807</v>
      </c>
    </row>
    <row r="476" spans="1:25" s="62" customFormat="1" ht="18.75" customHeight="1" thickBot="1" x14ac:dyDescent="0.25">
      <c r="A476" s="112">
        <v>31</v>
      </c>
      <c r="B476" s="101">
        <f>SUM(B477:B480)</f>
        <v>1587.9370090219079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customHeight="1" outlineLevel="1" x14ac:dyDescent="0.2">
      <c r="A477" s="160" t="s">
        <v>8</v>
      </c>
      <c r="B477" s="76">
        <f>B161</f>
        <v>867.17</v>
      </c>
      <c r="C477" s="71">
        <f t="shared" ref="C477:Y477" si="183">C161</f>
        <v>864.11</v>
      </c>
      <c r="D477" s="71">
        <f t="shared" si="183"/>
        <v>870.98</v>
      </c>
      <c r="E477" s="72">
        <f t="shared" si="183"/>
        <v>875.42</v>
      </c>
      <c r="F477" s="71">
        <f t="shared" si="183"/>
        <v>876.3</v>
      </c>
      <c r="G477" s="71">
        <f t="shared" si="183"/>
        <v>872.55</v>
      </c>
      <c r="H477" s="71">
        <f t="shared" si="183"/>
        <v>864.02</v>
      </c>
      <c r="I477" s="71">
        <f t="shared" si="183"/>
        <v>872.55</v>
      </c>
      <c r="J477" s="73">
        <f t="shared" si="183"/>
        <v>857.51</v>
      </c>
      <c r="K477" s="71">
        <f t="shared" si="183"/>
        <v>858.01</v>
      </c>
      <c r="L477" s="71">
        <f t="shared" si="183"/>
        <v>860.49</v>
      </c>
      <c r="M477" s="71">
        <f t="shared" si="183"/>
        <v>868.69</v>
      </c>
      <c r="N477" s="71">
        <f t="shared" si="183"/>
        <v>885.74</v>
      </c>
      <c r="O477" s="71">
        <f t="shared" si="183"/>
        <v>891.79</v>
      </c>
      <c r="P477" s="71">
        <f t="shared" si="183"/>
        <v>885.92</v>
      </c>
      <c r="Q477" s="71">
        <f t="shared" si="183"/>
        <v>897.12</v>
      </c>
      <c r="R477" s="71">
        <f t="shared" si="183"/>
        <v>909.44</v>
      </c>
      <c r="S477" s="71">
        <f t="shared" si="183"/>
        <v>879.28</v>
      </c>
      <c r="T477" s="71">
        <f t="shared" si="183"/>
        <v>880.94</v>
      </c>
      <c r="U477" s="71">
        <f t="shared" si="183"/>
        <v>868.13</v>
      </c>
      <c r="V477" s="71">
        <f t="shared" si="183"/>
        <v>879.03</v>
      </c>
      <c r="W477" s="71">
        <f t="shared" si="183"/>
        <v>888.49</v>
      </c>
      <c r="X477" s="71">
        <f t="shared" si="183"/>
        <v>870.53</v>
      </c>
      <c r="Y477" s="79">
        <f t="shared" si="183"/>
        <v>866.65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214</v>
      </c>
      <c r="B480" s="77">
        <f>B475</f>
        <v>4.0570090219078807</v>
      </c>
      <c r="C480" s="77">
        <f t="shared" ref="C480:Y480" si="184">C475</f>
        <v>4.0570090219078807</v>
      </c>
      <c r="D480" s="77">
        <f t="shared" si="184"/>
        <v>4.0570090219078807</v>
      </c>
      <c r="E480" s="77">
        <f t="shared" si="184"/>
        <v>4.0570090219078807</v>
      </c>
      <c r="F480" s="77">
        <f t="shared" si="184"/>
        <v>4.0570090219078807</v>
      </c>
      <c r="G480" s="77">
        <f t="shared" si="184"/>
        <v>4.0570090219078807</v>
      </c>
      <c r="H480" s="77">
        <f t="shared" si="184"/>
        <v>4.0570090219078807</v>
      </c>
      <c r="I480" s="77">
        <f t="shared" si="184"/>
        <v>4.0570090219078807</v>
      </c>
      <c r="J480" s="77">
        <f t="shared" si="184"/>
        <v>4.0570090219078807</v>
      </c>
      <c r="K480" s="77">
        <f t="shared" si="184"/>
        <v>4.0570090219078807</v>
      </c>
      <c r="L480" s="77">
        <f t="shared" si="184"/>
        <v>4.0570090219078807</v>
      </c>
      <c r="M480" s="77">
        <f t="shared" si="184"/>
        <v>4.0570090219078807</v>
      </c>
      <c r="N480" s="77">
        <f t="shared" si="184"/>
        <v>4.0570090219078807</v>
      </c>
      <c r="O480" s="77">
        <f t="shared" si="184"/>
        <v>4.0570090219078807</v>
      </c>
      <c r="P480" s="77">
        <f t="shared" si="184"/>
        <v>4.0570090219078807</v>
      </c>
      <c r="Q480" s="77">
        <f t="shared" si="184"/>
        <v>4.0570090219078807</v>
      </c>
      <c r="R480" s="77">
        <f t="shared" si="184"/>
        <v>4.0570090219078807</v>
      </c>
      <c r="S480" s="77">
        <f t="shared" si="184"/>
        <v>4.0570090219078807</v>
      </c>
      <c r="T480" s="77">
        <f t="shared" si="184"/>
        <v>4.0570090219078807</v>
      </c>
      <c r="U480" s="77">
        <f t="shared" si="184"/>
        <v>4.0570090219078807</v>
      </c>
      <c r="V480" s="77">
        <f t="shared" si="184"/>
        <v>4.0570090219078807</v>
      </c>
      <c r="W480" s="77">
        <f t="shared" si="184"/>
        <v>4.0570090219078807</v>
      </c>
      <c r="X480" s="77">
        <f t="shared" si="184"/>
        <v>4.0570090219078807</v>
      </c>
      <c r="Y480" s="77">
        <f t="shared" si="184"/>
        <v>4.0570090219078807</v>
      </c>
    </row>
    <row r="481" spans="1:26" ht="15" thickBot="1" x14ac:dyDescent="0.25">
      <c r="A481" s="68"/>
    </row>
    <row r="482" spans="1:26" s="62" customFormat="1" ht="30.75" customHeight="1" thickBot="1" x14ac:dyDescent="0.25">
      <c r="A482" s="466" t="s">
        <v>46</v>
      </c>
      <c r="B482" s="468" t="s">
        <v>80</v>
      </c>
      <c r="C482" s="469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  <c r="V482" s="469"/>
      <c r="W482" s="469"/>
      <c r="X482" s="469"/>
      <c r="Y482" s="470"/>
    </row>
    <row r="483" spans="1:26" s="62" customFormat="1" ht="35.25" customHeight="1" thickBot="1" x14ac:dyDescent="0.25">
      <c r="A483" s="519"/>
      <c r="B483" s="162" t="s">
        <v>45</v>
      </c>
      <c r="C483" s="171" t="s">
        <v>44</v>
      </c>
      <c r="D483" s="163" t="s">
        <v>43</v>
      </c>
      <c r="E483" s="171" t="s">
        <v>42</v>
      </c>
      <c r="F483" s="171" t="s">
        <v>41</v>
      </c>
      <c r="G483" s="171" t="s">
        <v>40</v>
      </c>
      <c r="H483" s="171" t="s">
        <v>39</v>
      </c>
      <c r="I483" s="171" t="s">
        <v>38</v>
      </c>
      <c r="J483" s="171" t="s">
        <v>37</v>
      </c>
      <c r="K483" s="173" t="s">
        <v>36</v>
      </c>
      <c r="L483" s="171" t="s">
        <v>35</v>
      </c>
      <c r="M483" s="172" t="s">
        <v>34</v>
      </c>
      <c r="N483" s="173" t="s">
        <v>33</v>
      </c>
      <c r="O483" s="171" t="s">
        <v>32</v>
      </c>
      <c r="P483" s="172" t="s">
        <v>31</v>
      </c>
      <c r="Q483" s="163" t="s">
        <v>30</v>
      </c>
      <c r="R483" s="171" t="s">
        <v>29</v>
      </c>
      <c r="S483" s="163" t="s">
        <v>28</v>
      </c>
      <c r="T483" s="171" t="s">
        <v>27</v>
      </c>
      <c r="U483" s="163" t="s">
        <v>26</v>
      </c>
      <c r="V483" s="171" t="s">
        <v>25</v>
      </c>
      <c r="W483" s="163" t="s">
        <v>24</v>
      </c>
      <c r="X483" s="171" t="s">
        <v>23</v>
      </c>
      <c r="Y483" s="174" t="s">
        <v>22</v>
      </c>
    </row>
    <row r="484" spans="1:26" s="62" customFormat="1" ht="18.75" customHeight="1" thickBot="1" x14ac:dyDescent="0.25">
      <c r="A484" s="113">
        <v>1</v>
      </c>
      <c r="B484" s="101">
        <f>SUM(B485:B488)</f>
        <v>1656.0270090219078</v>
      </c>
      <c r="C484" s="101">
        <f t="shared" ref="C484:Y484" si="185">SUM(C485:C488)</f>
        <v>1627.5370090219078</v>
      </c>
      <c r="D484" s="101">
        <f t="shared" si="185"/>
        <v>1600.377009021908</v>
      </c>
      <c r="E484" s="101">
        <f t="shared" si="185"/>
        <v>1581.0370090219078</v>
      </c>
      <c r="F484" s="101">
        <f t="shared" si="185"/>
        <v>1594.1570090219077</v>
      </c>
      <c r="G484" s="101">
        <f t="shared" si="185"/>
        <v>1638.6370090219077</v>
      </c>
      <c r="H484" s="101">
        <f t="shared" si="185"/>
        <v>1647.4570090219079</v>
      </c>
      <c r="I484" s="101">
        <f t="shared" si="185"/>
        <v>1626.6370090219077</v>
      </c>
      <c r="J484" s="101">
        <f t="shared" si="185"/>
        <v>1644.8170090219078</v>
      </c>
      <c r="K484" s="101">
        <f t="shared" si="185"/>
        <v>1643.8970090219079</v>
      </c>
      <c r="L484" s="101">
        <f t="shared" si="185"/>
        <v>1654.7570090219078</v>
      </c>
      <c r="M484" s="101">
        <f t="shared" si="185"/>
        <v>1657.357009021908</v>
      </c>
      <c r="N484" s="101">
        <f t="shared" si="185"/>
        <v>1654.087009021908</v>
      </c>
      <c r="O484" s="101">
        <f t="shared" si="185"/>
        <v>1652.2370090219079</v>
      </c>
      <c r="P484" s="101">
        <f t="shared" si="185"/>
        <v>1649.4570090219079</v>
      </c>
      <c r="Q484" s="101">
        <f t="shared" si="185"/>
        <v>1672.0670090219078</v>
      </c>
      <c r="R484" s="101">
        <f t="shared" si="185"/>
        <v>1676.337009021908</v>
      </c>
      <c r="S484" s="101">
        <f t="shared" si="185"/>
        <v>1658.4170090219079</v>
      </c>
      <c r="T484" s="101">
        <f t="shared" si="185"/>
        <v>1662.2770090219078</v>
      </c>
      <c r="U484" s="101">
        <f t="shared" si="185"/>
        <v>1653.9570090219079</v>
      </c>
      <c r="V484" s="101">
        <f t="shared" si="185"/>
        <v>1661.5470090219078</v>
      </c>
      <c r="W484" s="101">
        <f t="shared" si="185"/>
        <v>1656.0770090219078</v>
      </c>
      <c r="X484" s="101">
        <f t="shared" si="185"/>
        <v>1650.627009021908</v>
      </c>
      <c r="Y484" s="101">
        <f t="shared" si="185"/>
        <v>1649.1570090219077</v>
      </c>
    </row>
    <row r="485" spans="1:26" s="67" customFormat="1" ht="18.75" customHeight="1" outlineLevel="1" x14ac:dyDescent="0.2">
      <c r="A485" s="56" t="s">
        <v>8</v>
      </c>
      <c r="B485" s="70">
        <f>B11</f>
        <v>811.89</v>
      </c>
      <c r="C485" s="71">
        <f t="shared" ref="C485:Y485" si="186">C11</f>
        <v>783.4</v>
      </c>
      <c r="D485" s="71">
        <f t="shared" si="186"/>
        <v>756.24</v>
      </c>
      <c r="E485" s="72">
        <f t="shared" si="186"/>
        <v>736.9</v>
      </c>
      <c r="F485" s="71">
        <f t="shared" si="186"/>
        <v>750.02</v>
      </c>
      <c r="G485" s="71">
        <f t="shared" si="186"/>
        <v>794.5</v>
      </c>
      <c r="H485" s="71">
        <f t="shared" si="186"/>
        <v>803.32</v>
      </c>
      <c r="I485" s="71">
        <f t="shared" si="186"/>
        <v>782.5</v>
      </c>
      <c r="J485" s="73">
        <f t="shared" si="186"/>
        <v>800.68</v>
      </c>
      <c r="K485" s="71">
        <f t="shared" si="186"/>
        <v>799.76</v>
      </c>
      <c r="L485" s="71">
        <f t="shared" si="186"/>
        <v>810.62</v>
      </c>
      <c r="M485" s="71">
        <f t="shared" si="186"/>
        <v>813.22</v>
      </c>
      <c r="N485" s="71">
        <f t="shared" si="186"/>
        <v>809.95</v>
      </c>
      <c r="O485" s="71">
        <f t="shared" si="186"/>
        <v>808.1</v>
      </c>
      <c r="P485" s="71">
        <f t="shared" si="186"/>
        <v>805.32</v>
      </c>
      <c r="Q485" s="71">
        <f t="shared" si="186"/>
        <v>827.93</v>
      </c>
      <c r="R485" s="71">
        <f t="shared" si="186"/>
        <v>832.2</v>
      </c>
      <c r="S485" s="71">
        <f t="shared" si="186"/>
        <v>814.28</v>
      </c>
      <c r="T485" s="71">
        <f t="shared" si="186"/>
        <v>818.14</v>
      </c>
      <c r="U485" s="71">
        <f t="shared" si="186"/>
        <v>809.82</v>
      </c>
      <c r="V485" s="71">
        <f t="shared" si="186"/>
        <v>817.41</v>
      </c>
      <c r="W485" s="71">
        <f t="shared" si="186"/>
        <v>811.94</v>
      </c>
      <c r="X485" s="71">
        <f t="shared" si="186"/>
        <v>806.49</v>
      </c>
      <c r="Y485" s="79">
        <f t="shared" si="186"/>
        <v>805.02</v>
      </c>
    </row>
    <row r="486" spans="1:26" s="67" customFormat="1" ht="18.75" customHeight="1" outlineLevel="1" x14ac:dyDescent="0.2">
      <c r="A486" s="57" t="s">
        <v>9</v>
      </c>
      <c r="B486" s="76">
        <v>840.08</v>
      </c>
      <c r="C486" s="74">
        <v>840.08</v>
      </c>
      <c r="D486" s="74">
        <v>840.08</v>
      </c>
      <c r="E486" s="74">
        <v>840.08</v>
      </c>
      <c r="F486" s="74">
        <v>840.08</v>
      </c>
      <c r="G486" s="74">
        <v>840.08</v>
      </c>
      <c r="H486" s="74">
        <v>840.08</v>
      </c>
      <c r="I486" s="74">
        <v>840.08</v>
      </c>
      <c r="J486" s="74">
        <v>840.08</v>
      </c>
      <c r="K486" s="74">
        <v>840.08</v>
      </c>
      <c r="L486" s="74">
        <v>840.08</v>
      </c>
      <c r="M486" s="74">
        <v>840.08</v>
      </c>
      <c r="N486" s="74">
        <v>840.08</v>
      </c>
      <c r="O486" s="74">
        <v>840.08</v>
      </c>
      <c r="P486" s="74">
        <v>840.08</v>
      </c>
      <c r="Q486" s="74">
        <v>840.08</v>
      </c>
      <c r="R486" s="74">
        <v>840.08</v>
      </c>
      <c r="S486" s="74">
        <v>840.08</v>
      </c>
      <c r="T486" s="74">
        <v>840.08</v>
      </c>
      <c r="U486" s="74">
        <v>840.08</v>
      </c>
      <c r="V486" s="74">
        <v>840.08</v>
      </c>
      <c r="W486" s="74">
        <v>840.08</v>
      </c>
      <c r="X486" s="74">
        <v>840.08</v>
      </c>
      <c r="Y486" s="81">
        <v>840.08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214</v>
      </c>
      <c r="B488" s="77">
        <f>B480</f>
        <v>4.0570090219078807</v>
      </c>
      <c r="C488" s="77">
        <f t="shared" ref="C488:Y488" si="187">C480</f>
        <v>4.0570090219078807</v>
      </c>
      <c r="D488" s="77">
        <f t="shared" si="187"/>
        <v>4.0570090219078807</v>
      </c>
      <c r="E488" s="77">
        <f t="shared" si="187"/>
        <v>4.0570090219078807</v>
      </c>
      <c r="F488" s="77">
        <f t="shared" si="187"/>
        <v>4.0570090219078807</v>
      </c>
      <c r="G488" s="77">
        <f t="shared" si="187"/>
        <v>4.0570090219078807</v>
      </c>
      <c r="H488" s="77">
        <f t="shared" si="187"/>
        <v>4.0570090219078807</v>
      </c>
      <c r="I488" s="77">
        <f t="shared" si="187"/>
        <v>4.0570090219078807</v>
      </c>
      <c r="J488" s="77">
        <f t="shared" si="187"/>
        <v>4.0570090219078807</v>
      </c>
      <c r="K488" s="77">
        <f t="shared" si="187"/>
        <v>4.0570090219078807</v>
      </c>
      <c r="L488" s="77">
        <f t="shared" si="187"/>
        <v>4.0570090219078807</v>
      </c>
      <c r="M488" s="77">
        <f t="shared" si="187"/>
        <v>4.0570090219078807</v>
      </c>
      <c r="N488" s="77">
        <f t="shared" si="187"/>
        <v>4.0570090219078807</v>
      </c>
      <c r="O488" s="77">
        <f t="shared" si="187"/>
        <v>4.0570090219078807</v>
      </c>
      <c r="P488" s="77">
        <f t="shared" si="187"/>
        <v>4.0570090219078807</v>
      </c>
      <c r="Q488" s="77">
        <f t="shared" si="187"/>
        <v>4.0570090219078807</v>
      </c>
      <c r="R488" s="77">
        <f t="shared" si="187"/>
        <v>4.0570090219078807</v>
      </c>
      <c r="S488" s="77">
        <f t="shared" si="187"/>
        <v>4.0570090219078807</v>
      </c>
      <c r="T488" s="77">
        <f t="shared" si="187"/>
        <v>4.0570090219078807</v>
      </c>
      <c r="U488" s="77">
        <f t="shared" si="187"/>
        <v>4.0570090219078807</v>
      </c>
      <c r="V488" s="77">
        <f t="shared" si="187"/>
        <v>4.0570090219078807</v>
      </c>
      <c r="W488" s="77">
        <f t="shared" si="187"/>
        <v>4.0570090219078807</v>
      </c>
      <c r="X488" s="77">
        <f t="shared" si="187"/>
        <v>4.0570090219078807</v>
      </c>
      <c r="Y488" s="77">
        <f t="shared" si="187"/>
        <v>4.0570090219078807</v>
      </c>
    </row>
    <row r="489" spans="1:26" s="62" customFormat="1" ht="18.75" customHeight="1" thickBot="1" x14ac:dyDescent="0.25">
      <c r="A489" s="112">
        <v>2</v>
      </c>
      <c r="B489" s="101">
        <f>SUM(B490:B493)</f>
        <v>1584.7470090219078</v>
      </c>
      <c r="C489" s="101">
        <f t="shared" ref="C489:Y489" si="188">SUM(C490:C493)</f>
        <v>1568.627009021908</v>
      </c>
      <c r="D489" s="101">
        <f t="shared" si="188"/>
        <v>1561.6670090219079</v>
      </c>
      <c r="E489" s="101">
        <f t="shared" si="188"/>
        <v>1574.7270090219079</v>
      </c>
      <c r="F489" s="101">
        <f t="shared" si="188"/>
        <v>1585.7070090219079</v>
      </c>
      <c r="G489" s="101">
        <f t="shared" si="188"/>
        <v>844.13700902190794</v>
      </c>
      <c r="H489" s="101">
        <f t="shared" si="188"/>
        <v>1579.9370090219079</v>
      </c>
      <c r="I489" s="101">
        <f t="shared" si="188"/>
        <v>1577.6170090219077</v>
      </c>
      <c r="J489" s="101">
        <f t="shared" si="188"/>
        <v>1577.9970090219078</v>
      </c>
      <c r="K489" s="101">
        <f t="shared" si="188"/>
        <v>1576.2870090219078</v>
      </c>
      <c r="L489" s="101">
        <f t="shared" si="188"/>
        <v>1587.627009021908</v>
      </c>
      <c r="M489" s="101">
        <f t="shared" si="188"/>
        <v>1591.0570090219078</v>
      </c>
      <c r="N489" s="101">
        <f t="shared" si="188"/>
        <v>1592.6670090219079</v>
      </c>
      <c r="O489" s="101">
        <f t="shared" si="188"/>
        <v>1599.3470090219078</v>
      </c>
      <c r="P489" s="101">
        <f t="shared" si="188"/>
        <v>1591.6570090219077</v>
      </c>
      <c r="Q489" s="101">
        <f t="shared" si="188"/>
        <v>1598.627009021908</v>
      </c>
      <c r="R489" s="101">
        <f t="shared" si="188"/>
        <v>1601.1470090219079</v>
      </c>
      <c r="S489" s="101">
        <f t="shared" si="188"/>
        <v>1587.5270090219078</v>
      </c>
      <c r="T489" s="101">
        <f t="shared" si="188"/>
        <v>1589.337009021908</v>
      </c>
      <c r="U489" s="101">
        <f t="shared" si="188"/>
        <v>1585.607009021908</v>
      </c>
      <c r="V489" s="101">
        <f t="shared" si="188"/>
        <v>1587.0770090219078</v>
      </c>
      <c r="W489" s="101">
        <f t="shared" si="188"/>
        <v>1582.7570090219078</v>
      </c>
      <c r="X489" s="101">
        <f t="shared" si="188"/>
        <v>1580.4770090219079</v>
      </c>
      <c r="Y489" s="101">
        <f t="shared" si="188"/>
        <v>1575.7570090219078</v>
      </c>
    </row>
    <row r="490" spans="1:26" s="62" customFormat="1" ht="18.75" customHeight="1" outlineLevel="1" x14ac:dyDescent="0.2">
      <c r="A490" s="56" t="s">
        <v>8</v>
      </c>
      <c r="B490" s="70">
        <f>B16</f>
        <v>740.61</v>
      </c>
      <c r="C490" s="71">
        <f t="shared" ref="C490:Y490" si="189">C16</f>
        <v>724.49</v>
      </c>
      <c r="D490" s="71">
        <f t="shared" si="189"/>
        <v>717.53</v>
      </c>
      <c r="E490" s="72">
        <f t="shared" si="189"/>
        <v>730.59</v>
      </c>
      <c r="F490" s="71">
        <f t="shared" si="189"/>
        <v>741.57</v>
      </c>
      <c r="G490" s="71" t="str">
        <f t="shared" si="189"/>
        <v>744</v>
      </c>
      <c r="H490" s="71">
        <f t="shared" si="189"/>
        <v>735.8</v>
      </c>
      <c r="I490" s="71">
        <f t="shared" si="189"/>
        <v>733.48</v>
      </c>
      <c r="J490" s="73">
        <f t="shared" si="189"/>
        <v>733.86</v>
      </c>
      <c r="K490" s="71">
        <f t="shared" si="189"/>
        <v>732.15</v>
      </c>
      <c r="L490" s="71">
        <f t="shared" si="189"/>
        <v>743.49</v>
      </c>
      <c r="M490" s="71">
        <f t="shared" si="189"/>
        <v>746.92</v>
      </c>
      <c r="N490" s="71">
        <f t="shared" si="189"/>
        <v>748.53</v>
      </c>
      <c r="O490" s="71">
        <f t="shared" si="189"/>
        <v>755.21</v>
      </c>
      <c r="P490" s="71">
        <f t="shared" si="189"/>
        <v>747.52</v>
      </c>
      <c r="Q490" s="71">
        <f t="shared" si="189"/>
        <v>754.49</v>
      </c>
      <c r="R490" s="71">
        <f t="shared" si="189"/>
        <v>757.01</v>
      </c>
      <c r="S490" s="71">
        <f t="shared" si="189"/>
        <v>743.39</v>
      </c>
      <c r="T490" s="71">
        <f t="shared" si="189"/>
        <v>745.2</v>
      </c>
      <c r="U490" s="71">
        <f t="shared" si="189"/>
        <v>741.47</v>
      </c>
      <c r="V490" s="71">
        <f t="shared" si="189"/>
        <v>742.94</v>
      </c>
      <c r="W490" s="71">
        <f t="shared" si="189"/>
        <v>738.62</v>
      </c>
      <c r="X490" s="71">
        <f t="shared" si="189"/>
        <v>736.34</v>
      </c>
      <c r="Y490" s="79">
        <f t="shared" si="189"/>
        <v>731.62</v>
      </c>
    </row>
    <row r="491" spans="1:26" s="62" customFormat="1" ht="18.75" customHeight="1" outlineLevel="1" x14ac:dyDescent="0.2">
      <c r="A491" s="57" t="s">
        <v>9</v>
      </c>
      <c r="B491" s="76">
        <v>840.08</v>
      </c>
      <c r="C491" s="74">
        <v>840.08</v>
      </c>
      <c r="D491" s="74">
        <v>840.08</v>
      </c>
      <c r="E491" s="74">
        <v>840.08</v>
      </c>
      <c r="F491" s="74">
        <v>840.08</v>
      </c>
      <c r="G491" s="74">
        <v>840.08</v>
      </c>
      <c r="H491" s="74">
        <v>840.08</v>
      </c>
      <c r="I491" s="74">
        <v>840.08</v>
      </c>
      <c r="J491" s="74">
        <v>840.08</v>
      </c>
      <c r="K491" s="74">
        <v>840.08</v>
      </c>
      <c r="L491" s="74">
        <v>840.08</v>
      </c>
      <c r="M491" s="74">
        <v>840.08</v>
      </c>
      <c r="N491" s="74">
        <v>840.08</v>
      </c>
      <c r="O491" s="74">
        <v>840.08</v>
      </c>
      <c r="P491" s="74">
        <v>840.08</v>
      </c>
      <c r="Q491" s="74">
        <v>840.08</v>
      </c>
      <c r="R491" s="74">
        <v>840.08</v>
      </c>
      <c r="S491" s="74">
        <v>840.08</v>
      </c>
      <c r="T491" s="74">
        <v>840.08</v>
      </c>
      <c r="U491" s="74">
        <v>840.08</v>
      </c>
      <c r="V491" s="74">
        <v>840.08</v>
      </c>
      <c r="W491" s="74">
        <v>840.08</v>
      </c>
      <c r="X491" s="74">
        <v>840.08</v>
      </c>
      <c r="Y491" s="81">
        <v>840.08</v>
      </c>
    </row>
    <row r="492" spans="1:26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customHeight="1" outlineLevel="1" thickBot="1" x14ac:dyDescent="0.25">
      <c r="A493" s="147" t="s">
        <v>214</v>
      </c>
      <c r="B493" s="77">
        <f>B488</f>
        <v>4.0570090219078807</v>
      </c>
      <c r="C493" s="77">
        <f t="shared" ref="C493:Y493" si="190">C488</f>
        <v>4.0570090219078807</v>
      </c>
      <c r="D493" s="77">
        <f t="shared" si="190"/>
        <v>4.0570090219078807</v>
      </c>
      <c r="E493" s="77">
        <f t="shared" si="190"/>
        <v>4.0570090219078807</v>
      </c>
      <c r="F493" s="77">
        <f t="shared" si="190"/>
        <v>4.0570090219078807</v>
      </c>
      <c r="G493" s="77">
        <f t="shared" si="190"/>
        <v>4.0570090219078807</v>
      </c>
      <c r="H493" s="77">
        <f t="shared" si="190"/>
        <v>4.0570090219078807</v>
      </c>
      <c r="I493" s="77">
        <f t="shared" si="190"/>
        <v>4.0570090219078807</v>
      </c>
      <c r="J493" s="77">
        <f t="shared" si="190"/>
        <v>4.0570090219078807</v>
      </c>
      <c r="K493" s="77">
        <f t="shared" si="190"/>
        <v>4.0570090219078807</v>
      </c>
      <c r="L493" s="77">
        <f t="shared" si="190"/>
        <v>4.0570090219078807</v>
      </c>
      <c r="M493" s="77">
        <f t="shared" si="190"/>
        <v>4.0570090219078807</v>
      </c>
      <c r="N493" s="77">
        <f t="shared" si="190"/>
        <v>4.0570090219078807</v>
      </c>
      <c r="O493" s="77">
        <f t="shared" si="190"/>
        <v>4.0570090219078807</v>
      </c>
      <c r="P493" s="77">
        <f t="shared" si="190"/>
        <v>4.0570090219078807</v>
      </c>
      <c r="Q493" s="77">
        <f t="shared" si="190"/>
        <v>4.0570090219078807</v>
      </c>
      <c r="R493" s="77">
        <f t="shared" si="190"/>
        <v>4.0570090219078807</v>
      </c>
      <c r="S493" s="77">
        <f t="shared" si="190"/>
        <v>4.0570090219078807</v>
      </c>
      <c r="T493" s="77">
        <f t="shared" si="190"/>
        <v>4.0570090219078807</v>
      </c>
      <c r="U493" s="77">
        <f t="shared" si="190"/>
        <v>4.0570090219078807</v>
      </c>
      <c r="V493" s="77">
        <f t="shared" si="190"/>
        <v>4.0570090219078807</v>
      </c>
      <c r="W493" s="77">
        <f t="shared" si="190"/>
        <v>4.0570090219078807</v>
      </c>
      <c r="X493" s="77">
        <f t="shared" si="190"/>
        <v>4.0570090219078807</v>
      </c>
      <c r="Y493" s="77">
        <f t="shared" si="190"/>
        <v>4.0570090219078807</v>
      </c>
    </row>
    <row r="494" spans="1:26" s="62" customFormat="1" ht="18.75" customHeight="1" thickBot="1" x14ac:dyDescent="0.25">
      <c r="A494" s="109">
        <v>3</v>
      </c>
      <c r="B494" s="101">
        <f>SUM(B495:B498)</f>
        <v>1498.9370090219079</v>
      </c>
      <c r="C494" s="101">
        <f t="shared" ref="C494:Z494" si="191">SUM(C495:C498)</f>
        <v>1485.9270090219077</v>
      </c>
      <c r="D494" s="101">
        <f t="shared" si="191"/>
        <v>1486.2070090219079</v>
      </c>
      <c r="E494" s="101">
        <f t="shared" si="191"/>
        <v>1492.4770090219079</v>
      </c>
      <c r="F494" s="101">
        <f t="shared" si="191"/>
        <v>1489.0270090219078</v>
      </c>
      <c r="G494" s="101">
        <f t="shared" si="191"/>
        <v>1489.4470090219077</v>
      </c>
      <c r="H494" s="101">
        <f t="shared" si="191"/>
        <v>1488.3270090219078</v>
      </c>
      <c r="I494" s="101">
        <f t="shared" si="191"/>
        <v>1483.6870090219079</v>
      </c>
      <c r="J494" s="101">
        <f t="shared" si="191"/>
        <v>1485.0770090219078</v>
      </c>
      <c r="K494" s="101">
        <f t="shared" si="191"/>
        <v>1486.3870090219077</v>
      </c>
      <c r="L494" s="101">
        <f t="shared" si="191"/>
        <v>1488.6370090219077</v>
      </c>
      <c r="M494" s="101">
        <f t="shared" si="191"/>
        <v>1490.0670090219078</v>
      </c>
      <c r="N494" s="101">
        <f t="shared" si="191"/>
        <v>1497.0470090219078</v>
      </c>
      <c r="O494" s="101">
        <f t="shared" si="191"/>
        <v>1500.4270090219077</v>
      </c>
      <c r="P494" s="101">
        <f t="shared" si="191"/>
        <v>1497.8070090219078</v>
      </c>
      <c r="Q494" s="101">
        <f t="shared" si="191"/>
        <v>1500.1670090219079</v>
      </c>
      <c r="R494" s="101">
        <f t="shared" si="191"/>
        <v>1503.2370090219079</v>
      </c>
      <c r="S494" s="101">
        <f t="shared" si="191"/>
        <v>1493.837009021908</v>
      </c>
      <c r="T494" s="101">
        <f t="shared" si="191"/>
        <v>1498.0670090219078</v>
      </c>
      <c r="U494" s="101">
        <f t="shared" si="191"/>
        <v>1493.3870090219077</v>
      </c>
      <c r="V494" s="101">
        <f t="shared" si="191"/>
        <v>1496.4170090219079</v>
      </c>
      <c r="W494" s="101">
        <f t="shared" si="191"/>
        <v>1498.0070090219078</v>
      </c>
      <c r="X494" s="101">
        <f t="shared" si="191"/>
        <v>1497.4870090219079</v>
      </c>
      <c r="Y494" s="101">
        <f t="shared" si="191"/>
        <v>1490.4370090219079</v>
      </c>
      <c r="Z494" s="101">
        <f t="shared" si="191"/>
        <v>0</v>
      </c>
    </row>
    <row r="495" spans="1:26" s="62" customFormat="1" ht="18.75" customHeight="1" outlineLevel="1" x14ac:dyDescent="0.2">
      <c r="A495" s="56" t="s">
        <v>8</v>
      </c>
      <c r="B495" s="70">
        <f>B21</f>
        <v>654.79999999999995</v>
      </c>
      <c r="C495" s="71">
        <f t="shared" ref="C495:Y495" si="192">C21</f>
        <v>641.79</v>
      </c>
      <c r="D495" s="71">
        <f t="shared" si="192"/>
        <v>642.07000000000005</v>
      </c>
      <c r="E495" s="72">
        <f t="shared" si="192"/>
        <v>648.34</v>
      </c>
      <c r="F495" s="71">
        <f t="shared" si="192"/>
        <v>644.89</v>
      </c>
      <c r="G495" s="71">
        <f t="shared" si="192"/>
        <v>645.30999999999995</v>
      </c>
      <c r="H495" s="71">
        <f t="shared" si="192"/>
        <v>644.19000000000005</v>
      </c>
      <c r="I495" s="71">
        <f t="shared" si="192"/>
        <v>639.54999999999995</v>
      </c>
      <c r="J495" s="73">
        <f t="shared" si="192"/>
        <v>640.94000000000005</v>
      </c>
      <c r="K495" s="71">
        <f t="shared" si="192"/>
        <v>642.25</v>
      </c>
      <c r="L495" s="71">
        <f t="shared" si="192"/>
        <v>644.5</v>
      </c>
      <c r="M495" s="71">
        <f t="shared" si="192"/>
        <v>645.92999999999995</v>
      </c>
      <c r="N495" s="71">
        <f t="shared" si="192"/>
        <v>652.91</v>
      </c>
      <c r="O495" s="71">
        <f t="shared" si="192"/>
        <v>656.29</v>
      </c>
      <c r="P495" s="71">
        <f t="shared" si="192"/>
        <v>653.66999999999996</v>
      </c>
      <c r="Q495" s="71">
        <f t="shared" si="192"/>
        <v>656.03</v>
      </c>
      <c r="R495" s="71">
        <f t="shared" si="192"/>
        <v>659.1</v>
      </c>
      <c r="S495" s="71">
        <f t="shared" si="192"/>
        <v>649.70000000000005</v>
      </c>
      <c r="T495" s="71">
        <f t="shared" si="192"/>
        <v>653.92999999999995</v>
      </c>
      <c r="U495" s="71">
        <f t="shared" si="192"/>
        <v>649.25</v>
      </c>
      <c r="V495" s="71">
        <f t="shared" si="192"/>
        <v>652.28</v>
      </c>
      <c r="W495" s="71">
        <f t="shared" si="192"/>
        <v>653.87</v>
      </c>
      <c r="X495" s="71">
        <f t="shared" si="192"/>
        <v>653.35</v>
      </c>
      <c r="Y495" s="79">
        <f t="shared" si="192"/>
        <v>646.29999999999995</v>
      </c>
    </row>
    <row r="496" spans="1:26" s="62" customFormat="1" ht="18.75" customHeight="1" outlineLevel="1" x14ac:dyDescent="0.2">
      <c r="A496" s="57" t="s">
        <v>9</v>
      </c>
      <c r="B496" s="76">
        <v>840.08</v>
      </c>
      <c r="C496" s="74">
        <v>840.08</v>
      </c>
      <c r="D496" s="74">
        <v>840.08</v>
      </c>
      <c r="E496" s="74">
        <v>840.08</v>
      </c>
      <c r="F496" s="74">
        <v>840.08</v>
      </c>
      <c r="G496" s="74">
        <v>840.08</v>
      </c>
      <c r="H496" s="74">
        <v>840.08</v>
      </c>
      <c r="I496" s="74">
        <v>840.08</v>
      </c>
      <c r="J496" s="74">
        <v>840.08</v>
      </c>
      <c r="K496" s="74">
        <v>840.08</v>
      </c>
      <c r="L496" s="74">
        <v>840.08</v>
      </c>
      <c r="M496" s="74">
        <v>840.08</v>
      </c>
      <c r="N496" s="74">
        <v>840.08</v>
      </c>
      <c r="O496" s="74">
        <v>840.08</v>
      </c>
      <c r="P496" s="74">
        <v>840.08</v>
      </c>
      <c r="Q496" s="74">
        <v>840.08</v>
      </c>
      <c r="R496" s="74">
        <v>840.08</v>
      </c>
      <c r="S496" s="74">
        <v>840.08</v>
      </c>
      <c r="T496" s="74">
        <v>840.08</v>
      </c>
      <c r="U496" s="74">
        <v>840.08</v>
      </c>
      <c r="V496" s="74">
        <v>840.08</v>
      </c>
      <c r="W496" s="74">
        <v>840.08</v>
      </c>
      <c r="X496" s="74">
        <v>840.08</v>
      </c>
      <c r="Y496" s="81">
        <v>840.08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214</v>
      </c>
      <c r="B498" s="77">
        <f>B493</f>
        <v>4.0570090219078807</v>
      </c>
      <c r="C498" s="77">
        <f t="shared" ref="C498:Y498" si="193">C493</f>
        <v>4.0570090219078807</v>
      </c>
      <c r="D498" s="77">
        <f t="shared" si="193"/>
        <v>4.0570090219078807</v>
      </c>
      <c r="E498" s="77">
        <f t="shared" si="193"/>
        <v>4.0570090219078807</v>
      </c>
      <c r="F498" s="77">
        <f t="shared" si="193"/>
        <v>4.0570090219078807</v>
      </c>
      <c r="G498" s="77">
        <f t="shared" si="193"/>
        <v>4.0570090219078807</v>
      </c>
      <c r="H498" s="77">
        <f t="shared" si="193"/>
        <v>4.0570090219078807</v>
      </c>
      <c r="I498" s="77">
        <f t="shared" si="193"/>
        <v>4.0570090219078807</v>
      </c>
      <c r="J498" s="77">
        <f t="shared" si="193"/>
        <v>4.0570090219078807</v>
      </c>
      <c r="K498" s="77">
        <f t="shared" si="193"/>
        <v>4.0570090219078807</v>
      </c>
      <c r="L498" s="77">
        <f t="shared" si="193"/>
        <v>4.0570090219078807</v>
      </c>
      <c r="M498" s="77">
        <f t="shared" si="193"/>
        <v>4.0570090219078807</v>
      </c>
      <c r="N498" s="77">
        <f t="shared" si="193"/>
        <v>4.0570090219078807</v>
      </c>
      <c r="O498" s="77">
        <f t="shared" si="193"/>
        <v>4.0570090219078807</v>
      </c>
      <c r="P498" s="77">
        <f t="shared" si="193"/>
        <v>4.0570090219078807</v>
      </c>
      <c r="Q498" s="77">
        <f t="shared" si="193"/>
        <v>4.0570090219078807</v>
      </c>
      <c r="R498" s="77">
        <f t="shared" si="193"/>
        <v>4.0570090219078807</v>
      </c>
      <c r="S498" s="77">
        <f t="shared" si="193"/>
        <v>4.0570090219078807</v>
      </c>
      <c r="T498" s="77">
        <f t="shared" si="193"/>
        <v>4.0570090219078807</v>
      </c>
      <c r="U498" s="77">
        <f t="shared" si="193"/>
        <v>4.0570090219078807</v>
      </c>
      <c r="V498" s="77">
        <f t="shared" si="193"/>
        <v>4.0570090219078807</v>
      </c>
      <c r="W498" s="77">
        <f t="shared" si="193"/>
        <v>4.0570090219078807</v>
      </c>
      <c r="X498" s="77">
        <f t="shared" si="193"/>
        <v>4.0570090219078807</v>
      </c>
      <c r="Y498" s="77">
        <f t="shared" si="193"/>
        <v>4.0570090219078807</v>
      </c>
    </row>
    <row r="499" spans="1:25" s="62" customFormat="1" ht="18.75" customHeight="1" thickBot="1" x14ac:dyDescent="0.25">
      <c r="A499" s="130">
        <v>4</v>
      </c>
      <c r="B499" s="131">
        <f>SUM(B500:B503)</f>
        <v>1409.7070090219079</v>
      </c>
      <c r="C499" s="131">
        <f t="shared" ref="C499:Y499" si="194">SUM(C500:C503)</f>
        <v>1415.2770090219078</v>
      </c>
      <c r="D499" s="131">
        <f t="shared" si="194"/>
        <v>1422.6170090219077</v>
      </c>
      <c r="E499" s="131">
        <f t="shared" si="194"/>
        <v>1412.5370090219078</v>
      </c>
      <c r="F499" s="131">
        <f t="shared" si="194"/>
        <v>1425.607009021908</v>
      </c>
      <c r="G499" s="131">
        <f t="shared" si="194"/>
        <v>1422.877009021908</v>
      </c>
      <c r="H499" s="131">
        <f t="shared" si="194"/>
        <v>1421.9770090219079</v>
      </c>
      <c r="I499" s="131">
        <f t="shared" si="194"/>
        <v>1417.1970090219077</v>
      </c>
      <c r="J499" s="131">
        <f t="shared" si="194"/>
        <v>1419.357009021908</v>
      </c>
      <c r="K499" s="131">
        <f t="shared" si="194"/>
        <v>1420.0070090219078</v>
      </c>
      <c r="L499" s="131">
        <f t="shared" si="194"/>
        <v>1423.2870090219078</v>
      </c>
      <c r="M499" s="131">
        <f t="shared" si="194"/>
        <v>1425.6470090219079</v>
      </c>
      <c r="N499" s="131">
        <f t="shared" si="194"/>
        <v>1426.7870090219078</v>
      </c>
      <c r="O499" s="131">
        <f t="shared" si="194"/>
        <v>1430.5770090219078</v>
      </c>
      <c r="P499" s="131">
        <f t="shared" si="194"/>
        <v>1426.7770090219078</v>
      </c>
      <c r="Q499" s="131">
        <f t="shared" si="194"/>
        <v>1432.1470090219079</v>
      </c>
      <c r="R499" s="131">
        <f t="shared" si="194"/>
        <v>1435.2870090219078</v>
      </c>
      <c r="S499" s="131">
        <f t="shared" si="194"/>
        <v>1424.6970090219077</v>
      </c>
      <c r="T499" s="131">
        <f t="shared" si="194"/>
        <v>1429.6970090219077</v>
      </c>
      <c r="U499" s="131">
        <f t="shared" si="194"/>
        <v>1429.3870090219077</v>
      </c>
      <c r="V499" s="131">
        <f t="shared" si="194"/>
        <v>1407.7970090219078</v>
      </c>
      <c r="W499" s="131">
        <f t="shared" si="194"/>
        <v>1405.7970090219078</v>
      </c>
      <c r="X499" s="131">
        <f t="shared" si="194"/>
        <v>1402.8870090219077</v>
      </c>
      <c r="Y499" s="131">
        <f t="shared" si="194"/>
        <v>1403.0670090219078</v>
      </c>
    </row>
    <row r="500" spans="1:25" s="62" customFormat="1" ht="18.75" customHeight="1" outlineLevel="1" x14ac:dyDescent="0.2">
      <c r="A500" s="58" t="s">
        <v>8</v>
      </c>
      <c r="B500" s="120">
        <f>B26</f>
        <v>565.57000000000005</v>
      </c>
      <c r="C500" s="121">
        <f t="shared" ref="C500:Y500" si="195">C26</f>
        <v>571.14</v>
      </c>
      <c r="D500" s="121">
        <f t="shared" si="195"/>
        <v>578.48</v>
      </c>
      <c r="E500" s="122">
        <f t="shared" si="195"/>
        <v>568.4</v>
      </c>
      <c r="F500" s="121">
        <f t="shared" si="195"/>
        <v>581.47</v>
      </c>
      <c r="G500" s="121">
        <f t="shared" si="195"/>
        <v>578.74</v>
      </c>
      <c r="H500" s="121">
        <f t="shared" si="195"/>
        <v>577.84</v>
      </c>
      <c r="I500" s="121">
        <f t="shared" si="195"/>
        <v>573.05999999999995</v>
      </c>
      <c r="J500" s="123">
        <f t="shared" si="195"/>
        <v>575.22</v>
      </c>
      <c r="K500" s="121">
        <f t="shared" si="195"/>
        <v>575.87</v>
      </c>
      <c r="L500" s="121">
        <f t="shared" si="195"/>
        <v>579.15</v>
      </c>
      <c r="M500" s="121">
        <f t="shared" si="195"/>
        <v>581.51</v>
      </c>
      <c r="N500" s="121">
        <f t="shared" si="195"/>
        <v>582.65</v>
      </c>
      <c r="O500" s="121">
        <f t="shared" si="195"/>
        <v>586.44000000000005</v>
      </c>
      <c r="P500" s="121">
        <f t="shared" si="195"/>
        <v>582.64</v>
      </c>
      <c r="Q500" s="121">
        <f t="shared" si="195"/>
        <v>588.01</v>
      </c>
      <c r="R500" s="121">
        <f t="shared" si="195"/>
        <v>591.15</v>
      </c>
      <c r="S500" s="121">
        <f t="shared" si="195"/>
        <v>580.55999999999995</v>
      </c>
      <c r="T500" s="121">
        <f t="shared" si="195"/>
        <v>585.55999999999995</v>
      </c>
      <c r="U500" s="121">
        <f t="shared" si="195"/>
        <v>585.25</v>
      </c>
      <c r="V500" s="121">
        <f t="shared" si="195"/>
        <v>563.66</v>
      </c>
      <c r="W500" s="121">
        <f t="shared" si="195"/>
        <v>561.66</v>
      </c>
      <c r="X500" s="121">
        <f t="shared" si="195"/>
        <v>558.75</v>
      </c>
      <c r="Y500" s="124">
        <f t="shared" si="195"/>
        <v>558.92999999999995</v>
      </c>
    </row>
    <row r="501" spans="1:25" s="62" customFormat="1" ht="18.75" customHeight="1" outlineLevel="1" x14ac:dyDescent="0.2">
      <c r="A501" s="57" t="s">
        <v>9</v>
      </c>
      <c r="B501" s="76">
        <v>840.08</v>
      </c>
      <c r="C501" s="74">
        <v>840.08</v>
      </c>
      <c r="D501" s="74">
        <v>840.08</v>
      </c>
      <c r="E501" s="74">
        <v>840.08</v>
      </c>
      <c r="F501" s="74">
        <v>840.08</v>
      </c>
      <c r="G501" s="74">
        <v>840.08</v>
      </c>
      <c r="H501" s="74">
        <v>840.08</v>
      </c>
      <c r="I501" s="74">
        <v>840.08</v>
      </c>
      <c r="J501" s="74">
        <v>840.08</v>
      </c>
      <c r="K501" s="74">
        <v>840.08</v>
      </c>
      <c r="L501" s="74">
        <v>840.08</v>
      </c>
      <c r="M501" s="74">
        <v>840.08</v>
      </c>
      <c r="N501" s="74">
        <v>840.08</v>
      </c>
      <c r="O501" s="74">
        <v>840.08</v>
      </c>
      <c r="P501" s="74">
        <v>840.08</v>
      </c>
      <c r="Q501" s="74">
        <v>840.08</v>
      </c>
      <c r="R501" s="74">
        <v>840.08</v>
      </c>
      <c r="S501" s="74">
        <v>840.08</v>
      </c>
      <c r="T501" s="74">
        <v>840.08</v>
      </c>
      <c r="U501" s="74">
        <v>840.08</v>
      </c>
      <c r="V501" s="74">
        <v>840.08</v>
      </c>
      <c r="W501" s="74">
        <v>840.08</v>
      </c>
      <c r="X501" s="74">
        <v>840.08</v>
      </c>
      <c r="Y501" s="81">
        <v>840.08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214</v>
      </c>
      <c r="B503" s="77">
        <f>B498</f>
        <v>4.0570090219078807</v>
      </c>
      <c r="C503" s="77">
        <f t="shared" ref="C503:Y503" si="196">C498</f>
        <v>4.0570090219078807</v>
      </c>
      <c r="D503" s="77">
        <f t="shared" si="196"/>
        <v>4.0570090219078807</v>
      </c>
      <c r="E503" s="77">
        <f t="shared" si="196"/>
        <v>4.0570090219078807</v>
      </c>
      <c r="F503" s="77">
        <f t="shared" si="196"/>
        <v>4.0570090219078807</v>
      </c>
      <c r="G503" s="77">
        <f t="shared" si="196"/>
        <v>4.0570090219078807</v>
      </c>
      <c r="H503" s="77">
        <f t="shared" si="196"/>
        <v>4.0570090219078807</v>
      </c>
      <c r="I503" s="77">
        <f t="shared" si="196"/>
        <v>4.0570090219078807</v>
      </c>
      <c r="J503" s="77">
        <f t="shared" si="196"/>
        <v>4.0570090219078807</v>
      </c>
      <c r="K503" s="77">
        <f t="shared" si="196"/>
        <v>4.0570090219078807</v>
      </c>
      <c r="L503" s="77">
        <f t="shared" si="196"/>
        <v>4.0570090219078807</v>
      </c>
      <c r="M503" s="77">
        <f t="shared" si="196"/>
        <v>4.0570090219078807</v>
      </c>
      <c r="N503" s="77">
        <f t="shared" si="196"/>
        <v>4.0570090219078807</v>
      </c>
      <c r="O503" s="77">
        <f t="shared" si="196"/>
        <v>4.0570090219078807</v>
      </c>
      <c r="P503" s="77">
        <f t="shared" si="196"/>
        <v>4.0570090219078807</v>
      </c>
      <c r="Q503" s="77">
        <f t="shared" si="196"/>
        <v>4.0570090219078807</v>
      </c>
      <c r="R503" s="77">
        <f t="shared" si="196"/>
        <v>4.0570090219078807</v>
      </c>
      <c r="S503" s="77">
        <f t="shared" si="196"/>
        <v>4.0570090219078807</v>
      </c>
      <c r="T503" s="77">
        <f t="shared" si="196"/>
        <v>4.0570090219078807</v>
      </c>
      <c r="U503" s="77">
        <f t="shared" si="196"/>
        <v>4.0570090219078807</v>
      </c>
      <c r="V503" s="77">
        <f t="shared" si="196"/>
        <v>4.0570090219078807</v>
      </c>
      <c r="W503" s="77">
        <f t="shared" si="196"/>
        <v>4.0570090219078807</v>
      </c>
      <c r="X503" s="77">
        <f t="shared" si="196"/>
        <v>4.0570090219078807</v>
      </c>
      <c r="Y503" s="77">
        <f t="shared" si="196"/>
        <v>4.0570090219078807</v>
      </c>
    </row>
    <row r="504" spans="1:25" s="62" customFormat="1" ht="18.75" customHeight="1" thickBot="1" x14ac:dyDescent="0.25">
      <c r="A504" s="109">
        <v>5</v>
      </c>
      <c r="B504" s="138">
        <f>SUM(B505:B508)</f>
        <v>1506.0770090219078</v>
      </c>
      <c r="C504" s="138">
        <f t="shared" ref="C504:Y504" si="197">SUM(C505:C508)</f>
        <v>1514.0370090219078</v>
      </c>
      <c r="D504" s="138">
        <f t="shared" si="197"/>
        <v>1524.0170090219078</v>
      </c>
      <c r="E504" s="138">
        <f t="shared" si="197"/>
        <v>1531.0070090219078</v>
      </c>
      <c r="F504" s="138">
        <f t="shared" si="197"/>
        <v>1516.7470090219078</v>
      </c>
      <c r="G504" s="138">
        <f t="shared" si="197"/>
        <v>1520.8270090219078</v>
      </c>
      <c r="H504" s="138">
        <f t="shared" si="197"/>
        <v>1519.8870090219077</v>
      </c>
      <c r="I504" s="138">
        <f t="shared" si="197"/>
        <v>1525.5970090219078</v>
      </c>
      <c r="J504" s="138">
        <f t="shared" si="197"/>
        <v>1540.9670090219079</v>
      </c>
      <c r="K504" s="138">
        <f t="shared" si="197"/>
        <v>1524.9070090219077</v>
      </c>
      <c r="L504" s="138">
        <f t="shared" si="197"/>
        <v>1539.607009021908</v>
      </c>
      <c r="M504" s="138">
        <f t="shared" si="197"/>
        <v>1547.3670090219077</v>
      </c>
      <c r="N504" s="138">
        <f t="shared" si="197"/>
        <v>1516.9070090219077</v>
      </c>
      <c r="O504" s="138">
        <f t="shared" si="197"/>
        <v>1546.3870090219077</v>
      </c>
      <c r="P504" s="138">
        <f t="shared" si="197"/>
        <v>1508.6870090219079</v>
      </c>
      <c r="Q504" s="138">
        <f t="shared" si="197"/>
        <v>1522.0570090219078</v>
      </c>
      <c r="R504" s="138">
        <f t="shared" si="197"/>
        <v>1528.3470090219078</v>
      </c>
      <c r="S504" s="138">
        <f t="shared" si="197"/>
        <v>1517.2170090219079</v>
      </c>
      <c r="T504" s="138">
        <f t="shared" si="197"/>
        <v>1515.0070090219078</v>
      </c>
      <c r="U504" s="138">
        <f t="shared" si="197"/>
        <v>1519.9370090219079</v>
      </c>
      <c r="V504" s="138">
        <f t="shared" si="197"/>
        <v>1528.9670090219079</v>
      </c>
      <c r="W504" s="138">
        <f t="shared" si="197"/>
        <v>1499.837009021908</v>
      </c>
      <c r="X504" s="138">
        <f t="shared" si="197"/>
        <v>1525.7670090219078</v>
      </c>
      <c r="Y504" s="138">
        <f t="shared" si="197"/>
        <v>1509.4770090219079</v>
      </c>
    </row>
    <row r="505" spans="1:25" s="62" customFormat="1" ht="18.75" customHeight="1" outlineLevel="1" x14ac:dyDescent="0.2">
      <c r="A505" s="56" t="s">
        <v>8</v>
      </c>
      <c r="B505" s="76">
        <f>B31</f>
        <v>661.94</v>
      </c>
      <c r="C505" s="71">
        <f t="shared" ref="C505:Y505" si="198">C31</f>
        <v>669.9</v>
      </c>
      <c r="D505" s="71">
        <f t="shared" si="198"/>
        <v>679.88</v>
      </c>
      <c r="E505" s="72">
        <f t="shared" si="198"/>
        <v>686.87</v>
      </c>
      <c r="F505" s="71">
        <f t="shared" si="198"/>
        <v>672.61</v>
      </c>
      <c r="G505" s="71">
        <f t="shared" si="198"/>
        <v>676.69</v>
      </c>
      <c r="H505" s="71">
        <f t="shared" si="198"/>
        <v>675.75</v>
      </c>
      <c r="I505" s="71">
        <f t="shared" si="198"/>
        <v>681.46</v>
      </c>
      <c r="J505" s="73">
        <f t="shared" si="198"/>
        <v>696.83</v>
      </c>
      <c r="K505" s="71">
        <f t="shared" si="198"/>
        <v>680.77</v>
      </c>
      <c r="L505" s="71">
        <f t="shared" si="198"/>
        <v>695.47</v>
      </c>
      <c r="M505" s="71">
        <f t="shared" si="198"/>
        <v>703.23</v>
      </c>
      <c r="N505" s="71">
        <f t="shared" si="198"/>
        <v>672.77</v>
      </c>
      <c r="O505" s="71">
        <f t="shared" si="198"/>
        <v>702.25</v>
      </c>
      <c r="P505" s="71">
        <f t="shared" si="198"/>
        <v>664.55</v>
      </c>
      <c r="Q505" s="71">
        <f t="shared" si="198"/>
        <v>677.92</v>
      </c>
      <c r="R505" s="71">
        <f t="shared" si="198"/>
        <v>684.21</v>
      </c>
      <c r="S505" s="71">
        <f t="shared" si="198"/>
        <v>673.08</v>
      </c>
      <c r="T505" s="71">
        <f t="shared" si="198"/>
        <v>670.87</v>
      </c>
      <c r="U505" s="71">
        <f t="shared" si="198"/>
        <v>675.8</v>
      </c>
      <c r="V505" s="71">
        <f t="shared" si="198"/>
        <v>684.83</v>
      </c>
      <c r="W505" s="71">
        <f t="shared" si="198"/>
        <v>655.7</v>
      </c>
      <c r="X505" s="71">
        <f t="shared" si="198"/>
        <v>681.63</v>
      </c>
      <c r="Y505" s="79">
        <f t="shared" si="198"/>
        <v>665.34</v>
      </c>
    </row>
    <row r="506" spans="1:25" s="62" customFormat="1" ht="18.75" customHeight="1" outlineLevel="1" x14ac:dyDescent="0.2">
      <c r="A506" s="57" t="s">
        <v>9</v>
      </c>
      <c r="B506" s="76">
        <v>840.08</v>
      </c>
      <c r="C506" s="74">
        <v>840.08</v>
      </c>
      <c r="D506" s="74">
        <v>840.08</v>
      </c>
      <c r="E506" s="74">
        <v>840.08</v>
      </c>
      <c r="F506" s="74">
        <v>840.08</v>
      </c>
      <c r="G506" s="74">
        <v>840.08</v>
      </c>
      <c r="H506" s="74">
        <v>840.08</v>
      </c>
      <c r="I506" s="74">
        <v>840.08</v>
      </c>
      <c r="J506" s="74">
        <v>840.08</v>
      </c>
      <c r="K506" s="74">
        <v>840.08</v>
      </c>
      <c r="L506" s="74">
        <v>840.08</v>
      </c>
      <c r="M506" s="74">
        <v>840.08</v>
      </c>
      <c r="N506" s="74">
        <v>840.08</v>
      </c>
      <c r="O506" s="74">
        <v>840.08</v>
      </c>
      <c r="P506" s="74">
        <v>840.08</v>
      </c>
      <c r="Q506" s="74">
        <v>840.08</v>
      </c>
      <c r="R506" s="74">
        <v>840.08</v>
      </c>
      <c r="S506" s="74">
        <v>840.08</v>
      </c>
      <c r="T506" s="74">
        <v>840.08</v>
      </c>
      <c r="U506" s="74">
        <v>840.08</v>
      </c>
      <c r="V506" s="74">
        <v>840.08</v>
      </c>
      <c r="W506" s="74">
        <v>840.08</v>
      </c>
      <c r="X506" s="74">
        <v>840.08</v>
      </c>
      <c r="Y506" s="81">
        <v>840.08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214</v>
      </c>
      <c r="B508" s="77">
        <f>B503</f>
        <v>4.0570090219078807</v>
      </c>
      <c r="C508" s="77">
        <f t="shared" ref="C508:Y508" si="199">C503</f>
        <v>4.0570090219078807</v>
      </c>
      <c r="D508" s="77">
        <f t="shared" si="199"/>
        <v>4.0570090219078807</v>
      </c>
      <c r="E508" s="77">
        <f t="shared" si="199"/>
        <v>4.0570090219078807</v>
      </c>
      <c r="F508" s="77">
        <f t="shared" si="199"/>
        <v>4.0570090219078807</v>
      </c>
      <c r="G508" s="77">
        <f t="shared" si="199"/>
        <v>4.0570090219078807</v>
      </c>
      <c r="H508" s="77">
        <f t="shared" si="199"/>
        <v>4.0570090219078807</v>
      </c>
      <c r="I508" s="77">
        <f t="shared" si="199"/>
        <v>4.0570090219078807</v>
      </c>
      <c r="J508" s="77">
        <f t="shared" si="199"/>
        <v>4.0570090219078807</v>
      </c>
      <c r="K508" s="77">
        <f t="shared" si="199"/>
        <v>4.0570090219078807</v>
      </c>
      <c r="L508" s="77">
        <f t="shared" si="199"/>
        <v>4.0570090219078807</v>
      </c>
      <c r="M508" s="77">
        <f t="shared" si="199"/>
        <v>4.0570090219078807</v>
      </c>
      <c r="N508" s="77">
        <f t="shared" si="199"/>
        <v>4.0570090219078807</v>
      </c>
      <c r="O508" s="77">
        <f t="shared" si="199"/>
        <v>4.0570090219078807</v>
      </c>
      <c r="P508" s="77">
        <f t="shared" si="199"/>
        <v>4.0570090219078807</v>
      </c>
      <c r="Q508" s="77">
        <f t="shared" si="199"/>
        <v>4.0570090219078807</v>
      </c>
      <c r="R508" s="77">
        <f t="shared" si="199"/>
        <v>4.0570090219078807</v>
      </c>
      <c r="S508" s="77">
        <f t="shared" si="199"/>
        <v>4.0570090219078807</v>
      </c>
      <c r="T508" s="77">
        <f t="shared" si="199"/>
        <v>4.0570090219078807</v>
      </c>
      <c r="U508" s="77">
        <f t="shared" si="199"/>
        <v>4.0570090219078807</v>
      </c>
      <c r="V508" s="77">
        <f t="shared" si="199"/>
        <v>4.0570090219078807</v>
      </c>
      <c r="W508" s="77">
        <f t="shared" si="199"/>
        <v>4.0570090219078807</v>
      </c>
      <c r="X508" s="77">
        <f t="shared" si="199"/>
        <v>4.0570090219078807</v>
      </c>
      <c r="Y508" s="77">
        <f t="shared" si="199"/>
        <v>4.0570090219078807</v>
      </c>
    </row>
    <row r="509" spans="1:25" s="62" customFormat="1" ht="18.75" customHeight="1" thickBot="1" x14ac:dyDescent="0.25">
      <c r="A509" s="112">
        <v>6</v>
      </c>
      <c r="B509" s="101">
        <f>SUM(B510:B513)</f>
        <v>1530.6970090219077</v>
      </c>
      <c r="C509" s="101">
        <f t="shared" ref="C509:Y509" si="200">SUM(C510:C513)</f>
        <v>1528.1170090219077</v>
      </c>
      <c r="D509" s="101">
        <f t="shared" si="200"/>
        <v>1536.7270090219079</v>
      </c>
      <c r="E509" s="101">
        <f t="shared" si="200"/>
        <v>1548.627009021908</v>
      </c>
      <c r="F509" s="101">
        <f t="shared" si="200"/>
        <v>1539.2370090219079</v>
      </c>
      <c r="G509" s="101">
        <f t="shared" si="200"/>
        <v>1541.0470090219078</v>
      </c>
      <c r="H509" s="101">
        <f t="shared" si="200"/>
        <v>1530.2870090219078</v>
      </c>
      <c r="I509" s="101">
        <f t="shared" si="200"/>
        <v>1524.8070090219078</v>
      </c>
      <c r="J509" s="101">
        <f t="shared" si="200"/>
        <v>1522.6570090219077</v>
      </c>
      <c r="K509" s="101">
        <f t="shared" si="200"/>
        <v>1535.5570090219078</v>
      </c>
      <c r="L509" s="101">
        <f t="shared" si="200"/>
        <v>1540.2270090219079</v>
      </c>
      <c r="M509" s="101">
        <f t="shared" si="200"/>
        <v>1534.7570090219078</v>
      </c>
      <c r="N509" s="101">
        <f t="shared" si="200"/>
        <v>1541.5170090219078</v>
      </c>
      <c r="O509" s="101">
        <f t="shared" si="200"/>
        <v>1540.6470090219079</v>
      </c>
      <c r="P509" s="101">
        <f t="shared" si="200"/>
        <v>1535.9970090219078</v>
      </c>
      <c r="Q509" s="101">
        <f t="shared" si="200"/>
        <v>1537.3670090219077</v>
      </c>
      <c r="R509" s="101">
        <f t="shared" si="200"/>
        <v>1543.127009021908</v>
      </c>
      <c r="S509" s="101">
        <f t="shared" si="200"/>
        <v>1537.1870090219079</v>
      </c>
      <c r="T509" s="101">
        <f t="shared" si="200"/>
        <v>1562.5770090219078</v>
      </c>
      <c r="U509" s="101">
        <f t="shared" si="200"/>
        <v>1536.107009021908</v>
      </c>
      <c r="V509" s="101">
        <f t="shared" si="200"/>
        <v>1543.587009021908</v>
      </c>
      <c r="W509" s="101">
        <f t="shared" si="200"/>
        <v>1546.3870090219077</v>
      </c>
      <c r="X509" s="101">
        <f t="shared" si="200"/>
        <v>1533.2370090219079</v>
      </c>
      <c r="Y509" s="101">
        <f t="shared" si="200"/>
        <v>1536.4770090219079</v>
      </c>
    </row>
    <row r="510" spans="1:25" s="62" customFormat="1" ht="18.75" customHeight="1" outlineLevel="1" x14ac:dyDescent="0.2">
      <c r="A510" s="56" t="s">
        <v>8</v>
      </c>
      <c r="B510" s="76">
        <f>B36</f>
        <v>686.56</v>
      </c>
      <c r="C510" s="71">
        <f t="shared" ref="C510:Y510" si="201">C36</f>
        <v>683.98</v>
      </c>
      <c r="D510" s="71">
        <f t="shared" si="201"/>
        <v>692.59</v>
      </c>
      <c r="E510" s="72">
        <f t="shared" si="201"/>
        <v>704.49</v>
      </c>
      <c r="F510" s="71">
        <f t="shared" si="201"/>
        <v>695.1</v>
      </c>
      <c r="G510" s="71">
        <f t="shared" si="201"/>
        <v>696.91</v>
      </c>
      <c r="H510" s="71">
        <f t="shared" si="201"/>
        <v>686.15</v>
      </c>
      <c r="I510" s="71">
        <f t="shared" si="201"/>
        <v>680.67</v>
      </c>
      <c r="J510" s="73">
        <f t="shared" si="201"/>
        <v>678.52</v>
      </c>
      <c r="K510" s="71">
        <f t="shared" si="201"/>
        <v>691.42</v>
      </c>
      <c r="L510" s="71">
        <f t="shared" si="201"/>
        <v>696.09</v>
      </c>
      <c r="M510" s="71">
        <f t="shared" si="201"/>
        <v>690.62</v>
      </c>
      <c r="N510" s="71">
        <f t="shared" si="201"/>
        <v>697.38</v>
      </c>
      <c r="O510" s="71">
        <f t="shared" si="201"/>
        <v>696.51</v>
      </c>
      <c r="P510" s="71">
        <f t="shared" si="201"/>
        <v>691.86</v>
      </c>
      <c r="Q510" s="71">
        <f t="shared" si="201"/>
        <v>693.23</v>
      </c>
      <c r="R510" s="71">
        <f t="shared" si="201"/>
        <v>698.99</v>
      </c>
      <c r="S510" s="71">
        <f t="shared" si="201"/>
        <v>693.05</v>
      </c>
      <c r="T510" s="71">
        <f t="shared" si="201"/>
        <v>718.44</v>
      </c>
      <c r="U510" s="71">
        <f t="shared" si="201"/>
        <v>691.97</v>
      </c>
      <c r="V510" s="71">
        <f t="shared" si="201"/>
        <v>699.45</v>
      </c>
      <c r="W510" s="71">
        <f t="shared" si="201"/>
        <v>702.25</v>
      </c>
      <c r="X510" s="71">
        <f t="shared" si="201"/>
        <v>689.1</v>
      </c>
      <c r="Y510" s="79">
        <f t="shared" si="201"/>
        <v>692.34</v>
      </c>
    </row>
    <row r="511" spans="1:25" s="62" customFormat="1" ht="18.75" customHeight="1" outlineLevel="1" x14ac:dyDescent="0.2">
      <c r="A511" s="57" t="s">
        <v>9</v>
      </c>
      <c r="B511" s="76">
        <v>840.08</v>
      </c>
      <c r="C511" s="74">
        <v>840.08</v>
      </c>
      <c r="D511" s="74">
        <v>840.08</v>
      </c>
      <c r="E511" s="74">
        <v>840.08</v>
      </c>
      <c r="F511" s="74">
        <v>840.08</v>
      </c>
      <c r="G511" s="74">
        <v>840.08</v>
      </c>
      <c r="H511" s="74">
        <v>840.08</v>
      </c>
      <c r="I511" s="74">
        <v>840.08</v>
      </c>
      <c r="J511" s="74">
        <v>840.08</v>
      </c>
      <c r="K511" s="74">
        <v>840.08</v>
      </c>
      <c r="L511" s="74">
        <v>840.08</v>
      </c>
      <c r="M511" s="74">
        <v>840.08</v>
      </c>
      <c r="N511" s="74">
        <v>840.08</v>
      </c>
      <c r="O511" s="74">
        <v>840.08</v>
      </c>
      <c r="P511" s="74">
        <v>840.08</v>
      </c>
      <c r="Q511" s="74">
        <v>840.08</v>
      </c>
      <c r="R511" s="74">
        <v>840.08</v>
      </c>
      <c r="S511" s="74">
        <v>840.08</v>
      </c>
      <c r="T511" s="74">
        <v>840.08</v>
      </c>
      <c r="U511" s="74">
        <v>840.08</v>
      </c>
      <c r="V511" s="74">
        <v>840.08</v>
      </c>
      <c r="W511" s="74">
        <v>840.08</v>
      </c>
      <c r="X511" s="74">
        <v>840.08</v>
      </c>
      <c r="Y511" s="81">
        <v>840.08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customHeight="1" outlineLevel="1" thickBot="1" x14ac:dyDescent="0.25">
      <c r="A513" s="147" t="s">
        <v>214</v>
      </c>
      <c r="B513" s="77">
        <f>B508</f>
        <v>4.0570090219078807</v>
      </c>
      <c r="C513" s="77">
        <f t="shared" ref="C513:Y513" si="202">C508</f>
        <v>4.0570090219078807</v>
      </c>
      <c r="D513" s="77">
        <f t="shared" si="202"/>
        <v>4.0570090219078807</v>
      </c>
      <c r="E513" s="77">
        <f t="shared" si="202"/>
        <v>4.0570090219078807</v>
      </c>
      <c r="F513" s="77">
        <f t="shared" si="202"/>
        <v>4.0570090219078807</v>
      </c>
      <c r="G513" s="77">
        <f t="shared" si="202"/>
        <v>4.0570090219078807</v>
      </c>
      <c r="H513" s="77">
        <f t="shared" si="202"/>
        <v>4.0570090219078807</v>
      </c>
      <c r="I513" s="77">
        <f t="shared" si="202"/>
        <v>4.0570090219078807</v>
      </c>
      <c r="J513" s="77">
        <f t="shared" si="202"/>
        <v>4.0570090219078807</v>
      </c>
      <c r="K513" s="77">
        <f t="shared" si="202"/>
        <v>4.0570090219078807</v>
      </c>
      <c r="L513" s="77">
        <f t="shared" si="202"/>
        <v>4.0570090219078807</v>
      </c>
      <c r="M513" s="77">
        <f t="shared" si="202"/>
        <v>4.0570090219078807</v>
      </c>
      <c r="N513" s="77">
        <f t="shared" si="202"/>
        <v>4.0570090219078807</v>
      </c>
      <c r="O513" s="77">
        <f t="shared" si="202"/>
        <v>4.0570090219078807</v>
      </c>
      <c r="P513" s="77">
        <f t="shared" si="202"/>
        <v>4.0570090219078807</v>
      </c>
      <c r="Q513" s="77">
        <f t="shared" si="202"/>
        <v>4.0570090219078807</v>
      </c>
      <c r="R513" s="77">
        <f t="shared" si="202"/>
        <v>4.0570090219078807</v>
      </c>
      <c r="S513" s="77">
        <f t="shared" si="202"/>
        <v>4.0570090219078807</v>
      </c>
      <c r="T513" s="77">
        <f t="shared" si="202"/>
        <v>4.0570090219078807</v>
      </c>
      <c r="U513" s="77">
        <f t="shared" si="202"/>
        <v>4.0570090219078807</v>
      </c>
      <c r="V513" s="77">
        <f t="shared" si="202"/>
        <v>4.0570090219078807</v>
      </c>
      <c r="W513" s="77">
        <f t="shared" si="202"/>
        <v>4.0570090219078807</v>
      </c>
      <c r="X513" s="77">
        <f t="shared" si="202"/>
        <v>4.0570090219078807</v>
      </c>
      <c r="Y513" s="77">
        <f t="shared" si="202"/>
        <v>4.0570090219078807</v>
      </c>
    </row>
    <row r="514" spans="1:26" s="62" customFormat="1" ht="18.75" customHeight="1" thickBot="1" x14ac:dyDescent="0.25">
      <c r="A514" s="109">
        <v>7</v>
      </c>
      <c r="B514" s="101">
        <f>SUM(B515:B518)</f>
        <v>1550.0670090219078</v>
      </c>
      <c r="C514" s="101">
        <f t="shared" ref="C514:Y514" si="203">SUM(C515:C518)</f>
        <v>1537.7670090219078</v>
      </c>
      <c r="D514" s="101">
        <f t="shared" si="203"/>
        <v>1549.9870090219079</v>
      </c>
      <c r="E514" s="101">
        <f t="shared" si="203"/>
        <v>1557.9670090219079</v>
      </c>
      <c r="F514" s="101">
        <f t="shared" si="203"/>
        <v>1551.2470090219078</v>
      </c>
      <c r="G514" s="101">
        <f t="shared" si="203"/>
        <v>1542.5670090219078</v>
      </c>
      <c r="H514" s="101">
        <f t="shared" si="203"/>
        <v>1540.2270090219079</v>
      </c>
      <c r="I514" s="101">
        <f t="shared" si="203"/>
        <v>1540.1670090219079</v>
      </c>
      <c r="J514" s="101">
        <f t="shared" si="203"/>
        <v>1548.8970090219079</v>
      </c>
      <c r="K514" s="101">
        <f t="shared" si="203"/>
        <v>1548.087009021908</v>
      </c>
      <c r="L514" s="101">
        <f t="shared" si="203"/>
        <v>1550.5270090219078</v>
      </c>
      <c r="M514" s="101">
        <f t="shared" si="203"/>
        <v>1539.3270090219078</v>
      </c>
      <c r="N514" s="101">
        <f t="shared" si="203"/>
        <v>1542.1870090219079</v>
      </c>
      <c r="O514" s="101">
        <f t="shared" si="203"/>
        <v>1608.1770090219077</v>
      </c>
      <c r="P514" s="101">
        <f t="shared" si="203"/>
        <v>1538.4970090219078</v>
      </c>
      <c r="Q514" s="101">
        <f t="shared" si="203"/>
        <v>1546.377009021908</v>
      </c>
      <c r="R514" s="101">
        <f t="shared" si="203"/>
        <v>1545.7970090219078</v>
      </c>
      <c r="S514" s="101">
        <f t="shared" si="203"/>
        <v>1616.7970090219078</v>
      </c>
      <c r="T514" s="101">
        <f t="shared" si="203"/>
        <v>1545.4070090219077</v>
      </c>
      <c r="U514" s="101">
        <f t="shared" si="203"/>
        <v>1537.4070090219077</v>
      </c>
      <c r="V514" s="101">
        <f t="shared" si="203"/>
        <v>1539.2370090219079</v>
      </c>
      <c r="W514" s="101">
        <f t="shared" si="203"/>
        <v>1544.7670090219078</v>
      </c>
      <c r="X514" s="101">
        <f t="shared" si="203"/>
        <v>1532.6370090219077</v>
      </c>
      <c r="Y514" s="101">
        <f t="shared" si="203"/>
        <v>1539.4870090219079</v>
      </c>
    </row>
    <row r="515" spans="1:26" s="62" customFormat="1" ht="18.75" customHeight="1" outlineLevel="1" x14ac:dyDescent="0.2">
      <c r="A515" s="56" t="s">
        <v>8</v>
      </c>
      <c r="B515" s="76">
        <f>B41</f>
        <v>705.93</v>
      </c>
      <c r="C515" s="71">
        <f t="shared" ref="C515:Y515" si="204">C41</f>
        <v>693.63</v>
      </c>
      <c r="D515" s="71">
        <f t="shared" si="204"/>
        <v>705.85</v>
      </c>
      <c r="E515" s="72">
        <f t="shared" si="204"/>
        <v>713.83</v>
      </c>
      <c r="F515" s="71">
        <f t="shared" si="204"/>
        <v>707.11</v>
      </c>
      <c r="G515" s="71">
        <f t="shared" si="204"/>
        <v>698.43</v>
      </c>
      <c r="H515" s="71">
        <f t="shared" si="204"/>
        <v>696.09</v>
      </c>
      <c r="I515" s="71">
        <f t="shared" si="204"/>
        <v>696.03</v>
      </c>
      <c r="J515" s="73">
        <f t="shared" si="204"/>
        <v>704.76</v>
      </c>
      <c r="K515" s="71">
        <f t="shared" si="204"/>
        <v>703.95</v>
      </c>
      <c r="L515" s="71">
        <f t="shared" si="204"/>
        <v>706.39</v>
      </c>
      <c r="M515" s="71">
        <f t="shared" si="204"/>
        <v>695.19</v>
      </c>
      <c r="N515" s="71">
        <f t="shared" si="204"/>
        <v>698.05</v>
      </c>
      <c r="O515" s="71">
        <f t="shared" si="204"/>
        <v>764.04</v>
      </c>
      <c r="P515" s="71">
        <f t="shared" si="204"/>
        <v>694.36</v>
      </c>
      <c r="Q515" s="71">
        <f t="shared" si="204"/>
        <v>702.24</v>
      </c>
      <c r="R515" s="71">
        <f t="shared" si="204"/>
        <v>701.66</v>
      </c>
      <c r="S515" s="71">
        <f t="shared" si="204"/>
        <v>772.66</v>
      </c>
      <c r="T515" s="71">
        <f t="shared" si="204"/>
        <v>701.27</v>
      </c>
      <c r="U515" s="71">
        <f t="shared" si="204"/>
        <v>693.27</v>
      </c>
      <c r="V515" s="71">
        <f t="shared" si="204"/>
        <v>695.1</v>
      </c>
      <c r="W515" s="71">
        <f t="shared" si="204"/>
        <v>700.63</v>
      </c>
      <c r="X515" s="71">
        <f t="shared" si="204"/>
        <v>688.5</v>
      </c>
      <c r="Y515" s="79">
        <f t="shared" si="204"/>
        <v>695.35</v>
      </c>
    </row>
    <row r="516" spans="1:26" s="62" customFormat="1" ht="18.75" customHeight="1" outlineLevel="1" x14ac:dyDescent="0.2">
      <c r="A516" s="57" t="s">
        <v>9</v>
      </c>
      <c r="B516" s="76">
        <v>840.08</v>
      </c>
      <c r="C516" s="74">
        <v>840.08</v>
      </c>
      <c r="D516" s="74">
        <v>840.08</v>
      </c>
      <c r="E516" s="74">
        <v>840.08</v>
      </c>
      <c r="F516" s="74">
        <v>840.08</v>
      </c>
      <c r="G516" s="74">
        <v>840.08</v>
      </c>
      <c r="H516" s="74">
        <v>840.08</v>
      </c>
      <c r="I516" s="74">
        <v>840.08</v>
      </c>
      <c r="J516" s="74">
        <v>840.08</v>
      </c>
      <c r="K516" s="74">
        <v>840.08</v>
      </c>
      <c r="L516" s="74">
        <v>840.08</v>
      </c>
      <c r="M516" s="74">
        <v>840.08</v>
      </c>
      <c r="N516" s="74">
        <v>840.08</v>
      </c>
      <c r="O516" s="74">
        <v>840.08</v>
      </c>
      <c r="P516" s="74">
        <v>840.08</v>
      </c>
      <c r="Q516" s="74">
        <v>840.08</v>
      </c>
      <c r="R516" s="74">
        <v>840.08</v>
      </c>
      <c r="S516" s="74">
        <v>840.08</v>
      </c>
      <c r="T516" s="74">
        <v>840.08</v>
      </c>
      <c r="U516" s="74">
        <v>840.08</v>
      </c>
      <c r="V516" s="74">
        <v>840.08</v>
      </c>
      <c r="W516" s="74">
        <v>840.08</v>
      </c>
      <c r="X516" s="74">
        <v>840.08</v>
      </c>
      <c r="Y516" s="81">
        <v>840.08</v>
      </c>
    </row>
    <row r="517" spans="1:26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customHeight="1" outlineLevel="1" thickBot="1" x14ac:dyDescent="0.25">
      <c r="A518" s="147" t="s">
        <v>214</v>
      </c>
      <c r="B518" s="77">
        <f>B513</f>
        <v>4.0570090219078807</v>
      </c>
      <c r="C518" s="77">
        <f t="shared" ref="C518:Y518" si="205">C513</f>
        <v>4.0570090219078807</v>
      </c>
      <c r="D518" s="77">
        <f t="shared" si="205"/>
        <v>4.0570090219078807</v>
      </c>
      <c r="E518" s="77">
        <f t="shared" si="205"/>
        <v>4.0570090219078807</v>
      </c>
      <c r="F518" s="77">
        <f t="shared" si="205"/>
        <v>4.0570090219078807</v>
      </c>
      <c r="G518" s="77">
        <f t="shared" si="205"/>
        <v>4.0570090219078807</v>
      </c>
      <c r="H518" s="77">
        <f t="shared" si="205"/>
        <v>4.0570090219078807</v>
      </c>
      <c r="I518" s="77">
        <f t="shared" si="205"/>
        <v>4.0570090219078807</v>
      </c>
      <c r="J518" s="77">
        <f t="shared" si="205"/>
        <v>4.0570090219078807</v>
      </c>
      <c r="K518" s="77">
        <f t="shared" si="205"/>
        <v>4.0570090219078807</v>
      </c>
      <c r="L518" s="77">
        <f t="shared" si="205"/>
        <v>4.0570090219078807</v>
      </c>
      <c r="M518" s="77">
        <f t="shared" si="205"/>
        <v>4.0570090219078807</v>
      </c>
      <c r="N518" s="77">
        <f t="shared" si="205"/>
        <v>4.0570090219078807</v>
      </c>
      <c r="O518" s="77">
        <f t="shared" si="205"/>
        <v>4.0570090219078807</v>
      </c>
      <c r="P518" s="77">
        <f t="shared" si="205"/>
        <v>4.0570090219078807</v>
      </c>
      <c r="Q518" s="77">
        <f t="shared" si="205"/>
        <v>4.0570090219078807</v>
      </c>
      <c r="R518" s="77">
        <f t="shared" si="205"/>
        <v>4.0570090219078807</v>
      </c>
      <c r="S518" s="77">
        <f t="shared" si="205"/>
        <v>4.0570090219078807</v>
      </c>
      <c r="T518" s="77">
        <f t="shared" si="205"/>
        <v>4.0570090219078807</v>
      </c>
      <c r="U518" s="77">
        <f t="shared" si="205"/>
        <v>4.0570090219078807</v>
      </c>
      <c r="V518" s="77">
        <f t="shared" si="205"/>
        <v>4.0570090219078807</v>
      </c>
      <c r="W518" s="77">
        <f t="shared" si="205"/>
        <v>4.0570090219078807</v>
      </c>
      <c r="X518" s="77">
        <f t="shared" si="205"/>
        <v>4.0570090219078807</v>
      </c>
      <c r="Y518" s="77">
        <f t="shared" si="205"/>
        <v>4.0570090219078807</v>
      </c>
    </row>
    <row r="519" spans="1:26" s="62" customFormat="1" ht="18.75" customHeight="1" thickBot="1" x14ac:dyDescent="0.25">
      <c r="A519" s="112">
        <v>8</v>
      </c>
      <c r="B519" s="101">
        <f>SUM(B520:B523)</f>
        <v>1525.2070090219079</v>
      </c>
      <c r="C519" s="101">
        <f t="shared" ref="C519:Y519" si="206">SUM(C520:C523)</f>
        <v>1534.1170090219077</v>
      </c>
      <c r="D519" s="101">
        <f t="shared" si="206"/>
        <v>1537.9770090219079</v>
      </c>
      <c r="E519" s="101">
        <f t="shared" si="206"/>
        <v>1340.1670090219079</v>
      </c>
      <c r="F519" s="101">
        <f t="shared" si="206"/>
        <v>1543.1470090219079</v>
      </c>
      <c r="G519" s="101">
        <f t="shared" si="206"/>
        <v>1541.4170090219079</v>
      </c>
      <c r="H519" s="101">
        <f t="shared" si="206"/>
        <v>1534.8270090219078</v>
      </c>
      <c r="I519" s="101">
        <f t="shared" si="206"/>
        <v>1535.2870090219078</v>
      </c>
      <c r="J519" s="101">
        <f t="shared" si="206"/>
        <v>1529.4470090219077</v>
      </c>
      <c r="K519" s="101">
        <f t="shared" si="206"/>
        <v>1533.4770090219079</v>
      </c>
      <c r="L519" s="101">
        <f t="shared" si="206"/>
        <v>1535.8070090219078</v>
      </c>
      <c r="M519" s="101">
        <f t="shared" si="206"/>
        <v>1545.5070090219078</v>
      </c>
      <c r="N519" s="101">
        <f t="shared" si="206"/>
        <v>1544.9070090219077</v>
      </c>
      <c r="O519" s="101">
        <f t="shared" si="206"/>
        <v>1547.4070090219077</v>
      </c>
      <c r="P519" s="101">
        <f t="shared" si="206"/>
        <v>1545.2070090219079</v>
      </c>
      <c r="Q519" s="101">
        <f t="shared" si="206"/>
        <v>1553.6770090219077</v>
      </c>
      <c r="R519" s="101">
        <f t="shared" si="206"/>
        <v>1553.3170090219078</v>
      </c>
      <c r="S519" s="101">
        <f t="shared" si="206"/>
        <v>1546.1570090219077</v>
      </c>
      <c r="T519" s="101">
        <f t="shared" si="206"/>
        <v>1537.7470090219078</v>
      </c>
      <c r="U519" s="101">
        <f t="shared" si="206"/>
        <v>1532.6870090219079</v>
      </c>
      <c r="V519" s="101">
        <f t="shared" si="206"/>
        <v>1530.4570090219079</v>
      </c>
      <c r="W519" s="101">
        <f t="shared" si="206"/>
        <v>1541.9570090219079</v>
      </c>
      <c r="X519" s="101">
        <f t="shared" si="206"/>
        <v>1548.9470090219077</v>
      </c>
      <c r="Y519" s="101">
        <f t="shared" si="206"/>
        <v>1542.6870090219079</v>
      </c>
    </row>
    <row r="520" spans="1:26" s="62" customFormat="1" ht="18.75" customHeight="1" outlineLevel="1" x14ac:dyDescent="0.2">
      <c r="A520" s="56" t="s">
        <v>8</v>
      </c>
      <c r="B520" s="76">
        <f>B46</f>
        <v>681.07</v>
      </c>
      <c r="C520" s="71">
        <f t="shared" ref="C520:Y520" si="207">C46</f>
        <v>689.98</v>
      </c>
      <c r="D520" s="71">
        <f t="shared" si="207"/>
        <v>693.84</v>
      </c>
      <c r="E520" s="72">
        <f t="shared" si="207"/>
        <v>496.03</v>
      </c>
      <c r="F520" s="71">
        <f t="shared" si="207"/>
        <v>699.01</v>
      </c>
      <c r="G520" s="71">
        <f t="shared" si="207"/>
        <v>697.28</v>
      </c>
      <c r="H520" s="71">
        <f t="shared" si="207"/>
        <v>690.69</v>
      </c>
      <c r="I520" s="71">
        <f t="shared" si="207"/>
        <v>691.15</v>
      </c>
      <c r="J520" s="73">
        <f t="shared" si="207"/>
        <v>685.31</v>
      </c>
      <c r="K520" s="71">
        <f t="shared" si="207"/>
        <v>689.34</v>
      </c>
      <c r="L520" s="71">
        <f t="shared" si="207"/>
        <v>691.67</v>
      </c>
      <c r="M520" s="71">
        <f t="shared" si="207"/>
        <v>701.37</v>
      </c>
      <c r="N520" s="71">
        <f t="shared" si="207"/>
        <v>700.77</v>
      </c>
      <c r="O520" s="71">
        <f t="shared" si="207"/>
        <v>703.27</v>
      </c>
      <c r="P520" s="71">
        <f t="shared" si="207"/>
        <v>701.07</v>
      </c>
      <c r="Q520" s="71">
        <f t="shared" si="207"/>
        <v>709.54</v>
      </c>
      <c r="R520" s="71">
        <f t="shared" si="207"/>
        <v>709.18</v>
      </c>
      <c r="S520" s="71">
        <f t="shared" si="207"/>
        <v>702.02</v>
      </c>
      <c r="T520" s="71">
        <f t="shared" si="207"/>
        <v>693.61</v>
      </c>
      <c r="U520" s="71">
        <f t="shared" si="207"/>
        <v>688.55</v>
      </c>
      <c r="V520" s="71">
        <f t="shared" si="207"/>
        <v>686.32</v>
      </c>
      <c r="W520" s="71">
        <f t="shared" si="207"/>
        <v>697.82</v>
      </c>
      <c r="X520" s="71">
        <f t="shared" si="207"/>
        <v>704.81</v>
      </c>
      <c r="Y520" s="79">
        <f t="shared" si="207"/>
        <v>698.55</v>
      </c>
    </row>
    <row r="521" spans="1:26" s="62" customFormat="1" ht="18.75" customHeight="1" outlineLevel="1" x14ac:dyDescent="0.2">
      <c r="A521" s="57" t="s">
        <v>9</v>
      </c>
      <c r="B521" s="76">
        <v>840.08</v>
      </c>
      <c r="C521" s="74">
        <v>840.08</v>
      </c>
      <c r="D521" s="74">
        <v>840.08</v>
      </c>
      <c r="E521" s="74">
        <v>840.08</v>
      </c>
      <c r="F521" s="74">
        <v>840.08</v>
      </c>
      <c r="G521" s="74">
        <v>840.08</v>
      </c>
      <c r="H521" s="74">
        <v>840.08</v>
      </c>
      <c r="I521" s="74">
        <v>840.08</v>
      </c>
      <c r="J521" s="74">
        <v>840.08</v>
      </c>
      <c r="K521" s="74">
        <v>840.08</v>
      </c>
      <c r="L521" s="74">
        <v>840.08</v>
      </c>
      <c r="M521" s="74">
        <v>840.08</v>
      </c>
      <c r="N521" s="74">
        <v>840.08</v>
      </c>
      <c r="O521" s="74">
        <v>840.08</v>
      </c>
      <c r="P521" s="74">
        <v>840.08</v>
      </c>
      <c r="Q521" s="74">
        <v>840.08</v>
      </c>
      <c r="R521" s="74">
        <v>840.08</v>
      </c>
      <c r="S521" s="74">
        <v>840.08</v>
      </c>
      <c r="T521" s="74">
        <v>840.08</v>
      </c>
      <c r="U521" s="74">
        <v>840.08</v>
      </c>
      <c r="V521" s="74">
        <v>840.08</v>
      </c>
      <c r="W521" s="74">
        <v>840.08</v>
      </c>
      <c r="X521" s="74">
        <v>840.08</v>
      </c>
      <c r="Y521" s="81">
        <v>840.08</v>
      </c>
    </row>
    <row r="522" spans="1:26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customHeight="1" outlineLevel="1" thickBot="1" x14ac:dyDescent="0.25">
      <c r="A523" s="147" t="s">
        <v>214</v>
      </c>
      <c r="B523" s="77">
        <f>B518</f>
        <v>4.0570090219078807</v>
      </c>
      <c r="C523" s="77">
        <f t="shared" ref="C523:Y523" si="208">C518</f>
        <v>4.0570090219078807</v>
      </c>
      <c r="D523" s="77">
        <f t="shared" si="208"/>
        <v>4.0570090219078807</v>
      </c>
      <c r="E523" s="77">
        <f t="shared" si="208"/>
        <v>4.0570090219078807</v>
      </c>
      <c r="F523" s="77">
        <f t="shared" si="208"/>
        <v>4.0570090219078807</v>
      </c>
      <c r="G523" s="77">
        <f t="shared" si="208"/>
        <v>4.0570090219078807</v>
      </c>
      <c r="H523" s="77">
        <f t="shared" si="208"/>
        <v>4.0570090219078807</v>
      </c>
      <c r="I523" s="77">
        <f t="shared" si="208"/>
        <v>4.0570090219078807</v>
      </c>
      <c r="J523" s="77">
        <f t="shared" si="208"/>
        <v>4.0570090219078807</v>
      </c>
      <c r="K523" s="77">
        <f t="shared" si="208"/>
        <v>4.0570090219078807</v>
      </c>
      <c r="L523" s="77">
        <f t="shared" si="208"/>
        <v>4.0570090219078807</v>
      </c>
      <c r="M523" s="77">
        <f t="shared" si="208"/>
        <v>4.0570090219078807</v>
      </c>
      <c r="N523" s="77">
        <f t="shared" si="208"/>
        <v>4.0570090219078807</v>
      </c>
      <c r="O523" s="77">
        <f t="shared" si="208"/>
        <v>4.0570090219078807</v>
      </c>
      <c r="P523" s="77">
        <f t="shared" si="208"/>
        <v>4.0570090219078807</v>
      </c>
      <c r="Q523" s="77">
        <f t="shared" si="208"/>
        <v>4.0570090219078807</v>
      </c>
      <c r="R523" s="77">
        <f t="shared" si="208"/>
        <v>4.0570090219078807</v>
      </c>
      <c r="S523" s="77">
        <f t="shared" si="208"/>
        <v>4.0570090219078807</v>
      </c>
      <c r="T523" s="77">
        <f t="shared" si="208"/>
        <v>4.0570090219078807</v>
      </c>
      <c r="U523" s="77">
        <f t="shared" si="208"/>
        <v>4.0570090219078807</v>
      </c>
      <c r="V523" s="77">
        <f t="shared" si="208"/>
        <v>4.0570090219078807</v>
      </c>
      <c r="W523" s="77">
        <f t="shared" si="208"/>
        <v>4.0570090219078807</v>
      </c>
      <c r="X523" s="77">
        <f t="shared" si="208"/>
        <v>4.0570090219078807</v>
      </c>
      <c r="Y523" s="77">
        <f t="shared" si="208"/>
        <v>4.0570090219078807</v>
      </c>
    </row>
    <row r="524" spans="1:26" s="62" customFormat="1" ht="18.75" customHeight="1" thickBot="1" x14ac:dyDescent="0.25">
      <c r="A524" s="109">
        <v>9</v>
      </c>
      <c r="B524" s="101">
        <f>SUM(B525:B528)</f>
        <v>1551.9670090219079</v>
      </c>
      <c r="C524" s="101">
        <f t="shared" ref="C524:Z524" si="209">SUM(C525:C528)</f>
        <v>1542.5270090219078</v>
      </c>
      <c r="D524" s="101">
        <f t="shared" si="209"/>
        <v>1547.7570090219078</v>
      </c>
      <c r="E524" s="101">
        <f t="shared" si="209"/>
        <v>1559.2570090219078</v>
      </c>
      <c r="F524" s="101">
        <f t="shared" si="209"/>
        <v>1550.0170090219078</v>
      </c>
      <c r="G524" s="101">
        <f t="shared" si="209"/>
        <v>844.13700902190794</v>
      </c>
      <c r="H524" s="101">
        <f t="shared" si="209"/>
        <v>1537.1170090219077</v>
      </c>
      <c r="I524" s="101">
        <f t="shared" si="209"/>
        <v>1535.6370090219077</v>
      </c>
      <c r="J524" s="101">
        <f t="shared" si="209"/>
        <v>1538.6570090219077</v>
      </c>
      <c r="K524" s="101">
        <f t="shared" si="209"/>
        <v>1538.3870090219077</v>
      </c>
      <c r="L524" s="101">
        <f t="shared" si="209"/>
        <v>1537.9370090219079</v>
      </c>
      <c r="M524" s="101">
        <f t="shared" si="209"/>
        <v>1541.9070090219077</v>
      </c>
      <c r="N524" s="101">
        <f t="shared" si="209"/>
        <v>1549.3870090219077</v>
      </c>
      <c r="O524" s="101">
        <f t="shared" si="209"/>
        <v>1554.127009021908</v>
      </c>
      <c r="P524" s="101">
        <f t="shared" si="209"/>
        <v>1543.9170090219079</v>
      </c>
      <c r="Q524" s="101">
        <f t="shared" si="209"/>
        <v>1547.8970090219079</v>
      </c>
      <c r="R524" s="101">
        <f t="shared" si="209"/>
        <v>1546.7170090219079</v>
      </c>
      <c r="S524" s="101">
        <f t="shared" si="209"/>
        <v>1538.107009021908</v>
      </c>
      <c r="T524" s="101">
        <f t="shared" si="209"/>
        <v>1543.2170090219079</v>
      </c>
      <c r="U524" s="101">
        <f t="shared" si="209"/>
        <v>1533.607009021908</v>
      </c>
      <c r="V524" s="101">
        <f t="shared" si="209"/>
        <v>1540.7570090219078</v>
      </c>
      <c r="W524" s="101">
        <f t="shared" si="209"/>
        <v>1521.2970090219078</v>
      </c>
      <c r="X524" s="101">
        <f t="shared" si="209"/>
        <v>1531.7170090219079</v>
      </c>
      <c r="Y524" s="101">
        <f t="shared" si="209"/>
        <v>1535.1570090219077</v>
      </c>
      <c r="Z524" s="101">
        <f t="shared" si="209"/>
        <v>0</v>
      </c>
    </row>
    <row r="525" spans="1:26" s="62" customFormat="1" ht="18.75" customHeight="1" outlineLevel="1" x14ac:dyDescent="0.2">
      <c r="A525" s="56" t="s">
        <v>8</v>
      </c>
      <c r="B525" s="76">
        <f>B51</f>
        <v>707.83</v>
      </c>
      <c r="C525" s="71">
        <f t="shared" ref="C525:Y525" si="210">C51</f>
        <v>698.39</v>
      </c>
      <c r="D525" s="71">
        <f t="shared" si="210"/>
        <v>703.62</v>
      </c>
      <c r="E525" s="72">
        <f t="shared" si="210"/>
        <v>715.12</v>
      </c>
      <c r="F525" s="71">
        <f t="shared" si="210"/>
        <v>705.88</v>
      </c>
      <c r="G525" s="71" t="str">
        <f t="shared" si="210"/>
        <v>697</v>
      </c>
      <c r="H525" s="71">
        <f t="shared" si="210"/>
        <v>692.98</v>
      </c>
      <c r="I525" s="71">
        <f t="shared" si="210"/>
        <v>691.5</v>
      </c>
      <c r="J525" s="73">
        <f t="shared" si="210"/>
        <v>694.52</v>
      </c>
      <c r="K525" s="71">
        <f t="shared" si="210"/>
        <v>694.25</v>
      </c>
      <c r="L525" s="71">
        <f t="shared" si="210"/>
        <v>693.8</v>
      </c>
      <c r="M525" s="71">
        <f t="shared" si="210"/>
        <v>697.77</v>
      </c>
      <c r="N525" s="71">
        <f t="shared" si="210"/>
        <v>705.25</v>
      </c>
      <c r="O525" s="71">
        <f t="shared" si="210"/>
        <v>709.99</v>
      </c>
      <c r="P525" s="71">
        <f t="shared" si="210"/>
        <v>699.78</v>
      </c>
      <c r="Q525" s="71">
        <f t="shared" si="210"/>
        <v>703.76</v>
      </c>
      <c r="R525" s="71">
        <f t="shared" si="210"/>
        <v>702.58</v>
      </c>
      <c r="S525" s="71">
        <f t="shared" si="210"/>
        <v>693.97</v>
      </c>
      <c r="T525" s="71">
        <f t="shared" si="210"/>
        <v>699.08</v>
      </c>
      <c r="U525" s="71">
        <f t="shared" si="210"/>
        <v>689.47</v>
      </c>
      <c r="V525" s="71">
        <f t="shared" si="210"/>
        <v>696.62</v>
      </c>
      <c r="W525" s="71">
        <f t="shared" si="210"/>
        <v>677.16</v>
      </c>
      <c r="X525" s="71">
        <f t="shared" si="210"/>
        <v>687.58</v>
      </c>
      <c r="Y525" s="79">
        <f t="shared" si="210"/>
        <v>691.02</v>
      </c>
    </row>
    <row r="526" spans="1:26" s="62" customFormat="1" ht="18.75" customHeight="1" outlineLevel="1" x14ac:dyDescent="0.2">
      <c r="A526" s="57" t="s">
        <v>9</v>
      </c>
      <c r="B526" s="76">
        <v>840.08</v>
      </c>
      <c r="C526" s="74">
        <v>840.08</v>
      </c>
      <c r="D526" s="74">
        <v>840.08</v>
      </c>
      <c r="E526" s="74">
        <v>840.08</v>
      </c>
      <c r="F526" s="74">
        <v>840.08</v>
      </c>
      <c r="G526" s="74">
        <v>840.08</v>
      </c>
      <c r="H526" s="74">
        <v>840.08</v>
      </c>
      <c r="I526" s="74">
        <v>840.08</v>
      </c>
      <c r="J526" s="74">
        <v>840.08</v>
      </c>
      <c r="K526" s="74">
        <v>840.08</v>
      </c>
      <c r="L526" s="74">
        <v>840.08</v>
      </c>
      <c r="M526" s="74">
        <v>840.08</v>
      </c>
      <c r="N526" s="74">
        <v>840.08</v>
      </c>
      <c r="O526" s="74">
        <v>840.08</v>
      </c>
      <c r="P526" s="74">
        <v>840.08</v>
      </c>
      <c r="Q526" s="74">
        <v>840.08</v>
      </c>
      <c r="R526" s="74">
        <v>840.08</v>
      </c>
      <c r="S526" s="74">
        <v>840.08</v>
      </c>
      <c r="T526" s="74">
        <v>840.08</v>
      </c>
      <c r="U526" s="74">
        <v>840.08</v>
      </c>
      <c r="V526" s="74">
        <v>840.08</v>
      </c>
      <c r="W526" s="74">
        <v>840.08</v>
      </c>
      <c r="X526" s="74">
        <v>840.08</v>
      </c>
      <c r="Y526" s="81">
        <v>840.08</v>
      </c>
    </row>
    <row r="527" spans="1:26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customHeight="1" outlineLevel="1" thickBot="1" x14ac:dyDescent="0.25">
      <c r="A528" s="147" t="s">
        <v>214</v>
      </c>
      <c r="B528" s="77">
        <f>B523</f>
        <v>4.0570090219078807</v>
      </c>
      <c r="C528" s="77">
        <f t="shared" ref="C528:Y528" si="211">C523</f>
        <v>4.0570090219078807</v>
      </c>
      <c r="D528" s="77">
        <f t="shared" si="211"/>
        <v>4.0570090219078807</v>
      </c>
      <c r="E528" s="77">
        <f t="shared" si="211"/>
        <v>4.0570090219078807</v>
      </c>
      <c r="F528" s="77">
        <f t="shared" si="211"/>
        <v>4.0570090219078807</v>
      </c>
      <c r="G528" s="77">
        <f t="shared" si="211"/>
        <v>4.0570090219078807</v>
      </c>
      <c r="H528" s="77">
        <f t="shared" si="211"/>
        <v>4.0570090219078807</v>
      </c>
      <c r="I528" s="77">
        <f t="shared" si="211"/>
        <v>4.0570090219078807</v>
      </c>
      <c r="J528" s="77">
        <f t="shared" si="211"/>
        <v>4.0570090219078807</v>
      </c>
      <c r="K528" s="77">
        <f t="shared" si="211"/>
        <v>4.0570090219078807</v>
      </c>
      <c r="L528" s="77">
        <f t="shared" si="211"/>
        <v>4.0570090219078807</v>
      </c>
      <c r="M528" s="77">
        <f t="shared" si="211"/>
        <v>4.0570090219078807</v>
      </c>
      <c r="N528" s="77">
        <f t="shared" si="211"/>
        <v>4.0570090219078807</v>
      </c>
      <c r="O528" s="77">
        <f t="shared" si="211"/>
        <v>4.0570090219078807</v>
      </c>
      <c r="P528" s="77">
        <f t="shared" si="211"/>
        <v>4.0570090219078807</v>
      </c>
      <c r="Q528" s="77">
        <f t="shared" si="211"/>
        <v>4.0570090219078807</v>
      </c>
      <c r="R528" s="77">
        <f t="shared" si="211"/>
        <v>4.0570090219078807</v>
      </c>
      <c r="S528" s="77">
        <f t="shared" si="211"/>
        <v>4.0570090219078807</v>
      </c>
      <c r="T528" s="77">
        <f t="shared" si="211"/>
        <v>4.0570090219078807</v>
      </c>
      <c r="U528" s="77">
        <f t="shared" si="211"/>
        <v>4.0570090219078807</v>
      </c>
      <c r="V528" s="77">
        <f t="shared" si="211"/>
        <v>4.0570090219078807</v>
      </c>
      <c r="W528" s="77">
        <f t="shared" si="211"/>
        <v>4.0570090219078807</v>
      </c>
      <c r="X528" s="77">
        <f t="shared" si="211"/>
        <v>4.0570090219078807</v>
      </c>
      <c r="Y528" s="77">
        <f t="shared" si="211"/>
        <v>4.0570090219078807</v>
      </c>
    </row>
    <row r="529" spans="1:25" s="62" customFormat="1" ht="18.75" customHeight="1" thickBot="1" x14ac:dyDescent="0.25">
      <c r="A529" s="112">
        <v>10</v>
      </c>
      <c r="B529" s="101">
        <f>SUM(B530:B533)</f>
        <v>1577.4170090219079</v>
      </c>
      <c r="C529" s="101">
        <f t="shared" ref="C529:Y529" si="212">SUM(C530:C533)</f>
        <v>1558.2870090219078</v>
      </c>
      <c r="D529" s="101">
        <f t="shared" si="212"/>
        <v>1510.7570090219078</v>
      </c>
      <c r="E529" s="101">
        <f t="shared" si="212"/>
        <v>1556.5670090219078</v>
      </c>
      <c r="F529" s="101">
        <f t="shared" si="212"/>
        <v>1565.7270090219079</v>
      </c>
      <c r="G529" s="101">
        <f t="shared" si="212"/>
        <v>1573.8670090219077</v>
      </c>
      <c r="H529" s="101">
        <f t="shared" si="212"/>
        <v>1565.9070090219077</v>
      </c>
      <c r="I529" s="101">
        <f t="shared" si="212"/>
        <v>1558.8070090219078</v>
      </c>
      <c r="J529" s="101">
        <f t="shared" si="212"/>
        <v>1561.5970090219078</v>
      </c>
      <c r="K529" s="101">
        <f t="shared" si="212"/>
        <v>1562.8470090219078</v>
      </c>
      <c r="L529" s="101">
        <f t="shared" si="212"/>
        <v>1572.0670090219078</v>
      </c>
      <c r="M529" s="101">
        <f t="shared" si="212"/>
        <v>1577.2870090219078</v>
      </c>
      <c r="N529" s="101">
        <f t="shared" si="212"/>
        <v>1578.0670090219078</v>
      </c>
      <c r="O529" s="101">
        <f t="shared" si="212"/>
        <v>1587.337009021908</v>
      </c>
      <c r="P529" s="101">
        <f t="shared" si="212"/>
        <v>1573.1870090219079</v>
      </c>
      <c r="Q529" s="101">
        <f t="shared" si="212"/>
        <v>1580.5170090219078</v>
      </c>
      <c r="R529" s="101">
        <f t="shared" si="212"/>
        <v>1586.8970090219079</v>
      </c>
      <c r="S529" s="101">
        <f t="shared" si="212"/>
        <v>1577.9470090219077</v>
      </c>
      <c r="T529" s="101">
        <f t="shared" si="212"/>
        <v>1575.587009021908</v>
      </c>
      <c r="U529" s="101">
        <f t="shared" si="212"/>
        <v>1577.2370090219079</v>
      </c>
      <c r="V529" s="101">
        <f t="shared" si="212"/>
        <v>1583.4470090219077</v>
      </c>
      <c r="W529" s="101">
        <f t="shared" si="212"/>
        <v>1584.3170090219078</v>
      </c>
      <c r="X529" s="101">
        <f t="shared" si="212"/>
        <v>1572.3470090219078</v>
      </c>
      <c r="Y529" s="101">
        <f t="shared" si="212"/>
        <v>1554.6170090219077</v>
      </c>
    </row>
    <row r="530" spans="1:25" s="62" customFormat="1" ht="18.75" customHeight="1" outlineLevel="1" x14ac:dyDescent="0.2">
      <c r="A530" s="56" t="s">
        <v>8</v>
      </c>
      <c r="B530" s="76">
        <f>B56</f>
        <v>733.28</v>
      </c>
      <c r="C530" s="71">
        <f t="shared" ref="C530:Y530" si="213">C56</f>
        <v>714.15</v>
      </c>
      <c r="D530" s="71">
        <f t="shared" si="213"/>
        <v>666.62</v>
      </c>
      <c r="E530" s="72">
        <f t="shared" si="213"/>
        <v>712.43</v>
      </c>
      <c r="F530" s="71">
        <f t="shared" si="213"/>
        <v>721.59</v>
      </c>
      <c r="G530" s="71">
        <f t="shared" si="213"/>
        <v>729.73</v>
      </c>
      <c r="H530" s="71">
        <f t="shared" si="213"/>
        <v>721.77</v>
      </c>
      <c r="I530" s="71">
        <f t="shared" si="213"/>
        <v>714.67</v>
      </c>
      <c r="J530" s="73">
        <f t="shared" si="213"/>
        <v>717.46</v>
      </c>
      <c r="K530" s="71">
        <f t="shared" si="213"/>
        <v>718.71</v>
      </c>
      <c r="L530" s="71">
        <f t="shared" si="213"/>
        <v>727.93</v>
      </c>
      <c r="M530" s="71">
        <f t="shared" si="213"/>
        <v>733.15</v>
      </c>
      <c r="N530" s="71">
        <f t="shared" si="213"/>
        <v>733.93</v>
      </c>
      <c r="O530" s="71">
        <f t="shared" si="213"/>
        <v>743.2</v>
      </c>
      <c r="P530" s="71">
        <f t="shared" si="213"/>
        <v>729.05</v>
      </c>
      <c r="Q530" s="71">
        <f t="shared" si="213"/>
        <v>736.38</v>
      </c>
      <c r="R530" s="71">
        <f t="shared" si="213"/>
        <v>742.76</v>
      </c>
      <c r="S530" s="71">
        <f t="shared" si="213"/>
        <v>733.81</v>
      </c>
      <c r="T530" s="71">
        <f t="shared" si="213"/>
        <v>731.45</v>
      </c>
      <c r="U530" s="71">
        <f t="shared" si="213"/>
        <v>733.1</v>
      </c>
      <c r="V530" s="71">
        <f t="shared" si="213"/>
        <v>739.31</v>
      </c>
      <c r="W530" s="71">
        <f t="shared" si="213"/>
        <v>740.18</v>
      </c>
      <c r="X530" s="71">
        <f t="shared" si="213"/>
        <v>728.21</v>
      </c>
      <c r="Y530" s="79">
        <f t="shared" si="213"/>
        <v>710.48</v>
      </c>
    </row>
    <row r="531" spans="1:25" s="62" customFormat="1" ht="18.75" customHeight="1" outlineLevel="1" x14ac:dyDescent="0.2">
      <c r="A531" s="57" t="s">
        <v>9</v>
      </c>
      <c r="B531" s="76">
        <v>840.08</v>
      </c>
      <c r="C531" s="74">
        <v>840.08</v>
      </c>
      <c r="D531" s="74">
        <v>840.08</v>
      </c>
      <c r="E531" s="74">
        <v>840.08</v>
      </c>
      <c r="F531" s="74">
        <v>840.08</v>
      </c>
      <c r="G531" s="74">
        <v>840.08</v>
      </c>
      <c r="H531" s="74">
        <v>840.08</v>
      </c>
      <c r="I531" s="74">
        <v>840.08</v>
      </c>
      <c r="J531" s="74">
        <v>840.08</v>
      </c>
      <c r="K531" s="74">
        <v>840.08</v>
      </c>
      <c r="L531" s="74">
        <v>840.08</v>
      </c>
      <c r="M531" s="74">
        <v>840.08</v>
      </c>
      <c r="N531" s="74">
        <v>840.08</v>
      </c>
      <c r="O531" s="74">
        <v>840.08</v>
      </c>
      <c r="P531" s="74">
        <v>840.08</v>
      </c>
      <c r="Q531" s="74">
        <v>840.08</v>
      </c>
      <c r="R531" s="74">
        <v>840.08</v>
      </c>
      <c r="S531" s="74">
        <v>840.08</v>
      </c>
      <c r="T531" s="74">
        <v>840.08</v>
      </c>
      <c r="U531" s="74">
        <v>840.08</v>
      </c>
      <c r="V531" s="74">
        <v>840.08</v>
      </c>
      <c r="W531" s="74">
        <v>840.08</v>
      </c>
      <c r="X531" s="74">
        <v>840.08</v>
      </c>
      <c r="Y531" s="81">
        <v>840.08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214</v>
      </c>
      <c r="B533" s="77">
        <f>B528</f>
        <v>4.0570090219078807</v>
      </c>
      <c r="C533" s="77">
        <f t="shared" ref="C533:Y533" si="214">C528</f>
        <v>4.0570090219078807</v>
      </c>
      <c r="D533" s="77">
        <f t="shared" si="214"/>
        <v>4.0570090219078807</v>
      </c>
      <c r="E533" s="77">
        <f t="shared" si="214"/>
        <v>4.0570090219078807</v>
      </c>
      <c r="F533" s="77">
        <f t="shared" si="214"/>
        <v>4.0570090219078807</v>
      </c>
      <c r="G533" s="77">
        <f t="shared" si="214"/>
        <v>4.0570090219078807</v>
      </c>
      <c r="H533" s="77">
        <f t="shared" si="214"/>
        <v>4.0570090219078807</v>
      </c>
      <c r="I533" s="77">
        <f t="shared" si="214"/>
        <v>4.0570090219078807</v>
      </c>
      <c r="J533" s="77">
        <f t="shared" si="214"/>
        <v>4.0570090219078807</v>
      </c>
      <c r="K533" s="77">
        <f t="shared" si="214"/>
        <v>4.0570090219078807</v>
      </c>
      <c r="L533" s="77">
        <f t="shared" si="214"/>
        <v>4.0570090219078807</v>
      </c>
      <c r="M533" s="77">
        <f t="shared" si="214"/>
        <v>4.0570090219078807</v>
      </c>
      <c r="N533" s="77">
        <f t="shared" si="214"/>
        <v>4.0570090219078807</v>
      </c>
      <c r="O533" s="77">
        <f t="shared" si="214"/>
        <v>4.0570090219078807</v>
      </c>
      <c r="P533" s="77">
        <f t="shared" si="214"/>
        <v>4.0570090219078807</v>
      </c>
      <c r="Q533" s="77">
        <f t="shared" si="214"/>
        <v>4.0570090219078807</v>
      </c>
      <c r="R533" s="77">
        <f t="shared" si="214"/>
        <v>4.0570090219078807</v>
      </c>
      <c r="S533" s="77">
        <f t="shared" si="214"/>
        <v>4.0570090219078807</v>
      </c>
      <c r="T533" s="77">
        <f t="shared" si="214"/>
        <v>4.0570090219078807</v>
      </c>
      <c r="U533" s="77">
        <f t="shared" si="214"/>
        <v>4.0570090219078807</v>
      </c>
      <c r="V533" s="77">
        <f t="shared" si="214"/>
        <v>4.0570090219078807</v>
      </c>
      <c r="W533" s="77">
        <f t="shared" si="214"/>
        <v>4.0570090219078807</v>
      </c>
      <c r="X533" s="77">
        <f t="shared" si="214"/>
        <v>4.0570090219078807</v>
      </c>
      <c r="Y533" s="77">
        <f t="shared" si="214"/>
        <v>4.0570090219078807</v>
      </c>
    </row>
    <row r="534" spans="1:25" s="62" customFormat="1" ht="18.75" customHeight="1" thickBot="1" x14ac:dyDescent="0.25">
      <c r="A534" s="109">
        <v>11</v>
      </c>
      <c r="B534" s="101">
        <f>SUM(B535:B538)</f>
        <v>1428.9070090219077</v>
      </c>
      <c r="C534" s="101">
        <f t="shared" ref="C534:Y534" si="215">SUM(C535:C538)</f>
        <v>1323.6870090219079</v>
      </c>
      <c r="D534" s="101">
        <f t="shared" si="215"/>
        <v>1328.9570090219079</v>
      </c>
      <c r="E534" s="101">
        <f t="shared" si="215"/>
        <v>1335.357009021908</v>
      </c>
      <c r="F534" s="101">
        <f t="shared" si="215"/>
        <v>1584.5770090219078</v>
      </c>
      <c r="G534" s="101">
        <f t="shared" si="215"/>
        <v>1579.3970090219079</v>
      </c>
      <c r="H534" s="101">
        <f t="shared" si="215"/>
        <v>1576.3170090219078</v>
      </c>
      <c r="I534" s="101">
        <f t="shared" si="215"/>
        <v>1569.0670090219078</v>
      </c>
      <c r="J534" s="101">
        <f t="shared" si="215"/>
        <v>1571.9670090219079</v>
      </c>
      <c r="K534" s="101">
        <f t="shared" si="215"/>
        <v>1578.9470090219077</v>
      </c>
      <c r="L534" s="101">
        <f t="shared" si="215"/>
        <v>1582.3670090219077</v>
      </c>
      <c r="M534" s="101">
        <f t="shared" si="215"/>
        <v>1583.6570090219077</v>
      </c>
      <c r="N534" s="101">
        <f t="shared" si="215"/>
        <v>1588.7870090219078</v>
      </c>
      <c r="O534" s="101">
        <f t="shared" si="215"/>
        <v>1595.7770090219078</v>
      </c>
      <c r="P534" s="101">
        <f t="shared" si="215"/>
        <v>1496.7770090219078</v>
      </c>
      <c r="Q534" s="101">
        <f t="shared" si="215"/>
        <v>1574.2970090219078</v>
      </c>
      <c r="R534" s="101">
        <f t="shared" si="215"/>
        <v>1588.2370090219079</v>
      </c>
      <c r="S534" s="101">
        <f t="shared" si="215"/>
        <v>1573.5070090219078</v>
      </c>
      <c r="T534" s="101">
        <f t="shared" si="215"/>
        <v>1589.2570090219078</v>
      </c>
      <c r="U534" s="101">
        <f t="shared" si="215"/>
        <v>1571.6370090219077</v>
      </c>
      <c r="V534" s="101">
        <f t="shared" si="215"/>
        <v>1567.8170090219078</v>
      </c>
      <c r="W534" s="101">
        <f t="shared" si="215"/>
        <v>1569.377009021908</v>
      </c>
      <c r="X534" s="101">
        <f t="shared" si="215"/>
        <v>1565.9870090219079</v>
      </c>
      <c r="Y534" s="101">
        <f t="shared" si="215"/>
        <v>1467.5170090219078</v>
      </c>
    </row>
    <row r="535" spans="1:25" s="62" customFormat="1" ht="18.75" customHeight="1" outlineLevel="1" x14ac:dyDescent="0.2">
      <c r="A535" s="56" t="s">
        <v>8</v>
      </c>
      <c r="B535" s="76">
        <f>B61</f>
        <v>584.77</v>
      </c>
      <c r="C535" s="71">
        <f t="shared" ref="C535:Y535" si="216">C61</f>
        <v>479.55</v>
      </c>
      <c r="D535" s="71">
        <f t="shared" si="216"/>
        <v>484.82</v>
      </c>
      <c r="E535" s="72">
        <f t="shared" si="216"/>
        <v>491.22</v>
      </c>
      <c r="F535" s="71">
        <f t="shared" si="216"/>
        <v>740.44</v>
      </c>
      <c r="G535" s="71">
        <f t="shared" si="216"/>
        <v>735.26</v>
      </c>
      <c r="H535" s="71">
        <f t="shared" si="216"/>
        <v>732.18</v>
      </c>
      <c r="I535" s="71">
        <f t="shared" si="216"/>
        <v>724.93</v>
      </c>
      <c r="J535" s="73">
        <f t="shared" si="216"/>
        <v>727.83</v>
      </c>
      <c r="K535" s="71">
        <f t="shared" si="216"/>
        <v>734.81</v>
      </c>
      <c r="L535" s="71">
        <f t="shared" si="216"/>
        <v>738.23</v>
      </c>
      <c r="M535" s="71">
        <f t="shared" si="216"/>
        <v>739.52</v>
      </c>
      <c r="N535" s="71">
        <f t="shared" si="216"/>
        <v>744.65</v>
      </c>
      <c r="O535" s="71">
        <f t="shared" si="216"/>
        <v>751.64</v>
      </c>
      <c r="P535" s="71">
        <f t="shared" si="216"/>
        <v>652.64</v>
      </c>
      <c r="Q535" s="71">
        <f t="shared" si="216"/>
        <v>730.16</v>
      </c>
      <c r="R535" s="71">
        <f t="shared" si="216"/>
        <v>744.1</v>
      </c>
      <c r="S535" s="71">
        <f t="shared" si="216"/>
        <v>729.37</v>
      </c>
      <c r="T535" s="71">
        <f t="shared" si="216"/>
        <v>745.12</v>
      </c>
      <c r="U535" s="71">
        <f t="shared" si="216"/>
        <v>727.5</v>
      </c>
      <c r="V535" s="71">
        <f t="shared" si="216"/>
        <v>723.68</v>
      </c>
      <c r="W535" s="71">
        <f t="shared" si="216"/>
        <v>725.24</v>
      </c>
      <c r="X535" s="71">
        <f t="shared" si="216"/>
        <v>721.85</v>
      </c>
      <c r="Y535" s="79">
        <f t="shared" si="216"/>
        <v>623.38</v>
      </c>
    </row>
    <row r="536" spans="1:25" s="62" customFormat="1" ht="18.75" customHeight="1" outlineLevel="1" x14ac:dyDescent="0.2">
      <c r="A536" s="57" t="s">
        <v>9</v>
      </c>
      <c r="B536" s="76">
        <v>840.08</v>
      </c>
      <c r="C536" s="74">
        <v>840.08</v>
      </c>
      <c r="D536" s="74">
        <v>840.08</v>
      </c>
      <c r="E536" s="74">
        <v>840.08</v>
      </c>
      <c r="F536" s="74">
        <v>840.08</v>
      </c>
      <c r="G536" s="74">
        <v>840.08</v>
      </c>
      <c r="H536" s="74">
        <v>840.08</v>
      </c>
      <c r="I536" s="74">
        <v>840.08</v>
      </c>
      <c r="J536" s="74">
        <v>840.08</v>
      </c>
      <c r="K536" s="74">
        <v>840.08</v>
      </c>
      <c r="L536" s="74">
        <v>840.08</v>
      </c>
      <c r="M536" s="74">
        <v>840.08</v>
      </c>
      <c r="N536" s="74">
        <v>840.08</v>
      </c>
      <c r="O536" s="74">
        <v>840.08</v>
      </c>
      <c r="P536" s="74">
        <v>840.08</v>
      </c>
      <c r="Q536" s="74">
        <v>840.08</v>
      </c>
      <c r="R536" s="74">
        <v>840.08</v>
      </c>
      <c r="S536" s="74">
        <v>840.08</v>
      </c>
      <c r="T536" s="74">
        <v>840.08</v>
      </c>
      <c r="U536" s="74">
        <v>840.08</v>
      </c>
      <c r="V536" s="74">
        <v>840.08</v>
      </c>
      <c r="W536" s="74">
        <v>840.08</v>
      </c>
      <c r="X536" s="74">
        <v>840.08</v>
      </c>
      <c r="Y536" s="81">
        <v>840.08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214</v>
      </c>
      <c r="B538" s="77">
        <f>B533</f>
        <v>4.0570090219078807</v>
      </c>
      <c r="C538" s="77">
        <f t="shared" ref="C538:Y538" si="217">C533</f>
        <v>4.0570090219078807</v>
      </c>
      <c r="D538" s="77">
        <f t="shared" si="217"/>
        <v>4.0570090219078807</v>
      </c>
      <c r="E538" s="77">
        <f t="shared" si="217"/>
        <v>4.0570090219078807</v>
      </c>
      <c r="F538" s="77">
        <f t="shared" si="217"/>
        <v>4.0570090219078807</v>
      </c>
      <c r="G538" s="77">
        <f t="shared" si="217"/>
        <v>4.0570090219078807</v>
      </c>
      <c r="H538" s="77">
        <f t="shared" si="217"/>
        <v>4.0570090219078807</v>
      </c>
      <c r="I538" s="77">
        <f t="shared" si="217"/>
        <v>4.0570090219078807</v>
      </c>
      <c r="J538" s="77">
        <f t="shared" si="217"/>
        <v>4.0570090219078807</v>
      </c>
      <c r="K538" s="77">
        <f t="shared" si="217"/>
        <v>4.0570090219078807</v>
      </c>
      <c r="L538" s="77">
        <f t="shared" si="217"/>
        <v>4.0570090219078807</v>
      </c>
      <c r="M538" s="77">
        <f t="shared" si="217"/>
        <v>4.0570090219078807</v>
      </c>
      <c r="N538" s="77">
        <f t="shared" si="217"/>
        <v>4.0570090219078807</v>
      </c>
      <c r="O538" s="77">
        <f t="shared" si="217"/>
        <v>4.0570090219078807</v>
      </c>
      <c r="P538" s="77">
        <f t="shared" si="217"/>
        <v>4.0570090219078807</v>
      </c>
      <c r="Q538" s="77">
        <f t="shared" si="217"/>
        <v>4.0570090219078807</v>
      </c>
      <c r="R538" s="77">
        <f t="shared" si="217"/>
        <v>4.0570090219078807</v>
      </c>
      <c r="S538" s="77">
        <f t="shared" si="217"/>
        <v>4.0570090219078807</v>
      </c>
      <c r="T538" s="77">
        <f t="shared" si="217"/>
        <v>4.0570090219078807</v>
      </c>
      <c r="U538" s="77">
        <f t="shared" si="217"/>
        <v>4.0570090219078807</v>
      </c>
      <c r="V538" s="77">
        <f t="shared" si="217"/>
        <v>4.0570090219078807</v>
      </c>
      <c r="W538" s="77">
        <f t="shared" si="217"/>
        <v>4.0570090219078807</v>
      </c>
      <c r="X538" s="77">
        <f t="shared" si="217"/>
        <v>4.0570090219078807</v>
      </c>
      <c r="Y538" s="77">
        <f t="shared" si="217"/>
        <v>4.0570090219078807</v>
      </c>
    </row>
    <row r="539" spans="1:25" s="62" customFormat="1" ht="18.75" customHeight="1" thickBot="1" x14ac:dyDescent="0.25">
      <c r="A539" s="112">
        <v>12</v>
      </c>
      <c r="B539" s="101">
        <f>SUM(B540:B543)</f>
        <v>844.13700902190794</v>
      </c>
      <c r="C539" s="101">
        <f t="shared" ref="C539:Y539" si="218">SUM(C540:C543)</f>
        <v>1435.4470090219077</v>
      </c>
      <c r="D539" s="101">
        <f t="shared" si="218"/>
        <v>1361.6170090219077</v>
      </c>
      <c r="E539" s="101">
        <f t="shared" si="218"/>
        <v>1446.7870090219078</v>
      </c>
      <c r="F539" s="101">
        <f t="shared" si="218"/>
        <v>1518.6670090219079</v>
      </c>
      <c r="G539" s="101">
        <f t="shared" si="218"/>
        <v>1515.3170090219078</v>
      </c>
      <c r="H539" s="101">
        <f t="shared" si="218"/>
        <v>1507.2970090219078</v>
      </c>
      <c r="I539" s="101">
        <f t="shared" si="218"/>
        <v>1502.4170090219079</v>
      </c>
      <c r="J539" s="101">
        <f t="shared" si="218"/>
        <v>1502.6770090219077</v>
      </c>
      <c r="K539" s="101">
        <f t="shared" si="218"/>
        <v>1509.2670090219078</v>
      </c>
      <c r="L539" s="101">
        <f t="shared" si="218"/>
        <v>1514.7970090219078</v>
      </c>
      <c r="M539" s="101">
        <f t="shared" si="218"/>
        <v>1514.8070090219078</v>
      </c>
      <c r="N539" s="101">
        <f t="shared" si="218"/>
        <v>1509.7970090219078</v>
      </c>
      <c r="O539" s="101">
        <f t="shared" si="218"/>
        <v>1517.2270090219079</v>
      </c>
      <c r="P539" s="101">
        <f t="shared" si="218"/>
        <v>1512.627009021908</v>
      </c>
      <c r="Q539" s="101">
        <f t="shared" si="218"/>
        <v>1520.1470090219079</v>
      </c>
      <c r="R539" s="101">
        <f t="shared" si="218"/>
        <v>1517.7170090219079</v>
      </c>
      <c r="S539" s="101">
        <f t="shared" si="218"/>
        <v>1509.8170090219078</v>
      </c>
      <c r="T539" s="101">
        <f t="shared" si="218"/>
        <v>1506.6170090219077</v>
      </c>
      <c r="U539" s="101">
        <f t="shared" si="218"/>
        <v>1499.7670090219078</v>
      </c>
      <c r="V539" s="101">
        <f t="shared" si="218"/>
        <v>1514.0370090219078</v>
      </c>
      <c r="W539" s="101">
        <f t="shared" si="218"/>
        <v>1476.2170090219079</v>
      </c>
      <c r="X539" s="101">
        <f t="shared" si="218"/>
        <v>1489.0770090219078</v>
      </c>
      <c r="Y539" s="101">
        <f t="shared" si="218"/>
        <v>1500.5070090219078</v>
      </c>
    </row>
    <row r="540" spans="1:25" s="62" customFormat="1" ht="18.75" customHeight="1" outlineLevel="1" x14ac:dyDescent="0.2">
      <c r="A540" s="56" t="s">
        <v>8</v>
      </c>
      <c r="B540" s="76" t="str">
        <f>B66</f>
        <v>594</v>
      </c>
      <c r="C540" s="71">
        <f t="shared" ref="C540:Y540" si="219">C66</f>
        <v>591.30999999999995</v>
      </c>
      <c r="D540" s="71">
        <f t="shared" si="219"/>
        <v>517.48</v>
      </c>
      <c r="E540" s="72">
        <f t="shared" si="219"/>
        <v>602.65</v>
      </c>
      <c r="F540" s="71">
        <f t="shared" si="219"/>
        <v>674.53</v>
      </c>
      <c r="G540" s="71">
        <f t="shared" si="219"/>
        <v>671.18</v>
      </c>
      <c r="H540" s="71">
        <f t="shared" si="219"/>
        <v>663.16</v>
      </c>
      <c r="I540" s="71">
        <f t="shared" si="219"/>
        <v>658.28</v>
      </c>
      <c r="J540" s="73">
        <f t="shared" si="219"/>
        <v>658.54</v>
      </c>
      <c r="K540" s="71">
        <f t="shared" si="219"/>
        <v>665.13</v>
      </c>
      <c r="L540" s="71">
        <f t="shared" si="219"/>
        <v>670.66</v>
      </c>
      <c r="M540" s="71">
        <f t="shared" si="219"/>
        <v>670.67</v>
      </c>
      <c r="N540" s="71">
        <f t="shared" si="219"/>
        <v>665.66</v>
      </c>
      <c r="O540" s="71">
        <f t="shared" si="219"/>
        <v>673.09</v>
      </c>
      <c r="P540" s="71">
        <f t="shared" si="219"/>
        <v>668.49</v>
      </c>
      <c r="Q540" s="71">
        <f t="shared" si="219"/>
        <v>676.01</v>
      </c>
      <c r="R540" s="71">
        <f t="shared" si="219"/>
        <v>673.58</v>
      </c>
      <c r="S540" s="71">
        <f t="shared" si="219"/>
        <v>665.68</v>
      </c>
      <c r="T540" s="71">
        <f t="shared" si="219"/>
        <v>662.48</v>
      </c>
      <c r="U540" s="71">
        <f t="shared" si="219"/>
        <v>655.63</v>
      </c>
      <c r="V540" s="71">
        <f t="shared" si="219"/>
        <v>669.9</v>
      </c>
      <c r="W540" s="71">
        <f t="shared" si="219"/>
        <v>632.08000000000004</v>
      </c>
      <c r="X540" s="71">
        <f t="shared" si="219"/>
        <v>644.94000000000005</v>
      </c>
      <c r="Y540" s="79">
        <f t="shared" si="219"/>
        <v>656.37</v>
      </c>
    </row>
    <row r="541" spans="1:25" s="62" customFormat="1" ht="18.75" customHeight="1" outlineLevel="1" x14ac:dyDescent="0.2">
      <c r="A541" s="57" t="s">
        <v>9</v>
      </c>
      <c r="B541" s="76">
        <v>840.08</v>
      </c>
      <c r="C541" s="74">
        <v>840.08</v>
      </c>
      <c r="D541" s="74">
        <v>840.08</v>
      </c>
      <c r="E541" s="74">
        <v>840.08</v>
      </c>
      <c r="F541" s="74">
        <v>840.08</v>
      </c>
      <c r="G541" s="74">
        <v>840.08</v>
      </c>
      <c r="H541" s="74">
        <v>840.08</v>
      </c>
      <c r="I541" s="74">
        <v>840.08</v>
      </c>
      <c r="J541" s="74">
        <v>840.08</v>
      </c>
      <c r="K541" s="74">
        <v>840.08</v>
      </c>
      <c r="L541" s="74">
        <v>840.08</v>
      </c>
      <c r="M541" s="74">
        <v>840.08</v>
      </c>
      <c r="N541" s="74">
        <v>840.08</v>
      </c>
      <c r="O541" s="74">
        <v>840.08</v>
      </c>
      <c r="P541" s="74">
        <v>840.08</v>
      </c>
      <c r="Q541" s="74">
        <v>840.08</v>
      </c>
      <c r="R541" s="74">
        <v>840.08</v>
      </c>
      <c r="S541" s="74">
        <v>840.08</v>
      </c>
      <c r="T541" s="74">
        <v>840.08</v>
      </c>
      <c r="U541" s="74">
        <v>840.08</v>
      </c>
      <c r="V541" s="74">
        <v>840.08</v>
      </c>
      <c r="W541" s="74">
        <v>840.08</v>
      </c>
      <c r="X541" s="74">
        <v>840.08</v>
      </c>
      <c r="Y541" s="81">
        <v>840.08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214</v>
      </c>
      <c r="B543" s="77">
        <f>B538</f>
        <v>4.0570090219078807</v>
      </c>
      <c r="C543" s="77">
        <f t="shared" ref="C543:Y543" si="220">C538</f>
        <v>4.0570090219078807</v>
      </c>
      <c r="D543" s="77">
        <f t="shared" si="220"/>
        <v>4.0570090219078807</v>
      </c>
      <c r="E543" s="77">
        <f t="shared" si="220"/>
        <v>4.0570090219078807</v>
      </c>
      <c r="F543" s="77">
        <f t="shared" si="220"/>
        <v>4.0570090219078807</v>
      </c>
      <c r="G543" s="77">
        <f t="shared" si="220"/>
        <v>4.0570090219078807</v>
      </c>
      <c r="H543" s="77">
        <f t="shared" si="220"/>
        <v>4.0570090219078807</v>
      </c>
      <c r="I543" s="77">
        <f t="shared" si="220"/>
        <v>4.0570090219078807</v>
      </c>
      <c r="J543" s="77">
        <f t="shared" si="220"/>
        <v>4.0570090219078807</v>
      </c>
      <c r="K543" s="77">
        <f t="shared" si="220"/>
        <v>4.0570090219078807</v>
      </c>
      <c r="L543" s="77">
        <f t="shared" si="220"/>
        <v>4.0570090219078807</v>
      </c>
      <c r="M543" s="77">
        <f t="shared" si="220"/>
        <v>4.0570090219078807</v>
      </c>
      <c r="N543" s="77">
        <f t="shared" si="220"/>
        <v>4.0570090219078807</v>
      </c>
      <c r="O543" s="77">
        <f t="shared" si="220"/>
        <v>4.0570090219078807</v>
      </c>
      <c r="P543" s="77">
        <f t="shared" si="220"/>
        <v>4.0570090219078807</v>
      </c>
      <c r="Q543" s="77">
        <f t="shared" si="220"/>
        <v>4.0570090219078807</v>
      </c>
      <c r="R543" s="77">
        <f t="shared" si="220"/>
        <v>4.0570090219078807</v>
      </c>
      <c r="S543" s="77">
        <f t="shared" si="220"/>
        <v>4.0570090219078807</v>
      </c>
      <c r="T543" s="77">
        <f t="shared" si="220"/>
        <v>4.0570090219078807</v>
      </c>
      <c r="U543" s="77">
        <f t="shared" si="220"/>
        <v>4.0570090219078807</v>
      </c>
      <c r="V543" s="77">
        <f t="shared" si="220"/>
        <v>4.0570090219078807</v>
      </c>
      <c r="W543" s="77">
        <f t="shared" si="220"/>
        <v>4.0570090219078807</v>
      </c>
      <c r="X543" s="77">
        <f t="shared" si="220"/>
        <v>4.0570090219078807</v>
      </c>
      <c r="Y543" s="77">
        <f t="shared" si="220"/>
        <v>4.0570090219078807</v>
      </c>
    </row>
    <row r="544" spans="1:25" s="62" customFormat="1" ht="18.75" customHeight="1" thickBot="1" x14ac:dyDescent="0.25">
      <c r="A544" s="109">
        <v>13</v>
      </c>
      <c r="B544" s="101">
        <f>SUM(B545:B548)</f>
        <v>1525.7270090219079</v>
      </c>
      <c r="C544" s="101">
        <f t="shared" ref="C544:Y544" si="221">SUM(C545:C548)</f>
        <v>1543.3870090219077</v>
      </c>
      <c r="D544" s="101">
        <f t="shared" si="221"/>
        <v>1494.2070090219079</v>
      </c>
      <c r="E544" s="101">
        <f t="shared" si="221"/>
        <v>1566.5670090219078</v>
      </c>
      <c r="F544" s="101">
        <f t="shared" si="221"/>
        <v>1559.3670090219077</v>
      </c>
      <c r="G544" s="101">
        <f t="shared" si="221"/>
        <v>1555.4870090219079</v>
      </c>
      <c r="H544" s="101">
        <f t="shared" si="221"/>
        <v>1555.9670090219079</v>
      </c>
      <c r="I544" s="101">
        <f t="shared" si="221"/>
        <v>1543.4970090219078</v>
      </c>
      <c r="J544" s="101">
        <f t="shared" si="221"/>
        <v>1544.9270090219077</v>
      </c>
      <c r="K544" s="101">
        <f t="shared" si="221"/>
        <v>1553.1770090219077</v>
      </c>
      <c r="L544" s="101">
        <f t="shared" si="221"/>
        <v>1558.2470090219078</v>
      </c>
      <c r="M544" s="101">
        <f t="shared" si="221"/>
        <v>1559.607009021908</v>
      </c>
      <c r="N544" s="101">
        <f t="shared" si="221"/>
        <v>1566.9370090219079</v>
      </c>
      <c r="O544" s="101">
        <f t="shared" si="221"/>
        <v>1575.6970090219077</v>
      </c>
      <c r="P544" s="101">
        <f t="shared" si="221"/>
        <v>1564.3070090219078</v>
      </c>
      <c r="Q544" s="101">
        <f t="shared" si="221"/>
        <v>1568.6670090219079</v>
      </c>
      <c r="R544" s="101">
        <f t="shared" si="221"/>
        <v>1570.0770090219078</v>
      </c>
      <c r="S544" s="101">
        <f t="shared" si="221"/>
        <v>1556.6170090219077</v>
      </c>
      <c r="T544" s="101">
        <f t="shared" si="221"/>
        <v>1570.2770090219078</v>
      </c>
      <c r="U544" s="101">
        <f t="shared" si="221"/>
        <v>1558.9070090219077</v>
      </c>
      <c r="V544" s="101">
        <f t="shared" si="221"/>
        <v>1564.0170090219078</v>
      </c>
      <c r="W544" s="101">
        <f t="shared" si="221"/>
        <v>1562.107009021908</v>
      </c>
      <c r="X544" s="101">
        <f t="shared" si="221"/>
        <v>1562.1870090219079</v>
      </c>
      <c r="Y544" s="101">
        <f t="shared" si="221"/>
        <v>1558.8870090219077</v>
      </c>
    </row>
    <row r="545" spans="1:25" s="62" customFormat="1" ht="18.75" customHeight="1" outlineLevel="1" x14ac:dyDescent="0.2">
      <c r="A545" s="56" t="s">
        <v>8</v>
      </c>
      <c r="B545" s="76">
        <f>B71</f>
        <v>681.59</v>
      </c>
      <c r="C545" s="71">
        <f t="shared" ref="C545:Y545" si="222">C71</f>
        <v>699.25</v>
      </c>
      <c r="D545" s="71">
        <f t="shared" si="222"/>
        <v>650.07000000000005</v>
      </c>
      <c r="E545" s="72">
        <f t="shared" si="222"/>
        <v>722.43</v>
      </c>
      <c r="F545" s="71">
        <f t="shared" si="222"/>
        <v>715.23</v>
      </c>
      <c r="G545" s="71">
        <f t="shared" si="222"/>
        <v>711.35</v>
      </c>
      <c r="H545" s="71">
        <f t="shared" si="222"/>
        <v>711.83</v>
      </c>
      <c r="I545" s="71">
        <f t="shared" si="222"/>
        <v>699.36</v>
      </c>
      <c r="J545" s="73">
        <f t="shared" si="222"/>
        <v>700.79</v>
      </c>
      <c r="K545" s="71">
        <f t="shared" si="222"/>
        <v>709.04</v>
      </c>
      <c r="L545" s="71">
        <f t="shared" si="222"/>
        <v>714.11</v>
      </c>
      <c r="M545" s="71">
        <f t="shared" si="222"/>
        <v>715.47</v>
      </c>
      <c r="N545" s="71">
        <f t="shared" si="222"/>
        <v>722.8</v>
      </c>
      <c r="O545" s="71">
        <f t="shared" si="222"/>
        <v>731.56</v>
      </c>
      <c r="P545" s="71">
        <f t="shared" si="222"/>
        <v>720.17</v>
      </c>
      <c r="Q545" s="71">
        <f t="shared" si="222"/>
        <v>724.53</v>
      </c>
      <c r="R545" s="71">
        <f t="shared" si="222"/>
        <v>725.94</v>
      </c>
      <c r="S545" s="71">
        <f t="shared" si="222"/>
        <v>712.48</v>
      </c>
      <c r="T545" s="71">
        <f t="shared" si="222"/>
        <v>726.14</v>
      </c>
      <c r="U545" s="71">
        <f t="shared" si="222"/>
        <v>714.77</v>
      </c>
      <c r="V545" s="71">
        <f t="shared" si="222"/>
        <v>719.88</v>
      </c>
      <c r="W545" s="71">
        <f t="shared" si="222"/>
        <v>717.97</v>
      </c>
      <c r="X545" s="71">
        <f t="shared" si="222"/>
        <v>718.05</v>
      </c>
      <c r="Y545" s="79">
        <f t="shared" si="222"/>
        <v>714.75</v>
      </c>
    </row>
    <row r="546" spans="1:25" s="62" customFormat="1" ht="18.75" customHeight="1" outlineLevel="1" x14ac:dyDescent="0.2">
      <c r="A546" s="57" t="s">
        <v>9</v>
      </c>
      <c r="B546" s="76">
        <v>840.08</v>
      </c>
      <c r="C546" s="74">
        <v>840.08</v>
      </c>
      <c r="D546" s="74">
        <v>840.08</v>
      </c>
      <c r="E546" s="74">
        <v>840.08</v>
      </c>
      <c r="F546" s="74">
        <v>840.08</v>
      </c>
      <c r="G546" s="74">
        <v>840.08</v>
      </c>
      <c r="H546" s="74">
        <v>840.08</v>
      </c>
      <c r="I546" s="74">
        <v>840.08</v>
      </c>
      <c r="J546" s="74">
        <v>840.08</v>
      </c>
      <c r="K546" s="74">
        <v>840.08</v>
      </c>
      <c r="L546" s="74">
        <v>840.08</v>
      </c>
      <c r="M546" s="74">
        <v>840.08</v>
      </c>
      <c r="N546" s="74">
        <v>840.08</v>
      </c>
      <c r="O546" s="74">
        <v>840.08</v>
      </c>
      <c r="P546" s="74">
        <v>840.08</v>
      </c>
      <c r="Q546" s="74">
        <v>840.08</v>
      </c>
      <c r="R546" s="74">
        <v>840.08</v>
      </c>
      <c r="S546" s="74">
        <v>840.08</v>
      </c>
      <c r="T546" s="74">
        <v>840.08</v>
      </c>
      <c r="U546" s="74">
        <v>840.08</v>
      </c>
      <c r="V546" s="74">
        <v>840.08</v>
      </c>
      <c r="W546" s="74">
        <v>840.08</v>
      </c>
      <c r="X546" s="74">
        <v>840.08</v>
      </c>
      <c r="Y546" s="81">
        <v>840.08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214</v>
      </c>
      <c r="B548" s="77">
        <f>B543</f>
        <v>4.0570090219078807</v>
      </c>
      <c r="C548" s="77">
        <f t="shared" ref="C548:Y548" si="223">C543</f>
        <v>4.0570090219078807</v>
      </c>
      <c r="D548" s="77">
        <f t="shared" si="223"/>
        <v>4.0570090219078807</v>
      </c>
      <c r="E548" s="77">
        <f t="shared" si="223"/>
        <v>4.0570090219078807</v>
      </c>
      <c r="F548" s="77">
        <f t="shared" si="223"/>
        <v>4.0570090219078807</v>
      </c>
      <c r="G548" s="77">
        <f t="shared" si="223"/>
        <v>4.0570090219078807</v>
      </c>
      <c r="H548" s="77">
        <f t="shared" si="223"/>
        <v>4.0570090219078807</v>
      </c>
      <c r="I548" s="77">
        <f t="shared" si="223"/>
        <v>4.0570090219078807</v>
      </c>
      <c r="J548" s="77">
        <f t="shared" si="223"/>
        <v>4.0570090219078807</v>
      </c>
      <c r="K548" s="77">
        <f t="shared" si="223"/>
        <v>4.0570090219078807</v>
      </c>
      <c r="L548" s="77">
        <f t="shared" si="223"/>
        <v>4.0570090219078807</v>
      </c>
      <c r="M548" s="77">
        <f t="shared" si="223"/>
        <v>4.0570090219078807</v>
      </c>
      <c r="N548" s="77">
        <f t="shared" si="223"/>
        <v>4.0570090219078807</v>
      </c>
      <c r="O548" s="77">
        <f t="shared" si="223"/>
        <v>4.0570090219078807</v>
      </c>
      <c r="P548" s="77">
        <f t="shared" si="223"/>
        <v>4.0570090219078807</v>
      </c>
      <c r="Q548" s="77">
        <f t="shared" si="223"/>
        <v>4.0570090219078807</v>
      </c>
      <c r="R548" s="77">
        <f t="shared" si="223"/>
        <v>4.0570090219078807</v>
      </c>
      <c r="S548" s="77">
        <f t="shared" si="223"/>
        <v>4.0570090219078807</v>
      </c>
      <c r="T548" s="77">
        <f t="shared" si="223"/>
        <v>4.0570090219078807</v>
      </c>
      <c r="U548" s="77">
        <f t="shared" si="223"/>
        <v>4.0570090219078807</v>
      </c>
      <c r="V548" s="77">
        <f t="shared" si="223"/>
        <v>4.0570090219078807</v>
      </c>
      <c r="W548" s="77">
        <f t="shared" si="223"/>
        <v>4.0570090219078807</v>
      </c>
      <c r="X548" s="77">
        <f t="shared" si="223"/>
        <v>4.0570090219078807</v>
      </c>
      <c r="Y548" s="77">
        <f t="shared" si="223"/>
        <v>4.0570090219078807</v>
      </c>
    </row>
    <row r="549" spans="1:25" s="62" customFormat="1" ht="18.75" customHeight="1" thickBot="1" x14ac:dyDescent="0.25">
      <c r="A549" s="112">
        <v>14</v>
      </c>
      <c r="B549" s="101">
        <f>SUM(B550:B553)</f>
        <v>1605.7770090219078</v>
      </c>
      <c r="C549" s="101">
        <f t="shared" ref="C549:Y549" si="224">SUM(C550:C553)</f>
        <v>1589.1570090219077</v>
      </c>
      <c r="D549" s="101">
        <f t="shared" si="224"/>
        <v>1599.9370090219079</v>
      </c>
      <c r="E549" s="101">
        <f t="shared" si="224"/>
        <v>1624.4170090219079</v>
      </c>
      <c r="F549" s="101">
        <f t="shared" si="224"/>
        <v>1617.3870090219077</v>
      </c>
      <c r="G549" s="101">
        <f t="shared" si="224"/>
        <v>1625.9070090219077</v>
      </c>
      <c r="H549" s="101">
        <f t="shared" si="224"/>
        <v>1617.4570090219079</v>
      </c>
      <c r="I549" s="101">
        <f t="shared" si="224"/>
        <v>1611.0270090219078</v>
      </c>
      <c r="J549" s="101">
        <f t="shared" si="224"/>
        <v>1600.6170090219077</v>
      </c>
      <c r="K549" s="101">
        <f t="shared" si="224"/>
        <v>1610.4370090219079</v>
      </c>
      <c r="L549" s="101">
        <f t="shared" si="224"/>
        <v>1615.0470090219078</v>
      </c>
      <c r="M549" s="101">
        <f t="shared" si="224"/>
        <v>1623.1770090219077</v>
      </c>
      <c r="N549" s="101">
        <f t="shared" si="224"/>
        <v>1633.7470090219078</v>
      </c>
      <c r="O549" s="101">
        <f t="shared" si="224"/>
        <v>1628.337009021908</v>
      </c>
      <c r="P549" s="101">
        <f t="shared" si="224"/>
        <v>1629.1670090219079</v>
      </c>
      <c r="Q549" s="101">
        <f t="shared" si="224"/>
        <v>1630.3170090219078</v>
      </c>
      <c r="R549" s="101">
        <f t="shared" si="224"/>
        <v>1634.8070090219078</v>
      </c>
      <c r="S549" s="101">
        <f t="shared" si="224"/>
        <v>1623.9270090219077</v>
      </c>
      <c r="T549" s="101">
        <f t="shared" si="224"/>
        <v>1621.5270090219078</v>
      </c>
      <c r="U549" s="101">
        <f t="shared" si="224"/>
        <v>1609.5970090219078</v>
      </c>
      <c r="V549" s="101">
        <f t="shared" si="224"/>
        <v>1616.0770090219078</v>
      </c>
      <c r="W549" s="101">
        <f t="shared" si="224"/>
        <v>1617.6470090219079</v>
      </c>
      <c r="X549" s="101">
        <f t="shared" si="224"/>
        <v>1607.7270090219079</v>
      </c>
      <c r="Y549" s="101">
        <f t="shared" si="224"/>
        <v>1604.6470090219079</v>
      </c>
    </row>
    <row r="550" spans="1:25" s="62" customFormat="1" ht="18.75" customHeight="1" outlineLevel="1" x14ac:dyDescent="0.2">
      <c r="A550" s="56" t="s">
        <v>8</v>
      </c>
      <c r="B550" s="76">
        <f>B76</f>
        <v>761.64</v>
      </c>
      <c r="C550" s="71">
        <f t="shared" ref="C550:Y550" si="225">C76</f>
        <v>745.02</v>
      </c>
      <c r="D550" s="71">
        <f t="shared" si="225"/>
        <v>755.8</v>
      </c>
      <c r="E550" s="72">
        <f t="shared" si="225"/>
        <v>780.28</v>
      </c>
      <c r="F550" s="71">
        <f t="shared" si="225"/>
        <v>773.25</v>
      </c>
      <c r="G550" s="71">
        <f t="shared" si="225"/>
        <v>781.77</v>
      </c>
      <c r="H550" s="71">
        <f t="shared" si="225"/>
        <v>773.32</v>
      </c>
      <c r="I550" s="71">
        <f t="shared" si="225"/>
        <v>766.89</v>
      </c>
      <c r="J550" s="73">
        <f t="shared" si="225"/>
        <v>756.48</v>
      </c>
      <c r="K550" s="71">
        <f t="shared" si="225"/>
        <v>766.3</v>
      </c>
      <c r="L550" s="71">
        <f t="shared" si="225"/>
        <v>770.91</v>
      </c>
      <c r="M550" s="71">
        <f t="shared" si="225"/>
        <v>779.04</v>
      </c>
      <c r="N550" s="71">
        <f t="shared" si="225"/>
        <v>789.61</v>
      </c>
      <c r="O550" s="71">
        <f t="shared" si="225"/>
        <v>784.2</v>
      </c>
      <c r="P550" s="71">
        <f t="shared" si="225"/>
        <v>785.03</v>
      </c>
      <c r="Q550" s="71">
        <f t="shared" si="225"/>
        <v>786.18</v>
      </c>
      <c r="R550" s="71">
        <f t="shared" si="225"/>
        <v>790.67</v>
      </c>
      <c r="S550" s="71">
        <f t="shared" si="225"/>
        <v>779.79</v>
      </c>
      <c r="T550" s="71">
        <f t="shared" si="225"/>
        <v>777.39</v>
      </c>
      <c r="U550" s="71">
        <f t="shared" si="225"/>
        <v>765.46</v>
      </c>
      <c r="V550" s="71">
        <f t="shared" si="225"/>
        <v>771.94</v>
      </c>
      <c r="W550" s="71">
        <f t="shared" si="225"/>
        <v>773.51</v>
      </c>
      <c r="X550" s="71">
        <f t="shared" si="225"/>
        <v>763.59</v>
      </c>
      <c r="Y550" s="79">
        <f t="shared" si="225"/>
        <v>760.51</v>
      </c>
    </row>
    <row r="551" spans="1:25" s="62" customFormat="1" ht="18.75" customHeight="1" outlineLevel="1" x14ac:dyDescent="0.2">
      <c r="A551" s="57" t="s">
        <v>9</v>
      </c>
      <c r="B551" s="76">
        <v>840.08</v>
      </c>
      <c r="C551" s="74">
        <v>840.08</v>
      </c>
      <c r="D551" s="74">
        <v>840.08</v>
      </c>
      <c r="E551" s="74">
        <v>840.08</v>
      </c>
      <c r="F551" s="74">
        <v>840.08</v>
      </c>
      <c r="G551" s="74">
        <v>840.08</v>
      </c>
      <c r="H551" s="74">
        <v>840.08</v>
      </c>
      <c r="I551" s="74">
        <v>840.08</v>
      </c>
      <c r="J551" s="74">
        <v>840.08</v>
      </c>
      <c r="K551" s="74">
        <v>840.08</v>
      </c>
      <c r="L551" s="74">
        <v>840.08</v>
      </c>
      <c r="M551" s="74">
        <v>840.08</v>
      </c>
      <c r="N551" s="74">
        <v>840.08</v>
      </c>
      <c r="O551" s="74">
        <v>840.08</v>
      </c>
      <c r="P551" s="74">
        <v>840.08</v>
      </c>
      <c r="Q551" s="74">
        <v>840.08</v>
      </c>
      <c r="R551" s="74">
        <v>840.08</v>
      </c>
      <c r="S551" s="74">
        <v>840.08</v>
      </c>
      <c r="T551" s="74">
        <v>840.08</v>
      </c>
      <c r="U551" s="74">
        <v>840.08</v>
      </c>
      <c r="V551" s="74">
        <v>840.08</v>
      </c>
      <c r="W551" s="74">
        <v>840.08</v>
      </c>
      <c r="X551" s="74">
        <v>840.08</v>
      </c>
      <c r="Y551" s="81">
        <v>840.08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214</v>
      </c>
      <c r="B553" s="77">
        <f>B548</f>
        <v>4.0570090219078807</v>
      </c>
      <c r="C553" s="77">
        <f t="shared" ref="C553:Y553" si="226">C548</f>
        <v>4.0570090219078807</v>
      </c>
      <c r="D553" s="77">
        <f t="shared" si="226"/>
        <v>4.0570090219078807</v>
      </c>
      <c r="E553" s="77">
        <f t="shared" si="226"/>
        <v>4.0570090219078807</v>
      </c>
      <c r="F553" s="77">
        <f t="shared" si="226"/>
        <v>4.0570090219078807</v>
      </c>
      <c r="G553" s="77">
        <f t="shared" si="226"/>
        <v>4.0570090219078807</v>
      </c>
      <c r="H553" s="77">
        <f t="shared" si="226"/>
        <v>4.0570090219078807</v>
      </c>
      <c r="I553" s="77">
        <f t="shared" si="226"/>
        <v>4.0570090219078807</v>
      </c>
      <c r="J553" s="77">
        <f t="shared" si="226"/>
        <v>4.0570090219078807</v>
      </c>
      <c r="K553" s="77">
        <f t="shared" si="226"/>
        <v>4.0570090219078807</v>
      </c>
      <c r="L553" s="77">
        <f t="shared" si="226"/>
        <v>4.0570090219078807</v>
      </c>
      <c r="M553" s="77">
        <f t="shared" si="226"/>
        <v>4.0570090219078807</v>
      </c>
      <c r="N553" s="77">
        <f t="shared" si="226"/>
        <v>4.0570090219078807</v>
      </c>
      <c r="O553" s="77">
        <f t="shared" si="226"/>
        <v>4.0570090219078807</v>
      </c>
      <c r="P553" s="77">
        <f t="shared" si="226"/>
        <v>4.0570090219078807</v>
      </c>
      <c r="Q553" s="77">
        <f t="shared" si="226"/>
        <v>4.0570090219078807</v>
      </c>
      <c r="R553" s="77">
        <f t="shared" si="226"/>
        <v>4.0570090219078807</v>
      </c>
      <c r="S553" s="77">
        <f t="shared" si="226"/>
        <v>4.0570090219078807</v>
      </c>
      <c r="T553" s="77">
        <f t="shared" si="226"/>
        <v>4.0570090219078807</v>
      </c>
      <c r="U553" s="77">
        <f t="shared" si="226"/>
        <v>4.0570090219078807</v>
      </c>
      <c r="V553" s="77">
        <f t="shared" si="226"/>
        <v>4.0570090219078807</v>
      </c>
      <c r="W553" s="77">
        <f t="shared" si="226"/>
        <v>4.0570090219078807</v>
      </c>
      <c r="X553" s="77">
        <f t="shared" si="226"/>
        <v>4.0570090219078807</v>
      </c>
      <c r="Y553" s="77">
        <f t="shared" si="226"/>
        <v>4.0570090219078807</v>
      </c>
    </row>
    <row r="554" spans="1:25" s="62" customFormat="1" ht="18.75" customHeight="1" thickBot="1" x14ac:dyDescent="0.25">
      <c r="A554" s="109">
        <v>15</v>
      </c>
      <c r="B554" s="101">
        <f>SUM(B555:B558)</f>
        <v>1637.5770090219078</v>
      </c>
      <c r="C554" s="101">
        <f t="shared" ref="C554:Y554" si="227">SUM(C555:C558)</f>
        <v>1629.5470090219078</v>
      </c>
      <c r="D554" s="101">
        <f t="shared" si="227"/>
        <v>1641.5770090219078</v>
      </c>
      <c r="E554" s="101">
        <f t="shared" si="227"/>
        <v>1659.2870090219078</v>
      </c>
      <c r="F554" s="101">
        <f t="shared" si="227"/>
        <v>1653.4470090219077</v>
      </c>
      <c r="G554" s="101">
        <f t="shared" si="227"/>
        <v>1650.0470090219078</v>
      </c>
      <c r="H554" s="101">
        <f t="shared" si="227"/>
        <v>1646.2270090219079</v>
      </c>
      <c r="I554" s="101">
        <f t="shared" si="227"/>
        <v>1645.0170090219078</v>
      </c>
      <c r="J554" s="101">
        <f t="shared" si="227"/>
        <v>1653.6970090219077</v>
      </c>
      <c r="K554" s="101">
        <f t="shared" si="227"/>
        <v>1661.8170090219078</v>
      </c>
      <c r="L554" s="101">
        <f t="shared" si="227"/>
        <v>1659.5070090219078</v>
      </c>
      <c r="M554" s="101">
        <f t="shared" si="227"/>
        <v>1669.4070090219077</v>
      </c>
      <c r="N554" s="101">
        <f t="shared" si="227"/>
        <v>1637.7870090219078</v>
      </c>
      <c r="O554" s="101">
        <f t="shared" si="227"/>
        <v>1651.087009021908</v>
      </c>
      <c r="P554" s="101">
        <f t="shared" si="227"/>
        <v>1647.7870090219078</v>
      </c>
      <c r="Q554" s="101">
        <f t="shared" si="227"/>
        <v>1665.0770090219078</v>
      </c>
      <c r="R554" s="101">
        <f t="shared" si="227"/>
        <v>1664.0570090219078</v>
      </c>
      <c r="S554" s="101">
        <f t="shared" si="227"/>
        <v>1655.0170090219078</v>
      </c>
      <c r="T554" s="101">
        <f t="shared" si="227"/>
        <v>1663.3670090219077</v>
      </c>
      <c r="U554" s="101">
        <f t="shared" si="227"/>
        <v>1635.8070090219078</v>
      </c>
      <c r="V554" s="101">
        <f t="shared" si="227"/>
        <v>1651.357009021908</v>
      </c>
      <c r="W554" s="101">
        <f t="shared" si="227"/>
        <v>1652.5270090219078</v>
      </c>
      <c r="X554" s="101">
        <f t="shared" si="227"/>
        <v>1645.337009021908</v>
      </c>
      <c r="Y554" s="101">
        <f t="shared" si="227"/>
        <v>1639.4370090219079</v>
      </c>
    </row>
    <row r="555" spans="1:25" s="62" customFormat="1" ht="18.75" customHeight="1" outlineLevel="1" x14ac:dyDescent="0.2">
      <c r="A555" s="56" t="s">
        <v>8</v>
      </c>
      <c r="B555" s="76">
        <f>B81</f>
        <v>793.44</v>
      </c>
      <c r="C555" s="71">
        <f t="shared" ref="C555:Y555" si="228">C81</f>
        <v>785.41</v>
      </c>
      <c r="D555" s="71">
        <f t="shared" si="228"/>
        <v>797.44</v>
      </c>
      <c r="E555" s="72">
        <f t="shared" si="228"/>
        <v>815.15</v>
      </c>
      <c r="F555" s="71">
        <f t="shared" si="228"/>
        <v>809.31</v>
      </c>
      <c r="G555" s="71">
        <f t="shared" si="228"/>
        <v>805.91</v>
      </c>
      <c r="H555" s="71">
        <f t="shared" si="228"/>
        <v>802.09</v>
      </c>
      <c r="I555" s="71">
        <f t="shared" si="228"/>
        <v>800.88</v>
      </c>
      <c r="J555" s="73">
        <f t="shared" si="228"/>
        <v>809.56</v>
      </c>
      <c r="K555" s="71">
        <f t="shared" si="228"/>
        <v>817.68</v>
      </c>
      <c r="L555" s="71">
        <f t="shared" si="228"/>
        <v>815.37</v>
      </c>
      <c r="M555" s="71">
        <f t="shared" si="228"/>
        <v>825.27</v>
      </c>
      <c r="N555" s="71">
        <f t="shared" si="228"/>
        <v>793.65</v>
      </c>
      <c r="O555" s="71">
        <f t="shared" si="228"/>
        <v>806.95</v>
      </c>
      <c r="P555" s="71">
        <f t="shared" si="228"/>
        <v>803.65</v>
      </c>
      <c r="Q555" s="71">
        <f t="shared" si="228"/>
        <v>820.94</v>
      </c>
      <c r="R555" s="71">
        <f t="shared" si="228"/>
        <v>819.92</v>
      </c>
      <c r="S555" s="71">
        <f t="shared" si="228"/>
        <v>810.88</v>
      </c>
      <c r="T555" s="71">
        <f t="shared" si="228"/>
        <v>819.23</v>
      </c>
      <c r="U555" s="71">
        <f t="shared" si="228"/>
        <v>791.67</v>
      </c>
      <c r="V555" s="71">
        <f t="shared" si="228"/>
        <v>807.22</v>
      </c>
      <c r="W555" s="71">
        <f t="shared" si="228"/>
        <v>808.39</v>
      </c>
      <c r="X555" s="71">
        <f t="shared" si="228"/>
        <v>801.2</v>
      </c>
      <c r="Y555" s="79">
        <f t="shared" si="228"/>
        <v>795.3</v>
      </c>
    </row>
    <row r="556" spans="1:25" s="62" customFormat="1" ht="18.75" customHeight="1" outlineLevel="1" x14ac:dyDescent="0.2">
      <c r="A556" s="57" t="s">
        <v>9</v>
      </c>
      <c r="B556" s="76">
        <v>840.08</v>
      </c>
      <c r="C556" s="74">
        <v>840.08</v>
      </c>
      <c r="D556" s="74">
        <v>840.08</v>
      </c>
      <c r="E556" s="74">
        <v>840.08</v>
      </c>
      <c r="F556" s="74">
        <v>840.08</v>
      </c>
      <c r="G556" s="74">
        <v>840.08</v>
      </c>
      <c r="H556" s="74">
        <v>840.08</v>
      </c>
      <c r="I556" s="74">
        <v>840.08</v>
      </c>
      <c r="J556" s="74">
        <v>840.08</v>
      </c>
      <c r="K556" s="74">
        <v>840.08</v>
      </c>
      <c r="L556" s="74">
        <v>840.08</v>
      </c>
      <c r="M556" s="74">
        <v>840.08</v>
      </c>
      <c r="N556" s="74">
        <v>840.08</v>
      </c>
      <c r="O556" s="74">
        <v>840.08</v>
      </c>
      <c r="P556" s="74">
        <v>840.08</v>
      </c>
      <c r="Q556" s="74">
        <v>840.08</v>
      </c>
      <c r="R556" s="74">
        <v>840.08</v>
      </c>
      <c r="S556" s="74">
        <v>840.08</v>
      </c>
      <c r="T556" s="74">
        <v>840.08</v>
      </c>
      <c r="U556" s="74">
        <v>840.08</v>
      </c>
      <c r="V556" s="74">
        <v>840.08</v>
      </c>
      <c r="W556" s="74">
        <v>840.08</v>
      </c>
      <c r="X556" s="74">
        <v>840.08</v>
      </c>
      <c r="Y556" s="81">
        <v>840.08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214</v>
      </c>
      <c r="B558" s="77">
        <f>B553</f>
        <v>4.0570090219078807</v>
      </c>
      <c r="C558" s="77">
        <f t="shared" ref="C558:Y558" si="229">C553</f>
        <v>4.0570090219078807</v>
      </c>
      <c r="D558" s="77">
        <f t="shared" si="229"/>
        <v>4.0570090219078807</v>
      </c>
      <c r="E558" s="77">
        <f t="shared" si="229"/>
        <v>4.0570090219078807</v>
      </c>
      <c r="F558" s="77">
        <f t="shared" si="229"/>
        <v>4.0570090219078807</v>
      </c>
      <c r="G558" s="77">
        <f t="shared" si="229"/>
        <v>4.0570090219078807</v>
      </c>
      <c r="H558" s="77">
        <f t="shared" si="229"/>
        <v>4.0570090219078807</v>
      </c>
      <c r="I558" s="77">
        <f t="shared" si="229"/>
        <v>4.0570090219078807</v>
      </c>
      <c r="J558" s="77">
        <f t="shared" si="229"/>
        <v>4.0570090219078807</v>
      </c>
      <c r="K558" s="77">
        <f t="shared" si="229"/>
        <v>4.0570090219078807</v>
      </c>
      <c r="L558" s="77">
        <f t="shared" si="229"/>
        <v>4.0570090219078807</v>
      </c>
      <c r="M558" s="77">
        <f t="shared" si="229"/>
        <v>4.0570090219078807</v>
      </c>
      <c r="N558" s="77">
        <f t="shared" si="229"/>
        <v>4.0570090219078807</v>
      </c>
      <c r="O558" s="77">
        <f t="shared" si="229"/>
        <v>4.0570090219078807</v>
      </c>
      <c r="P558" s="77">
        <f t="shared" si="229"/>
        <v>4.0570090219078807</v>
      </c>
      <c r="Q558" s="77">
        <f t="shared" si="229"/>
        <v>4.0570090219078807</v>
      </c>
      <c r="R558" s="77">
        <f t="shared" si="229"/>
        <v>4.0570090219078807</v>
      </c>
      <c r="S558" s="77">
        <f t="shared" si="229"/>
        <v>4.0570090219078807</v>
      </c>
      <c r="T558" s="77">
        <f t="shared" si="229"/>
        <v>4.0570090219078807</v>
      </c>
      <c r="U558" s="77">
        <f t="shared" si="229"/>
        <v>4.0570090219078807</v>
      </c>
      <c r="V558" s="77">
        <f t="shared" si="229"/>
        <v>4.0570090219078807</v>
      </c>
      <c r="W558" s="77">
        <f t="shared" si="229"/>
        <v>4.0570090219078807</v>
      </c>
      <c r="X558" s="77">
        <f t="shared" si="229"/>
        <v>4.0570090219078807</v>
      </c>
      <c r="Y558" s="77">
        <f t="shared" si="229"/>
        <v>4.0570090219078807</v>
      </c>
    </row>
    <row r="559" spans="1:25" s="62" customFormat="1" ht="18.75" customHeight="1" thickBot="1" x14ac:dyDescent="0.25">
      <c r="A559" s="112">
        <v>16</v>
      </c>
      <c r="B559" s="101">
        <f>SUM(B560:B563)</f>
        <v>1634.9870090219079</v>
      </c>
      <c r="C559" s="101">
        <f t="shared" ref="C559:Y559" si="230">SUM(C560:C563)</f>
        <v>1628.7370090219079</v>
      </c>
      <c r="D559" s="101">
        <f t="shared" si="230"/>
        <v>1646.4470090219077</v>
      </c>
      <c r="E559" s="101">
        <f t="shared" si="230"/>
        <v>1658.3470090219078</v>
      </c>
      <c r="F559" s="101">
        <f t="shared" si="230"/>
        <v>1639.7370090219079</v>
      </c>
      <c r="G559" s="101">
        <f t="shared" si="230"/>
        <v>1634.9470090219077</v>
      </c>
      <c r="H559" s="101">
        <f t="shared" si="230"/>
        <v>1637.8270090219078</v>
      </c>
      <c r="I559" s="101">
        <f t="shared" si="230"/>
        <v>1640.8170090219078</v>
      </c>
      <c r="J559" s="101">
        <f t="shared" si="230"/>
        <v>1631.9370090219079</v>
      </c>
      <c r="K559" s="101">
        <f t="shared" si="230"/>
        <v>1650.7470090219078</v>
      </c>
      <c r="L559" s="101">
        <f t="shared" si="230"/>
        <v>1647.8970090219079</v>
      </c>
      <c r="M559" s="101">
        <f t="shared" si="230"/>
        <v>1651.0970090219078</v>
      </c>
      <c r="N559" s="101">
        <f t="shared" si="230"/>
        <v>1642.107009021908</v>
      </c>
      <c r="O559" s="101">
        <f t="shared" si="230"/>
        <v>1648.0370090219078</v>
      </c>
      <c r="P559" s="101">
        <f t="shared" si="230"/>
        <v>1645.0670090219078</v>
      </c>
      <c r="Q559" s="101">
        <f t="shared" si="230"/>
        <v>1655.837009021908</v>
      </c>
      <c r="R559" s="101">
        <f t="shared" si="230"/>
        <v>1659.0270090219078</v>
      </c>
      <c r="S559" s="101">
        <f t="shared" si="230"/>
        <v>1650.9070090219077</v>
      </c>
      <c r="T559" s="101">
        <f t="shared" si="230"/>
        <v>1645.6570090219077</v>
      </c>
      <c r="U559" s="101">
        <f t="shared" si="230"/>
        <v>1624.857009021908</v>
      </c>
      <c r="V559" s="101">
        <f t="shared" si="230"/>
        <v>1647.9970090219078</v>
      </c>
      <c r="W559" s="101">
        <f t="shared" si="230"/>
        <v>1633.357009021908</v>
      </c>
      <c r="X559" s="101">
        <f t="shared" si="230"/>
        <v>1631.6470090219079</v>
      </c>
      <c r="Y559" s="101">
        <f t="shared" si="230"/>
        <v>1631.7070090219079</v>
      </c>
    </row>
    <row r="560" spans="1:25" s="62" customFormat="1" ht="18.75" customHeight="1" outlineLevel="1" x14ac:dyDescent="0.2">
      <c r="A560" s="160" t="s">
        <v>8</v>
      </c>
      <c r="B560" s="76">
        <f>B86</f>
        <v>790.85</v>
      </c>
      <c r="C560" s="71">
        <f t="shared" ref="C560:Y560" si="231">C86</f>
        <v>784.6</v>
      </c>
      <c r="D560" s="71">
        <f t="shared" si="231"/>
        <v>802.31</v>
      </c>
      <c r="E560" s="72">
        <f t="shared" si="231"/>
        <v>814.21</v>
      </c>
      <c r="F560" s="71">
        <f t="shared" si="231"/>
        <v>795.6</v>
      </c>
      <c r="G560" s="71">
        <f t="shared" si="231"/>
        <v>790.81</v>
      </c>
      <c r="H560" s="71">
        <f t="shared" si="231"/>
        <v>793.69</v>
      </c>
      <c r="I560" s="71">
        <f t="shared" si="231"/>
        <v>796.68</v>
      </c>
      <c r="J560" s="73">
        <f t="shared" si="231"/>
        <v>787.8</v>
      </c>
      <c r="K560" s="71">
        <f t="shared" si="231"/>
        <v>806.61</v>
      </c>
      <c r="L560" s="71">
        <f t="shared" si="231"/>
        <v>803.76</v>
      </c>
      <c r="M560" s="71">
        <f t="shared" si="231"/>
        <v>806.96</v>
      </c>
      <c r="N560" s="71">
        <f t="shared" si="231"/>
        <v>797.97</v>
      </c>
      <c r="O560" s="71">
        <f t="shared" si="231"/>
        <v>803.9</v>
      </c>
      <c r="P560" s="71">
        <f t="shared" si="231"/>
        <v>800.93</v>
      </c>
      <c r="Q560" s="71">
        <f t="shared" si="231"/>
        <v>811.7</v>
      </c>
      <c r="R560" s="71">
        <f t="shared" si="231"/>
        <v>814.89</v>
      </c>
      <c r="S560" s="71">
        <f t="shared" si="231"/>
        <v>806.77</v>
      </c>
      <c r="T560" s="71">
        <f t="shared" si="231"/>
        <v>801.52</v>
      </c>
      <c r="U560" s="71">
        <f t="shared" si="231"/>
        <v>780.72</v>
      </c>
      <c r="V560" s="71">
        <f t="shared" si="231"/>
        <v>803.86</v>
      </c>
      <c r="W560" s="71">
        <f t="shared" si="231"/>
        <v>789.22</v>
      </c>
      <c r="X560" s="71">
        <f t="shared" si="231"/>
        <v>787.51</v>
      </c>
      <c r="Y560" s="79">
        <f t="shared" si="231"/>
        <v>787.57</v>
      </c>
    </row>
    <row r="561" spans="1:25" s="62" customFormat="1" ht="18.75" customHeight="1" outlineLevel="1" x14ac:dyDescent="0.2">
      <c r="A561" s="53" t="s">
        <v>9</v>
      </c>
      <c r="B561" s="76">
        <v>840.08</v>
      </c>
      <c r="C561" s="74">
        <v>840.08</v>
      </c>
      <c r="D561" s="74">
        <v>840.08</v>
      </c>
      <c r="E561" s="74">
        <v>840.08</v>
      </c>
      <c r="F561" s="74">
        <v>840.08</v>
      </c>
      <c r="G561" s="74">
        <v>840.08</v>
      </c>
      <c r="H561" s="74">
        <v>840.08</v>
      </c>
      <c r="I561" s="74">
        <v>840.08</v>
      </c>
      <c r="J561" s="74">
        <v>840.08</v>
      </c>
      <c r="K561" s="74">
        <v>840.08</v>
      </c>
      <c r="L561" s="74">
        <v>840.08</v>
      </c>
      <c r="M561" s="74">
        <v>840.08</v>
      </c>
      <c r="N561" s="74">
        <v>840.08</v>
      </c>
      <c r="O561" s="74">
        <v>840.08</v>
      </c>
      <c r="P561" s="74">
        <v>840.08</v>
      </c>
      <c r="Q561" s="74">
        <v>840.08</v>
      </c>
      <c r="R561" s="74">
        <v>840.08</v>
      </c>
      <c r="S561" s="74">
        <v>840.08</v>
      </c>
      <c r="T561" s="74">
        <v>840.08</v>
      </c>
      <c r="U561" s="74">
        <v>840.08</v>
      </c>
      <c r="V561" s="74">
        <v>840.08</v>
      </c>
      <c r="W561" s="74">
        <v>840.08</v>
      </c>
      <c r="X561" s="74">
        <v>840.08</v>
      </c>
      <c r="Y561" s="81">
        <v>840.08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214</v>
      </c>
      <c r="B563" s="77">
        <f>B558</f>
        <v>4.0570090219078807</v>
      </c>
      <c r="C563" s="77">
        <f t="shared" ref="C563:Y563" si="232">C558</f>
        <v>4.0570090219078807</v>
      </c>
      <c r="D563" s="77">
        <f t="shared" si="232"/>
        <v>4.0570090219078807</v>
      </c>
      <c r="E563" s="77">
        <f t="shared" si="232"/>
        <v>4.0570090219078807</v>
      </c>
      <c r="F563" s="77">
        <f t="shared" si="232"/>
        <v>4.0570090219078807</v>
      </c>
      <c r="G563" s="77">
        <f t="shared" si="232"/>
        <v>4.0570090219078807</v>
      </c>
      <c r="H563" s="77">
        <f t="shared" si="232"/>
        <v>4.0570090219078807</v>
      </c>
      <c r="I563" s="77">
        <f t="shared" si="232"/>
        <v>4.0570090219078807</v>
      </c>
      <c r="J563" s="77">
        <f t="shared" si="232"/>
        <v>4.0570090219078807</v>
      </c>
      <c r="K563" s="77">
        <f t="shared" si="232"/>
        <v>4.0570090219078807</v>
      </c>
      <c r="L563" s="77">
        <f t="shared" si="232"/>
        <v>4.0570090219078807</v>
      </c>
      <c r="M563" s="77">
        <f t="shared" si="232"/>
        <v>4.0570090219078807</v>
      </c>
      <c r="N563" s="77">
        <f t="shared" si="232"/>
        <v>4.0570090219078807</v>
      </c>
      <c r="O563" s="77">
        <f t="shared" si="232"/>
        <v>4.0570090219078807</v>
      </c>
      <c r="P563" s="77">
        <f t="shared" si="232"/>
        <v>4.0570090219078807</v>
      </c>
      <c r="Q563" s="77">
        <f t="shared" si="232"/>
        <v>4.0570090219078807</v>
      </c>
      <c r="R563" s="77">
        <f t="shared" si="232"/>
        <v>4.0570090219078807</v>
      </c>
      <c r="S563" s="77">
        <f t="shared" si="232"/>
        <v>4.0570090219078807</v>
      </c>
      <c r="T563" s="77">
        <f t="shared" si="232"/>
        <v>4.0570090219078807</v>
      </c>
      <c r="U563" s="77">
        <f t="shared" si="232"/>
        <v>4.0570090219078807</v>
      </c>
      <c r="V563" s="77">
        <f t="shared" si="232"/>
        <v>4.0570090219078807</v>
      </c>
      <c r="W563" s="77">
        <f t="shared" si="232"/>
        <v>4.0570090219078807</v>
      </c>
      <c r="X563" s="77">
        <f t="shared" si="232"/>
        <v>4.0570090219078807</v>
      </c>
      <c r="Y563" s="77">
        <f t="shared" si="232"/>
        <v>4.0570090219078807</v>
      </c>
    </row>
    <row r="564" spans="1:25" s="62" customFormat="1" ht="18.75" customHeight="1" thickBot="1" x14ac:dyDescent="0.25">
      <c r="A564" s="109">
        <v>17</v>
      </c>
      <c r="B564" s="101">
        <f>SUM(B565:B568)</f>
        <v>1636.6370090219077</v>
      </c>
      <c r="C564" s="101">
        <f t="shared" ref="C564:Y564" si="233">SUM(C565:C568)</f>
        <v>1624.6970090219077</v>
      </c>
      <c r="D564" s="101">
        <f t="shared" si="233"/>
        <v>1636.6670090219079</v>
      </c>
      <c r="E564" s="101">
        <f t="shared" si="233"/>
        <v>1644.4670090219079</v>
      </c>
      <c r="F564" s="101">
        <f t="shared" si="233"/>
        <v>1644.127009021908</v>
      </c>
      <c r="G564" s="101">
        <f t="shared" si="233"/>
        <v>1647.1870090219079</v>
      </c>
      <c r="H564" s="101">
        <f t="shared" si="233"/>
        <v>1644.3270090219078</v>
      </c>
      <c r="I564" s="101">
        <f t="shared" si="233"/>
        <v>1637.1770090219077</v>
      </c>
      <c r="J564" s="101">
        <f t="shared" si="233"/>
        <v>1635.107009021908</v>
      </c>
      <c r="K564" s="101">
        <f t="shared" si="233"/>
        <v>1634.627009021908</v>
      </c>
      <c r="L564" s="101">
        <f t="shared" si="233"/>
        <v>1646.0670090219078</v>
      </c>
      <c r="M564" s="101">
        <f t="shared" si="233"/>
        <v>1657.8270090219078</v>
      </c>
      <c r="N564" s="101">
        <f t="shared" si="233"/>
        <v>1649.5670090219078</v>
      </c>
      <c r="O564" s="101">
        <f t="shared" si="233"/>
        <v>1658.7670090219078</v>
      </c>
      <c r="P564" s="101">
        <f t="shared" si="233"/>
        <v>1649.8870090219077</v>
      </c>
      <c r="Q564" s="101">
        <f t="shared" si="233"/>
        <v>1666.4470090219077</v>
      </c>
      <c r="R564" s="101">
        <f t="shared" si="233"/>
        <v>1661.1570090219077</v>
      </c>
      <c r="S564" s="101">
        <f t="shared" si="233"/>
        <v>1640.0170090219078</v>
      </c>
      <c r="T564" s="101">
        <f t="shared" si="233"/>
        <v>1645.7170090219079</v>
      </c>
      <c r="U564" s="101">
        <f t="shared" si="233"/>
        <v>1628.3070090219078</v>
      </c>
      <c r="V564" s="101">
        <f t="shared" si="233"/>
        <v>1645.5970090219078</v>
      </c>
      <c r="W564" s="101">
        <f t="shared" si="233"/>
        <v>1638.7470090219078</v>
      </c>
      <c r="X564" s="101">
        <f t="shared" si="233"/>
        <v>1631.0970090219078</v>
      </c>
      <c r="Y564" s="101">
        <f t="shared" si="233"/>
        <v>1626.7470090219078</v>
      </c>
    </row>
    <row r="565" spans="1:25" s="62" customFormat="1" ht="18.75" customHeight="1" outlineLevel="1" x14ac:dyDescent="0.2">
      <c r="A565" s="160" t="s">
        <v>8</v>
      </c>
      <c r="B565" s="76">
        <f>B91</f>
        <v>792.5</v>
      </c>
      <c r="C565" s="71">
        <f t="shared" ref="C565:Y565" si="234">C91</f>
        <v>780.56</v>
      </c>
      <c r="D565" s="71">
        <f t="shared" si="234"/>
        <v>792.53</v>
      </c>
      <c r="E565" s="72">
        <f t="shared" si="234"/>
        <v>800.33</v>
      </c>
      <c r="F565" s="71">
        <f t="shared" si="234"/>
        <v>799.99</v>
      </c>
      <c r="G565" s="71">
        <f t="shared" si="234"/>
        <v>803.05</v>
      </c>
      <c r="H565" s="71">
        <f t="shared" si="234"/>
        <v>800.19</v>
      </c>
      <c r="I565" s="71">
        <f t="shared" si="234"/>
        <v>793.04</v>
      </c>
      <c r="J565" s="73">
        <f t="shared" si="234"/>
        <v>790.97</v>
      </c>
      <c r="K565" s="71">
        <f t="shared" si="234"/>
        <v>790.49</v>
      </c>
      <c r="L565" s="71">
        <f t="shared" si="234"/>
        <v>801.93</v>
      </c>
      <c r="M565" s="71">
        <f t="shared" si="234"/>
        <v>813.69</v>
      </c>
      <c r="N565" s="71">
        <f t="shared" si="234"/>
        <v>805.43</v>
      </c>
      <c r="O565" s="71">
        <f t="shared" si="234"/>
        <v>814.63</v>
      </c>
      <c r="P565" s="71">
        <f t="shared" si="234"/>
        <v>805.75</v>
      </c>
      <c r="Q565" s="71">
        <f t="shared" si="234"/>
        <v>822.31</v>
      </c>
      <c r="R565" s="71">
        <f t="shared" si="234"/>
        <v>817.02</v>
      </c>
      <c r="S565" s="71">
        <f t="shared" si="234"/>
        <v>795.88</v>
      </c>
      <c r="T565" s="71">
        <f t="shared" si="234"/>
        <v>801.58</v>
      </c>
      <c r="U565" s="71">
        <f t="shared" si="234"/>
        <v>784.17</v>
      </c>
      <c r="V565" s="71">
        <f t="shared" si="234"/>
        <v>801.46</v>
      </c>
      <c r="W565" s="71">
        <f t="shared" si="234"/>
        <v>794.61</v>
      </c>
      <c r="X565" s="71">
        <f t="shared" si="234"/>
        <v>786.96</v>
      </c>
      <c r="Y565" s="79">
        <f t="shared" si="234"/>
        <v>782.61</v>
      </c>
    </row>
    <row r="566" spans="1:25" s="62" customFormat="1" ht="18.75" customHeight="1" outlineLevel="1" x14ac:dyDescent="0.2">
      <c r="A566" s="53" t="s">
        <v>9</v>
      </c>
      <c r="B566" s="76">
        <v>840.08</v>
      </c>
      <c r="C566" s="74">
        <v>840.08</v>
      </c>
      <c r="D566" s="74">
        <v>840.08</v>
      </c>
      <c r="E566" s="74">
        <v>840.08</v>
      </c>
      <c r="F566" s="74">
        <v>840.08</v>
      </c>
      <c r="G566" s="74">
        <v>840.08</v>
      </c>
      <c r="H566" s="74">
        <v>840.08</v>
      </c>
      <c r="I566" s="74">
        <v>840.08</v>
      </c>
      <c r="J566" s="74">
        <v>840.08</v>
      </c>
      <c r="K566" s="74">
        <v>840.08</v>
      </c>
      <c r="L566" s="74">
        <v>840.08</v>
      </c>
      <c r="M566" s="74">
        <v>840.08</v>
      </c>
      <c r="N566" s="74">
        <v>840.08</v>
      </c>
      <c r="O566" s="74">
        <v>840.08</v>
      </c>
      <c r="P566" s="74">
        <v>840.08</v>
      </c>
      <c r="Q566" s="74">
        <v>840.08</v>
      </c>
      <c r="R566" s="74">
        <v>840.08</v>
      </c>
      <c r="S566" s="74">
        <v>840.08</v>
      </c>
      <c r="T566" s="74">
        <v>840.08</v>
      </c>
      <c r="U566" s="74">
        <v>840.08</v>
      </c>
      <c r="V566" s="74">
        <v>840.08</v>
      </c>
      <c r="W566" s="74">
        <v>840.08</v>
      </c>
      <c r="X566" s="74">
        <v>840.08</v>
      </c>
      <c r="Y566" s="81">
        <v>840.08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214</v>
      </c>
      <c r="B568" s="77">
        <f>B563</f>
        <v>4.0570090219078807</v>
      </c>
      <c r="C568" s="77">
        <f t="shared" ref="C568:Y568" si="235">C563</f>
        <v>4.0570090219078807</v>
      </c>
      <c r="D568" s="77">
        <f t="shared" si="235"/>
        <v>4.0570090219078807</v>
      </c>
      <c r="E568" s="77">
        <f t="shared" si="235"/>
        <v>4.0570090219078807</v>
      </c>
      <c r="F568" s="77">
        <f t="shared" si="235"/>
        <v>4.0570090219078807</v>
      </c>
      <c r="G568" s="77">
        <f t="shared" si="235"/>
        <v>4.0570090219078807</v>
      </c>
      <c r="H568" s="77">
        <f t="shared" si="235"/>
        <v>4.0570090219078807</v>
      </c>
      <c r="I568" s="77">
        <f t="shared" si="235"/>
        <v>4.0570090219078807</v>
      </c>
      <c r="J568" s="77">
        <f t="shared" si="235"/>
        <v>4.0570090219078807</v>
      </c>
      <c r="K568" s="77">
        <f t="shared" si="235"/>
        <v>4.0570090219078807</v>
      </c>
      <c r="L568" s="77">
        <f t="shared" si="235"/>
        <v>4.0570090219078807</v>
      </c>
      <c r="M568" s="77">
        <f t="shared" si="235"/>
        <v>4.0570090219078807</v>
      </c>
      <c r="N568" s="77">
        <f t="shared" si="235"/>
        <v>4.0570090219078807</v>
      </c>
      <c r="O568" s="77">
        <f t="shared" si="235"/>
        <v>4.0570090219078807</v>
      </c>
      <c r="P568" s="77">
        <f t="shared" si="235"/>
        <v>4.0570090219078807</v>
      </c>
      <c r="Q568" s="77">
        <f t="shared" si="235"/>
        <v>4.0570090219078807</v>
      </c>
      <c r="R568" s="77">
        <f t="shared" si="235"/>
        <v>4.0570090219078807</v>
      </c>
      <c r="S568" s="77">
        <f t="shared" si="235"/>
        <v>4.0570090219078807</v>
      </c>
      <c r="T568" s="77">
        <f t="shared" si="235"/>
        <v>4.0570090219078807</v>
      </c>
      <c r="U568" s="77">
        <f t="shared" si="235"/>
        <v>4.0570090219078807</v>
      </c>
      <c r="V568" s="77">
        <f t="shared" si="235"/>
        <v>4.0570090219078807</v>
      </c>
      <c r="W568" s="77">
        <f t="shared" si="235"/>
        <v>4.0570090219078807</v>
      </c>
      <c r="X568" s="77">
        <f t="shared" si="235"/>
        <v>4.0570090219078807</v>
      </c>
      <c r="Y568" s="77">
        <f t="shared" si="235"/>
        <v>4.0570090219078807</v>
      </c>
    </row>
    <row r="569" spans="1:25" s="62" customFormat="1" ht="18.75" customHeight="1" thickBot="1" x14ac:dyDescent="0.25">
      <c r="A569" s="110">
        <v>18</v>
      </c>
      <c r="B569" s="101">
        <f>SUM(B570:B573)</f>
        <v>1597.4670090219079</v>
      </c>
      <c r="C569" s="101">
        <f t="shared" ref="C569:Y569" si="236">SUM(C570:C573)</f>
        <v>1589.2370090219079</v>
      </c>
      <c r="D569" s="101">
        <f t="shared" si="236"/>
        <v>1602.9870090219079</v>
      </c>
      <c r="E569" s="101">
        <f t="shared" si="236"/>
        <v>1631.3470090219078</v>
      </c>
      <c r="F569" s="101">
        <f t="shared" si="236"/>
        <v>1602.7670090219078</v>
      </c>
      <c r="G569" s="101">
        <f t="shared" si="236"/>
        <v>1603.9770090219079</v>
      </c>
      <c r="H569" s="101">
        <f t="shared" si="236"/>
        <v>1594.2770090219078</v>
      </c>
      <c r="I569" s="101">
        <f t="shared" si="236"/>
        <v>1585.4670090219079</v>
      </c>
      <c r="J569" s="101">
        <f t="shared" si="236"/>
        <v>1590.6570090219077</v>
      </c>
      <c r="K569" s="101">
        <f t="shared" si="236"/>
        <v>1596.877009021908</v>
      </c>
      <c r="L569" s="101">
        <f t="shared" si="236"/>
        <v>1602.8070090219078</v>
      </c>
      <c r="M569" s="101">
        <f t="shared" si="236"/>
        <v>1607.2670090219078</v>
      </c>
      <c r="N569" s="101">
        <f t="shared" si="236"/>
        <v>1603.8870090219077</v>
      </c>
      <c r="O569" s="101">
        <f t="shared" si="236"/>
        <v>1612.7870090219078</v>
      </c>
      <c r="P569" s="101">
        <f t="shared" si="236"/>
        <v>1593.4570090219079</v>
      </c>
      <c r="Q569" s="101">
        <f t="shared" si="236"/>
        <v>1627.3070090219078</v>
      </c>
      <c r="R569" s="101">
        <f t="shared" si="236"/>
        <v>1659.0270090219078</v>
      </c>
      <c r="S569" s="101">
        <f t="shared" si="236"/>
        <v>1667.5670090219078</v>
      </c>
      <c r="T569" s="101">
        <f t="shared" si="236"/>
        <v>1625.7170090219079</v>
      </c>
      <c r="U569" s="101">
        <f t="shared" si="236"/>
        <v>1678.2670090219078</v>
      </c>
      <c r="V569" s="101">
        <f t="shared" si="236"/>
        <v>1745.7570090219078</v>
      </c>
      <c r="W569" s="101">
        <f t="shared" si="236"/>
        <v>1639.8470090219078</v>
      </c>
      <c r="X569" s="101">
        <f t="shared" si="236"/>
        <v>1588.7070090219079</v>
      </c>
      <c r="Y569" s="101">
        <f t="shared" si="236"/>
        <v>1590.7170090219079</v>
      </c>
    </row>
    <row r="570" spans="1:25" s="62" customFormat="1" ht="18.75" customHeight="1" outlineLevel="1" x14ac:dyDescent="0.2">
      <c r="A570" s="56" t="s">
        <v>8</v>
      </c>
      <c r="B570" s="76">
        <f>B96</f>
        <v>753.33</v>
      </c>
      <c r="C570" s="71">
        <f t="shared" ref="C570:Y570" si="237">C96</f>
        <v>745.1</v>
      </c>
      <c r="D570" s="71">
        <f t="shared" si="237"/>
        <v>758.85</v>
      </c>
      <c r="E570" s="72">
        <f t="shared" si="237"/>
        <v>787.21</v>
      </c>
      <c r="F570" s="71">
        <f t="shared" si="237"/>
        <v>758.63</v>
      </c>
      <c r="G570" s="71">
        <f t="shared" si="237"/>
        <v>759.84</v>
      </c>
      <c r="H570" s="71">
        <f t="shared" si="237"/>
        <v>750.14</v>
      </c>
      <c r="I570" s="71">
        <f t="shared" si="237"/>
        <v>741.33</v>
      </c>
      <c r="J570" s="73">
        <f t="shared" si="237"/>
        <v>746.52</v>
      </c>
      <c r="K570" s="71">
        <f t="shared" si="237"/>
        <v>752.74</v>
      </c>
      <c r="L570" s="71">
        <f t="shared" si="237"/>
        <v>758.67</v>
      </c>
      <c r="M570" s="71">
        <f t="shared" si="237"/>
        <v>763.13</v>
      </c>
      <c r="N570" s="71">
        <f t="shared" si="237"/>
        <v>759.75</v>
      </c>
      <c r="O570" s="71">
        <f t="shared" si="237"/>
        <v>768.65</v>
      </c>
      <c r="P570" s="71">
        <f t="shared" si="237"/>
        <v>749.32</v>
      </c>
      <c r="Q570" s="71">
        <f t="shared" si="237"/>
        <v>783.17</v>
      </c>
      <c r="R570" s="71">
        <f t="shared" si="237"/>
        <v>814.89</v>
      </c>
      <c r="S570" s="71">
        <f t="shared" si="237"/>
        <v>823.43</v>
      </c>
      <c r="T570" s="71">
        <f t="shared" si="237"/>
        <v>781.58</v>
      </c>
      <c r="U570" s="71">
        <f t="shared" si="237"/>
        <v>834.13</v>
      </c>
      <c r="V570" s="71">
        <f t="shared" si="237"/>
        <v>901.62</v>
      </c>
      <c r="W570" s="71">
        <f t="shared" si="237"/>
        <v>795.71</v>
      </c>
      <c r="X570" s="71">
        <f t="shared" si="237"/>
        <v>744.57</v>
      </c>
      <c r="Y570" s="79">
        <f t="shared" si="237"/>
        <v>746.58</v>
      </c>
    </row>
    <row r="571" spans="1:25" s="62" customFormat="1" ht="18.75" customHeight="1" outlineLevel="1" x14ac:dyDescent="0.2">
      <c r="A571" s="57" t="s">
        <v>9</v>
      </c>
      <c r="B571" s="76">
        <v>840.08</v>
      </c>
      <c r="C571" s="74">
        <v>840.08</v>
      </c>
      <c r="D571" s="74">
        <v>840.08</v>
      </c>
      <c r="E571" s="74">
        <v>840.08</v>
      </c>
      <c r="F571" s="74">
        <v>840.08</v>
      </c>
      <c r="G571" s="74">
        <v>840.08</v>
      </c>
      <c r="H571" s="74">
        <v>840.08</v>
      </c>
      <c r="I571" s="74">
        <v>840.08</v>
      </c>
      <c r="J571" s="74">
        <v>840.08</v>
      </c>
      <c r="K571" s="74">
        <v>840.08</v>
      </c>
      <c r="L571" s="74">
        <v>840.08</v>
      </c>
      <c r="M571" s="74">
        <v>840.08</v>
      </c>
      <c r="N571" s="74">
        <v>840.08</v>
      </c>
      <c r="O571" s="74">
        <v>840.08</v>
      </c>
      <c r="P571" s="74">
        <v>840.08</v>
      </c>
      <c r="Q571" s="74">
        <v>840.08</v>
      </c>
      <c r="R571" s="74">
        <v>840.08</v>
      </c>
      <c r="S571" s="74">
        <v>840.08</v>
      </c>
      <c r="T571" s="74">
        <v>840.08</v>
      </c>
      <c r="U571" s="74">
        <v>840.08</v>
      </c>
      <c r="V571" s="74">
        <v>840.08</v>
      </c>
      <c r="W571" s="74">
        <v>840.08</v>
      </c>
      <c r="X571" s="74">
        <v>840.08</v>
      </c>
      <c r="Y571" s="81">
        <v>840.08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214</v>
      </c>
      <c r="B573" s="77">
        <f>B568</f>
        <v>4.0570090219078807</v>
      </c>
      <c r="C573" s="77">
        <f t="shared" ref="C573:X573" si="238">C568</f>
        <v>4.0570090219078807</v>
      </c>
      <c r="D573" s="77">
        <f t="shared" si="238"/>
        <v>4.0570090219078807</v>
      </c>
      <c r="E573" s="77">
        <f t="shared" si="238"/>
        <v>4.0570090219078807</v>
      </c>
      <c r="F573" s="77">
        <f t="shared" si="238"/>
        <v>4.0570090219078807</v>
      </c>
      <c r="G573" s="77">
        <f t="shared" si="238"/>
        <v>4.0570090219078807</v>
      </c>
      <c r="H573" s="77">
        <f t="shared" si="238"/>
        <v>4.0570090219078807</v>
      </c>
      <c r="I573" s="77">
        <f t="shared" si="238"/>
        <v>4.0570090219078807</v>
      </c>
      <c r="J573" s="77">
        <f t="shared" si="238"/>
        <v>4.0570090219078807</v>
      </c>
      <c r="K573" s="77">
        <f t="shared" si="238"/>
        <v>4.0570090219078807</v>
      </c>
      <c r="L573" s="77">
        <f t="shared" si="238"/>
        <v>4.0570090219078807</v>
      </c>
      <c r="M573" s="77">
        <f t="shared" si="238"/>
        <v>4.0570090219078807</v>
      </c>
      <c r="N573" s="77">
        <f t="shared" si="238"/>
        <v>4.0570090219078807</v>
      </c>
      <c r="O573" s="77">
        <f t="shared" si="238"/>
        <v>4.0570090219078807</v>
      </c>
      <c r="P573" s="77">
        <f t="shared" si="238"/>
        <v>4.0570090219078807</v>
      </c>
      <c r="Q573" s="77">
        <f t="shared" si="238"/>
        <v>4.0570090219078807</v>
      </c>
      <c r="R573" s="77">
        <f t="shared" si="238"/>
        <v>4.0570090219078807</v>
      </c>
      <c r="S573" s="77">
        <f t="shared" si="238"/>
        <v>4.0570090219078807</v>
      </c>
      <c r="T573" s="77">
        <f t="shared" si="238"/>
        <v>4.0570090219078807</v>
      </c>
      <c r="U573" s="77">
        <f t="shared" si="238"/>
        <v>4.0570090219078807</v>
      </c>
      <c r="V573" s="77">
        <f t="shared" si="238"/>
        <v>4.0570090219078807</v>
      </c>
      <c r="W573" s="77">
        <f t="shared" si="238"/>
        <v>4.0570090219078807</v>
      </c>
      <c r="X573" s="77">
        <f t="shared" si="238"/>
        <v>4.0570090219078807</v>
      </c>
      <c r="Y573" s="77">
        <f>Y568</f>
        <v>4.0570090219078807</v>
      </c>
    </row>
    <row r="574" spans="1:25" s="62" customFormat="1" ht="18.75" customHeight="1" thickBot="1" x14ac:dyDescent="0.25">
      <c r="A574" s="112">
        <v>19</v>
      </c>
      <c r="B574" s="101">
        <f>SUM(B575:B578)</f>
        <v>1620.5170090219078</v>
      </c>
      <c r="C574" s="101">
        <f t="shared" ref="C574:Y574" si="239">SUM(C575:C578)</f>
        <v>1606.2970090219078</v>
      </c>
      <c r="D574" s="101">
        <f t="shared" si="239"/>
        <v>1633.2670090219078</v>
      </c>
      <c r="E574" s="101">
        <f t="shared" si="239"/>
        <v>1646.4270090219077</v>
      </c>
      <c r="F574" s="101">
        <f t="shared" si="239"/>
        <v>1616.5670090219078</v>
      </c>
      <c r="G574" s="101">
        <f t="shared" si="239"/>
        <v>1624.627009021908</v>
      </c>
      <c r="H574" s="101">
        <f t="shared" si="239"/>
        <v>1623.5970090219078</v>
      </c>
      <c r="I574" s="101">
        <f t="shared" si="239"/>
        <v>1612.6870090219079</v>
      </c>
      <c r="J574" s="101">
        <f t="shared" si="239"/>
        <v>1628.2670090219078</v>
      </c>
      <c r="K574" s="101">
        <f t="shared" si="239"/>
        <v>1624.6970090219077</v>
      </c>
      <c r="L574" s="101">
        <f t="shared" si="239"/>
        <v>1659.7070090219079</v>
      </c>
      <c r="M574" s="101">
        <f t="shared" si="239"/>
        <v>1662.3070090219078</v>
      </c>
      <c r="N574" s="101">
        <f t="shared" si="239"/>
        <v>1613.6570090219077</v>
      </c>
      <c r="O574" s="101">
        <f t="shared" si="239"/>
        <v>1647.6470090219079</v>
      </c>
      <c r="P574" s="101">
        <f t="shared" si="239"/>
        <v>1628.607009021908</v>
      </c>
      <c r="Q574" s="101">
        <f t="shared" si="239"/>
        <v>1640.7570090219078</v>
      </c>
      <c r="R574" s="101">
        <f t="shared" si="239"/>
        <v>1705.7670090219078</v>
      </c>
      <c r="S574" s="101">
        <f t="shared" si="239"/>
        <v>1671.7370090219079</v>
      </c>
      <c r="T574" s="101">
        <f t="shared" si="239"/>
        <v>1660.9270090219077</v>
      </c>
      <c r="U574" s="101">
        <f t="shared" si="239"/>
        <v>1672.9770090219079</v>
      </c>
      <c r="V574" s="101">
        <f t="shared" si="239"/>
        <v>1644.5670090219078</v>
      </c>
      <c r="W574" s="101">
        <f t="shared" si="239"/>
        <v>1618.6370090219077</v>
      </c>
      <c r="X574" s="101">
        <f t="shared" si="239"/>
        <v>1622.0570090219078</v>
      </c>
      <c r="Y574" s="101">
        <f t="shared" si="239"/>
        <v>1605.7670090219078</v>
      </c>
    </row>
    <row r="575" spans="1:25" s="62" customFormat="1" ht="18.75" customHeight="1" outlineLevel="1" x14ac:dyDescent="0.2">
      <c r="A575" s="160" t="s">
        <v>8</v>
      </c>
      <c r="B575" s="76">
        <f>B101</f>
        <v>776.38</v>
      </c>
      <c r="C575" s="71">
        <f t="shared" ref="C575:Y575" si="240">C101</f>
        <v>762.16</v>
      </c>
      <c r="D575" s="71">
        <f t="shared" si="240"/>
        <v>789.13</v>
      </c>
      <c r="E575" s="72">
        <f t="shared" si="240"/>
        <v>802.29</v>
      </c>
      <c r="F575" s="71">
        <f t="shared" si="240"/>
        <v>772.43</v>
      </c>
      <c r="G575" s="71">
        <f t="shared" si="240"/>
        <v>780.49</v>
      </c>
      <c r="H575" s="71">
        <f t="shared" si="240"/>
        <v>779.46</v>
      </c>
      <c r="I575" s="71">
        <f t="shared" si="240"/>
        <v>768.55</v>
      </c>
      <c r="J575" s="73">
        <f t="shared" si="240"/>
        <v>784.13</v>
      </c>
      <c r="K575" s="71">
        <f t="shared" si="240"/>
        <v>780.56</v>
      </c>
      <c r="L575" s="71">
        <f t="shared" si="240"/>
        <v>815.57</v>
      </c>
      <c r="M575" s="71">
        <f t="shared" si="240"/>
        <v>818.17</v>
      </c>
      <c r="N575" s="71">
        <f t="shared" si="240"/>
        <v>769.52</v>
      </c>
      <c r="O575" s="71">
        <f t="shared" si="240"/>
        <v>803.51</v>
      </c>
      <c r="P575" s="71">
        <f t="shared" si="240"/>
        <v>784.47</v>
      </c>
      <c r="Q575" s="71">
        <f t="shared" si="240"/>
        <v>796.62</v>
      </c>
      <c r="R575" s="71">
        <f t="shared" si="240"/>
        <v>861.63</v>
      </c>
      <c r="S575" s="71">
        <f t="shared" si="240"/>
        <v>827.6</v>
      </c>
      <c r="T575" s="71">
        <f t="shared" si="240"/>
        <v>816.79</v>
      </c>
      <c r="U575" s="71">
        <f t="shared" si="240"/>
        <v>828.84</v>
      </c>
      <c r="V575" s="71">
        <f t="shared" si="240"/>
        <v>800.43</v>
      </c>
      <c r="W575" s="71">
        <f t="shared" si="240"/>
        <v>774.5</v>
      </c>
      <c r="X575" s="71">
        <f t="shared" si="240"/>
        <v>777.92</v>
      </c>
      <c r="Y575" s="79">
        <f t="shared" si="240"/>
        <v>761.63</v>
      </c>
    </row>
    <row r="576" spans="1:25" s="62" customFormat="1" ht="18.75" customHeight="1" outlineLevel="1" x14ac:dyDescent="0.2">
      <c r="A576" s="53" t="s">
        <v>9</v>
      </c>
      <c r="B576" s="76">
        <v>840.08</v>
      </c>
      <c r="C576" s="74">
        <v>840.08</v>
      </c>
      <c r="D576" s="74">
        <v>840.08</v>
      </c>
      <c r="E576" s="74">
        <v>840.08</v>
      </c>
      <c r="F576" s="74">
        <v>840.08</v>
      </c>
      <c r="G576" s="74">
        <v>840.08</v>
      </c>
      <c r="H576" s="74">
        <v>840.08</v>
      </c>
      <c r="I576" s="74">
        <v>840.08</v>
      </c>
      <c r="J576" s="74">
        <v>840.08</v>
      </c>
      <c r="K576" s="74">
        <v>840.08</v>
      </c>
      <c r="L576" s="74">
        <v>840.08</v>
      </c>
      <c r="M576" s="74">
        <v>840.08</v>
      </c>
      <c r="N576" s="74">
        <v>840.08</v>
      </c>
      <c r="O576" s="74">
        <v>840.08</v>
      </c>
      <c r="P576" s="74">
        <v>840.08</v>
      </c>
      <c r="Q576" s="74">
        <v>840.08</v>
      </c>
      <c r="R576" s="74">
        <v>840.08</v>
      </c>
      <c r="S576" s="74">
        <v>840.08</v>
      </c>
      <c r="T576" s="74">
        <v>840.08</v>
      </c>
      <c r="U576" s="74">
        <v>840.08</v>
      </c>
      <c r="V576" s="74">
        <v>840.08</v>
      </c>
      <c r="W576" s="74">
        <v>840.08</v>
      </c>
      <c r="X576" s="74">
        <v>840.08</v>
      </c>
      <c r="Y576" s="81">
        <v>840.08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214</v>
      </c>
      <c r="B578" s="77">
        <f>B573</f>
        <v>4.0570090219078807</v>
      </c>
      <c r="C578" s="77">
        <f t="shared" ref="C578:Y578" si="241">C573</f>
        <v>4.0570090219078807</v>
      </c>
      <c r="D578" s="77">
        <f t="shared" si="241"/>
        <v>4.0570090219078807</v>
      </c>
      <c r="E578" s="77">
        <f t="shared" si="241"/>
        <v>4.0570090219078807</v>
      </c>
      <c r="F578" s="77">
        <f t="shared" si="241"/>
        <v>4.0570090219078807</v>
      </c>
      <c r="G578" s="77">
        <f t="shared" si="241"/>
        <v>4.0570090219078807</v>
      </c>
      <c r="H578" s="77">
        <f t="shared" si="241"/>
        <v>4.0570090219078807</v>
      </c>
      <c r="I578" s="77">
        <f t="shared" si="241"/>
        <v>4.0570090219078807</v>
      </c>
      <c r="J578" s="77">
        <f t="shared" si="241"/>
        <v>4.0570090219078807</v>
      </c>
      <c r="K578" s="77">
        <f t="shared" si="241"/>
        <v>4.0570090219078807</v>
      </c>
      <c r="L578" s="77">
        <f t="shared" si="241"/>
        <v>4.0570090219078807</v>
      </c>
      <c r="M578" s="77">
        <f t="shared" si="241"/>
        <v>4.0570090219078807</v>
      </c>
      <c r="N578" s="77">
        <f t="shared" si="241"/>
        <v>4.0570090219078807</v>
      </c>
      <c r="O578" s="77">
        <f t="shared" si="241"/>
        <v>4.0570090219078807</v>
      </c>
      <c r="P578" s="77">
        <f t="shared" si="241"/>
        <v>4.0570090219078807</v>
      </c>
      <c r="Q578" s="77">
        <f t="shared" si="241"/>
        <v>4.0570090219078807</v>
      </c>
      <c r="R578" s="77">
        <f t="shared" si="241"/>
        <v>4.0570090219078807</v>
      </c>
      <c r="S578" s="77">
        <f t="shared" si="241"/>
        <v>4.0570090219078807</v>
      </c>
      <c r="T578" s="77">
        <f t="shared" si="241"/>
        <v>4.0570090219078807</v>
      </c>
      <c r="U578" s="77">
        <f t="shared" si="241"/>
        <v>4.0570090219078807</v>
      </c>
      <c r="V578" s="77">
        <f t="shared" si="241"/>
        <v>4.0570090219078807</v>
      </c>
      <c r="W578" s="77">
        <f t="shared" si="241"/>
        <v>4.0570090219078807</v>
      </c>
      <c r="X578" s="77">
        <f t="shared" si="241"/>
        <v>4.0570090219078807</v>
      </c>
      <c r="Y578" s="77">
        <f t="shared" si="241"/>
        <v>4.0570090219078807</v>
      </c>
    </row>
    <row r="579" spans="1:25" s="62" customFormat="1" ht="18.75" customHeight="1" thickBot="1" x14ac:dyDescent="0.25">
      <c r="A579" s="109">
        <v>20</v>
      </c>
      <c r="B579" s="101">
        <f>SUM(B580:B583)</f>
        <v>1683.1770090219077</v>
      </c>
      <c r="C579" s="101">
        <f t="shared" ref="C579:Y579" si="242">SUM(C580:C583)</f>
        <v>1648.2070090219079</v>
      </c>
      <c r="D579" s="101">
        <f t="shared" si="242"/>
        <v>1681.1770090219077</v>
      </c>
      <c r="E579" s="101">
        <f t="shared" si="242"/>
        <v>1683.8170090219078</v>
      </c>
      <c r="F579" s="101">
        <f t="shared" si="242"/>
        <v>1678.7570090219078</v>
      </c>
      <c r="G579" s="101">
        <f t="shared" si="242"/>
        <v>1664.8870090219077</v>
      </c>
      <c r="H579" s="101">
        <f t="shared" si="242"/>
        <v>1663.2370090219079</v>
      </c>
      <c r="I579" s="101">
        <f t="shared" si="242"/>
        <v>1670.3270090219078</v>
      </c>
      <c r="J579" s="101">
        <f t="shared" si="242"/>
        <v>1646.9870090219079</v>
      </c>
      <c r="K579" s="101">
        <f t="shared" si="242"/>
        <v>1670.0770090219078</v>
      </c>
      <c r="L579" s="101">
        <f t="shared" si="242"/>
        <v>1678.2070090219079</v>
      </c>
      <c r="M579" s="101">
        <f t="shared" si="242"/>
        <v>1696.2170090219079</v>
      </c>
      <c r="N579" s="101">
        <f t="shared" si="242"/>
        <v>1688.7670090219078</v>
      </c>
      <c r="O579" s="101">
        <f t="shared" si="242"/>
        <v>1699.627009021908</v>
      </c>
      <c r="P579" s="101">
        <f t="shared" si="242"/>
        <v>1689.8170090219078</v>
      </c>
      <c r="Q579" s="101">
        <f t="shared" si="242"/>
        <v>1690.8470090219078</v>
      </c>
      <c r="R579" s="101">
        <f t="shared" si="242"/>
        <v>1713.6970090219077</v>
      </c>
      <c r="S579" s="101">
        <f t="shared" si="242"/>
        <v>1666.3870090219077</v>
      </c>
      <c r="T579" s="101">
        <f t="shared" si="242"/>
        <v>1672.4470090219077</v>
      </c>
      <c r="U579" s="101">
        <f t="shared" si="242"/>
        <v>1686.5170090219078</v>
      </c>
      <c r="V579" s="101">
        <f t="shared" si="242"/>
        <v>1673.1770090219077</v>
      </c>
      <c r="W579" s="101">
        <f t="shared" si="242"/>
        <v>1681.627009021908</v>
      </c>
      <c r="X579" s="101">
        <f t="shared" si="242"/>
        <v>1675.7270090219079</v>
      </c>
      <c r="Y579" s="101">
        <f t="shared" si="242"/>
        <v>1679.2170090219079</v>
      </c>
    </row>
    <row r="580" spans="1:25" s="62" customFormat="1" ht="18.75" customHeight="1" outlineLevel="1" x14ac:dyDescent="0.2">
      <c r="A580" s="160" t="s">
        <v>8</v>
      </c>
      <c r="B580" s="76">
        <f>B106</f>
        <v>839.04</v>
      </c>
      <c r="C580" s="71">
        <f t="shared" ref="C580:Y580" si="243">C106</f>
        <v>804.07</v>
      </c>
      <c r="D580" s="71">
        <f t="shared" si="243"/>
        <v>837.04</v>
      </c>
      <c r="E580" s="72">
        <f t="shared" si="243"/>
        <v>839.68</v>
      </c>
      <c r="F580" s="71">
        <f t="shared" si="243"/>
        <v>834.62</v>
      </c>
      <c r="G580" s="71">
        <f t="shared" si="243"/>
        <v>820.75</v>
      </c>
      <c r="H580" s="71">
        <f t="shared" si="243"/>
        <v>819.1</v>
      </c>
      <c r="I580" s="71">
        <f t="shared" si="243"/>
        <v>826.19</v>
      </c>
      <c r="J580" s="73">
        <f t="shared" si="243"/>
        <v>802.85</v>
      </c>
      <c r="K580" s="71">
        <f t="shared" si="243"/>
        <v>825.94</v>
      </c>
      <c r="L580" s="71">
        <f t="shared" si="243"/>
        <v>834.07</v>
      </c>
      <c r="M580" s="71">
        <f t="shared" si="243"/>
        <v>852.08</v>
      </c>
      <c r="N580" s="71">
        <f t="shared" si="243"/>
        <v>844.63</v>
      </c>
      <c r="O580" s="71">
        <f t="shared" si="243"/>
        <v>855.49</v>
      </c>
      <c r="P580" s="71">
        <f t="shared" si="243"/>
        <v>845.68</v>
      </c>
      <c r="Q580" s="71">
        <f t="shared" si="243"/>
        <v>846.71</v>
      </c>
      <c r="R580" s="71">
        <f t="shared" si="243"/>
        <v>869.56</v>
      </c>
      <c r="S580" s="71">
        <f t="shared" si="243"/>
        <v>822.25</v>
      </c>
      <c r="T580" s="71">
        <f t="shared" si="243"/>
        <v>828.31</v>
      </c>
      <c r="U580" s="71">
        <f t="shared" si="243"/>
        <v>842.38</v>
      </c>
      <c r="V580" s="71">
        <f t="shared" si="243"/>
        <v>829.04</v>
      </c>
      <c r="W580" s="71">
        <f t="shared" si="243"/>
        <v>837.49</v>
      </c>
      <c r="X580" s="71">
        <f t="shared" si="243"/>
        <v>831.59</v>
      </c>
      <c r="Y580" s="79">
        <f t="shared" si="243"/>
        <v>835.08</v>
      </c>
    </row>
    <row r="581" spans="1:25" s="62" customFormat="1" ht="18.75" customHeight="1" outlineLevel="1" x14ac:dyDescent="0.2">
      <c r="A581" s="53" t="s">
        <v>9</v>
      </c>
      <c r="B581" s="76">
        <v>840.08</v>
      </c>
      <c r="C581" s="74">
        <v>840.08</v>
      </c>
      <c r="D581" s="74">
        <v>840.08</v>
      </c>
      <c r="E581" s="74">
        <v>840.08</v>
      </c>
      <c r="F581" s="74">
        <v>840.08</v>
      </c>
      <c r="G581" s="74">
        <v>840.08</v>
      </c>
      <c r="H581" s="74">
        <v>840.08</v>
      </c>
      <c r="I581" s="74">
        <v>840.08</v>
      </c>
      <c r="J581" s="74">
        <v>840.08</v>
      </c>
      <c r="K581" s="74">
        <v>840.08</v>
      </c>
      <c r="L581" s="74">
        <v>840.08</v>
      </c>
      <c r="M581" s="74">
        <v>840.08</v>
      </c>
      <c r="N581" s="74">
        <v>840.08</v>
      </c>
      <c r="O581" s="74">
        <v>840.08</v>
      </c>
      <c r="P581" s="74">
        <v>840.08</v>
      </c>
      <c r="Q581" s="74">
        <v>840.08</v>
      </c>
      <c r="R581" s="74">
        <v>840.08</v>
      </c>
      <c r="S581" s="74">
        <v>840.08</v>
      </c>
      <c r="T581" s="74">
        <v>840.08</v>
      </c>
      <c r="U581" s="74">
        <v>840.08</v>
      </c>
      <c r="V581" s="74">
        <v>840.08</v>
      </c>
      <c r="W581" s="74">
        <v>840.08</v>
      </c>
      <c r="X581" s="74">
        <v>840.08</v>
      </c>
      <c r="Y581" s="81">
        <v>840.08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214</v>
      </c>
      <c r="B583" s="77">
        <f>B578</f>
        <v>4.0570090219078807</v>
      </c>
      <c r="C583" s="77">
        <f t="shared" ref="C583:Y583" si="244">C578</f>
        <v>4.0570090219078807</v>
      </c>
      <c r="D583" s="77">
        <f t="shared" si="244"/>
        <v>4.0570090219078807</v>
      </c>
      <c r="E583" s="77">
        <f t="shared" si="244"/>
        <v>4.0570090219078807</v>
      </c>
      <c r="F583" s="77">
        <f t="shared" si="244"/>
        <v>4.0570090219078807</v>
      </c>
      <c r="G583" s="77">
        <f t="shared" si="244"/>
        <v>4.0570090219078807</v>
      </c>
      <c r="H583" s="77">
        <f t="shared" si="244"/>
        <v>4.0570090219078807</v>
      </c>
      <c r="I583" s="77">
        <f t="shared" si="244"/>
        <v>4.0570090219078807</v>
      </c>
      <c r="J583" s="77">
        <f t="shared" si="244"/>
        <v>4.0570090219078807</v>
      </c>
      <c r="K583" s="77">
        <f t="shared" si="244"/>
        <v>4.0570090219078807</v>
      </c>
      <c r="L583" s="77">
        <f t="shared" si="244"/>
        <v>4.0570090219078807</v>
      </c>
      <c r="M583" s="77">
        <f t="shared" si="244"/>
        <v>4.0570090219078807</v>
      </c>
      <c r="N583" s="77">
        <f t="shared" si="244"/>
        <v>4.0570090219078807</v>
      </c>
      <c r="O583" s="77">
        <f t="shared" si="244"/>
        <v>4.0570090219078807</v>
      </c>
      <c r="P583" s="77">
        <f t="shared" si="244"/>
        <v>4.0570090219078807</v>
      </c>
      <c r="Q583" s="77">
        <f t="shared" si="244"/>
        <v>4.0570090219078807</v>
      </c>
      <c r="R583" s="77">
        <f t="shared" si="244"/>
        <v>4.0570090219078807</v>
      </c>
      <c r="S583" s="77">
        <f t="shared" si="244"/>
        <v>4.0570090219078807</v>
      </c>
      <c r="T583" s="77">
        <f t="shared" si="244"/>
        <v>4.0570090219078807</v>
      </c>
      <c r="U583" s="77">
        <f t="shared" si="244"/>
        <v>4.0570090219078807</v>
      </c>
      <c r="V583" s="77">
        <f t="shared" si="244"/>
        <v>4.0570090219078807</v>
      </c>
      <c r="W583" s="77">
        <f t="shared" si="244"/>
        <v>4.0570090219078807</v>
      </c>
      <c r="X583" s="77">
        <f t="shared" si="244"/>
        <v>4.0570090219078807</v>
      </c>
      <c r="Y583" s="77">
        <f t="shared" si="244"/>
        <v>4.0570090219078807</v>
      </c>
    </row>
    <row r="584" spans="1:25" s="62" customFormat="1" ht="18.75" customHeight="1" thickBot="1" x14ac:dyDescent="0.25">
      <c r="A584" s="100">
        <v>21</v>
      </c>
      <c r="B584" s="101">
        <f>SUM(B585:B588)</f>
        <v>1630.2870090219078</v>
      </c>
      <c r="C584" s="101">
        <f t="shared" ref="C584:Y584" si="245">SUM(C585:C588)</f>
        <v>1610.4070090219077</v>
      </c>
      <c r="D584" s="101">
        <f t="shared" si="245"/>
        <v>1637.7270090219079</v>
      </c>
      <c r="E584" s="101">
        <f t="shared" si="245"/>
        <v>1658.1170090219077</v>
      </c>
      <c r="F584" s="101">
        <f t="shared" si="245"/>
        <v>1651.5770090219078</v>
      </c>
      <c r="G584" s="101">
        <f t="shared" si="245"/>
        <v>1637.5670090219078</v>
      </c>
      <c r="H584" s="101">
        <f t="shared" si="245"/>
        <v>1666.2970090219078</v>
      </c>
      <c r="I584" s="101">
        <f t="shared" si="245"/>
        <v>1638.0770090219078</v>
      </c>
      <c r="J584" s="101">
        <f t="shared" si="245"/>
        <v>1655.7270090219079</v>
      </c>
      <c r="K584" s="101">
        <f t="shared" si="245"/>
        <v>1622.8870090219077</v>
      </c>
      <c r="L584" s="101">
        <f t="shared" si="245"/>
        <v>1640.1570090219077</v>
      </c>
      <c r="M584" s="101">
        <f t="shared" si="245"/>
        <v>1636.2070090219079</v>
      </c>
      <c r="N584" s="101">
        <f t="shared" si="245"/>
        <v>1650.2170090219079</v>
      </c>
      <c r="O584" s="101">
        <f t="shared" si="245"/>
        <v>1655.3970090219079</v>
      </c>
      <c r="P584" s="101">
        <f t="shared" si="245"/>
        <v>1659.7770090219078</v>
      </c>
      <c r="Q584" s="101">
        <f t="shared" si="245"/>
        <v>1647.4470090219077</v>
      </c>
      <c r="R584" s="101">
        <f t="shared" si="245"/>
        <v>1705.9670090219079</v>
      </c>
      <c r="S584" s="101">
        <f t="shared" si="245"/>
        <v>1635.4370090219079</v>
      </c>
      <c r="T584" s="101">
        <f t="shared" si="245"/>
        <v>1669.7570090219078</v>
      </c>
      <c r="U584" s="101">
        <f t="shared" si="245"/>
        <v>1624.9570090219079</v>
      </c>
      <c r="V584" s="101">
        <f t="shared" si="245"/>
        <v>1645.4270090219077</v>
      </c>
      <c r="W584" s="101">
        <f t="shared" si="245"/>
        <v>1640.8670090219077</v>
      </c>
      <c r="X584" s="101">
        <f t="shared" si="245"/>
        <v>1621.7470090219078</v>
      </c>
      <c r="Y584" s="101">
        <f t="shared" si="245"/>
        <v>1621.0570090219078</v>
      </c>
    </row>
    <row r="585" spans="1:25" s="62" customFormat="1" ht="18.75" customHeight="1" outlineLevel="1" x14ac:dyDescent="0.2">
      <c r="A585" s="160" t="s">
        <v>8</v>
      </c>
      <c r="B585" s="76">
        <f>B111</f>
        <v>786.15</v>
      </c>
      <c r="C585" s="71">
        <f t="shared" ref="C585:Y585" si="246">C111</f>
        <v>766.27</v>
      </c>
      <c r="D585" s="71">
        <f t="shared" si="246"/>
        <v>793.59</v>
      </c>
      <c r="E585" s="72">
        <f t="shared" si="246"/>
        <v>813.98</v>
      </c>
      <c r="F585" s="71">
        <f t="shared" si="246"/>
        <v>807.44</v>
      </c>
      <c r="G585" s="71">
        <f t="shared" si="246"/>
        <v>793.43</v>
      </c>
      <c r="H585" s="71">
        <f t="shared" si="246"/>
        <v>822.16</v>
      </c>
      <c r="I585" s="71">
        <f t="shared" si="246"/>
        <v>793.94</v>
      </c>
      <c r="J585" s="73">
        <f t="shared" si="246"/>
        <v>811.59</v>
      </c>
      <c r="K585" s="71">
        <f t="shared" si="246"/>
        <v>778.75</v>
      </c>
      <c r="L585" s="71">
        <f t="shared" si="246"/>
        <v>796.02</v>
      </c>
      <c r="M585" s="71">
        <f t="shared" si="246"/>
        <v>792.07</v>
      </c>
      <c r="N585" s="71">
        <f t="shared" si="246"/>
        <v>806.08</v>
      </c>
      <c r="O585" s="71">
        <f t="shared" si="246"/>
        <v>811.26</v>
      </c>
      <c r="P585" s="71">
        <f t="shared" si="246"/>
        <v>815.64</v>
      </c>
      <c r="Q585" s="71">
        <f t="shared" si="246"/>
        <v>803.31</v>
      </c>
      <c r="R585" s="71">
        <f t="shared" si="246"/>
        <v>861.83</v>
      </c>
      <c r="S585" s="71">
        <f t="shared" si="246"/>
        <v>791.3</v>
      </c>
      <c r="T585" s="71">
        <f t="shared" si="246"/>
        <v>825.62</v>
      </c>
      <c r="U585" s="71">
        <f t="shared" si="246"/>
        <v>780.82</v>
      </c>
      <c r="V585" s="71">
        <f t="shared" si="246"/>
        <v>801.29</v>
      </c>
      <c r="W585" s="71">
        <f t="shared" si="246"/>
        <v>796.73</v>
      </c>
      <c r="X585" s="71">
        <f t="shared" si="246"/>
        <v>777.61</v>
      </c>
      <c r="Y585" s="79">
        <f t="shared" si="246"/>
        <v>776.92</v>
      </c>
    </row>
    <row r="586" spans="1:25" s="62" customFormat="1" ht="18.75" customHeight="1" outlineLevel="1" x14ac:dyDescent="0.2">
      <c r="A586" s="53" t="s">
        <v>9</v>
      </c>
      <c r="B586" s="76">
        <v>840.08</v>
      </c>
      <c r="C586" s="74">
        <v>840.08</v>
      </c>
      <c r="D586" s="74">
        <v>840.08</v>
      </c>
      <c r="E586" s="74">
        <v>840.08</v>
      </c>
      <c r="F586" s="74">
        <v>840.08</v>
      </c>
      <c r="G586" s="74">
        <v>840.08</v>
      </c>
      <c r="H586" s="74">
        <v>840.08</v>
      </c>
      <c r="I586" s="74">
        <v>840.08</v>
      </c>
      <c r="J586" s="74">
        <v>840.08</v>
      </c>
      <c r="K586" s="74">
        <v>840.08</v>
      </c>
      <c r="L586" s="74">
        <v>840.08</v>
      </c>
      <c r="M586" s="74">
        <v>840.08</v>
      </c>
      <c r="N586" s="74">
        <v>840.08</v>
      </c>
      <c r="O586" s="74">
        <v>840.08</v>
      </c>
      <c r="P586" s="74">
        <v>840.08</v>
      </c>
      <c r="Q586" s="74">
        <v>840.08</v>
      </c>
      <c r="R586" s="74">
        <v>840.08</v>
      </c>
      <c r="S586" s="74">
        <v>840.08</v>
      </c>
      <c r="T586" s="74">
        <v>840.08</v>
      </c>
      <c r="U586" s="74">
        <v>840.08</v>
      </c>
      <c r="V586" s="74">
        <v>840.08</v>
      </c>
      <c r="W586" s="74">
        <v>840.08</v>
      </c>
      <c r="X586" s="74">
        <v>840.08</v>
      </c>
      <c r="Y586" s="81">
        <v>840.08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214</v>
      </c>
      <c r="B588" s="77">
        <f>B583</f>
        <v>4.0570090219078807</v>
      </c>
      <c r="C588" s="77">
        <f t="shared" ref="C588:Y588" si="247">C583</f>
        <v>4.0570090219078807</v>
      </c>
      <c r="D588" s="77">
        <f t="shared" si="247"/>
        <v>4.0570090219078807</v>
      </c>
      <c r="E588" s="77">
        <f t="shared" si="247"/>
        <v>4.0570090219078807</v>
      </c>
      <c r="F588" s="77">
        <f t="shared" si="247"/>
        <v>4.0570090219078807</v>
      </c>
      <c r="G588" s="77">
        <f t="shared" si="247"/>
        <v>4.0570090219078807</v>
      </c>
      <c r="H588" s="77">
        <f t="shared" si="247"/>
        <v>4.0570090219078807</v>
      </c>
      <c r="I588" s="77">
        <f t="shared" si="247"/>
        <v>4.0570090219078807</v>
      </c>
      <c r="J588" s="77">
        <f t="shared" si="247"/>
        <v>4.0570090219078807</v>
      </c>
      <c r="K588" s="77">
        <f t="shared" si="247"/>
        <v>4.0570090219078807</v>
      </c>
      <c r="L588" s="77">
        <f t="shared" si="247"/>
        <v>4.0570090219078807</v>
      </c>
      <c r="M588" s="77">
        <f t="shared" si="247"/>
        <v>4.0570090219078807</v>
      </c>
      <c r="N588" s="77">
        <f t="shared" si="247"/>
        <v>4.0570090219078807</v>
      </c>
      <c r="O588" s="77">
        <f t="shared" si="247"/>
        <v>4.0570090219078807</v>
      </c>
      <c r="P588" s="77">
        <f t="shared" si="247"/>
        <v>4.0570090219078807</v>
      </c>
      <c r="Q588" s="77">
        <f t="shared" si="247"/>
        <v>4.0570090219078807</v>
      </c>
      <c r="R588" s="77">
        <f t="shared" si="247"/>
        <v>4.0570090219078807</v>
      </c>
      <c r="S588" s="77">
        <f t="shared" si="247"/>
        <v>4.0570090219078807</v>
      </c>
      <c r="T588" s="77">
        <f t="shared" si="247"/>
        <v>4.0570090219078807</v>
      </c>
      <c r="U588" s="77">
        <f t="shared" si="247"/>
        <v>4.0570090219078807</v>
      </c>
      <c r="V588" s="77">
        <f t="shared" si="247"/>
        <v>4.0570090219078807</v>
      </c>
      <c r="W588" s="77">
        <f t="shared" si="247"/>
        <v>4.0570090219078807</v>
      </c>
      <c r="X588" s="77">
        <f t="shared" si="247"/>
        <v>4.0570090219078807</v>
      </c>
      <c r="Y588" s="77">
        <f t="shared" si="247"/>
        <v>4.0570090219078807</v>
      </c>
    </row>
    <row r="589" spans="1:25" s="62" customFormat="1" ht="18.75" customHeight="1" thickBot="1" x14ac:dyDescent="0.25">
      <c r="A589" s="109">
        <v>22</v>
      </c>
      <c r="B589" s="101">
        <f>SUM(B590:B593)</f>
        <v>1619.2370090219079</v>
      </c>
      <c r="C589" s="101">
        <f t="shared" ref="C589:Y589" si="248">SUM(C590:C593)</f>
        <v>1610.3670090219077</v>
      </c>
      <c r="D589" s="101">
        <f t="shared" si="248"/>
        <v>1625.0170090219078</v>
      </c>
      <c r="E589" s="101">
        <f t="shared" si="248"/>
        <v>1638.857009021908</v>
      </c>
      <c r="F589" s="101">
        <f t="shared" si="248"/>
        <v>1634.1170090219077</v>
      </c>
      <c r="G589" s="101">
        <f t="shared" si="248"/>
        <v>1638.087009021908</v>
      </c>
      <c r="H589" s="101">
        <f t="shared" si="248"/>
        <v>1628.9070090219077</v>
      </c>
      <c r="I589" s="101">
        <f t="shared" si="248"/>
        <v>1628.0470090219078</v>
      </c>
      <c r="J589" s="101">
        <f t="shared" si="248"/>
        <v>1620.2070090219079</v>
      </c>
      <c r="K589" s="101">
        <f t="shared" si="248"/>
        <v>1623.587009021908</v>
      </c>
      <c r="L589" s="101">
        <f t="shared" si="248"/>
        <v>1624.4570090219079</v>
      </c>
      <c r="M589" s="101">
        <f t="shared" si="248"/>
        <v>1637.7870090219078</v>
      </c>
      <c r="N589" s="101">
        <f t="shared" si="248"/>
        <v>1636.5170090219078</v>
      </c>
      <c r="O589" s="101">
        <f t="shared" si="248"/>
        <v>1642.2370090219079</v>
      </c>
      <c r="P589" s="101">
        <f t="shared" si="248"/>
        <v>1643.6170090219077</v>
      </c>
      <c r="Q589" s="101">
        <f t="shared" si="248"/>
        <v>1646.8870090219077</v>
      </c>
      <c r="R589" s="101">
        <f t="shared" si="248"/>
        <v>1650.2570090219078</v>
      </c>
      <c r="S589" s="101">
        <f t="shared" si="248"/>
        <v>1634.4770090219079</v>
      </c>
      <c r="T589" s="101">
        <f t="shared" si="248"/>
        <v>1630.857009021908</v>
      </c>
      <c r="U589" s="101">
        <f t="shared" si="248"/>
        <v>1610.4670090219079</v>
      </c>
      <c r="V589" s="101">
        <f t="shared" si="248"/>
        <v>1630.9970090219078</v>
      </c>
      <c r="W589" s="101">
        <f t="shared" si="248"/>
        <v>1630.5270090219078</v>
      </c>
      <c r="X589" s="101">
        <f t="shared" si="248"/>
        <v>1619.8870090219077</v>
      </c>
      <c r="Y589" s="101">
        <f t="shared" si="248"/>
        <v>1611.7970090219078</v>
      </c>
    </row>
    <row r="590" spans="1:25" s="62" customFormat="1" ht="18.75" customHeight="1" outlineLevel="1" x14ac:dyDescent="0.2">
      <c r="A590" s="160" t="s">
        <v>8</v>
      </c>
      <c r="B590" s="76">
        <f>B116</f>
        <v>775.1</v>
      </c>
      <c r="C590" s="71">
        <f t="shared" ref="C590:Y590" si="249">C116</f>
        <v>766.23</v>
      </c>
      <c r="D590" s="71">
        <f t="shared" si="249"/>
        <v>780.88</v>
      </c>
      <c r="E590" s="72">
        <f t="shared" si="249"/>
        <v>794.72</v>
      </c>
      <c r="F590" s="71">
        <f t="shared" si="249"/>
        <v>789.98</v>
      </c>
      <c r="G590" s="71">
        <f t="shared" si="249"/>
        <v>793.95</v>
      </c>
      <c r="H590" s="71">
        <f t="shared" si="249"/>
        <v>784.77</v>
      </c>
      <c r="I590" s="71">
        <f t="shared" si="249"/>
        <v>783.91</v>
      </c>
      <c r="J590" s="73">
        <f t="shared" si="249"/>
        <v>776.07</v>
      </c>
      <c r="K590" s="71">
        <f t="shared" si="249"/>
        <v>779.45</v>
      </c>
      <c r="L590" s="71">
        <f t="shared" si="249"/>
        <v>780.32</v>
      </c>
      <c r="M590" s="71">
        <f t="shared" si="249"/>
        <v>793.65</v>
      </c>
      <c r="N590" s="71">
        <f t="shared" si="249"/>
        <v>792.38</v>
      </c>
      <c r="O590" s="71">
        <f t="shared" si="249"/>
        <v>798.1</v>
      </c>
      <c r="P590" s="71">
        <f t="shared" si="249"/>
        <v>799.48</v>
      </c>
      <c r="Q590" s="71">
        <f t="shared" si="249"/>
        <v>802.75</v>
      </c>
      <c r="R590" s="71">
        <f t="shared" si="249"/>
        <v>806.12</v>
      </c>
      <c r="S590" s="71">
        <f t="shared" si="249"/>
        <v>790.34</v>
      </c>
      <c r="T590" s="71">
        <f t="shared" si="249"/>
        <v>786.72</v>
      </c>
      <c r="U590" s="71">
        <f t="shared" si="249"/>
        <v>766.33</v>
      </c>
      <c r="V590" s="71">
        <f t="shared" si="249"/>
        <v>786.86</v>
      </c>
      <c r="W590" s="71">
        <f t="shared" si="249"/>
        <v>786.39</v>
      </c>
      <c r="X590" s="71">
        <f t="shared" si="249"/>
        <v>775.75</v>
      </c>
      <c r="Y590" s="79">
        <f t="shared" si="249"/>
        <v>767.66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4">
        <v>840.08</v>
      </c>
      <c r="D591" s="74">
        <v>840.08</v>
      </c>
      <c r="E591" s="74">
        <v>840.08</v>
      </c>
      <c r="F591" s="74">
        <v>840.08</v>
      </c>
      <c r="G591" s="74">
        <v>840.08</v>
      </c>
      <c r="H591" s="74">
        <v>840.08</v>
      </c>
      <c r="I591" s="74">
        <v>840.08</v>
      </c>
      <c r="J591" s="74">
        <v>840.08</v>
      </c>
      <c r="K591" s="74">
        <v>840.08</v>
      </c>
      <c r="L591" s="74">
        <v>840.08</v>
      </c>
      <c r="M591" s="74">
        <v>840.08</v>
      </c>
      <c r="N591" s="74">
        <v>840.08</v>
      </c>
      <c r="O591" s="74">
        <v>840.08</v>
      </c>
      <c r="P591" s="74">
        <v>840.08</v>
      </c>
      <c r="Q591" s="74">
        <v>840.08</v>
      </c>
      <c r="R591" s="74">
        <v>840.08</v>
      </c>
      <c r="S591" s="74">
        <v>840.08</v>
      </c>
      <c r="T591" s="74">
        <v>840.08</v>
      </c>
      <c r="U591" s="74">
        <v>840.08</v>
      </c>
      <c r="V591" s="74">
        <v>840.08</v>
      </c>
      <c r="W591" s="74">
        <v>840.08</v>
      </c>
      <c r="X591" s="74">
        <v>840.08</v>
      </c>
      <c r="Y591" s="81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214</v>
      </c>
      <c r="B593" s="77">
        <f>B588</f>
        <v>4.0570090219078807</v>
      </c>
      <c r="C593" s="77">
        <f t="shared" ref="C593:Y593" si="250">C588</f>
        <v>4.0570090219078807</v>
      </c>
      <c r="D593" s="77">
        <f t="shared" si="250"/>
        <v>4.0570090219078807</v>
      </c>
      <c r="E593" s="77">
        <f t="shared" si="250"/>
        <v>4.0570090219078807</v>
      </c>
      <c r="F593" s="77">
        <f t="shared" si="250"/>
        <v>4.0570090219078807</v>
      </c>
      <c r="G593" s="77">
        <f t="shared" si="250"/>
        <v>4.0570090219078807</v>
      </c>
      <c r="H593" s="77">
        <f t="shared" si="250"/>
        <v>4.0570090219078807</v>
      </c>
      <c r="I593" s="77">
        <f t="shared" si="250"/>
        <v>4.0570090219078807</v>
      </c>
      <c r="J593" s="77">
        <f t="shared" si="250"/>
        <v>4.0570090219078807</v>
      </c>
      <c r="K593" s="77">
        <f t="shared" si="250"/>
        <v>4.0570090219078807</v>
      </c>
      <c r="L593" s="77">
        <f t="shared" si="250"/>
        <v>4.0570090219078807</v>
      </c>
      <c r="M593" s="77">
        <f t="shared" si="250"/>
        <v>4.0570090219078807</v>
      </c>
      <c r="N593" s="77">
        <f t="shared" si="250"/>
        <v>4.0570090219078807</v>
      </c>
      <c r="O593" s="77">
        <f t="shared" si="250"/>
        <v>4.0570090219078807</v>
      </c>
      <c r="P593" s="77">
        <f t="shared" si="250"/>
        <v>4.0570090219078807</v>
      </c>
      <c r="Q593" s="77">
        <f t="shared" si="250"/>
        <v>4.0570090219078807</v>
      </c>
      <c r="R593" s="77">
        <f t="shared" si="250"/>
        <v>4.0570090219078807</v>
      </c>
      <c r="S593" s="77">
        <f t="shared" si="250"/>
        <v>4.0570090219078807</v>
      </c>
      <c r="T593" s="77">
        <f t="shared" si="250"/>
        <v>4.0570090219078807</v>
      </c>
      <c r="U593" s="77">
        <f t="shared" si="250"/>
        <v>4.0570090219078807</v>
      </c>
      <c r="V593" s="77">
        <f t="shared" si="250"/>
        <v>4.0570090219078807</v>
      </c>
      <c r="W593" s="77">
        <f t="shared" si="250"/>
        <v>4.0570090219078807</v>
      </c>
      <c r="X593" s="77">
        <f t="shared" si="250"/>
        <v>4.0570090219078807</v>
      </c>
      <c r="Y593" s="77">
        <f t="shared" si="250"/>
        <v>4.0570090219078807</v>
      </c>
    </row>
    <row r="594" spans="1:25" s="62" customFormat="1" ht="18.75" customHeight="1" thickBot="1" x14ac:dyDescent="0.25">
      <c r="A594" s="100">
        <v>23</v>
      </c>
      <c r="B594" s="101">
        <f>SUM(B595:B598)</f>
        <v>1692.3470090219078</v>
      </c>
      <c r="C594" s="101">
        <f t="shared" ref="C594:Y594" si="251">SUM(C595:C598)</f>
        <v>1684.1570090219077</v>
      </c>
      <c r="D594" s="101">
        <f t="shared" si="251"/>
        <v>1708.3670090219077</v>
      </c>
      <c r="E594" s="101">
        <f t="shared" si="251"/>
        <v>1716.1570090219077</v>
      </c>
      <c r="F594" s="101">
        <f t="shared" si="251"/>
        <v>1700.9670090219079</v>
      </c>
      <c r="G594" s="101">
        <f t="shared" si="251"/>
        <v>1703.337009021908</v>
      </c>
      <c r="H594" s="101">
        <f t="shared" si="251"/>
        <v>1691.107009021908</v>
      </c>
      <c r="I594" s="101">
        <f t="shared" si="251"/>
        <v>1683.7970090219078</v>
      </c>
      <c r="J594" s="101">
        <f t="shared" si="251"/>
        <v>1684.6370090219077</v>
      </c>
      <c r="K594" s="101">
        <f t="shared" si="251"/>
        <v>1694.3970090219079</v>
      </c>
      <c r="L594" s="101">
        <f t="shared" si="251"/>
        <v>1693.0470090219078</v>
      </c>
      <c r="M594" s="101">
        <f t="shared" si="251"/>
        <v>1703.4170090219079</v>
      </c>
      <c r="N594" s="101">
        <f t="shared" si="251"/>
        <v>1698.5770090219078</v>
      </c>
      <c r="O594" s="101">
        <f t="shared" si="251"/>
        <v>1699.0970090219078</v>
      </c>
      <c r="P594" s="101">
        <f t="shared" si="251"/>
        <v>1696.9670090219079</v>
      </c>
      <c r="Q594" s="101">
        <f t="shared" si="251"/>
        <v>1698.9770090219079</v>
      </c>
      <c r="R594" s="101">
        <f t="shared" si="251"/>
        <v>1701.0270090219078</v>
      </c>
      <c r="S594" s="101">
        <f t="shared" si="251"/>
        <v>1691.877009021908</v>
      </c>
      <c r="T594" s="101">
        <f t="shared" si="251"/>
        <v>1681.3270090219078</v>
      </c>
      <c r="U594" s="101">
        <f t="shared" si="251"/>
        <v>1668.5770090219078</v>
      </c>
      <c r="V594" s="101">
        <f t="shared" si="251"/>
        <v>1690.2370090219079</v>
      </c>
      <c r="W594" s="101">
        <f t="shared" si="251"/>
        <v>1686.7670090219078</v>
      </c>
      <c r="X594" s="101">
        <f t="shared" si="251"/>
        <v>1678.6470090219079</v>
      </c>
      <c r="Y594" s="101">
        <f t="shared" si="251"/>
        <v>1667.6870090219079</v>
      </c>
    </row>
    <row r="595" spans="1:25" s="62" customFormat="1" ht="18.75" customHeight="1" outlineLevel="1" x14ac:dyDescent="0.2">
      <c r="A595" s="160" t="s">
        <v>8</v>
      </c>
      <c r="B595" s="76">
        <f>B121</f>
        <v>848.21</v>
      </c>
      <c r="C595" s="71">
        <f t="shared" ref="C595:Y595" si="252">C121</f>
        <v>840.02</v>
      </c>
      <c r="D595" s="71">
        <f t="shared" si="252"/>
        <v>864.23</v>
      </c>
      <c r="E595" s="72">
        <f t="shared" si="252"/>
        <v>872.02</v>
      </c>
      <c r="F595" s="71">
        <f t="shared" si="252"/>
        <v>856.83</v>
      </c>
      <c r="G595" s="71">
        <f t="shared" si="252"/>
        <v>859.2</v>
      </c>
      <c r="H595" s="71">
        <f t="shared" si="252"/>
        <v>846.97</v>
      </c>
      <c r="I595" s="71">
        <f t="shared" si="252"/>
        <v>839.66</v>
      </c>
      <c r="J595" s="73">
        <f t="shared" si="252"/>
        <v>840.5</v>
      </c>
      <c r="K595" s="71">
        <f t="shared" si="252"/>
        <v>850.26</v>
      </c>
      <c r="L595" s="71">
        <f t="shared" si="252"/>
        <v>848.91</v>
      </c>
      <c r="M595" s="71">
        <f t="shared" si="252"/>
        <v>859.28</v>
      </c>
      <c r="N595" s="71">
        <f t="shared" si="252"/>
        <v>854.44</v>
      </c>
      <c r="O595" s="71">
        <f t="shared" si="252"/>
        <v>854.96</v>
      </c>
      <c r="P595" s="71">
        <f t="shared" si="252"/>
        <v>852.83</v>
      </c>
      <c r="Q595" s="71">
        <f t="shared" si="252"/>
        <v>854.84</v>
      </c>
      <c r="R595" s="71">
        <f t="shared" si="252"/>
        <v>856.89</v>
      </c>
      <c r="S595" s="71">
        <f t="shared" si="252"/>
        <v>847.74</v>
      </c>
      <c r="T595" s="71">
        <f t="shared" si="252"/>
        <v>837.19</v>
      </c>
      <c r="U595" s="71">
        <f t="shared" si="252"/>
        <v>824.44</v>
      </c>
      <c r="V595" s="71">
        <f t="shared" si="252"/>
        <v>846.1</v>
      </c>
      <c r="W595" s="71">
        <f t="shared" si="252"/>
        <v>842.63</v>
      </c>
      <c r="X595" s="71">
        <f t="shared" si="252"/>
        <v>834.51</v>
      </c>
      <c r="Y595" s="79">
        <f t="shared" si="252"/>
        <v>823.55</v>
      </c>
    </row>
    <row r="596" spans="1:25" s="62" customFormat="1" ht="18.75" customHeight="1" outlineLevel="1" x14ac:dyDescent="0.2">
      <c r="A596" s="53" t="s">
        <v>9</v>
      </c>
      <c r="B596" s="76">
        <v>840.08</v>
      </c>
      <c r="C596" s="74">
        <v>840.08</v>
      </c>
      <c r="D596" s="74">
        <v>840.08</v>
      </c>
      <c r="E596" s="74">
        <v>840.08</v>
      </c>
      <c r="F596" s="74">
        <v>840.08</v>
      </c>
      <c r="G596" s="74">
        <v>840.08</v>
      </c>
      <c r="H596" s="74">
        <v>840.08</v>
      </c>
      <c r="I596" s="74">
        <v>840.08</v>
      </c>
      <c r="J596" s="74">
        <v>840.08</v>
      </c>
      <c r="K596" s="74">
        <v>840.08</v>
      </c>
      <c r="L596" s="74">
        <v>840.08</v>
      </c>
      <c r="M596" s="74">
        <v>840.08</v>
      </c>
      <c r="N596" s="74">
        <v>840.08</v>
      </c>
      <c r="O596" s="74">
        <v>840.08</v>
      </c>
      <c r="P596" s="74">
        <v>840.08</v>
      </c>
      <c r="Q596" s="74">
        <v>840.08</v>
      </c>
      <c r="R596" s="74">
        <v>840.08</v>
      </c>
      <c r="S596" s="74">
        <v>840.08</v>
      </c>
      <c r="T596" s="74">
        <v>840.08</v>
      </c>
      <c r="U596" s="74">
        <v>840.08</v>
      </c>
      <c r="V596" s="74">
        <v>840.08</v>
      </c>
      <c r="W596" s="74">
        <v>840.08</v>
      </c>
      <c r="X596" s="74">
        <v>840.08</v>
      </c>
      <c r="Y596" s="81">
        <v>840.08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214</v>
      </c>
      <c r="B598" s="77">
        <f>B593</f>
        <v>4.0570090219078807</v>
      </c>
      <c r="C598" s="77">
        <f t="shared" ref="C598:Y598" si="253">C593</f>
        <v>4.0570090219078807</v>
      </c>
      <c r="D598" s="77">
        <f t="shared" si="253"/>
        <v>4.0570090219078807</v>
      </c>
      <c r="E598" s="77">
        <f t="shared" si="253"/>
        <v>4.0570090219078807</v>
      </c>
      <c r="F598" s="77">
        <f t="shared" si="253"/>
        <v>4.0570090219078807</v>
      </c>
      <c r="G598" s="77">
        <f t="shared" si="253"/>
        <v>4.0570090219078807</v>
      </c>
      <c r="H598" s="77">
        <f t="shared" si="253"/>
        <v>4.0570090219078807</v>
      </c>
      <c r="I598" s="77">
        <f t="shared" si="253"/>
        <v>4.0570090219078807</v>
      </c>
      <c r="J598" s="77">
        <f t="shared" si="253"/>
        <v>4.0570090219078807</v>
      </c>
      <c r="K598" s="77">
        <f t="shared" si="253"/>
        <v>4.0570090219078807</v>
      </c>
      <c r="L598" s="77">
        <f t="shared" si="253"/>
        <v>4.0570090219078807</v>
      </c>
      <c r="M598" s="77">
        <f t="shared" si="253"/>
        <v>4.0570090219078807</v>
      </c>
      <c r="N598" s="77">
        <f t="shared" si="253"/>
        <v>4.0570090219078807</v>
      </c>
      <c r="O598" s="77">
        <f t="shared" si="253"/>
        <v>4.0570090219078807</v>
      </c>
      <c r="P598" s="77">
        <f t="shared" si="253"/>
        <v>4.0570090219078807</v>
      </c>
      <c r="Q598" s="77">
        <f t="shared" si="253"/>
        <v>4.0570090219078807</v>
      </c>
      <c r="R598" s="77">
        <f t="shared" si="253"/>
        <v>4.0570090219078807</v>
      </c>
      <c r="S598" s="77">
        <f t="shared" si="253"/>
        <v>4.0570090219078807</v>
      </c>
      <c r="T598" s="77">
        <f t="shared" si="253"/>
        <v>4.0570090219078807</v>
      </c>
      <c r="U598" s="77">
        <f t="shared" si="253"/>
        <v>4.0570090219078807</v>
      </c>
      <c r="V598" s="77">
        <f t="shared" si="253"/>
        <v>4.0570090219078807</v>
      </c>
      <c r="W598" s="77">
        <f t="shared" si="253"/>
        <v>4.0570090219078807</v>
      </c>
      <c r="X598" s="77">
        <f t="shared" si="253"/>
        <v>4.0570090219078807</v>
      </c>
      <c r="Y598" s="77">
        <f t="shared" si="253"/>
        <v>4.0570090219078807</v>
      </c>
    </row>
    <row r="599" spans="1:25" s="62" customFormat="1" ht="18.75" customHeight="1" thickBot="1" x14ac:dyDescent="0.25">
      <c r="A599" s="111">
        <v>24</v>
      </c>
      <c r="B599" s="101">
        <f>SUM(B600:B603)</f>
        <v>1675.4170090219079</v>
      </c>
      <c r="C599" s="101">
        <f t="shared" ref="C599:Y599" si="254">SUM(C600:C603)</f>
        <v>1674.0370090219078</v>
      </c>
      <c r="D599" s="101">
        <f t="shared" si="254"/>
        <v>1678.5770090219078</v>
      </c>
      <c r="E599" s="101">
        <f t="shared" si="254"/>
        <v>1703.357009021908</v>
      </c>
      <c r="F599" s="101">
        <f t="shared" si="254"/>
        <v>1702.5070090219078</v>
      </c>
      <c r="G599" s="101">
        <f t="shared" si="254"/>
        <v>1706.6670090219079</v>
      </c>
      <c r="H599" s="101">
        <f t="shared" si="254"/>
        <v>1688.1570090219077</v>
      </c>
      <c r="I599" s="101">
        <f t="shared" si="254"/>
        <v>1688.0270090219078</v>
      </c>
      <c r="J599" s="101">
        <f t="shared" si="254"/>
        <v>1677.6170090219077</v>
      </c>
      <c r="K599" s="101">
        <f t="shared" si="254"/>
        <v>1676.2070090219079</v>
      </c>
      <c r="L599" s="101">
        <f t="shared" si="254"/>
        <v>1682.3970090219079</v>
      </c>
      <c r="M599" s="101">
        <f t="shared" si="254"/>
        <v>1693.2670090219078</v>
      </c>
      <c r="N599" s="101">
        <f t="shared" si="254"/>
        <v>1706.0170090219078</v>
      </c>
      <c r="O599" s="101">
        <f t="shared" si="254"/>
        <v>1712.8970090219079</v>
      </c>
      <c r="P599" s="101">
        <f t="shared" si="254"/>
        <v>1697.3670090219077</v>
      </c>
      <c r="Q599" s="101">
        <f t="shared" si="254"/>
        <v>1715.1170090219077</v>
      </c>
      <c r="R599" s="101">
        <f t="shared" si="254"/>
        <v>1722.0070090219078</v>
      </c>
      <c r="S599" s="101">
        <f t="shared" si="254"/>
        <v>1676.6570090219077</v>
      </c>
      <c r="T599" s="101">
        <f t="shared" si="254"/>
        <v>1680.9470090219077</v>
      </c>
      <c r="U599" s="101">
        <f t="shared" si="254"/>
        <v>1669.9070090219077</v>
      </c>
      <c r="V599" s="101">
        <f t="shared" si="254"/>
        <v>1688.4470090219077</v>
      </c>
      <c r="W599" s="101">
        <f t="shared" si="254"/>
        <v>1694.6770090219077</v>
      </c>
      <c r="X599" s="101">
        <f t="shared" si="254"/>
        <v>1678.6370090219077</v>
      </c>
      <c r="Y599" s="101">
        <f t="shared" si="254"/>
        <v>1669.2770090219078</v>
      </c>
    </row>
    <row r="600" spans="1:25" s="62" customFormat="1" ht="18.75" customHeight="1" outlineLevel="1" x14ac:dyDescent="0.2">
      <c r="A600" s="160" t="s">
        <v>8</v>
      </c>
      <c r="B600" s="76">
        <f>B126</f>
        <v>831.28</v>
      </c>
      <c r="C600" s="71">
        <f t="shared" ref="C600:Y600" si="255">C126</f>
        <v>829.9</v>
      </c>
      <c r="D600" s="71">
        <f t="shared" si="255"/>
        <v>834.44</v>
      </c>
      <c r="E600" s="72">
        <f t="shared" si="255"/>
        <v>859.22</v>
      </c>
      <c r="F600" s="71">
        <f t="shared" si="255"/>
        <v>858.37</v>
      </c>
      <c r="G600" s="71">
        <f t="shared" si="255"/>
        <v>862.53</v>
      </c>
      <c r="H600" s="71">
        <f t="shared" si="255"/>
        <v>844.02</v>
      </c>
      <c r="I600" s="71">
        <f t="shared" si="255"/>
        <v>843.89</v>
      </c>
      <c r="J600" s="73">
        <f t="shared" si="255"/>
        <v>833.48</v>
      </c>
      <c r="K600" s="71">
        <f t="shared" si="255"/>
        <v>832.07</v>
      </c>
      <c r="L600" s="71">
        <f t="shared" si="255"/>
        <v>838.26</v>
      </c>
      <c r="M600" s="71">
        <f t="shared" si="255"/>
        <v>849.13</v>
      </c>
      <c r="N600" s="71">
        <f t="shared" si="255"/>
        <v>861.88</v>
      </c>
      <c r="O600" s="71">
        <f t="shared" si="255"/>
        <v>868.76</v>
      </c>
      <c r="P600" s="71">
        <f t="shared" si="255"/>
        <v>853.23</v>
      </c>
      <c r="Q600" s="71">
        <f t="shared" si="255"/>
        <v>870.98</v>
      </c>
      <c r="R600" s="71">
        <f t="shared" si="255"/>
        <v>877.87</v>
      </c>
      <c r="S600" s="71">
        <f t="shared" si="255"/>
        <v>832.52</v>
      </c>
      <c r="T600" s="71">
        <f t="shared" si="255"/>
        <v>836.81</v>
      </c>
      <c r="U600" s="71">
        <f t="shared" si="255"/>
        <v>825.77</v>
      </c>
      <c r="V600" s="71">
        <f t="shared" si="255"/>
        <v>844.31</v>
      </c>
      <c r="W600" s="71">
        <f t="shared" si="255"/>
        <v>850.54</v>
      </c>
      <c r="X600" s="71">
        <f t="shared" si="255"/>
        <v>834.5</v>
      </c>
      <c r="Y600" s="79">
        <f t="shared" si="255"/>
        <v>825.14</v>
      </c>
    </row>
    <row r="601" spans="1:25" s="62" customFormat="1" ht="18.75" customHeight="1" outlineLevel="1" x14ac:dyDescent="0.2">
      <c r="A601" s="53" t="s">
        <v>9</v>
      </c>
      <c r="B601" s="76">
        <v>840.08</v>
      </c>
      <c r="C601" s="74">
        <v>840.08</v>
      </c>
      <c r="D601" s="74">
        <v>840.08</v>
      </c>
      <c r="E601" s="74">
        <v>840.08</v>
      </c>
      <c r="F601" s="74">
        <v>840.08</v>
      </c>
      <c r="G601" s="74">
        <v>840.08</v>
      </c>
      <c r="H601" s="74">
        <v>840.08</v>
      </c>
      <c r="I601" s="74">
        <v>840.08</v>
      </c>
      <c r="J601" s="74">
        <v>840.08</v>
      </c>
      <c r="K601" s="74">
        <v>840.08</v>
      </c>
      <c r="L601" s="74">
        <v>840.08</v>
      </c>
      <c r="M601" s="74">
        <v>840.08</v>
      </c>
      <c r="N601" s="74">
        <v>840.08</v>
      </c>
      <c r="O601" s="74">
        <v>840.08</v>
      </c>
      <c r="P601" s="74">
        <v>840.08</v>
      </c>
      <c r="Q601" s="74">
        <v>840.08</v>
      </c>
      <c r="R601" s="74">
        <v>840.08</v>
      </c>
      <c r="S601" s="74">
        <v>840.08</v>
      </c>
      <c r="T601" s="74">
        <v>840.08</v>
      </c>
      <c r="U601" s="74">
        <v>840.08</v>
      </c>
      <c r="V601" s="74">
        <v>840.08</v>
      </c>
      <c r="W601" s="74">
        <v>840.08</v>
      </c>
      <c r="X601" s="74">
        <v>840.08</v>
      </c>
      <c r="Y601" s="81">
        <v>840.08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214</v>
      </c>
      <c r="B603" s="77">
        <f>B598</f>
        <v>4.0570090219078807</v>
      </c>
      <c r="C603" s="77">
        <f t="shared" ref="C603:Y603" si="256">C598</f>
        <v>4.0570090219078807</v>
      </c>
      <c r="D603" s="77">
        <f t="shared" si="256"/>
        <v>4.0570090219078807</v>
      </c>
      <c r="E603" s="77">
        <f t="shared" si="256"/>
        <v>4.0570090219078807</v>
      </c>
      <c r="F603" s="77">
        <f t="shared" si="256"/>
        <v>4.0570090219078807</v>
      </c>
      <c r="G603" s="77">
        <f t="shared" si="256"/>
        <v>4.0570090219078807</v>
      </c>
      <c r="H603" s="77">
        <f t="shared" si="256"/>
        <v>4.0570090219078807</v>
      </c>
      <c r="I603" s="77">
        <f t="shared" si="256"/>
        <v>4.0570090219078807</v>
      </c>
      <c r="J603" s="77">
        <f t="shared" si="256"/>
        <v>4.0570090219078807</v>
      </c>
      <c r="K603" s="77">
        <f t="shared" si="256"/>
        <v>4.0570090219078807</v>
      </c>
      <c r="L603" s="77">
        <f t="shared" si="256"/>
        <v>4.0570090219078807</v>
      </c>
      <c r="M603" s="77">
        <f t="shared" si="256"/>
        <v>4.0570090219078807</v>
      </c>
      <c r="N603" s="77">
        <f t="shared" si="256"/>
        <v>4.0570090219078807</v>
      </c>
      <c r="O603" s="77">
        <f t="shared" si="256"/>
        <v>4.0570090219078807</v>
      </c>
      <c r="P603" s="77">
        <f t="shared" si="256"/>
        <v>4.0570090219078807</v>
      </c>
      <c r="Q603" s="77">
        <f t="shared" si="256"/>
        <v>4.0570090219078807</v>
      </c>
      <c r="R603" s="77">
        <f t="shared" si="256"/>
        <v>4.0570090219078807</v>
      </c>
      <c r="S603" s="77">
        <f t="shared" si="256"/>
        <v>4.0570090219078807</v>
      </c>
      <c r="T603" s="77">
        <f t="shared" si="256"/>
        <v>4.0570090219078807</v>
      </c>
      <c r="U603" s="77">
        <f t="shared" si="256"/>
        <v>4.0570090219078807</v>
      </c>
      <c r="V603" s="77">
        <f t="shared" si="256"/>
        <v>4.0570090219078807</v>
      </c>
      <c r="W603" s="77">
        <f t="shared" si="256"/>
        <v>4.0570090219078807</v>
      </c>
      <c r="X603" s="77">
        <f t="shared" si="256"/>
        <v>4.0570090219078807</v>
      </c>
      <c r="Y603" s="77">
        <f t="shared" si="256"/>
        <v>4.0570090219078807</v>
      </c>
    </row>
    <row r="604" spans="1:25" s="62" customFormat="1" ht="18.75" customHeight="1" thickBot="1" x14ac:dyDescent="0.25">
      <c r="A604" s="109">
        <v>25</v>
      </c>
      <c r="B604" s="101">
        <f>SUM(B605:B608)</f>
        <v>1596.837009021908</v>
      </c>
      <c r="C604" s="101">
        <f t="shared" ref="C604:Y604" si="257">SUM(C605:C608)</f>
        <v>1594.0970090219078</v>
      </c>
      <c r="D604" s="101">
        <f t="shared" si="257"/>
        <v>1610.2270090219079</v>
      </c>
      <c r="E604" s="101">
        <f t="shared" si="257"/>
        <v>1618.9870090219079</v>
      </c>
      <c r="F604" s="101">
        <f t="shared" si="257"/>
        <v>1605.377009021908</v>
      </c>
      <c r="G604" s="101">
        <f t="shared" si="257"/>
        <v>1614.4970090219078</v>
      </c>
      <c r="H604" s="101">
        <f t="shared" si="257"/>
        <v>1602.2170090219079</v>
      </c>
      <c r="I604" s="101">
        <f t="shared" si="257"/>
        <v>1602.2270090219079</v>
      </c>
      <c r="J604" s="101">
        <f t="shared" si="257"/>
        <v>1594.1870090219079</v>
      </c>
      <c r="K604" s="101">
        <f t="shared" si="257"/>
        <v>1599.7470090219078</v>
      </c>
      <c r="L604" s="101">
        <f t="shared" si="257"/>
        <v>1605.7870090219078</v>
      </c>
      <c r="M604" s="101">
        <f t="shared" si="257"/>
        <v>1611.1570090219077</v>
      </c>
      <c r="N604" s="101">
        <f t="shared" si="257"/>
        <v>1611.2170090219079</v>
      </c>
      <c r="O604" s="101">
        <f t="shared" si="257"/>
        <v>1616.837009021908</v>
      </c>
      <c r="P604" s="101">
        <f t="shared" si="257"/>
        <v>1605.7370090219079</v>
      </c>
      <c r="Q604" s="101">
        <f t="shared" si="257"/>
        <v>1610.3870090219077</v>
      </c>
      <c r="R604" s="101">
        <f t="shared" si="257"/>
        <v>1617.9770090219079</v>
      </c>
      <c r="S604" s="101">
        <f t="shared" si="257"/>
        <v>1602.0270090219078</v>
      </c>
      <c r="T604" s="101">
        <f t="shared" si="257"/>
        <v>1597.4270090219077</v>
      </c>
      <c r="U604" s="101">
        <f t="shared" si="257"/>
        <v>1605.9770090219079</v>
      </c>
      <c r="V604" s="101">
        <f t="shared" si="257"/>
        <v>1594.2870090219078</v>
      </c>
      <c r="W604" s="101">
        <f t="shared" si="257"/>
        <v>1599.2170090219079</v>
      </c>
      <c r="X604" s="101">
        <f t="shared" si="257"/>
        <v>1585.8070090219078</v>
      </c>
      <c r="Y604" s="101">
        <f t="shared" si="257"/>
        <v>1585.7270090219079</v>
      </c>
    </row>
    <row r="605" spans="1:25" s="62" customFormat="1" ht="18.75" customHeight="1" outlineLevel="1" x14ac:dyDescent="0.2">
      <c r="A605" s="160" t="s">
        <v>8</v>
      </c>
      <c r="B605" s="76">
        <f>B131</f>
        <v>752.7</v>
      </c>
      <c r="C605" s="71">
        <f t="shared" ref="C605:Y605" si="258">C131</f>
        <v>749.96</v>
      </c>
      <c r="D605" s="71">
        <f t="shared" si="258"/>
        <v>766.09</v>
      </c>
      <c r="E605" s="72">
        <f t="shared" si="258"/>
        <v>774.85</v>
      </c>
      <c r="F605" s="71">
        <f t="shared" si="258"/>
        <v>761.24</v>
      </c>
      <c r="G605" s="71">
        <f t="shared" si="258"/>
        <v>770.36</v>
      </c>
      <c r="H605" s="71">
        <f t="shared" si="258"/>
        <v>758.08</v>
      </c>
      <c r="I605" s="71">
        <f t="shared" si="258"/>
        <v>758.09</v>
      </c>
      <c r="J605" s="73">
        <f t="shared" si="258"/>
        <v>750.05</v>
      </c>
      <c r="K605" s="71">
        <f t="shared" si="258"/>
        <v>755.61</v>
      </c>
      <c r="L605" s="71">
        <f t="shared" si="258"/>
        <v>761.65</v>
      </c>
      <c r="M605" s="71">
        <f t="shared" si="258"/>
        <v>767.02</v>
      </c>
      <c r="N605" s="71">
        <f t="shared" si="258"/>
        <v>767.08</v>
      </c>
      <c r="O605" s="71">
        <f t="shared" si="258"/>
        <v>772.7</v>
      </c>
      <c r="P605" s="71">
        <f t="shared" si="258"/>
        <v>761.6</v>
      </c>
      <c r="Q605" s="71">
        <f t="shared" si="258"/>
        <v>766.25</v>
      </c>
      <c r="R605" s="71">
        <f t="shared" si="258"/>
        <v>773.84</v>
      </c>
      <c r="S605" s="71">
        <f t="shared" si="258"/>
        <v>757.89</v>
      </c>
      <c r="T605" s="71">
        <f t="shared" si="258"/>
        <v>753.29</v>
      </c>
      <c r="U605" s="71">
        <f t="shared" si="258"/>
        <v>761.84</v>
      </c>
      <c r="V605" s="71">
        <f t="shared" si="258"/>
        <v>750.15</v>
      </c>
      <c r="W605" s="71">
        <f t="shared" si="258"/>
        <v>755.08</v>
      </c>
      <c r="X605" s="71">
        <f t="shared" si="258"/>
        <v>741.67</v>
      </c>
      <c r="Y605" s="79">
        <f t="shared" si="258"/>
        <v>741.59</v>
      </c>
    </row>
    <row r="606" spans="1:25" s="62" customFormat="1" ht="18.75" customHeight="1" outlineLevel="1" x14ac:dyDescent="0.2">
      <c r="A606" s="53" t="s">
        <v>9</v>
      </c>
      <c r="B606" s="76">
        <v>840.08</v>
      </c>
      <c r="C606" s="74">
        <v>840.08</v>
      </c>
      <c r="D606" s="74">
        <v>840.08</v>
      </c>
      <c r="E606" s="74">
        <v>840.08</v>
      </c>
      <c r="F606" s="74">
        <v>840.08</v>
      </c>
      <c r="G606" s="74">
        <v>840.08</v>
      </c>
      <c r="H606" s="74">
        <v>840.08</v>
      </c>
      <c r="I606" s="74">
        <v>840.08</v>
      </c>
      <c r="J606" s="74">
        <v>840.08</v>
      </c>
      <c r="K606" s="74">
        <v>840.08</v>
      </c>
      <c r="L606" s="74">
        <v>840.08</v>
      </c>
      <c r="M606" s="74">
        <v>840.08</v>
      </c>
      <c r="N606" s="74">
        <v>840.08</v>
      </c>
      <c r="O606" s="74">
        <v>840.08</v>
      </c>
      <c r="P606" s="74">
        <v>840.08</v>
      </c>
      <c r="Q606" s="74">
        <v>840.08</v>
      </c>
      <c r="R606" s="74">
        <v>840.08</v>
      </c>
      <c r="S606" s="74">
        <v>840.08</v>
      </c>
      <c r="T606" s="74">
        <v>840.08</v>
      </c>
      <c r="U606" s="74">
        <v>840.08</v>
      </c>
      <c r="V606" s="74">
        <v>840.08</v>
      </c>
      <c r="W606" s="74">
        <v>840.08</v>
      </c>
      <c r="X606" s="74">
        <v>840.08</v>
      </c>
      <c r="Y606" s="81">
        <v>840.08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214</v>
      </c>
      <c r="B608" s="77">
        <f>B603</f>
        <v>4.0570090219078807</v>
      </c>
      <c r="C608" s="77">
        <f t="shared" ref="C608:Y608" si="259">C603</f>
        <v>4.0570090219078807</v>
      </c>
      <c r="D608" s="77">
        <f t="shared" si="259"/>
        <v>4.0570090219078807</v>
      </c>
      <c r="E608" s="77">
        <f t="shared" si="259"/>
        <v>4.0570090219078807</v>
      </c>
      <c r="F608" s="77">
        <f t="shared" si="259"/>
        <v>4.0570090219078807</v>
      </c>
      <c r="G608" s="77">
        <f t="shared" si="259"/>
        <v>4.0570090219078807</v>
      </c>
      <c r="H608" s="77">
        <f t="shared" si="259"/>
        <v>4.0570090219078807</v>
      </c>
      <c r="I608" s="77">
        <f t="shared" si="259"/>
        <v>4.0570090219078807</v>
      </c>
      <c r="J608" s="77">
        <f t="shared" si="259"/>
        <v>4.0570090219078807</v>
      </c>
      <c r="K608" s="77">
        <f t="shared" si="259"/>
        <v>4.0570090219078807</v>
      </c>
      <c r="L608" s="77">
        <f t="shared" si="259"/>
        <v>4.0570090219078807</v>
      </c>
      <c r="M608" s="77">
        <f t="shared" si="259"/>
        <v>4.0570090219078807</v>
      </c>
      <c r="N608" s="77">
        <f t="shared" si="259"/>
        <v>4.0570090219078807</v>
      </c>
      <c r="O608" s="77">
        <f t="shared" si="259"/>
        <v>4.0570090219078807</v>
      </c>
      <c r="P608" s="77">
        <f t="shared" si="259"/>
        <v>4.0570090219078807</v>
      </c>
      <c r="Q608" s="77">
        <f t="shared" si="259"/>
        <v>4.0570090219078807</v>
      </c>
      <c r="R608" s="77">
        <f t="shared" si="259"/>
        <v>4.0570090219078807</v>
      </c>
      <c r="S608" s="77">
        <f t="shared" si="259"/>
        <v>4.0570090219078807</v>
      </c>
      <c r="T608" s="77">
        <f t="shared" si="259"/>
        <v>4.0570090219078807</v>
      </c>
      <c r="U608" s="77">
        <f t="shared" si="259"/>
        <v>4.0570090219078807</v>
      </c>
      <c r="V608" s="77">
        <f t="shared" si="259"/>
        <v>4.0570090219078807</v>
      </c>
      <c r="W608" s="77">
        <f t="shared" si="259"/>
        <v>4.0570090219078807</v>
      </c>
      <c r="X608" s="77">
        <f t="shared" si="259"/>
        <v>4.0570090219078807</v>
      </c>
      <c r="Y608" s="77">
        <f t="shared" si="259"/>
        <v>4.0570090219078807</v>
      </c>
    </row>
    <row r="609" spans="1:25" s="62" customFormat="1" ht="18.75" customHeight="1" thickBot="1" x14ac:dyDescent="0.25">
      <c r="A609" s="110">
        <v>26</v>
      </c>
      <c r="B609" s="101">
        <f>SUM(B610:B613)</f>
        <v>1481.9370090219079</v>
      </c>
      <c r="C609" s="101">
        <f t="shared" ref="C609:Y609" si="260">SUM(C610:C613)</f>
        <v>1386.587009021908</v>
      </c>
      <c r="D609" s="101">
        <f t="shared" si="260"/>
        <v>1274.4170090219079</v>
      </c>
      <c r="E609" s="101">
        <f t="shared" si="260"/>
        <v>1202.4970090219078</v>
      </c>
      <c r="F609" s="101">
        <f t="shared" si="260"/>
        <v>845.59700902190798</v>
      </c>
      <c r="G609" s="101">
        <f t="shared" si="260"/>
        <v>844.31700902190789</v>
      </c>
      <c r="H609" s="101">
        <f t="shared" si="260"/>
        <v>1517.9970090219078</v>
      </c>
      <c r="I609" s="101">
        <f t="shared" si="260"/>
        <v>1802.2570090219078</v>
      </c>
      <c r="J609" s="101">
        <f t="shared" si="260"/>
        <v>1854.8970090219079</v>
      </c>
      <c r="K609" s="101">
        <f t="shared" si="260"/>
        <v>1911.607009021908</v>
      </c>
      <c r="L609" s="101">
        <f t="shared" si="260"/>
        <v>1940.3270090219078</v>
      </c>
      <c r="M609" s="101">
        <f t="shared" si="260"/>
        <v>1929.527009021908</v>
      </c>
      <c r="N609" s="101">
        <f t="shared" si="260"/>
        <v>1923.1170090219077</v>
      </c>
      <c r="O609" s="101">
        <f t="shared" si="260"/>
        <v>1927.297009021908</v>
      </c>
      <c r="P609" s="101">
        <f t="shared" si="260"/>
        <v>1920.8970090219079</v>
      </c>
      <c r="Q609" s="101">
        <f t="shared" si="260"/>
        <v>1897.2670090219078</v>
      </c>
      <c r="R609" s="101">
        <f t="shared" si="260"/>
        <v>1904.2870090219078</v>
      </c>
      <c r="S609" s="101">
        <f t="shared" si="260"/>
        <v>1896.9670090219076</v>
      </c>
      <c r="T609" s="101">
        <f t="shared" si="260"/>
        <v>1907.4070090219077</v>
      </c>
      <c r="U609" s="101">
        <f t="shared" si="260"/>
        <v>1906.7870090219078</v>
      </c>
      <c r="V609" s="101">
        <f t="shared" si="260"/>
        <v>1878.0570090219078</v>
      </c>
      <c r="W609" s="101">
        <f t="shared" si="260"/>
        <v>1836.8970090219079</v>
      </c>
      <c r="X609" s="101">
        <f t="shared" si="260"/>
        <v>1757.2570090219078</v>
      </c>
      <c r="Y609" s="101">
        <f t="shared" si="260"/>
        <v>1592.5370090219078</v>
      </c>
    </row>
    <row r="610" spans="1:25" s="62" customFormat="1" ht="18.75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customHeight="1" outlineLevel="1" x14ac:dyDescent="0.2">
      <c r="A611" s="57" t="s">
        <v>9</v>
      </c>
      <c r="B611" s="76">
        <v>840.08</v>
      </c>
      <c r="C611" s="74">
        <v>840.08</v>
      </c>
      <c r="D611" s="74">
        <v>840.08</v>
      </c>
      <c r="E611" s="74">
        <v>840.08</v>
      </c>
      <c r="F611" s="74">
        <v>840.08</v>
      </c>
      <c r="G611" s="74">
        <v>840.08</v>
      </c>
      <c r="H611" s="74">
        <v>840.08</v>
      </c>
      <c r="I611" s="74">
        <v>840.08</v>
      </c>
      <c r="J611" s="74">
        <v>840.08</v>
      </c>
      <c r="K611" s="74">
        <v>840.08</v>
      </c>
      <c r="L611" s="74">
        <v>840.08</v>
      </c>
      <c r="M611" s="74">
        <v>840.08</v>
      </c>
      <c r="N611" s="74">
        <v>840.08</v>
      </c>
      <c r="O611" s="74">
        <v>840.08</v>
      </c>
      <c r="P611" s="74">
        <v>840.08</v>
      </c>
      <c r="Q611" s="74">
        <v>840.08</v>
      </c>
      <c r="R611" s="74">
        <v>840.08</v>
      </c>
      <c r="S611" s="74">
        <v>840.08</v>
      </c>
      <c r="T611" s="74">
        <v>840.08</v>
      </c>
      <c r="U611" s="74">
        <v>840.08</v>
      </c>
      <c r="V611" s="74">
        <v>840.08</v>
      </c>
      <c r="W611" s="74">
        <v>840.08</v>
      </c>
      <c r="X611" s="74">
        <v>840.08</v>
      </c>
      <c r="Y611" s="81">
        <v>840.08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214</v>
      </c>
      <c r="B613" s="77">
        <f>B608</f>
        <v>4.0570090219078807</v>
      </c>
      <c r="C613" s="77">
        <f t="shared" ref="C613:Y613" si="261">C608</f>
        <v>4.0570090219078807</v>
      </c>
      <c r="D613" s="77">
        <f t="shared" si="261"/>
        <v>4.0570090219078807</v>
      </c>
      <c r="E613" s="77">
        <f t="shared" si="261"/>
        <v>4.0570090219078807</v>
      </c>
      <c r="F613" s="77">
        <f t="shared" si="261"/>
        <v>4.0570090219078807</v>
      </c>
      <c r="G613" s="77">
        <f t="shared" si="261"/>
        <v>4.0570090219078807</v>
      </c>
      <c r="H613" s="77">
        <f t="shared" si="261"/>
        <v>4.0570090219078807</v>
      </c>
      <c r="I613" s="77">
        <f t="shared" si="261"/>
        <v>4.0570090219078807</v>
      </c>
      <c r="J613" s="77">
        <f t="shared" si="261"/>
        <v>4.0570090219078807</v>
      </c>
      <c r="K613" s="77">
        <f t="shared" si="261"/>
        <v>4.0570090219078807</v>
      </c>
      <c r="L613" s="77">
        <f t="shared" si="261"/>
        <v>4.0570090219078807</v>
      </c>
      <c r="M613" s="77">
        <f t="shared" si="261"/>
        <v>4.0570090219078807</v>
      </c>
      <c r="N613" s="77">
        <f t="shared" si="261"/>
        <v>4.0570090219078807</v>
      </c>
      <c r="O613" s="77">
        <f t="shared" si="261"/>
        <v>4.0570090219078807</v>
      </c>
      <c r="P613" s="77">
        <f t="shared" si="261"/>
        <v>4.0570090219078807</v>
      </c>
      <c r="Q613" s="77">
        <f t="shared" si="261"/>
        <v>4.0570090219078807</v>
      </c>
      <c r="R613" s="77">
        <f t="shared" si="261"/>
        <v>4.0570090219078807</v>
      </c>
      <c r="S613" s="77">
        <f t="shared" si="261"/>
        <v>4.0570090219078807</v>
      </c>
      <c r="T613" s="77">
        <f t="shared" si="261"/>
        <v>4.0570090219078807</v>
      </c>
      <c r="U613" s="77">
        <f t="shared" si="261"/>
        <v>4.0570090219078807</v>
      </c>
      <c r="V613" s="77">
        <f t="shared" si="261"/>
        <v>4.0570090219078807</v>
      </c>
      <c r="W613" s="77">
        <f t="shared" si="261"/>
        <v>4.0570090219078807</v>
      </c>
      <c r="X613" s="77">
        <f t="shared" si="261"/>
        <v>4.0570090219078807</v>
      </c>
      <c r="Y613" s="77">
        <f t="shared" si="261"/>
        <v>4.0570090219078807</v>
      </c>
    </row>
    <row r="614" spans="1:25" s="62" customFormat="1" ht="18.75" customHeight="1" thickBot="1" x14ac:dyDescent="0.25">
      <c r="A614" s="112">
        <v>27</v>
      </c>
      <c r="B614" s="101">
        <f>SUM(B615:B618)</f>
        <v>1657.9970090219078</v>
      </c>
      <c r="C614" s="101">
        <f t="shared" ref="C614:Y614" si="262">SUM(C615:C618)</f>
        <v>1641.377009021908</v>
      </c>
      <c r="D614" s="101">
        <f t="shared" si="262"/>
        <v>1649.9570090219079</v>
      </c>
      <c r="E614" s="101">
        <f t="shared" si="262"/>
        <v>1641.4370090219079</v>
      </c>
      <c r="F614" s="101">
        <f t="shared" si="262"/>
        <v>1651.1670090219079</v>
      </c>
      <c r="G614" s="101">
        <f t="shared" si="262"/>
        <v>844.13700902190794</v>
      </c>
      <c r="H614" s="101">
        <f t="shared" si="262"/>
        <v>1643.357009021908</v>
      </c>
      <c r="I614" s="101">
        <f t="shared" si="262"/>
        <v>1635.8670090219077</v>
      </c>
      <c r="J614" s="101">
        <f t="shared" si="262"/>
        <v>1623.587009021908</v>
      </c>
      <c r="K614" s="101">
        <f t="shared" si="262"/>
        <v>1631.6570090219077</v>
      </c>
      <c r="L614" s="101">
        <f t="shared" si="262"/>
        <v>1633.6870090219079</v>
      </c>
      <c r="M614" s="101">
        <f t="shared" si="262"/>
        <v>1646.6970090219077</v>
      </c>
      <c r="N614" s="101">
        <f t="shared" si="262"/>
        <v>844.13700902190794</v>
      </c>
      <c r="O614" s="101">
        <f t="shared" si="262"/>
        <v>1700.8870090219077</v>
      </c>
      <c r="P614" s="101">
        <f t="shared" si="262"/>
        <v>1677.2270090219079</v>
      </c>
      <c r="Q614" s="101">
        <f t="shared" si="262"/>
        <v>1693.7870090219078</v>
      </c>
      <c r="R614" s="101">
        <f t="shared" si="262"/>
        <v>1697.5370090219078</v>
      </c>
      <c r="S614" s="101">
        <f t="shared" si="262"/>
        <v>1668.7470090219078</v>
      </c>
      <c r="T614" s="101">
        <f t="shared" si="262"/>
        <v>1672.8070090219078</v>
      </c>
      <c r="U614" s="101">
        <f t="shared" si="262"/>
        <v>1670.8070090219078</v>
      </c>
      <c r="V614" s="101">
        <f t="shared" si="262"/>
        <v>1667.5370090219078</v>
      </c>
      <c r="W614" s="101">
        <f t="shared" si="262"/>
        <v>1658.8070090219078</v>
      </c>
      <c r="X614" s="101">
        <f t="shared" si="262"/>
        <v>1664.357009021908</v>
      </c>
      <c r="Y614" s="101">
        <f t="shared" si="262"/>
        <v>1667.0470090219078</v>
      </c>
    </row>
    <row r="615" spans="1:25" s="62" customFormat="1" ht="18.75" customHeight="1" outlineLevel="1" x14ac:dyDescent="0.2">
      <c r="A615" s="56" t="s">
        <v>8</v>
      </c>
      <c r="B615" s="76">
        <f>B141</f>
        <v>813.86</v>
      </c>
      <c r="C615" s="71">
        <f t="shared" ref="C615:Y615" si="263">C141</f>
        <v>797.24</v>
      </c>
      <c r="D615" s="71">
        <f t="shared" si="263"/>
        <v>805.82</v>
      </c>
      <c r="E615" s="72">
        <f t="shared" si="263"/>
        <v>797.3</v>
      </c>
      <c r="F615" s="71">
        <f t="shared" si="263"/>
        <v>807.03</v>
      </c>
      <c r="G615" s="71" t="str">
        <f t="shared" si="263"/>
        <v>815</v>
      </c>
      <c r="H615" s="71">
        <f t="shared" si="263"/>
        <v>799.22</v>
      </c>
      <c r="I615" s="71">
        <f t="shared" si="263"/>
        <v>791.73</v>
      </c>
      <c r="J615" s="73">
        <f t="shared" si="263"/>
        <v>779.45</v>
      </c>
      <c r="K615" s="71">
        <f t="shared" si="263"/>
        <v>787.52</v>
      </c>
      <c r="L615" s="71">
        <f t="shared" si="263"/>
        <v>789.55</v>
      </c>
      <c r="M615" s="71">
        <f t="shared" si="263"/>
        <v>802.56</v>
      </c>
      <c r="N615" s="71" t="str">
        <f t="shared" si="263"/>
        <v>803</v>
      </c>
      <c r="O615" s="71">
        <f t="shared" si="263"/>
        <v>856.75</v>
      </c>
      <c r="P615" s="71">
        <f t="shared" si="263"/>
        <v>833.09</v>
      </c>
      <c r="Q615" s="71">
        <f t="shared" si="263"/>
        <v>849.65</v>
      </c>
      <c r="R615" s="71">
        <f t="shared" si="263"/>
        <v>853.4</v>
      </c>
      <c r="S615" s="71">
        <f t="shared" si="263"/>
        <v>824.61</v>
      </c>
      <c r="T615" s="71">
        <f t="shared" si="263"/>
        <v>828.67</v>
      </c>
      <c r="U615" s="71">
        <f t="shared" si="263"/>
        <v>826.67</v>
      </c>
      <c r="V615" s="71">
        <f t="shared" si="263"/>
        <v>823.4</v>
      </c>
      <c r="W615" s="71">
        <f t="shared" si="263"/>
        <v>814.67</v>
      </c>
      <c r="X615" s="71">
        <f t="shared" si="263"/>
        <v>820.22</v>
      </c>
      <c r="Y615" s="79">
        <f t="shared" si="263"/>
        <v>822.91</v>
      </c>
    </row>
    <row r="616" spans="1:25" s="62" customFormat="1" ht="18.75" customHeight="1" outlineLevel="1" x14ac:dyDescent="0.2">
      <c r="A616" s="57" t="s">
        <v>9</v>
      </c>
      <c r="B616" s="76">
        <v>840.08</v>
      </c>
      <c r="C616" s="74">
        <v>840.08</v>
      </c>
      <c r="D616" s="74">
        <v>840.08</v>
      </c>
      <c r="E616" s="74">
        <v>840.08</v>
      </c>
      <c r="F616" s="74">
        <v>840.08</v>
      </c>
      <c r="G616" s="74">
        <v>840.08</v>
      </c>
      <c r="H616" s="74">
        <v>840.08</v>
      </c>
      <c r="I616" s="74">
        <v>840.08</v>
      </c>
      <c r="J616" s="74">
        <v>840.08</v>
      </c>
      <c r="K616" s="74">
        <v>840.08</v>
      </c>
      <c r="L616" s="74">
        <v>840.08</v>
      </c>
      <c r="M616" s="74">
        <v>840.08</v>
      </c>
      <c r="N616" s="74">
        <v>840.08</v>
      </c>
      <c r="O616" s="74">
        <v>840.08</v>
      </c>
      <c r="P616" s="74">
        <v>840.08</v>
      </c>
      <c r="Q616" s="74">
        <v>840.08</v>
      </c>
      <c r="R616" s="74">
        <v>840.08</v>
      </c>
      <c r="S616" s="74">
        <v>840.08</v>
      </c>
      <c r="T616" s="74">
        <v>840.08</v>
      </c>
      <c r="U616" s="74">
        <v>840.08</v>
      </c>
      <c r="V616" s="74">
        <v>840.08</v>
      </c>
      <c r="W616" s="74">
        <v>840.08</v>
      </c>
      <c r="X616" s="74">
        <v>840.08</v>
      </c>
      <c r="Y616" s="81">
        <v>840.08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214</v>
      </c>
      <c r="B618" s="77">
        <f>B613</f>
        <v>4.0570090219078807</v>
      </c>
      <c r="C618" s="77">
        <f t="shared" ref="C618:Y618" si="264">C613</f>
        <v>4.0570090219078807</v>
      </c>
      <c r="D618" s="77">
        <f t="shared" si="264"/>
        <v>4.0570090219078807</v>
      </c>
      <c r="E618" s="77">
        <f t="shared" si="264"/>
        <v>4.0570090219078807</v>
      </c>
      <c r="F618" s="77">
        <f t="shared" si="264"/>
        <v>4.0570090219078807</v>
      </c>
      <c r="G618" s="77">
        <f t="shared" si="264"/>
        <v>4.0570090219078807</v>
      </c>
      <c r="H618" s="77">
        <f t="shared" si="264"/>
        <v>4.0570090219078807</v>
      </c>
      <c r="I618" s="77">
        <f t="shared" si="264"/>
        <v>4.0570090219078807</v>
      </c>
      <c r="J618" s="77">
        <f t="shared" si="264"/>
        <v>4.0570090219078807</v>
      </c>
      <c r="K618" s="77">
        <f t="shared" si="264"/>
        <v>4.0570090219078807</v>
      </c>
      <c r="L618" s="77">
        <f t="shared" si="264"/>
        <v>4.0570090219078807</v>
      </c>
      <c r="M618" s="77">
        <f t="shared" si="264"/>
        <v>4.0570090219078807</v>
      </c>
      <c r="N618" s="77">
        <f t="shared" si="264"/>
        <v>4.0570090219078807</v>
      </c>
      <c r="O618" s="77">
        <f t="shared" si="264"/>
        <v>4.0570090219078807</v>
      </c>
      <c r="P618" s="77">
        <f t="shared" si="264"/>
        <v>4.0570090219078807</v>
      </c>
      <c r="Q618" s="77">
        <f t="shared" si="264"/>
        <v>4.0570090219078807</v>
      </c>
      <c r="R618" s="77">
        <f t="shared" si="264"/>
        <v>4.0570090219078807</v>
      </c>
      <c r="S618" s="77">
        <f t="shared" si="264"/>
        <v>4.0570090219078807</v>
      </c>
      <c r="T618" s="77">
        <f t="shared" si="264"/>
        <v>4.0570090219078807</v>
      </c>
      <c r="U618" s="77">
        <f t="shared" si="264"/>
        <v>4.0570090219078807</v>
      </c>
      <c r="V618" s="77">
        <f t="shared" si="264"/>
        <v>4.0570090219078807</v>
      </c>
      <c r="W618" s="77">
        <f t="shared" si="264"/>
        <v>4.0570090219078807</v>
      </c>
      <c r="X618" s="77">
        <f t="shared" si="264"/>
        <v>4.0570090219078807</v>
      </c>
      <c r="Y618" s="77">
        <f t="shared" si="264"/>
        <v>4.0570090219078807</v>
      </c>
    </row>
    <row r="619" spans="1:25" s="62" customFormat="1" ht="18.75" customHeight="1" thickBot="1" x14ac:dyDescent="0.25">
      <c r="A619" s="111">
        <v>28</v>
      </c>
      <c r="B619" s="101">
        <f>SUM(B620:B623)</f>
        <v>1690.3270090219078</v>
      </c>
      <c r="C619" s="101">
        <f t="shared" ref="C619:Y619" si="265">SUM(C620:C623)</f>
        <v>1675.7070090219079</v>
      </c>
      <c r="D619" s="101">
        <f t="shared" si="265"/>
        <v>1691.3470090219078</v>
      </c>
      <c r="E619" s="101">
        <f t="shared" si="265"/>
        <v>1718.7770090219078</v>
      </c>
      <c r="F619" s="101">
        <f t="shared" si="265"/>
        <v>1722.4370090219079</v>
      </c>
      <c r="G619" s="101">
        <f t="shared" si="265"/>
        <v>1727.2570090219078</v>
      </c>
      <c r="H619" s="101">
        <f t="shared" si="265"/>
        <v>1715.5370090219078</v>
      </c>
      <c r="I619" s="101">
        <f t="shared" si="265"/>
        <v>1703.3070090219078</v>
      </c>
      <c r="J619" s="101">
        <f t="shared" si="265"/>
        <v>1705.0670090219078</v>
      </c>
      <c r="K619" s="101">
        <f t="shared" si="265"/>
        <v>1706.7470090219078</v>
      </c>
      <c r="L619" s="101">
        <f t="shared" si="265"/>
        <v>1705.0170090219078</v>
      </c>
      <c r="M619" s="101">
        <f t="shared" si="265"/>
        <v>1711.337009021908</v>
      </c>
      <c r="N619" s="101">
        <f t="shared" si="265"/>
        <v>1716.357009021908</v>
      </c>
      <c r="O619" s="101">
        <f t="shared" si="265"/>
        <v>1728.1770090219077</v>
      </c>
      <c r="P619" s="101">
        <f t="shared" si="265"/>
        <v>1716.1670090219079</v>
      </c>
      <c r="Q619" s="101">
        <f t="shared" si="265"/>
        <v>1722.6570090219077</v>
      </c>
      <c r="R619" s="101">
        <f t="shared" si="265"/>
        <v>1729.9370090219079</v>
      </c>
      <c r="S619" s="101">
        <f t="shared" si="265"/>
        <v>1707.2670090219078</v>
      </c>
      <c r="T619" s="101">
        <f t="shared" si="265"/>
        <v>1710.3170090219078</v>
      </c>
      <c r="U619" s="101">
        <f t="shared" si="265"/>
        <v>1691.5470090219078</v>
      </c>
      <c r="V619" s="101">
        <f t="shared" si="265"/>
        <v>1700.8270090219078</v>
      </c>
      <c r="W619" s="101">
        <f t="shared" si="265"/>
        <v>1708.0370090219078</v>
      </c>
      <c r="X619" s="101">
        <f t="shared" si="265"/>
        <v>1699.3870090219077</v>
      </c>
      <c r="Y619" s="101">
        <f t="shared" si="265"/>
        <v>1663.6970090219077</v>
      </c>
    </row>
    <row r="620" spans="1:25" s="62" customFormat="1" ht="18.75" customHeight="1" outlineLevel="1" x14ac:dyDescent="0.2">
      <c r="A620" s="160" t="s">
        <v>8</v>
      </c>
      <c r="B620" s="76">
        <f>B146</f>
        <v>846.19</v>
      </c>
      <c r="C620" s="71">
        <f t="shared" ref="C620:Y620" si="266">C146</f>
        <v>831.57</v>
      </c>
      <c r="D620" s="71">
        <f t="shared" si="266"/>
        <v>847.21</v>
      </c>
      <c r="E620" s="72">
        <f t="shared" si="266"/>
        <v>874.64</v>
      </c>
      <c r="F620" s="71">
        <f t="shared" si="266"/>
        <v>878.3</v>
      </c>
      <c r="G620" s="71">
        <f t="shared" si="266"/>
        <v>883.12</v>
      </c>
      <c r="H620" s="71">
        <f t="shared" si="266"/>
        <v>871.4</v>
      </c>
      <c r="I620" s="71">
        <f t="shared" si="266"/>
        <v>859.17</v>
      </c>
      <c r="J620" s="73">
        <f t="shared" si="266"/>
        <v>860.93</v>
      </c>
      <c r="K620" s="71">
        <f t="shared" si="266"/>
        <v>862.61</v>
      </c>
      <c r="L620" s="71">
        <f t="shared" si="266"/>
        <v>860.88</v>
      </c>
      <c r="M620" s="71">
        <f t="shared" si="266"/>
        <v>867.2</v>
      </c>
      <c r="N620" s="71">
        <f t="shared" si="266"/>
        <v>872.22</v>
      </c>
      <c r="O620" s="71">
        <f t="shared" si="266"/>
        <v>884.04</v>
      </c>
      <c r="P620" s="71">
        <f t="shared" si="266"/>
        <v>872.03</v>
      </c>
      <c r="Q620" s="71">
        <f t="shared" si="266"/>
        <v>878.52</v>
      </c>
      <c r="R620" s="71">
        <f t="shared" si="266"/>
        <v>885.8</v>
      </c>
      <c r="S620" s="71">
        <f t="shared" si="266"/>
        <v>863.13</v>
      </c>
      <c r="T620" s="71">
        <f t="shared" si="266"/>
        <v>866.18</v>
      </c>
      <c r="U620" s="71">
        <f t="shared" si="266"/>
        <v>847.41</v>
      </c>
      <c r="V620" s="71">
        <f t="shared" si="266"/>
        <v>856.69</v>
      </c>
      <c r="W620" s="71">
        <f t="shared" si="266"/>
        <v>863.9</v>
      </c>
      <c r="X620" s="71">
        <f t="shared" si="266"/>
        <v>855.25</v>
      </c>
      <c r="Y620" s="79">
        <f t="shared" si="266"/>
        <v>819.56</v>
      </c>
    </row>
    <row r="621" spans="1:25" s="62" customFormat="1" ht="18.75" customHeight="1" outlineLevel="1" x14ac:dyDescent="0.2">
      <c r="A621" s="53" t="s">
        <v>9</v>
      </c>
      <c r="B621" s="76">
        <v>840.08</v>
      </c>
      <c r="C621" s="74">
        <v>840.08</v>
      </c>
      <c r="D621" s="74">
        <v>840.08</v>
      </c>
      <c r="E621" s="74">
        <v>840.08</v>
      </c>
      <c r="F621" s="74">
        <v>840.08</v>
      </c>
      <c r="G621" s="74">
        <v>840.08</v>
      </c>
      <c r="H621" s="74">
        <v>840.08</v>
      </c>
      <c r="I621" s="74">
        <v>840.08</v>
      </c>
      <c r="J621" s="74">
        <v>840.08</v>
      </c>
      <c r="K621" s="74">
        <v>840.08</v>
      </c>
      <c r="L621" s="74">
        <v>840.08</v>
      </c>
      <c r="M621" s="74">
        <v>840.08</v>
      </c>
      <c r="N621" s="74">
        <v>840.08</v>
      </c>
      <c r="O621" s="74">
        <v>840.08</v>
      </c>
      <c r="P621" s="74">
        <v>840.08</v>
      </c>
      <c r="Q621" s="74">
        <v>840.08</v>
      </c>
      <c r="R621" s="74">
        <v>840.08</v>
      </c>
      <c r="S621" s="74">
        <v>840.08</v>
      </c>
      <c r="T621" s="74">
        <v>840.08</v>
      </c>
      <c r="U621" s="74">
        <v>840.08</v>
      </c>
      <c r="V621" s="74">
        <v>840.08</v>
      </c>
      <c r="W621" s="74">
        <v>840.08</v>
      </c>
      <c r="X621" s="74">
        <v>840.08</v>
      </c>
      <c r="Y621" s="81">
        <v>840.08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214</v>
      </c>
      <c r="B623" s="77">
        <f>B618</f>
        <v>4.0570090219078807</v>
      </c>
      <c r="C623" s="77">
        <f t="shared" ref="C623:Y623" si="267">C618</f>
        <v>4.0570090219078807</v>
      </c>
      <c r="D623" s="77">
        <f t="shared" si="267"/>
        <v>4.0570090219078807</v>
      </c>
      <c r="E623" s="77">
        <f t="shared" si="267"/>
        <v>4.0570090219078807</v>
      </c>
      <c r="F623" s="77">
        <f t="shared" si="267"/>
        <v>4.0570090219078807</v>
      </c>
      <c r="G623" s="77">
        <f t="shared" si="267"/>
        <v>4.0570090219078807</v>
      </c>
      <c r="H623" s="77">
        <f t="shared" si="267"/>
        <v>4.0570090219078807</v>
      </c>
      <c r="I623" s="77">
        <f t="shared" si="267"/>
        <v>4.0570090219078807</v>
      </c>
      <c r="J623" s="77">
        <f t="shared" si="267"/>
        <v>4.0570090219078807</v>
      </c>
      <c r="K623" s="77">
        <f t="shared" si="267"/>
        <v>4.0570090219078807</v>
      </c>
      <c r="L623" s="77">
        <f t="shared" si="267"/>
        <v>4.0570090219078807</v>
      </c>
      <c r="M623" s="77">
        <f t="shared" si="267"/>
        <v>4.0570090219078807</v>
      </c>
      <c r="N623" s="77">
        <f t="shared" si="267"/>
        <v>4.0570090219078807</v>
      </c>
      <c r="O623" s="77">
        <f t="shared" si="267"/>
        <v>4.0570090219078807</v>
      </c>
      <c r="P623" s="77">
        <f t="shared" si="267"/>
        <v>4.0570090219078807</v>
      </c>
      <c r="Q623" s="77">
        <f t="shared" si="267"/>
        <v>4.0570090219078807</v>
      </c>
      <c r="R623" s="77">
        <f t="shared" si="267"/>
        <v>4.0570090219078807</v>
      </c>
      <c r="S623" s="77">
        <f t="shared" si="267"/>
        <v>4.0570090219078807</v>
      </c>
      <c r="T623" s="77">
        <f t="shared" si="267"/>
        <v>4.0570090219078807</v>
      </c>
      <c r="U623" s="77">
        <f t="shared" si="267"/>
        <v>4.0570090219078807</v>
      </c>
      <c r="V623" s="77">
        <f t="shared" si="267"/>
        <v>4.0570090219078807</v>
      </c>
      <c r="W623" s="77">
        <f t="shared" si="267"/>
        <v>4.0570090219078807</v>
      </c>
      <c r="X623" s="77">
        <f t="shared" si="267"/>
        <v>4.0570090219078807</v>
      </c>
      <c r="Y623" s="77">
        <f t="shared" si="267"/>
        <v>4.0570090219078807</v>
      </c>
    </row>
    <row r="624" spans="1:25" s="62" customFormat="1" ht="18.75" customHeight="1" thickBot="1" x14ac:dyDescent="0.25">
      <c r="A624" s="109">
        <v>29</v>
      </c>
      <c r="B624" s="101">
        <f>SUM(B625:B628)</f>
        <v>1655.4170090219079</v>
      </c>
      <c r="C624" s="101">
        <f t="shared" ref="C624:Y624" si="268">SUM(C625:C628)</f>
        <v>1646.9370090219079</v>
      </c>
      <c r="D624" s="101">
        <f t="shared" si="268"/>
        <v>1652.5670090219078</v>
      </c>
      <c r="E624" s="101">
        <f t="shared" si="268"/>
        <v>1654.7570090219078</v>
      </c>
      <c r="F624" s="101">
        <f t="shared" si="268"/>
        <v>1680.3870090219077</v>
      </c>
      <c r="G624" s="101">
        <f t="shared" si="268"/>
        <v>1681.6970090219077</v>
      </c>
      <c r="H624" s="101">
        <f t="shared" si="268"/>
        <v>1663.1770090219077</v>
      </c>
      <c r="I624" s="101">
        <f t="shared" si="268"/>
        <v>1666.8670090219077</v>
      </c>
      <c r="J624" s="101">
        <f t="shared" si="268"/>
        <v>1638.9470090219077</v>
      </c>
      <c r="K624" s="101">
        <f t="shared" si="268"/>
        <v>1633.0170090219078</v>
      </c>
      <c r="L624" s="101">
        <f t="shared" si="268"/>
        <v>1632.1770090219077</v>
      </c>
      <c r="M624" s="101">
        <f t="shared" si="268"/>
        <v>1663.0570090219078</v>
      </c>
      <c r="N624" s="101">
        <f t="shared" si="268"/>
        <v>1673.2770090219078</v>
      </c>
      <c r="O624" s="101">
        <f t="shared" si="268"/>
        <v>1686.4170090219079</v>
      </c>
      <c r="P624" s="101">
        <f t="shared" si="268"/>
        <v>1678.2270090219079</v>
      </c>
      <c r="Q624" s="101">
        <f t="shared" si="268"/>
        <v>1682.8270090219078</v>
      </c>
      <c r="R624" s="101">
        <f t="shared" si="268"/>
        <v>1686.1870090219079</v>
      </c>
      <c r="S624" s="101">
        <f t="shared" si="268"/>
        <v>844.13700902190794</v>
      </c>
      <c r="T624" s="101">
        <f t="shared" si="268"/>
        <v>1671.7370090219079</v>
      </c>
      <c r="U624" s="101">
        <f t="shared" si="268"/>
        <v>1657.2170090219079</v>
      </c>
      <c r="V624" s="101">
        <f t="shared" si="268"/>
        <v>1663.8470090219078</v>
      </c>
      <c r="W624" s="101">
        <f t="shared" si="268"/>
        <v>1668.7170090219079</v>
      </c>
      <c r="X624" s="101">
        <f t="shared" si="268"/>
        <v>1662.8270090219078</v>
      </c>
      <c r="Y624" s="101">
        <f t="shared" si="268"/>
        <v>1640.9270090219077</v>
      </c>
    </row>
    <row r="625" spans="1:25" s="62" customFormat="1" ht="18.75" customHeight="1" outlineLevel="1" x14ac:dyDescent="0.2">
      <c r="A625" s="160" t="s">
        <v>8</v>
      </c>
      <c r="B625" s="76">
        <f>B151</f>
        <v>811.28</v>
      </c>
      <c r="C625" s="71">
        <f t="shared" ref="C625:Y625" si="269">C151</f>
        <v>802.8</v>
      </c>
      <c r="D625" s="71">
        <f t="shared" si="269"/>
        <v>808.43</v>
      </c>
      <c r="E625" s="72">
        <f t="shared" si="269"/>
        <v>810.62</v>
      </c>
      <c r="F625" s="71">
        <f t="shared" si="269"/>
        <v>836.25</v>
      </c>
      <c r="G625" s="71">
        <f t="shared" si="269"/>
        <v>837.56</v>
      </c>
      <c r="H625" s="71">
        <f t="shared" si="269"/>
        <v>819.04</v>
      </c>
      <c r="I625" s="71">
        <f t="shared" si="269"/>
        <v>822.73</v>
      </c>
      <c r="J625" s="73">
        <f t="shared" si="269"/>
        <v>794.81</v>
      </c>
      <c r="K625" s="71">
        <f t="shared" si="269"/>
        <v>788.88</v>
      </c>
      <c r="L625" s="71">
        <f t="shared" si="269"/>
        <v>788.04</v>
      </c>
      <c r="M625" s="71">
        <f t="shared" si="269"/>
        <v>818.92</v>
      </c>
      <c r="N625" s="71">
        <f t="shared" si="269"/>
        <v>829.14</v>
      </c>
      <c r="O625" s="71">
        <f t="shared" si="269"/>
        <v>842.28</v>
      </c>
      <c r="P625" s="71">
        <f t="shared" si="269"/>
        <v>834.09</v>
      </c>
      <c r="Q625" s="71">
        <f t="shared" si="269"/>
        <v>838.69</v>
      </c>
      <c r="R625" s="71">
        <f t="shared" si="269"/>
        <v>842.05</v>
      </c>
      <c r="S625" s="71" t="str">
        <f t="shared" si="269"/>
        <v>830</v>
      </c>
      <c r="T625" s="71">
        <f t="shared" si="269"/>
        <v>827.6</v>
      </c>
      <c r="U625" s="71">
        <f t="shared" si="269"/>
        <v>813.08</v>
      </c>
      <c r="V625" s="71">
        <f t="shared" si="269"/>
        <v>819.71</v>
      </c>
      <c r="W625" s="71">
        <f t="shared" si="269"/>
        <v>824.58</v>
      </c>
      <c r="X625" s="71">
        <f t="shared" si="269"/>
        <v>818.69</v>
      </c>
      <c r="Y625" s="79">
        <f t="shared" si="269"/>
        <v>796.79</v>
      </c>
    </row>
    <row r="626" spans="1:25" s="62" customFormat="1" ht="18.75" customHeight="1" outlineLevel="1" x14ac:dyDescent="0.2">
      <c r="A626" s="53" t="s">
        <v>9</v>
      </c>
      <c r="B626" s="76">
        <v>840.08</v>
      </c>
      <c r="C626" s="74">
        <v>840.08</v>
      </c>
      <c r="D626" s="74">
        <v>840.08</v>
      </c>
      <c r="E626" s="74">
        <v>840.08</v>
      </c>
      <c r="F626" s="74">
        <v>840.08</v>
      </c>
      <c r="G626" s="74">
        <v>840.08</v>
      </c>
      <c r="H626" s="74">
        <v>840.08</v>
      </c>
      <c r="I626" s="74">
        <v>840.08</v>
      </c>
      <c r="J626" s="74">
        <v>840.08</v>
      </c>
      <c r="K626" s="74">
        <v>840.08</v>
      </c>
      <c r="L626" s="74">
        <v>840.08</v>
      </c>
      <c r="M626" s="74">
        <v>840.08</v>
      </c>
      <c r="N626" s="74">
        <v>840.08</v>
      </c>
      <c r="O626" s="74">
        <v>840.08</v>
      </c>
      <c r="P626" s="74">
        <v>840.08</v>
      </c>
      <c r="Q626" s="74">
        <v>840.08</v>
      </c>
      <c r="R626" s="74">
        <v>840.08</v>
      </c>
      <c r="S626" s="74">
        <v>840.08</v>
      </c>
      <c r="T626" s="74">
        <v>840.08</v>
      </c>
      <c r="U626" s="74">
        <v>840.08</v>
      </c>
      <c r="V626" s="74">
        <v>840.08</v>
      </c>
      <c r="W626" s="74">
        <v>840.08</v>
      </c>
      <c r="X626" s="74">
        <v>840.08</v>
      </c>
      <c r="Y626" s="81">
        <v>840.08</v>
      </c>
    </row>
    <row r="627" spans="1:25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customHeight="1" outlineLevel="1" thickBot="1" x14ac:dyDescent="0.25">
      <c r="A628" s="161" t="s">
        <v>214</v>
      </c>
      <c r="B628" s="77">
        <f>B623</f>
        <v>4.0570090219078807</v>
      </c>
      <c r="C628" s="77">
        <f t="shared" ref="C628:Y628" si="270">C623</f>
        <v>4.0570090219078807</v>
      </c>
      <c r="D628" s="77">
        <f t="shared" si="270"/>
        <v>4.0570090219078807</v>
      </c>
      <c r="E628" s="77">
        <f t="shared" si="270"/>
        <v>4.0570090219078807</v>
      </c>
      <c r="F628" s="77">
        <f t="shared" si="270"/>
        <v>4.0570090219078807</v>
      </c>
      <c r="G628" s="77">
        <f t="shared" si="270"/>
        <v>4.0570090219078807</v>
      </c>
      <c r="H628" s="77">
        <f t="shared" si="270"/>
        <v>4.0570090219078807</v>
      </c>
      <c r="I628" s="77">
        <f t="shared" si="270"/>
        <v>4.0570090219078807</v>
      </c>
      <c r="J628" s="77">
        <f t="shared" si="270"/>
        <v>4.0570090219078807</v>
      </c>
      <c r="K628" s="77">
        <f t="shared" si="270"/>
        <v>4.0570090219078807</v>
      </c>
      <c r="L628" s="77">
        <f t="shared" si="270"/>
        <v>4.0570090219078807</v>
      </c>
      <c r="M628" s="77">
        <f t="shared" si="270"/>
        <v>4.0570090219078807</v>
      </c>
      <c r="N628" s="77">
        <f t="shared" si="270"/>
        <v>4.0570090219078807</v>
      </c>
      <c r="O628" s="77">
        <f t="shared" si="270"/>
        <v>4.0570090219078807</v>
      </c>
      <c r="P628" s="77">
        <f t="shared" si="270"/>
        <v>4.0570090219078807</v>
      </c>
      <c r="Q628" s="77">
        <f t="shared" si="270"/>
        <v>4.0570090219078807</v>
      </c>
      <c r="R628" s="77">
        <f t="shared" si="270"/>
        <v>4.0570090219078807</v>
      </c>
      <c r="S628" s="77">
        <f t="shared" si="270"/>
        <v>4.0570090219078807</v>
      </c>
      <c r="T628" s="77">
        <f t="shared" si="270"/>
        <v>4.0570090219078807</v>
      </c>
      <c r="U628" s="77">
        <f t="shared" si="270"/>
        <v>4.0570090219078807</v>
      </c>
      <c r="V628" s="77">
        <f t="shared" si="270"/>
        <v>4.0570090219078807</v>
      </c>
      <c r="W628" s="77">
        <f t="shared" si="270"/>
        <v>4.0570090219078807</v>
      </c>
      <c r="X628" s="77">
        <f t="shared" si="270"/>
        <v>4.0570090219078807</v>
      </c>
      <c r="Y628" s="77">
        <f t="shared" si="270"/>
        <v>4.0570090219078807</v>
      </c>
    </row>
    <row r="629" spans="1:25" s="62" customFormat="1" ht="18.75" customHeight="1" thickBot="1" x14ac:dyDescent="0.25">
      <c r="A629" s="110">
        <v>30</v>
      </c>
      <c r="B629" s="101">
        <f>SUM(B630:B633)</f>
        <v>1661.087009021908</v>
      </c>
      <c r="C629" s="101">
        <f t="shared" ref="C629:Y629" si="271">SUM(C630:C633)</f>
        <v>1650.6970090219077</v>
      </c>
      <c r="D629" s="101">
        <f t="shared" si="271"/>
        <v>1663.2670090219078</v>
      </c>
      <c r="E629" s="101">
        <f t="shared" si="271"/>
        <v>1662.7770090219078</v>
      </c>
      <c r="F629" s="101">
        <f t="shared" si="271"/>
        <v>1677.9770090219079</v>
      </c>
      <c r="G629" s="101">
        <f t="shared" si="271"/>
        <v>1659.6970090219077</v>
      </c>
      <c r="H629" s="101">
        <f t="shared" si="271"/>
        <v>1659.607009021908</v>
      </c>
      <c r="I629" s="101">
        <f t="shared" si="271"/>
        <v>1646.4070090219077</v>
      </c>
      <c r="J629" s="101">
        <f t="shared" si="271"/>
        <v>1637.9070090219077</v>
      </c>
      <c r="K629" s="101">
        <f t="shared" si="271"/>
        <v>1648.0570090219078</v>
      </c>
      <c r="L629" s="101">
        <f t="shared" si="271"/>
        <v>1649.9470090219077</v>
      </c>
      <c r="M629" s="101">
        <f t="shared" si="271"/>
        <v>1660.6670090219079</v>
      </c>
      <c r="N629" s="101">
        <f t="shared" si="271"/>
        <v>1664.7370090219079</v>
      </c>
      <c r="O629" s="101">
        <f t="shared" si="271"/>
        <v>1679.4270090219077</v>
      </c>
      <c r="P629" s="101">
        <f t="shared" si="271"/>
        <v>1671.1870090219079</v>
      </c>
      <c r="Q629" s="101">
        <f t="shared" si="271"/>
        <v>1675.2670090219078</v>
      </c>
      <c r="R629" s="101">
        <f t="shared" si="271"/>
        <v>1675.6670090219079</v>
      </c>
      <c r="S629" s="101">
        <f t="shared" si="271"/>
        <v>1666.087009021908</v>
      </c>
      <c r="T629" s="101">
        <f t="shared" si="271"/>
        <v>1661.0570090219078</v>
      </c>
      <c r="U629" s="101">
        <f t="shared" si="271"/>
        <v>1651.627009021908</v>
      </c>
      <c r="V629" s="101">
        <f t="shared" si="271"/>
        <v>1660.2770090219078</v>
      </c>
      <c r="W629" s="101">
        <f t="shared" si="271"/>
        <v>1668.0470090219078</v>
      </c>
      <c r="X629" s="101">
        <f t="shared" si="271"/>
        <v>1657.3670090219077</v>
      </c>
      <c r="Y629" s="101">
        <f t="shared" si="271"/>
        <v>1635.4670090219079</v>
      </c>
    </row>
    <row r="630" spans="1:25" s="62" customFormat="1" ht="18.75" customHeight="1" outlineLevel="1" x14ac:dyDescent="0.2">
      <c r="A630" s="56" t="s">
        <v>8</v>
      </c>
      <c r="B630" s="76">
        <f>B156</f>
        <v>816.95</v>
      </c>
      <c r="C630" s="71">
        <f t="shared" ref="C630:Y630" si="272">C156</f>
        <v>806.56</v>
      </c>
      <c r="D630" s="71">
        <f t="shared" si="272"/>
        <v>819.13</v>
      </c>
      <c r="E630" s="72">
        <f t="shared" si="272"/>
        <v>818.64</v>
      </c>
      <c r="F630" s="71">
        <f t="shared" si="272"/>
        <v>833.84</v>
      </c>
      <c r="G630" s="71">
        <f t="shared" si="272"/>
        <v>815.56</v>
      </c>
      <c r="H630" s="71">
        <f t="shared" si="272"/>
        <v>815.47</v>
      </c>
      <c r="I630" s="71">
        <f t="shared" si="272"/>
        <v>802.27</v>
      </c>
      <c r="J630" s="73">
        <f t="shared" si="272"/>
        <v>793.77</v>
      </c>
      <c r="K630" s="71">
        <f t="shared" si="272"/>
        <v>803.92</v>
      </c>
      <c r="L630" s="71">
        <f t="shared" si="272"/>
        <v>805.81</v>
      </c>
      <c r="M630" s="71">
        <f t="shared" si="272"/>
        <v>816.53</v>
      </c>
      <c r="N630" s="71">
        <f t="shared" si="272"/>
        <v>820.6</v>
      </c>
      <c r="O630" s="71">
        <f t="shared" si="272"/>
        <v>835.29</v>
      </c>
      <c r="P630" s="71">
        <f t="shared" si="272"/>
        <v>827.05</v>
      </c>
      <c r="Q630" s="71">
        <f t="shared" si="272"/>
        <v>831.13</v>
      </c>
      <c r="R630" s="71">
        <f t="shared" si="272"/>
        <v>831.53</v>
      </c>
      <c r="S630" s="71">
        <f t="shared" si="272"/>
        <v>821.95</v>
      </c>
      <c r="T630" s="71">
        <f t="shared" si="272"/>
        <v>816.92</v>
      </c>
      <c r="U630" s="71">
        <f t="shared" si="272"/>
        <v>807.49</v>
      </c>
      <c r="V630" s="71">
        <f t="shared" si="272"/>
        <v>816.14</v>
      </c>
      <c r="W630" s="71">
        <f t="shared" si="272"/>
        <v>823.91</v>
      </c>
      <c r="X630" s="71">
        <f t="shared" si="272"/>
        <v>813.23</v>
      </c>
      <c r="Y630" s="79">
        <f t="shared" si="272"/>
        <v>791.33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4">
        <v>840.08</v>
      </c>
      <c r="D631" s="74">
        <v>840.08</v>
      </c>
      <c r="E631" s="74">
        <v>840.08</v>
      </c>
      <c r="F631" s="74">
        <v>840.08</v>
      </c>
      <c r="G631" s="74">
        <v>840.08</v>
      </c>
      <c r="H631" s="74">
        <v>840.08</v>
      </c>
      <c r="I631" s="74">
        <v>840.08</v>
      </c>
      <c r="J631" s="74">
        <v>840.08</v>
      </c>
      <c r="K631" s="74">
        <v>840.08</v>
      </c>
      <c r="L631" s="74">
        <v>840.08</v>
      </c>
      <c r="M631" s="74">
        <v>840.08</v>
      </c>
      <c r="N631" s="74">
        <v>840.08</v>
      </c>
      <c r="O631" s="74">
        <v>840.08</v>
      </c>
      <c r="P631" s="74">
        <v>840.08</v>
      </c>
      <c r="Q631" s="74">
        <v>840.08</v>
      </c>
      <c r="R631" s="74">
        <v>840.08</v>
      </c>
      <c r="S631" s="74">
        <v>840.08</v>
      </c>
      <c r="T631" s="74">
        <v>840.08</v>
      </c>
      <c r="U631" s="74">
        <v>840.08</v>
      </c>
      <c r="V631" s="74">
        <v>840.08</v>
      </c>
      <c r="W631" s="74">
        <v>840.08</v>
      </c>
      <c r="X631" s="74">
        <v>840.08</v>
      </c>
      <c r="Y631" s="81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214</v>
      </c>
      <c r="B633" s="77">
        <f>B628</f>
        <v>4.0570090219078807</v>
      </c>
      <c r="C633" s="77">
        <f t="shared" ref="C633:Y633" si="273">C628</f>
        <v>4.0570090219078807</v>
      </c>
      <c r="D633" s="77">
        <f t="shared" si="273"/>
        <v>4.0570090219078807</v>
      </c>
      <c r="E633" s="77">
        <f t="shared" si="273"/>
        <v>4.0570090219078807</v>
      </c>
      <c r="F633" s="77">
        <f t="shared" si="273"/>
        <v>4.0570090219078807</v>
      </c>
      <c r="G633" s="77">
        <f t="shared" si="273"/>
        <v>4.0570090219078807</v>
      </c>
      <c r="H633" s="77">
        <f t="shared" si="273"/>
        <v>4.0570090219078807</v>
      </c>
      <c r="I633" s="77">
        <f t="shared" si="273"/>
        <v>4.0570090219078807</v>
      </c>
      <c r="J633" s="77">
        <f t="shared" si="273"/>
        <v>4.0570090219078807</v>
      </c>
      <c r="K633" s="77">
        <f t="shared" si="273"/>
        <v>4.0570090219078807</v>
      </c>
      <c r="L633" s="77">
        <f t="shared" si="273"/>
        <v>4.0570090219078807</v>
      </c>
      <c r="M633" s="77">
        <f t="shared" si="273"/>
        <v>4.0570090219078807</v>
      </c>
      <c r="N633" s="77">
        <f t="shared" si="273"/>
        <v>4.0570090219078807</v>
      </c>
      <c r="O633" s="77">
        <f t="shared" si="273"/>
        <v>4.0570090219078807</v>
      </c>
      <c r="P633" s="77">
        <f t="shared" si="273"/>
        <v>4.0570090219078807</v>
      </c>
      <c r="Q633" s="77">
        <f t="shared" si="273"/>
        <v>4.0570090219078807</v>
      </c>
      <c r="R633" s="77">
        <f t="shared" si="273"/>
        <v>4.0570090219078807</v>
      </c>
      <c r="S633" s="77">
        <f t="shared" si="273"/>
        <v>4.0570090219078807</v>
      </c>
      <c r="T633" s="77">
        <f t="shared" si="273"/>
        <v>4.0570090219078807</v>
      </c>
      <c r="U633" s="77">
        <f t="shared" si="273"/>
        <v>4.0570090219078807</v>
      </c>
      <c r="V633" s="77">
        <f t="shared" si="273"/>
        <v>4.0570090219078807</v>
      </c>
      <c r="W633" s="77">
        <f t="shared" si="273"/>
        <v>4.0570090219078807</v>
      </c>
      <c r="X633" s="77">
        <f t="shared" si="273"/>
        <v>4.0570090219078807</v>
      </c>
      <c r="Y633" s="77">
        <f t="shared" si="273"/>
        <v>4.0570090219078807</v>
      </c>
    </row>
    <row r="634" spans="1:25" s="62" customFormat="1" ht="18.75" customHeight="1" thickBot="1" x14ac:dyDescent="0.25">
      <c r="A634" s="112">
        <v>31</v>
      </c>
      <c r="B634" s="101">
        <f>SUM(B635:B638)</f>
        <v>1711.3070090219078</v>
      </c>
      <c r="C634" s="101">
        <f t="shared" ref="C634:Y634" si="274">SUM(C635:C638)</f>
        <v>1708.2470090219078</v>
      </c>
      <c r="D634" s="101">
        <f t="shared" si="274"/>
        <v>1715.1170090219077</v>
      </c>
      <c r="E634" s="101">
        <f t="shared" si="274"/>
        <v>1719.5570090219078</v>
      </c>
      <c r="F634" s="101">
        <f t="shared" si="274"/>
        <v>1720.4370090219079</v>
      </c>
      <c r="G634" s="101">
        <f t="shared" si="274"/>
        <v>1716.6870090219079</v>
      </c>
      <c r="H634" s="101">
        <f t="shared" si="274"/>
        <v>1708.1570090219077</v>
      </c>
      <c r="I634" s="101">
        <f t="shared" si="274"/>
        <v>1716.6870090219079</v>
      </c>
      <c r="J634" s="101">
        <f t="shared" si="274"/>
        <v>1701.6470090219079</v>
      </c>
      <c r="K634" s="101">
        <f t="shared" si="274"/>
        <v>1702.1470090219079</v>
      </c>
      <c r="L634" s="101">
        <f t="shared" si="274"/>
        <v>1704.627009021908</v>
      </c>
      <c r="M634" s="101">
        <f t="shared" si="274"/>
        <v>1712.8270090219078</v>
      </c>
      <c r="N634" s="101">
        <f t="shared" si="274"/>
        <v>1729.877009021908</v>
      </c>
      <c r="O634" s="101">
        <f t="shared" si="274"/>
        <v>1735.9270090219077</v>
      </c>
      <c r="P634" s="101">
        <f t="shared" si="274"/>
        <v>1730.0570090219078</v>
      </c>
      <c r="Q634" s="101">
        <f t="shared" si="274"/>
        <v>1741.2570090219078</v>
      </c>
      <c r="R634" s="101">
        <f t="shared" si="274"/>
        <v>1753.5770090219078</v>
      </c>
      <c r="S634" s="101">
        <f t="shared" si="274"/>
        <v>1723.4170090219079</v>
      </c>
      <c r="T634" s="101">
        <f t="shared" si="274"/>
        <v>1725.0770090219078</v>
      </c>
      <c r="U634" s="101">
        <f t="shared" si="274"/>
        <v>1712.2670090219078</v>
      </c>
      <c r="V634" s="101">
        <f t="shared" si="274"/>
        <v>1723.1670090219079</v>
      </c>
      <c r="W634" s="101">
        <f t="shared" si="274"/>
        <v>1732.627009021908</v>
      </c>
      <c r="X634" s="101">
        <f t="shared" si="274"/>
        <v>1714.6670090219079</v>
      </c>
      <c r="Y634" s="101">
        <f t="shared" si="274"/>
        <v>1710.7870090219078</v>
      </c>
    </row>
    <row r="635" spans="1:25" s="62" customFormat="1" ht="18.75" customHeight="1" outlineLevel="1" x14ac:dyDescent="0.2">
      <c r="A635" s="160" t="s">
        <v>8</v>
      </c>
      <c r="B635" s="76">
        <f>B161</f>
        <v>867.17</v>
      </c>
      <c r="C635" s="71">
        <f t="shared" ref="C635:Y635" si="275">C161</f>
        <v>864.11</v>
      </c>
      <c r="D635" s="71">
        <f t="shared" si="275"/>
        <v>870.98</v>
      </c>
      <c r="E635" s="72">
        <f t="shared" si="275"/>
        <v>875.42</v>
      </c>
      <c r="F635" s="71">
        <f t="shared" si="275"/>
        <v>876.3</v>
      </c>
      <c r="G635" s="71">
        <f t="shared" si="275"/>
        <v>872.55</v>
      </c>
      <c r="H635" s="71">
        <f t="shared" si="275"/>
        <v>864.02</v>
      </c>
      <c r="I635" s="71">
        <f t="shared" si="275"/>
        <v>872.55</v>
      </c>
      <c r="J635" s="73">
        <f t="shared" si="275"/>
        <v>857.51</v>
      </c>
      <c r="K635" s="71">
        <f t="shared" si="275"/>
        <v>858.01</v>
      </c>
      <c r="L635" s="71">
        <f t="shared" si="275"/>
        <v>860.49</v>
      </c>
      <c r="M635" s="71">
        <f t="shared" si="275"/>
        <v>868.69</v>
      </c>
      <c r="N635" s="71">
        <f t="shared" si="275"/>
        <v>885.74</v>
      </c>
      <c r="O635" s="71">
        <f t="shared" si="275"/>
        <v>891.79</v>
      </c>
      <c r="P635" s="71">
        <f t="shared" si="275"/>
        <v>885.92</v>
      </c>
      <c r="Q635" s="71">
        <f t="shared" si="275"/>
        <v>897.12</v>
      </c>
      <c r="R635" s="71">
        <f t="shared" si="275"/>
        <v>909.44</v>
      </c>
      <c r="S635" s="71">
        <f t="shared" si="275"/>
        <v>879.28</v>
      </c>
      <c r="T635" s="71">
        <f t="shared" si="275"/>
        <v>880.94</v>
      </c>
      <c r="U635" s="71">
        <f t="shared" si="275"/>
        <v>868.13</v>
      </c>
      <c r="V635" s="71">
        <f t="shared" si="275"/>
        <v>879.03</v>
      </c>
      <c r="W635" s="71">
        <f t="shared" si="275"/>
        <v>888.49</v>
      </c>
      <c r="X635" s="71">
        <f t="shared" si="275"/>
        <v>870.53</v>
      </c>
      <c r="Y635" s="79">
        <f t="shared" si="275"/>
        <v>866.65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4">
        <v>840.08</v>
      </c>
      <c r="D636" s="74">
        <v>840.08</v>
      </c>
      <c r="E636" s="74">
        <v>840.08</v>
      </c>
      <c r="F636" s="74">
        <v>840.08</v>
      </c>
      <c r="G636" s="74">
        <v>840.08</v>
      </c>
      <c r="H636" s="74">
        <v>840.08</v>
      </c>
      <c r="I636" s="74">
        <v>840.08</v>
      </c>
      <c r="J636" s="74">
        <v>840.08</v>
      </c>
      <c r="K636" s="74">
        <v>840.08</v>
      </c>
      <c r="L636" s="74">
        <v>840.08</v>
      </c>
      <c r="M636" s="74">
        <v>840.08</v>
      </c>
      <c r="N636" s="74">
        <v>840.08</v>
      </c>
      <c r="O636" s="74">
        <v>840.08</v>
      </c>
      <c r="P636" s="74">
        <v>840.08</v>
      </c>
      <c r="Q636" s="74">
        <v>840.08</v>
      </c>
      <c r="R636" s="74">
        <v>840.08</v>
      </c>
      <c r="S636" s="74">
        <v>840.08</v>
      </c>
      <c r="T636" s="74">
        <v>840.08</v>
      </c>
      <c r="U636" s="74">
        <v>840.08</v>
      </c>
      <c r="V636" s="74">
        <v>840.08</v>
      </c>
      <c r="W636" s="74">
        <v>840.08</v>
      </c>
      <c r="X636" s="74">
        <v>840.08</v>
      </c>
      <c r="Y636" s="81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214</v>
      </c>
      <c r="B638" s="77">
        <f>B633</f>
        <v>4.0570090219078807</v>
      </c>
      <c r="C638" s="77">
        <f t="shared" ref="C638:Y638" si="276">C633</f>
        <v>4.0570090219078807</v>
      </c>
      <c r="D638" s="77">
        <f t="shared" si="276"/>
        <v>4.0570090219078807</v>
      </c>
      <c r="E638" s="77">
        <f t="shared" si="276"/>
        <v>4.0570090219078807</v>
      </c>
      <c r="F638" s="77">
        <f t="shared" si="276"/>
        <v>4.0570090219078807</v>
      </c>
      <c r="G638" s="77">
        <f t="shared" si="276"/>
        <v>4.0570090219078807</v>
      </c>
      <c r="H638" s="77">
        <f t="shared" si="276"/>
        <v>4.0570090219078807</v>
      </c>
      <c r="I638" s="77">
        <f t="shared" si="276"/>
        <v>4.0570090219078807</v>
      </c>
      <c r="J638" s="77">
        <f t="shared" si="276"/>
        <v>4.0570090219078807</v>
      </c>
      <c r="K638" s="77">
        <f t="shared" si="276"/>
        <v>4.0570090219078807</v>
      </c>
      <c r="L638" s="77">
        <f t="shared" si="276"/>
        <v>4.0570090219078807</v>
      </c>
      <c r="M638" s="77">
        <f t="shared" si="276"/>
        <v>4.0570090219078807</v>
      </c>
      <c r="N638" s="77">
        <f t="shared" si="276"/>
        <v>4.0570090219078807</v>
      </c>
      <c r="O638" s="77">
        <f t="shared" si="276"/>
        <v>4.0570090219078807</v>
      </c>
      <c r="P638" s="77">
        <f t="shared" si="276"/>
        <v>4.0570090219078807</v>
      </c>
      <c r="Q638" s="77">
        <f t="shared" si="276"/>
        <v>4.0570090219078807</v>
      </c>
      <c r="R638" s="77">
        <f t="shared" si="276"/>
        <v>4.0570090219078807</v>
      </c>
      <c r="S638" s="77">
        <f t="shared" si="276"/>
        <v>4.0570090219078807</v>
      </c>
      <c r="T638" s="77">
        <f t="shared" si="276"/>
        <v>4.0570090219078807</v>
      </c>
      <c r="U638" s="77">
        <f t="shared" si="276"/>
        <v>4.0570090219078807</v>
      </c>
      <c r="V638" s="77">
        <f t="shared" si="276"/>
        <v>4.0570090219078807</v>
      </c>
      <c r="W638" s="77">
        <f t="shared" si="276"/>
        <v>4.0570090219078807</v>
      </c>
      <c r="X638" s="77">
        <f t="shared" si="276"/>
        <v>4.0570090219078807</v>
      </c>
      <c r="Y638" s="77">
        <f t="shared" si="276"/>
        <v>4.0570090219078807</v>
      </c>
    </row>
    <row r="639" spans="1:25" x14ac:dyDescent="0.2">
      <c r="A639" s="68"/>
    </row>
    <row r="640" spans="1:25" s="152" customFormat="1" ht="15.75" x14ac:dyDescent="0.25">
      <c r="A640" s="145" t="s">
        <v>85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66" t="s">
        <v>46</v>
      </c>
      <c r="B642" s="468" t="s">
        <v>81</v>
      </c>
      <c r="C642" s="469"/>
      <c r="D642" s="469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  <c r="T642" s="469"/>
      <c r="U642" s="469"/>
      <c r="V642" s="469"/>
      <c r="W642" s="469"/>
      <c r="X642" s="469"/>
      <c r="Y642" s="470"/>
    </row>
    <row r="643" spans="1:25" s="62" customFormat="1" ht="35.25" customHeight="1" thickBot="1" x14ac:dyDescent="0.25">
      <c r="A643" s="467"/>
      <c r="B643" s="164" t="s">
        <v>45</v>
      </c>
      <c r="C643" s="165" t="s">
        <v>44</v>
      </c>
      <c r="D643" s="166" t="s">
        <v>43</v>
      </c>
      <c r="E643" s="165" t="s">
        <v>42</v>
      </c>
      <c r="F643" s="165" t="s">
        <v>41</v>
      </c>
      <c r="G643" s="165" t="s">
        <v>40</v>
      </c>
      <c r="H643" s="165" t="s">
        <v>39</v>
      </c>
      <c r="I643" s="165" t="s">
        <v>38</v>
      </c>
      <c r="J643" s="165" t="s">
        <v>37</v>
      </c>
      <c r="K643" s="167" t="s">
        <v>36</v>
      </c>
      <c r="L643" s="165" t="s">
        <v>35</v>
      </c>
      <c r="M643" s="168" t="s">
        <v>34</v>
      </c>
      <c r="N643" s="167" t="s">
        <v>33</v>
      </c>
      <c r="O643" s="165" t="s">
        <v>32</v>
      </c>
      <c r="P643" s="168" t="s">
        <v>31</v>
      </c>
      <c r="Q643" s="166" t="s">
        <v>30</v>
      </c>
      <c r="R643" s="165" t="s">
        <v>29</v>
      </c>
      <c r="S643" s="166" t="s">
        <v>28</v>
      </c>
      <c r="T643" s="165" t="s">
        <v>27</v>
      </c>
      <c r="U643" s="166" t="s">
        <v>26</v>
      </c>
      <c r="V643" s="165" t="s">
        <v>25</v>
      </c>
      <c r="W643" s="166" t="s">
        <v>24</v>
      </c>
      <c r="X643" s="165" t="s">
        <v>23</v>
      </c>
      <c r="Y643" s="169" t="s">
        <v>22</v>
      </c>
    </row>
    <row r="644" spans="1:25" s="62" customFormat="1" ht="18.75" customHeight="1" thickBot="1" x14ac:dyDescent="0.25">
      <c r="A644" s="113">
        <v>1</v>
      </c>
      <c r="B644" s="101">
        <f>SUM(B645:B647)</f>
        <v>815.94700902190789</v>
      </c>
      <c r="C644" s="102">
        <f t="shared" ref="C644:Y644" si="277">SUM(C645:C647)</f>
        <v>787.45700902190788</v>
      </c>
      <c r="D644" s="102">
        <f t="shared" si="277"/>
        <v>760.29700902190791</v>
      </c>
      <c r="E644" s="103">
        <f t="shared" si="277"/>
        <v>740.95700902190788</v>
      </c>
      <c r="F644" s="103">
        <f t="shared" si="277"/>
        <v>754.07700902190788</v>
      </c>
      <c r="G644" s="103">
        <f t="shared" si="277"/>
        <v>798.5570090219079</v>
      </c>
      <c r="H644" s="103">
        <f t="shared" si="277"/>
        <v>807.37700902190795</v>
      </c>
      <c r="I644" s="103">
        <f t="shared" si="277"/>
        <v>786.5570090219079</v>
      </c>
      <c r="J644" s="103">
        <f t="shared" si="277"/>
        <v>804.73700902190785</v>
      </c>
      <c r="K644" s="104">
        <f t="shared" si="277"/>
        <v>803.81700902190789</v>
      </c>
      <c r="L644" s="103">
        <f t="shared" si="277"/>
        <v>814.67700902190791</v>
      </c>
      <c r="M644" s="105">
        <f t="shared" si="277"/>
        <v>817.27700902190793</v>
      </c>
      <c r="N644" s="104">
        <f t="shared" si="277"/>
        <v>814.00700902190795</v>
      </c>
      <c r="O644" s="103">
        <f t="shared" si="277"/>
        <v>812.15700902190792</v>
      </c>
      <c r="P644" s="105">
        <f t="shared" si="277"/>
        <v>809.37700902190795</v>
      </c>
      <c r="Q644" s="106">
        <f t="shared" si="277"/>
        <v>831.98700902190785</v>
      </c>
      <c r="R644" s="103">
        <f t="shared" si="277"/>
        <v>836.25700902190795</v>
      </c>
      <c r="S644" s="106">
        <f t="shared" si="277"/>
        <v>818.33700902190787</v>
      </c>
      <c r="T644" s="103">
        <f t="shared" si="277"/>
        <v>822.19700902190789</v>
      </c>
      <c r="U644" s="102">
        <f t="shared" si="277"/>
        <v>813.87700902190795</v>
      </c>
      <c r="V644" s="102">
        <f t="shared" si="277"/>
        <v>821.46700902190787</v>
      </c>
      <c r="W644" s="102">
        <f t="shared" si="277"/>
        <v>815.99700902190796</v>
      </c>
      <c r="X644" s="102">
        <f t="shared" si="277"/>
        <v>810.54700902190791</v>
      </c>
      <c r="Y644" s="107">
        <f t="shared" si="277"/>
        <v>809.07700902190788</v>
      </c>
    </row>
    <row r="645" spans="1:25" s="67" customFormat="1" ht="18.75" customHeight="1" outlineLevel="1" x14ac:dyDescent="0.2">
      <c r="A645" s="159" t="s">
        <v>8</v>
      </c>
      <c r="B645" s="70">
        <f t="shared" ref="B645:Y645" si="278">B11</f>
        <v>811.89</v>
      </c>
      <c r="C645" s="71">
        <f t="shared" si="278"/>
        <v>783.4</v>
      </c>
      <c r="D645" s="71">
        <f t="shared" si="278"/>
        <v>756.24</v>
      </c>
      <c r="E645" s="72">
        <f t="shared" si="278"/>
        <v>736.9</v>
      </c>
      <c r="F645" s="71">
        <f t="shared" si="278"/>
        <v>750.02</v>
      </c>
      <c r="G645" s="71">
        <f t="shared" si="278"/>
        <v>794.5</v>
      </c>
      <c r="H645" s="71">
        <f t="shared" si="278"/>
        <v>803.32</v>
      </c>
      <c r="I645" s="71">
        <f t="shared" si="278"/>
        <v>782.5</v>
      </c>
      <c r="J645" s="73">
        <f t="shared" si="278"/>
        <v>800.68</v>
      </c>
      <c r="K645" s="71">
        <f t="shared" si="278"/>
        <v>799.76</v>
      </c>
      <c r="L645" s="71">
        <f t="shared" si="278"/>
        <v>810.62</v>
      </c>
      <c r="M645" s="71">
        <f t="shared" si="278"/>
        <v>813.22</v>
      </c>
      <c r="N645" s="71">
        <f t="shared" si="278"/>
        <v>809.95</v>
      </c>
      <c r="O645" s="71">
        <f t="shared" si="278"/>
        <v>808.1</v>
      </c>
      <c r="P645" s="71">
        <f t="shared" si="278"/>
        <v>805.32</v>
      </c>
      <c r="Q645" s="71">
        <f t="shared" si="278"/>
        <v>827.93</v>
      </c>
      <c r="R645" s="71">
        <f t="shared" si="278"/>
        <v>832.2</v>
      </c>
      <c r="S645" s="71">
        <f t="shared" si="278"/>
        <v>814.28</v>
      </c>
      <c r="T645" s="71">
        <f t="shared" si="278"/>
        <v>818.14</v>
      </c>
      <c r="U645" s="71">
        <f t="shared" si="278"/>
        <v>809.82</v>
      </c>
      <c r="V645" s="71">
        <f t="shared" si="278"/>
        <v>817.41</v>
      </c>
      <c r="W645" s="71">
        <f t="shared" si="278"/>
        <v>811.94</v>
      </c>
      <c r="X645" s="71">
        <f t="shared" si="278"/>
        <v>806.49</v>
      </c>
      <c r="Y645" s="79">
        <f t="shared" si="278"/>
        <v>805.02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147" t="s">
        <v>214</v>
      </c>
      <c r="B647" s="77">
        <f>B638</f>
        <v>4.0570090219078807</v>
      </c>
      <c r="C647" s="77">
        <f t="shared" ref="C647:Y647" si="279">C638</f>
        <v>4.0570090219078807</v>
      </c>
      <c r="D647" s="77">
        <f t="shared" si="279"/>
        <v>4.0570090219078807</v>
      </c>
      <c r="E647" s="77">
        <f t="shared" si="279"/>
        <v>4.0570090219078807</v>
      </c>
      <c r="F647" s="77">
        <f t="shared" si="279"/>
        <v>4.0570090219078807</v>
      </c>
      <c r="G647" s="77">
        <f t="shared" si="279"/>
        <v>4.0570090219078807</v>
      </c>
      <c r="H647" s="77">
        <f t="shared" si="279"/>
        <v>4.0570090219078807</v>
      </c>
      <c r="I647" s="77">
        <f t="shared" si="279"/>
        <v>4.0570090219078807</v>
      </c>
      <c r="J647" s="77">
        <f t="shared" si="279"/>
        <v>4.0570090219078807</v>
      </c>
      <c r="K647" s="77">
        <f t="shared" si="279"/>
        <v>4.0570090219078807</v>
      </c>
      <c r="L647" s="77">
        <f t="shared" si="279"/>
        <v>4.0570090219078807</v>
      </c>
      <c r="M647" s="77">
        <f t="shared" si="279"/>
        <v>4.0570090219078807</v>
      </c>
      <c r="N647" s="77">
        <f t="shared" si="279"/>
        <v>4.0570090219078807</v>
      </c>
      <c r="O647" s="77">
        <f t="shared" si="279"/>
        <v>4.0570090219078807</v>
      </c>
      <c r="P647" s="77">
        <f t="shared" si="279"/>
        <v>4.0570090219078807</v>
      </c>
      <c r="Q647" s="77">
        <f t="shared" si="279"/>
        <v>4.0570090219078807</v>
      </c>
      <c r="R647" s="77">
        <f t="shared" si="279"/>
        <v>4.0570090219078807</v>
      </c>
      <c r="S647" s="77">
        <f t="shared" si="279"/>
        <v>4.0570090219078807</v>
      </c>
      <c r="T647" s="77">
        <f t="shared" si="279"/>
        <v>4.0570090219078807</v>
      </c>
      <c r="U647" s="77">
        <f t="shared" si="279"/>
        <v>4.0570090219078807</v>
      </c>
      <c r="V647" s="77">
        <f t="shared" si="279"/>
        <v>4.0570090219078807</v>
      </c>
      <c r="W647" s="77">
        <f t="shared" si="279"/>
        <v>4.0570090219078807</v>
      </c>
      <c r="X647" s="77">
        <f t="shared" si="279"/>
        <v>4.0570090219078807</v>
      </c>
      <c r="Y647" s="77">
        <f t="shared" si="279"/>
        <v>4.0570090219078807</v>
      </c>
    </row>
    <row r="648" spans="1:25" s="62" customFormat="1" ht="18.75" customHeight="1" thickBot="1" x14ac:dyDescent="0.25">
      <c r="A648" s="112">
        <v>2</v>
      </c>
      <c r="B648" s="101">
        <f t="shared" ref="B648:Y648" si="280">SUM(B649:B651)</f>
        <v>744.66700902190792</v>
      </c>
      <c r="C648" s="102">
        <f t="shared" si="280"/>
        <v>728.54700902190791</v>
      </c>
      <c r="D648" s="102">
        <f t="shared" si="280"/>
        <v>721.58700902190787</v>
      </c>
      <c r="E648" s="103">
        <f t="shared" si="280"/>
        <v>734.64700902190793</v>
      </c>
      <c r="F648" s="103">
        <f t="shared" si="280"/>
        <v>745.62700902190795</v>
      </c>
      <c r="G648" s="103">
        <f t="shared" si="280"/>
        <v>4.0570090219078807</v>
      </c>
      <c r="H648" s="103">
        <f t="shared" si="280"/>
        <v>739.85700902190786</v>
      </c>
      <c r="I648" s="103">
        <f t="shared" si="280"/>
        <v>737.53700902190792</v>
      </c>
      <c r="J648" s="103">
        <f t="shared" si="280"/>
        <v>737.91700902190792</v>
      </c>
      <c r="K648" s="104">
        <f t="shared" si="280"/>
        <v>736.20700902190788</v>
      </c>
      <c r="L648" s="103">
        <f t="shared" si="280"/>
        <v>747.54700902190791</v>
      </c>
      <c r="M648" s="105">
        <f t="shared" si="280"/>
        <v>750.97700902190786</v>
      </c>
      <c r="N648" s="104">
        <f t="shared" si="280"/>
        <v>752.58700902190787</v>
      </c>
      <c r="O648" s="103">
        <f t="shared" si="280"/>
        <v>759.26700902190794</v>
      </c>
      <c r="P648" s="105">
        <f t="shared" si="280"/>
        <v>751.57700902190788</v>
      </c>
      <c r="Q648" s="106">
        <f t="shared" si="280"/>
        <v>758.54700902190791</v>
      </c>
      <c r="R648" s="103">
        <f t="shared" si="280"/>
        <v>761.06700902190789</v>
      </c>
      <c r="S648" s="106">
        <f t="shared" si="280"/>
        <v>747.44700902190789</v>
      </c>
      <c r="T648" s="103">
        <f t="shared" si="280"/>
        <v>749.25700902190795</v>
      </c>
      <c r="U648" s="102">
        <f t="shared" si="280"/>
        <v>745.52700902190793</v>
      </c>
      <c r="V648" s="102">
        <f t="shared" si="280"/>
        <v>746.99700902190796</v>
      </c>
      <c r="W648" s="102">
        <f t="shared" si="280"/>
        <v>742.67700902190791</v>
      </c>
      <c r="X648" s="102">
        <f t="shared" si="280"/>
        <v>740.39700902190793</v>
      </c>
      <c r="Y648" s="107">
        <f t="shared" si="280"/>
        <v>735.67700902190791</v>
      </c>
    </row>
    <row r="649" spans="1:25" s="62" customFormat="1" ht="18.75" customHeight="1" outlineLevel="1" x14ac:dyDescent="0.2">
      <c r="A649" s="159" t="s">
        <v>8</v>
      </c>
      <c r="B649" s="70">
        <f>B16</f>
        <v>740.61</v>
      </c>
      <c r="C649" s="70">
        <f t="shared" ref="C649:Y649" si="281">C16</f>
        <v>724.49</v>
      </c>
      <c r="D649" s="70">
        <f t="shared" si="281"/>
        <v>717.53</v>
      </c>
      <c r="E649" s="70">
        <f t="shared" si="281"/>
        <v>730.59</v>
      </c>
      <c r="F649" s="70">
        <f t="shared" si="281"/>
        <v>741.57</v>
      </c>
      <c r="G649" s="70" t="str">
        <f t="shared" si="281"/>
        <v>744</v>
      </c>
      <c r="H649" s="70">
        <f t="shared" si="281"/>
        <v>735.8</v>
      </c>
      <c r="I649" s="70">
        <f t="shared" si="281"/>
        <v>733.48</v>
      </c>
      <c r="J649" s="70">
        <f t="shared" si="281"/>
        <v>733.86</v>
      </c>
      <c r="K649" s="70">
        <f t="shared" si="281"/>
        <v>732.15</v>
      </c>
      <c r="L649" s="70">
        <f t="shared" si="281"/>
        <v>743.49</v>
      </c>
      <c r="M649" s="70">
        <f t="shared" si="281"/>
        <v>746.92</v>
      </c>
      <c r="N649" s="70">
        <f t="shared" si="281"/>
        <v>748.53</v>
      </c>
      <c r="O649" s="70">
        <f t="shared" si="281"/>
        <v>755.21</v>
      </c>
      <c r="P649" s="70">
        <f t="shared" si="281"/>
        <v>747.52</v>
      </c>
      <c r="Q649" s="70">
        <f t="shared" si="281"/>
        <v>754.49</v>
      </c>
      <c r="R649" s="70">
        <f t="shared" si="281"/>
        <v>757.01</v>
      </c>
      <c r="S649" s="70">
        <f t="shared" si="281"/>
        <v>743.39</v>
      </c>
      <c r="T649" s="70">
        <f t="shared" si="281"/>
        <v>745.2</v>
      </c>
      <c r="U649" s="70">
        <f t="shared" si="281"/>
        <v>741.47</v>
      </c>
      <c r="V649" s="70">
        <f t="shared" si="281"/>
        <v>742.94</v>
      </c>
      <c r="W649" s="70">
        <f t="shared" si="281"/>
        <v>738.62</v>
      </c>
      <c r="X649" s="70">
        <f t="shared" si="281"/>
        <v>736.34</v>
      </c>
      <c r="Y649" s="70">
        <f t="shared" si="281"/>
        <v>731.62</v>
      </c>
    </row>
    <row r="650" spans="1:25" s="62" customFormat="1" ht="18.75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customHeight="1" outlineLevel="1" thickBot="1" x14ac:dyDescent="0.25">
      <c r="A651" s="147" t="s">
        <v>214</v>
      </c>
      <c r="B651" s="77">
        <f>B647</f>
        <v>4.0570090219078807</v>
      </c>
      <c r="C651" s="77">
        <f t="shared" ref="C651:Y651" si="282">C647</f>
        <v>4.0570090219078807</v>
      </c>
      <c r="D651" s="77">
        <f t="shared" si="282"/>
        <v>4.0570090219078807</v>
      </c>
      <c r="E651" s="77">
        <f t="shared" si="282"/>
        <v>4.0570090219078807</v>
      </c>
      <c r="F651" s="77">
        <f t="shared" si="282"/>
        <v>4.0570090219078807</v>
      </c>
      <c r="G651" s="77">
        <f t="shared" si="282"/>
        <v>4.0570090219078807</v>
      </c>
      <c r="H651" s="77">
        <f t="shared" si="282"/>
        <v>4.0570090219078807</v>
      </c>
      <c r="I651" s="77">
        <f t="shared" si="282"/>
        <v>4.0570090219078807</v>
      </c>
      <c r="J651" s="77">
        <f t="shared" si="282"/>
        <v>4.0570090219078807</v>
      </c>
      <c r="K651" s="77">
        <f t="shared" si="282"/>
        <v>4.0570090219078807</v>
      </c>
      <c r="L651" s="77">
        <f t="shared" si="282"/>
        <v>4.0570090219078807</v>
      </c>
      <c r="M651" s="77">
        <f t="shared" si="282"/>
        <v>4.0570090219078807</v>
      </c>
      <c r="N651" s="77">
        <f t="shared" si="282"/>
        <v>4.0570090219078807</v>
      </c>
      <c r="O651" s="77">
        <f t="shared" si="282"/>
        <v>4.0570090219078807</v>
      </c>
      <c r="P651" s="77">
        <f t="shared" si="282"/>
        <v>4.0570090219078807</v>
      </c>
      <c r="Q651" s="77">
        <f t="shared" si="282"/>
        <v>4.0570090219078807</v>
      </c>
      <c r="R651" s="77">
        <f t="shared" si="282"/>
        <v>4.0570090219078807</v>
      </c>
      <c r="S651" s="77">
        <f t="shared" si="282"/>
        <v>4.0570090219078807</v>
      </c>
      <c r="T651" s="77">
        <f t="shared" si="282"/>
        <v>4.0570090219078807</v>
      </c>
      <c r="U651" s="77">
        <f t="shared" si="282"/>
        <v>4.0570090219078807</v>
      </c>
      <c r="V651" s="77">
        <f t="shared" si="282"/>
        <v>4.0570090219078807</v>
      </c>
      <c r="W651" s="77">
        <f t="shared" si="282"/>
        <v>4.0570090219078807</v>
      </c>
      <c r="X651" s="77">
        <f t="shared" si="282"/>
        <v>4.0570090219078807</v>
      </c>
      <c r="Y651" s="77">
        <f t="shared" si="282"/>
        <v>4.0570090219078807</v>
      </c>
    </row>
    <row r="652" spans="1:25" s="62" customFormat="1" ht="18.75" customHeight="1" thickBot="1" x14ac:dyDescent="0.25">
      <c r="A652" s="109">
        <v>3</v>
      </c>
      <c r="B652" s="101">
        <f t="shared" ref="B652:Y652" si="283">SUM(B653:B655)</f>
        <v>658.85700902190786</v>
      </c>
      <c r="C652" s="102">
        <f t="shared" si="283"/>
        <v>645.84700902190787</v>
      </c>
      <c r="D652" s="102">
        <f t="shared" si="283"/>
        <v>646.12700902190795</v>
      </c>
      <c r="E652" s="103">
        <f t="shared" si="283"/>
        <v>652.39700902190793</v>
      </c>
      <c r="F652" s="103">
        <f t="shared" si="283"/>
        <v>648.94700902190789</v>
      </c>
      <c r="G652" s="103">
        <f t="shared" si="283"/>
        <v>649.36700902190785</v>
      </c>
      <c r="H652" s="103">
        <f t="shared" si="283"/>
        <v>648.24700902190796</v>
      </c>
      <c r="I652" s="103">
        <f t="shared" si="283"/>
        <v>643.60700902190786</v>
      </c>
      <c r="J652" s="103">
        <f t="shared" si="283"/>
        <v>644.99700902190796</v>
      </c>
      <c r="K652" s="104">
        <f t="shared" si="283"/>
        <v>646.3070090219079</v>
      </c>
      <c r="L652" s="103">
        <f t="shared" si="283"/>
        <v>648.5570090219079</v>
      </c>
      <c r="M652" s="105">
        <f t="shared" si="283"/>
        <v>649.98700902190785</v>
      </c>
      <c r="N652" s="104">
        <f t="shared" si="283"/>
        <v>656.96700902190787</v>
      </c>
      <c r="O652" s="103">
        <f t="shared" si="283"/>
        <v>660.34700902190787</v>
      </c>
      <c r="P652" s="105">
        <f t="shared" si="283"/>
        <v>657.72700902190786</v>
      </c>
      <c r="Q652" s="106">
        <f t="shared" si="283"/>
        <v>660.08700902190787</v>
      </c>
      <c r="R652" s="103">
        <f t="shared" si="283"/>
        <v>663.15700902190792</v>
      </c>
      <c r="S652" s="106">
        <f t="shared" si="283"/>
        <v>653.75700902190795</v>
      </c>
      <c r="T652" s="103">
        <f t="shared" si="283"/>
        <v>657.98700902190785</v>
      </c>
      <c r="U652" s="102">
        <f t="shared" si="283"/>
        <v>653.3070090219079</v>
      </c>
      <c r="V652" s="102">
        <f t="shared" si="283"/>
        <v>656.33700902190787</v>
      </c>
      <c r="W652" s="102">
        <f t="shared" si="283"/>
        <v>657.92700902190791</v>
      </c>
      <c r="X652" s="102">
        <f t="shared" si="283"/>
        <v>657.40700902190792</v>
      </c>
      <c r="Y652" s="107">
        <f t="shared" si="283"/>
        <v>650.35700902190786</v>
      </c>
    </row>
    <row r="653" spans="1:25" s="62" customFormat="1" ht="18.75" customHeight="1" outlineLevel="1" x14ac:dyDescent="0.2">
      <c r="A653" s="56" t="s">
        <v>8</v>
      </c>
      <c r="B653" s="70">
        <f>B21</f>
        <v>654.79999999999995</v>
      </c>
      <c r="C653" s="70">
        <f t="shared" ref="C653:Y653" si="284">C21</f>
        <v>641.79</v>
      </c>
      <c r="D653" s="70">
        <f t="shared" si="284"/>
        <v>642.07000000000005</v>
      </c>
      <c r="E653" s="70">
        <f t="shared" si="284"/>
        <v>648.34</v>
      </c>
      <c r="F653" s="70">
        <f t="shared" si="284"/>
        <v>644.89</v>
      </c>
      <c r="G653" s="70">
        <f t="shared" si="284"/>
        <v>645.30999999999995</v>
      </c>
      <c r="H653" s="70">
        <f t="shared" si="284"/>
        <v>644.19000000000005</v>
      </c>
      <c r="I653" s="70">
        <f t="shared" si="284"/>
        <v>639.54999999999995</v>
      </c>
      <c r="J653" s="70">
        <f t="shared" si="284"/>
        <v>640.94000000000005</v>
      </c>
      <c r="K653" s="70">
        <f t="shared" si="284"/>
        <v>642.25</v>
      </c>
      <c r="L653" s="70">
        <f t="shared" si="284"/>
        <v>644.5</v>
      </c>
      <c r="M653" s="70">
        <f t="shared" si="284"/>
        <v>645.92999999999995</v>
      </c>
      <c r="N653" s="70">
        <f t="shared" si="284"/>
        <v>652.91</v>
      </c>
      <c r="O653" s="70">
        <f t="shared" si="284"/>
        <v>656.29</v>
      </c>
      <c r="P653" s="70">
        <f t="shared" si="284"/>
        <v>653.66999999999996</v>
      </c>
      <c r="Q653" s="70">
        <f t="shared" si="284"/>
        <v>656.03</v>
      </c>
      <c r="R653" s="70">
        <f t="shared" si="284"/>
        <v>659.1</v>
      </c>
      <c r="S653" s="70">
        <f t="shared" si="284"/>
        <v>649.70000000000005</v>
      </c>
      <c r="T653" s="70">
        <f t="shared" si="284"/>
        <v>653.92999999999995</v>
      </c>
      <c r="U653" s="70">
        <f t="shared" si="284"/>
        <v>649.25</v>
      </c>
      <c r="V653" s="70">
        <f t="shared" si="284"/>
        <v>652.28</v>
      </c>
      <c r="W653" s="70">
        <f t="shared" si="284"/>
        <v>653.87</v>
      </c>
      <c r="X653" s="70">
        <f t="shared" si="284"/>
        <v>653.35</v>
      </c>
      <c r="Y653" s="70">
        <f t="shared" si="284"/>
        <v>646.29999999999995</v>
      </c>
    </row>
    <row r="654" spans="1:25" s="62" customFormat="1" ht="18.75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147" t="s">
        <v>214</v>
      </c>
      <c r="B655" s="77">
        <f>B651</f>
        <v>4.0570090219078807</v>
      </c>
      <c r="C655" s="77">
        <f t="shared" ref="C655:Y655" si="285">C651</f>
        <v>4.0570090219078807</v>
      </c>
      <c r="D655" s="77">
        <f t="shared" si="285"/>
        <v>4.0570090219078807</v>
      </c>
      <c r="E655" s="77">
        <f t="shared" si="285"/>
        <v>4.0570090219078807</v>
      </c>
      <c r="F655" s="77">
        <f t="shared" si="285"/>
        <v>4.0570090219078807</v>
      </c>
      <c r="G655" s="77">
        <f t="shared" si="285"/>
        <v>4.0570090219078807</v>
      </c>
      <c r="H655" s="77">
        <f t="shared" si="285"/>
        <v>4.0570090219078807</v>
      </c>
      <c r="I655" s="77">
        <f t="shared" si="285"/>
        <v>4.0570090219078807</v>
      </c>
      <c r="J655" s="77">
        <f t="shared" si="285"/>
        <v>4.0570090219078807</v>
      </c>
      <c r="K655" s="77">
        <f t="shared" si="285"/>
        <v>4.0570090219078807</v>
      </c>
      <c r="L655" s="77">
        <f t="shared" si="285"/>
        <v>4.0570090219078807</v>
      </c>
      <c r="M655" s="77">
        <f t="shared" si="285"/>
        <v>4.0570090219078807</v>
      </c>
      <c r="N655" s="77">
        <f t="shared" si="285"/>
        <v>4.0570090219078807</v>
      </c>
      <c r="O655" s="77">
        <f t="shared" si="285"/>
        <v>4.0570090219078807</v>
      </c>
      <c r="P655" s="77">
        <f t="shared" si="285"/>
        <v>4.0570090219078807</v>
      </c>
      <c r="Q655" s="77">
        <f t="shared" si="285"/>
        <v>4.0570090219078807</v>
      </c>
      <c r="R655" s="77">
        <f t="shared" si="285"/>
        <v>4.0570090219078807</v>
      </c>
      <c r="S655" s="77">
        <f t="shared" si="285"/>
        <v>4.0570090219078807</v>
      </c>
      <c r="T655" s="77">
        <f t="shared" si="285"/>
        <v>4.0570090219078807</v>
      </c>
      <c r="U655" s="77">
        <f t="shared" si="285"/>
        <v>4.0570090219078807</v>
      </c>
      <c r="V655" s="77">
        <f t="shared" si="285"/>
        <v>4.0570090219078807</v>
      </c>
      <c r="W655" s="77">
        <f t="shared" si="285"/>
        <v>4.0570090219078807</v>
      </c>
      <c r="X655" s="77">
        <f t="shared" si="285"/>
        <v>4.0570090219078807</v>
      </c>
      <c r="Y655" s="77">
        <f t="shared" si="285"/>
        <v>4.0570090219078807</v>
      </c>
    </row>
    <row r="656" spans="1:25" s="62" customFormat="1" ht="18.75" customHeight="1" thickBot="1" x14ac:dyDescent="0.25">
      <c r="A656" s="112">
        <v>4</v>
      </c>
      <c r="B656" s="101">
        <f t="shared" ref="B656:Y656" si="286">SUM(B657:B659)</f>
        <v>569.62700902190795</v>
      </c>
      <c r="C656" s="102">
        <f t="shared" si="286"/>
        <v>575.19700902190789</v>
      </c>
      <c r="D656" s="102">
        <f t="shared" si="286"/>
        <v>582.53700902190792</v>
      </c>
      <c r="E656" s="103">
        <f t="shared" si="286"/>
        <v>572.45700902190788</v>
      </c>
      <c r="F656" s="103">
        <f t="shared" si="286"/>
        <v>585.52700902190793</v>
      </c>
      <c r="G656" s="103">
        <f t="shared" si="286"/>
        <v>582.79700902190791</v>
      </c>
      <c r="H656" s="103">
        <f t="shared" si="286"/>
        <v>581.89700902190793</v>
      </c>
      <c r="I656" s="103">
        <f t="shared" si="286"/>
        <v>577.11700902190785</v>
      </c>
      <c r="J656" s="103">
        <f t="shared" si="286"/>
        <v>579.27700902190793</v>
      </c>
      <c r="K656" s="104">
        <f t="shared" si="286"/>
        <v>579.92700902190791</v>
      </c>
      <c r="L656" s="103">
        <f t="shared" si="286"/>
        <v>583.20700902190788</v>
      </c>
      <c r="M656" s="105">
        <f t="shared" si="286"/>
        <v>585.56700902190789</v>
      </c>
      <c r="N656" s="104">
        <f t="shared" si="286"/>
        <v>586.70700902190788</v>
      </c>
      <c r="O656" s="103">
        <f t="shared" si="286"/>
        <v>590.49700902190796</v>
      </c>
      <c r="P656" s="105">
        <f t="shared" si="286"/>
        <v>586.69700902190789</v>
      </c>
      <c r="Q656" s="106">
        <f t="shared" si="286"/>
        <v>592.06700902190789</v>
      </c>
      <c r="R656" s="103">
        <f t="shared" si="286"/>
        <v>595.20700902190788</v>
      </c>
      <c r="S656" s="106">
        <f t="shared" si="286"/>
        <v>584.61700902190785</v>
      </c>
      <c r="T656" s="103">
        <f t="shared" si="286"/>
        <v>589.61700902190785</v>
      </c>
      <c r="U656" s="102">
        <f t="shared" si="286"/>
        <v>589.3070090219079</v>
      </c>
      <c r="V656" s="102">
        <f t="shared" si="286"/>
        <v>567.71700902190787</v>
      </c>
      <c r="W656" s="102">
        <f t="shared" si="286"/>
        <v>565.71700902190787</v>
      </c>
      <c r="X656" s="102">
        <f t="shared" si="286"/>
        <v>562.8070090219079</v>
      </c>
      <c r="Y656" s="107">
        <f t="shared" si="286"/>
        <v>562.98700902190785</v>
      </c>
    </row>
    <row r="657" spans="1:25" s="62" customFormat="1" ht="18.75" customHeight="1" outlineLevel="1" x14ac:dyDescent="0.2">
      <c r="A657" s="159" t="s">
        <v>8</v>
      </c>
      <c r="B657" s="249">
        <f>B26</f>
        <v>565.57000000000005</v>
      </c>
      <c r="C657" s="249">
        <f t="shared" ref="C657:Y657" si="287">C26</f>
        <v>571.14</v>
      </c>
      <c r="D657" s="249">
        <f t="shared" si="287"/>
        <v>578.48</v>
      </c>
      <c r="E657" s="249">
        <f t="shared" si="287"/>
        <v>568.4</v>
      </c>
      <c r="F657" s="249">
        <f t="shared" si="287"/>
        <v>581.47</v>
      </c>
      <c r="G657" s="249">
        <f t="shared" si="287"/>
        <v>578.74</v>
      </c>
      <c r="H657" s="249">
        <f t="shared" si="287"/>
        <v>577.84</v>
      </c>
      <c r="I657" s="249">
        <f t="shared" si="287"/>
        <v>573.05999999999995</v>
      </c>
      <c r="J657" s="249">
        <f t="shared" si="287"/>
        <v>575.22</v>
      </c>
      <c r="K657" s="249">
        <f t="shared" si="287"/>
        <v>575.87</v>
      </c>
      <c r="L657" s="249">
        <f t="shared" si="287"/>
        <v>579.15</v>
      </c>
      <c r="M657" s="249">
        <f t="shared" si="287"/>
        <v>581.51</v>
      </c>
      <c r="N657" s="249">
        <f t="shared" si="287"/>
        <v>582.65</v>
      </c>
      <c r="O657" s="249">
        <f t="shared" si="287"/>
        <v>586.44000000000005</v>
      </c>
      <c r="P657" s="249">
        <f t="shared" si="287"/>
        <v>582.64</v>
      </c>
      <c r="Q657" s="249">
        <f t="shared" si="287"/>
        <v>588.01</v>
      </c>
      <c r="R657" s="249">
        <f t="shared" si="287"/>
        <v>591.15</v>
      </c>
      <c r="S657" s="249">
        <f t="shared" si="287"/>
        <v>580.55999999999995</v>
      </c>
      <c r="T657" s="249">
        <f t="shared" si="287"/>
        <v>585.55999999999995</v>
      </c>
      <c r="U657" s="249">
        <f t="shared" si="287"/>
        <v>585.25</v>
      </c>
      <c r="V657" s="249">
        <f t="shared" si="287"/>
        <v>563.66</v>
      </c>
      <c r="W657" s="249">
        <f t="shared" si="287"/>
        <v>561.66</v>
      </c>
      <c r="X657" s="249">
        <f t="shared" si="287"/>
        <v>558.75</v>
      </c>
      <c r="Y657" s="249">
        <f t="shared" si="287"/>
        <v>558.92999999999995</v>
      </c>
    </row>
    <row r="658" spans="1:25" s="62" customFormat="1" ht="18.75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customHeight="1" outlineLevel="1" thickBot="1" x14ac:dyDescent="0.25">
      <c r="A659" s="147" t="s">
        <v>214</v>
      </c>
      <c r="B659" s="77">
        <f>B655</f>
        <v>4.0570090219078807</v>
      </c>
      <c r="C659" s="77">
        <f t="shared" ref="C659:Y659" si="288">C655</f>
        <v>4.0570090219078807</v>
      </c>
      <c r="D659" s="77">
        <f t="shared" si="288"/>
        <v>4.0570090219078807</v>
      </c>
      <c r="E659" s="77">
        <f t="shared" si="288"/>
        <v>4.0570090219078807</v>
      </c>
      <c r="F659" s="77">
        <f t="shared" si="288"/>
        <v>4.0570090219078807</v>
      </c>
      <c r="G659" s="77">
        <f t="shared" si="288"/>
        <v>4.0570090219078807</v>
      </c>
      <c r="H659" s="77">
        <f t="shared" si="288"/>
        <v>4.0570090219078807</v>
      </c>
      <c r="I659" s="77">
        <f t="shared" si="288"/>
        <v>4.0570090219078807</v>
      </c>
      <c r="J659" s="77">
        <f t="shared" si="288"/>
        <v>4.0570090219078807</v>
      </c>
      <c r="K659" s="77">
        <f t="shared" si="288"/>
        <v>4.0570090219078807</v>
      </c>
      <c r="L659" s="77">
        <f t="shared" si="288"/>
        <v>4.0570090219078807</v>
      </c>
      <c r="M659" s="77">
        <f t="shared" si="288"/>
        <v>4.0570090219078807</v>
      </c>
      <c r="N659" s="77">
        <f t="shared" si="288"/>
        <v>4.0570090219078807</v>
      </c>
      <c r="O659" s="77">
        <f t="shared" si="288"/>
        <v>4.0570090219078807</v>
      </c>
      <c r="P659" s="77">
        <f t="shared" si="288"/>
        <v>4.0570090219078807</v>
      </c>
      <c r="Q659" s="77">
        <f t="shared" si="288"/>
        <v>4.0570090219078807</v>
      </c>
      <c r="R659" s="77">
        <f t="shared" si="288"/>
        <v>4.0570090219078807</v>
      </c>
      <c r="S659" s="77">
        <f t="shared" si="288"/>
        <v>4.0570090219078807</v>
      </c>
      <c r="T659" s="77">
        <f t="shared" si="288"/>
        <v>4.0570090219078807</v>
      </c>
      <c r="U659" s="77">
        <f t="shared" si="288"/>
        <v>4.0570090219078807</v>
      </c>
      <c r="V659" s="77">
        <f t="shared" si="288"/>
        <v>4.0570090219078807</v>
      </c>
      <c r="W659" s="77">
        <f t="shared" si="288"/>
        <v>4.0570090219078807</v>
      </c>
      <c r="X659" s="77">
        <f t="shared" si="288"/>
        <v>4.0570090219078807</v>
      </c>
      <c r="Y659" s="77">
        <f t="shared" si="288"/>
        <v>4.0570090219078807</v>
      </c>
    </row>
    <row r="660" spans="1:25" s="62" customFormat="1" ht="18.75" customHeight="1" thickBot="1" x14ac:dyDescent="0.25">
      <c r="A660" s="109">
        <v>5</v>
      </c>
      <c r="B660" s="131">
        <f t="shared" ref="B660:Y660" si="289">SUM(B661:B663)</f>
        <v>665.99700902190796</v>
      </c>
      <c r="C660" s="132">
        <f t="shared" si="289"/>
        <v>673.95700902190788</v>
      </c>
      <c r="D660" s="132">
        <f t="shared" si="289"/>
        <v>683.9370090219079</v>
      </c>
      <c r="E660" s="132">
        <f t="shared" si="289"/>
        <v>690.92700902190791</v>
      </c>
      <c r="F660" s="132">
        <f t="shared" si="289"/>
        <v>676.66700902190792</v>
      </c>
      <c r="G660" s="132">
        <f t="shared" si="289"/>
        <v>680.74700902190796</v>
      </c>
      <c r="H660" s="132">
        <f t="shared" si="289"/>
        <v>679.8070090219079</v>
      </c>
      <c r="I660" s="132">
        <f t="shared" si="289"/>
        <v>685.51700902190794</v>
      </c>
      <c r="J660" s="132">
        <f t="shared" si="289"/>
        <v>700.88700902190794</v>
      </c>
      <c r="K660" s="133">
        <f t="shared" si="289"/>
        <v>684.82700902190788</v>
      </c>
      <c r="L660" s="132">
        <f t="shared" si="289"/>
        <v>699.52700902190793</v>
      </c>
      <c r="M660" s="134">
        <f t="shared" si="289"/>
        <v>707.28700902190792</v>
      </c>
      <c r="N660" s="133">
        <f t="shared" si="289"/>
        <v>676.82700902190788</v>
      </c>
      <c r="O660" s="132">
        <f t="shared" si="289"/>
        <v>706.3070090219079</v>
      </c>
      <c r="P660" s="134">
        <f t="shared" si="289"/>
        <v>668.60700902190786</v>
      </c>
      <c r="Q660" s="135">
        <f t="shared" si="289"/>
        <v>681.97700902190786</v>
      </c>
      <c r="R660" s="132">
        <f t="shared" si="289"/>
        <v>688.26700902190794</v>
      </c>
      <c r="S660" s="135">
        <f t="shared" si="289"/>
        <v>677.13700902190794</v>
      </c>
      <c r="T660" s="132">
        <f t="shared" si="289"/>
        <v>674.92700902190791</v>
      </c>
      <c r="U660" s="132">
        <f t="shared" si="289"/>
        <v>679.85700902190786</v>
      </c>
      <c r="V660" s="132">
        <f t="shared" si="289"/>
        <v>688.88700902190794</v>
      </c>
      <c r="W660" s="132">
        <f t="shared" si="289"/>
        <v>659.75700902190795</v>
      </c>
      <c r="X660" s="132">
        <f t="shared" si="289"/>
        <v>685.6870090219079</v>
      </c>
      <c r="Y660" s="136">
        <f t="shared" si="289"/>
        <v>669.39700902190793</v>
      </c>
    </row>
    <row r="661" spans="1:25" s="62" customFormat="1" ht="18.75" customHeight="1" outlineLevel="1" x14ac:dyDescent="0.2">
      <c r="A661" s="58" t="s">
        <v>8</v>
      </c>
      <c r="B661" s="249">
        <f>B31</f>
        <v>661.94</v>
      </c>
      <c r="C661" s="249">
        <f t="shared" ref="C661:Y661" si="290">C31</f>
        <v>669.9</v>
      </c>
      <c r="D661" s="249">
        <f t="shared" si="290"/>
        <v>679.88</v>
      </c>
      <c r="E661" s="249">
        <f t="shared" si="290"/>
        <v>686.87</v>
      </c>
      <c r="F661" s="249">
        <f t="shared" si="290"/>
        <v>672.61</v>
      </c>
      <c r="G661" s="249">
        <f t="shared" si="290"/>
        <v>676.69</v>
      </c>
      <c r="H661" s="249">
        <f t="shared" si="290"/>
        <v>675.75</v>
      </c>
      <c r="I661" s="249">
        <f t="shared" si="290"/>
        <v>681.46</v>
      </c>
      <c r="J661" s="249">
        <f t="shared" si="290"/>
        <v>696.83</v>
      </c>
      <c r="K661" s="249">
        <f t="shared" si="290"/>
        <v>680.77</v>
      </c>
      <c r="L661" s="249">
        <f t="shared" si="290"/>
        <v>695.47</v>
      </c>
      <c r="M661" s="249">
        <f t="shared" si="290"/>
        <v>703.23</v>
      </c>
      <c r="N661" s="249">
        <f t="shared" si="290"/>
        <v>672.77</v>
      </c>
      <c r="O661" s="249">
        <f t="shared" si="290"/>
        <v>702.25</v>
      </c>
      <c r="P661" s="249">
        <f t="shared" si="290"/>
        <v>664.55</v>
      </c>
      <c r="Q661" s="249">
        <f t="shared" si="290"/>
        <v>677.92</v>
      </c>
      <c r="R661" s="249">
        <f t="shared" si="290"/>
        <v>684.21</v>
      </c>
      <c r="S661" s="249">
        <f t="shared" si="290"/>
        <v>673.08</v>
      </c>
      <c r="T661" s="249">
        <f t="shared" si="290"/>
        <v>670.87</v>
      </c>
      <c r="U661" s="249">
        <f t="shared" si="290"/>
        <v>675.8</v>
      </c>
      <c r="V661" s="249">
        <f t="shared" si="290"/>
        <v>684.83</v>
      </c>
      <c r="W661" s="249">
        <f t="shared" si="290"/>
        <v>655.7</v>
      </c>
      <c r="X661" s="249">
        <f t="shared" si="290"/>
        <v>681.63</v>
      </c>
      <c r="Y661" s="249">
        <f t="shared" si="290"/>
        <v>665.34</v>
      </c>
    </row>
    <row r="662" spans="1:25" s="62" customFormat="1" ht="18.75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147" t="s">
        <v>214</v>
      </c>
      <c r="B663" s="77">
        <f>B659</f>
        <v>4.0570090219078807</v>
      </c>
      <c r="C663" s="77">
        <f t="shared" ref="C663:Y663" si="291">C659</f>
        <v>4.0570090219078807</v>
      </c>
      <c r="D663" s="77">
        <f t="shared" si="291"/>
        <v>4.0570090219078807</v>
      </c>
      <c r="E663" s="77">
        <f t="shared" si="291"/>
        <v>4.0570090219078807</v>
      </c>
      <c r="F663" s="77">
        <f t="shared" si="291"/>
        <v>4.0570090219078807</v>
      </c>
      <c r="G663" s="77">
        <f t="shared" si="291"/>
        <v>4.0570090219078807</v>
      </c>
      <c r="H663" s="77">
        <f t="shared" si="291"/>
        <v>4.0570090219078807</v>
      </c>
      <c r="I663" s="77">
        <f t="shared" si="291"/>
        <v>4.0570090219078807</v>
      </c>
      <c r="J663" s="77">
        <f t="shared" si="291"/>
        <v>4.0570090219078807</v>
      </c>
      <c r="K663" s="77">
        <f t="shared" si="291"/>
        <v>4.0570090219078807</v>
      </c>
      <c r="L663" s="77">
        <f t="shared" si="291"/>
        <v>4.0570090219078807</v>
      </c>
      <c r="M663" s="77">
        <f t="shared" si="291"/>
        <v>4.0570090219078807</v>
      </c>
      <c r="N663" s="77">
        <f t="shared" si="291"/>
        <v>4.0570090219078807</v>
      </c>
      <c r="O663" s="77">
        <f t="shared" si="291"/>
        <v>4.0570090219078807</v>
      </c>
      <c r="P663" s="77">
        <f t="shared" si="291"/>
        <v>4.0570090219078807</v>
      </c>
      <c r="Q663" s="77">
        <f t="shared" si="291"/>
        <v>4.0570090219078807</v>
      </c>
      <c r="R663" s="77">
        <f t="shared" si="291"/>
        <v>4.0570090219078807</v>
      </c>
      <c r="S663" s="77">
        <f t="shared" si="291"/>
        <v>4.0570090219078807</v>
      </c>
      <c r="T663" s="77">
        <f t="shared" si="291"/>
        <v>4.0570090219078807</v>
      </c>
      <c r="U663" s="77">
        <f t="shared" si="291"/>
        <v>4.0570090219078807</v>
      </c>
      <c r="V663" s="77">
        <f t="shared" si="291"/>
        <v>4.0570090219078807</v>
      </c>
      <c r="W663" s="77">
        <f t="shared" si="291"/>
        <v>4.0570090219078807</v>
      </c>
      <c r="X663" s="77">
        <f t="shared" si="291"/>
        <v>4.0570090219078807</v>
      </c>
      <c r="Y663" s="77">
        <f t="shared" si="291"/>
        <v>4.0570090219078807</v>
      </c>
    </row>
    <row r="664" spans="1:25" s="62" customFormat="1" ht="18.75" customHeight="1" thickBot="1" x14ac:dyDescent="0.25">
      <c r="A664" s="144">
        <v>6</v>
      </c>
      <c r="B664" s="138">
        <f t="shared" ref="B664:Y664" si="292">SUM(B665:B667)</f>
        <v>690.61700902190785</v>
      </c>
      <c r="C664" s="139">
        <f t="shared" si="292"/>
        <v>688.03700902190792</v>
      </c>
      <c r="D664" s="139">
        <f t="shared" si="292"/>
        <v>696.64700902190793</v>
      </c>
      <c r="E664" s="139">
        <f t="shared" si="292"/>
        <v>708.54700902190791</v>
      </c>
      <c r="F664" s="139">
        <f t="shared" si="292"/>
        <v>699.15700902190792</v>
      </c>
      <c r="G664" s="139">
        <f t="shared" si="292"/>
        <v>700.96700902190787</v>
      </c>
      <c r="H664" s="139">
        <f t="shared" si="292"/>
        <v>690.20700902190788</v>
      </c>
      <c r="I664" s="139">
        <f t="shared" si="292"/>
        <v>684.72700902190786</v>
      </c>
      <c r="J664" s="139">
        <f t="shared" si="292"/>
        <v>682.57700902190788</v>
      </c>
      <c r="K664" s="140">
        <f t="shared" si="292"/>
        <v>695.47700902190786</v>
      </c>
      <c r="L664" s="139">
        <f t="shared" si="292"/>
        <v>700.14700902190793</v>
      </c>
      <c r="M664" s="141">
        <f t="shared" si="292"/>
        <v>694.67700902190791</v>
      </c>
      <c r="N664" s="140">
        <f t="shared" si="292"/>
        <v>701.4370090219079</v>
      </c>
      <c r="O664" s="139">
        <f t="shared" si="292"/>
        <v>700.56700902190789</v>
      </c>
      <c r="P664" s="141">
        <f t="shared" si="292"/>
        <v>695.91700902190792</v>
      </c>
      <c r="Q664" s="142">
        <f t="shared" si="292"/>
        <v>697.28700902190792</v>
      </c>
      <c r="R664" s="139">
        <f t="shared" si="292"/>
        <v>703.04700902190791</v>
      </c>
      <c r="S664" s="142">
        <f t="shared" si="292"/>
        <v>697.10700902190786</v>
      </c>
      <c r="T664" s="139">
        <f t="shared" si="292"/>
        <v>722.49700902190796</v>
      </c>
      <c r="U664" s="139">
        <f t="shared" si="292"/>
        <v>696.02700902190793</v>
      </c>
      <c r="V664" s="139">
        <f t="shared" si="292"/>
        <v>703.50700902190795</v>
      </c>
      <c r="W664" s="139">
        <f t="shared" si="292"/>
        <v>706.3070090219079</v>
      </c>
      <c r="X664" s="139">
        <f t="shared" si="292"/>
        <v>693.15700902190792</v>
      </c>
      <c r="Y664" s="137">
        <f t="shared" si="292"/>
        <v>696.39700902190793</v>
      </c>
    </row>
    <row r="665" spans="1:25" s="62" customFormat="1" ht="18.75" customHeight="1" outlineLevel="1" x14ac:dyDescent="0.2">
      <c r="A665" s="56" t="s">
        <v>8</v>
      </c>
      <c r="B665" s="249">
        <f>B36</f>
        <v>686.56</v>
      </c>
      <c r="C665" s="249">
        <f t="shared" ref="C665:Y665" si="293">C36</f>
        <v>683.98</v>
      </c>
      <c r="D665" s="249">
        <f t="shared" si="293"/>
        <v>692.59</v>
      </c>
      <c r="E665" s="249">
        <f t="shared" si="293"/>
        <v>704.49</v>
      </c>
      <c r="F665" s="249">
        <f t="shared" si="293"/>
        <v>695.1</v>
      </c>
      <c r="G665" s="249">
        <f t="shared" si="293"/>
        <v>696.91</v>
      </c>
      <c r="H665" s="249">
        <f t="shared" si="293"/>
        <v>686.15</v>
      </c>
      <c r="I665" s="249">
        <f t="shared" si="293"/>
        <v>680.67</v>
      </c>
      <c r="J665" s="249">
        <f t="shared" si="293"/>
        <v>678.52</v>
      </c>
      <c r="K665" s="249">
        <f t="shared" si="293"/>
        <v>691.42</v>
      </c>
      <c r="L665" s="249">
        <f t="shared" si="293"/>
        <v>696.09</v>
      </c>
      <c r="M665" s="249">
        <f t="shared" si="293"/>
        <v>690.62</v>
      </c>
      <c r="N665" s="249">
        <f t="shared" si="293"/>
        <v>697.38</v>
      </c>
      <c r="O665" s="249">
        <f t="shared" si="293"/>
        <v>696.51</v>
      </c>
      <c r="P665" s="249">
        <f t="shared" si="293"/>
        <v>691.86</v>
      </c>
      <c r="Q665" s="249">
        <f t="shared" si="293"/>
        <v>693.23</v>
      </c>
      <c r="R665" s="249">
        <f t="shared" si="293"/>
        <v>698.99</v>
      </c>
      <c r="S665" s="249">
        <f t="shared" si="293"/>
        <v>693.05</v>
      </c>
      <c r="T665" s="249">
        <f t="shared" si="293"/>
        <v>718.44</v>
      </c>
      <c r="U665" s="249">
        <f t="shared" si="293"/>
        <v>691.97</v>
      </c>
      <c r="V665" s="249">
        <f t="shared" si="293"/>
        <v>699.45</v>
      </c>
      <c r="W665" s="249">
        <f t="shared" si="293"/>
        <v>702.25</v>
      </c>
      <c r="X665" s="249">
        <f t="shared" si="293"/>
        <v>689.1</v>
      </c>
      <c r="Y665" s="249">
        <f t="shared" si="293"/>
        <v>692.34</v>
      </c>
    </row>
    <row r="666" spans="1:25" s="62" customFormat="1" ht="18.75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customHeight="1" outlineLevel="1" thickBot="1" x14ac:dyDescent="0.25">
      <c r="A667" s="147" t="s">
        <v>214</v>
      </c>
      <c r="B667" s="77">
        <f>B663</f>
        <v>4.0570090219078807</v>
      </c>
      <c r="C667" s="77">
        <f t="shared" ref="C667:Y667" si="294">C663</f>
        <v>4.0570090219078807</v>
      </c>
      <c r="D667" s="77">
        <f t="shared" si="294"/>
        <v>4.0570090219078807</v>
      </c>
      <c r="E667" s="77">
        <f t="shared" si="294"/>
        <v>4.0570090219078807</v>
      </c>
      <c r="F667" s="77">
        <f t="shared" si="294"/>
        <v>4.0570090219078807</v>
      </c>
      <c r="G667" s="77">
        <f t="shared" si="294"/>
        <v>4.0570090219078807</v>
      </c>
      <c r="H667" s="77">
        <f t="shared" si="294"/>
        <v>4.0570090219078807</v>
      </c>
      <c r="I667" s="77">
        <f t="shared" si="294"/>
        <v>4.0570090219078807</v>
      </c>
      <c r="J667" s="77">
        <f t="shared" si="294"/>
        <v>4.0570090219078807</v>
      </c>
      <c r="K667" s="77">
        <f t="shared" si="294"/>
        <v>4.0570090219078807</v>
      </c>
      <c r="L667" s="77">
        <f t="shared" si="294"/>
        <v>4.0570090219078807</v>
      </c>
      <c r="M667" s="77">
        <f t="shared" si="294"/>
        <v>4.0570090219078807</v>
      </c>
      <c r="N667" s="77">
        <f t="shared" si="294"/>
        <v>4.0570090219078807</v>
      </c>
      <c r="O667" s="77">
        <f t="shared" si="294"/>
        <v>4.0570090219078807</v>
      </c>
      <c r="P667" s="77">
        <f t="shared" si="294"/>
        <v>4.0570090219078807</v>
      </c>
      <c r="Q667" s="77">
        <f t="shared" si="294"/>
        <v>4.0570090219078807</v>
      </c>
      <c r="R667" s="77">
        <f t="shared" si="294"/>
        <v>4.0570090219078807</v>
      </c>
      <c r="S667" s="77">
        <f t="shared" si="294"/>
        <v>4.0570090219078807</v>
      </c>
      <c r="T667" s="77">
        <f t="shared" si="294"/>
        <v>4.0570090219078807</v>
      </c>
      <c r="U667" s="77">
        <f t="shared" si="294"/>
        <v>4.0570090219078807</v>
      </c>
      <c r="V667" s="77">
        <f t="shared" si="294"/>
        <v>4.0570090219078807</v>
      </c>
      <c r="W667" s="77">
        <f t="shared" si="294"/>
        <v>4.0570090219078807</v>
      </c>
      <c r="X667" s="77">
        <f t="shared" si="294"/>
        <v>4.0570090219078807</v>
      </c>
      <c r="Y667" s="77">
        <f t="shared" si="294"/>
        <v>4.0570090219078807</v>
      </c>
    </row>
    <row r="668" spans="1:25" s="62" customFormat="1" ht="18.75" customHeight="1" thickBot="1" x14ac:dyDescent="0.25">
      <c r="A668" s="109">
        <v>7</v>
      </c>
      <c r="B668" s="101">
        <f t="shared" ref="B668:Y668" si="295">SUM(B669:B671)</f>
        <v>709.98700902190785</v>
      </c>
      <c r="C668" s="102">
        <f t="shared" si="295"/>
        <v>697.6870090219079</v>
      </c>
      <c r="D668" s="102">
        <f t="shared" si="295"/>
        <v>709.90700902190792</v>
      </c>
      <c r="E668" s="103">
        <f t="shared" si="295"/>
        <v>717.88700902190794</v>
      </c>
      <c r="F668" s="103">
        <f t="shared" si="295"/>
        <v>711.16700902190792</v>
      </c>
      <c r="G668" s="103">
        <f t="shared" si="295"/>
        <v>702.48700902190785</v>
      </c>
      <c r="H668" s="103">
        <f t="shared" si="295"/>
        <v>700.14700902190793</v>
      </c>
      <c r="I668" s="103">
        <f t="shared" si="295"/>
        <v>700.08700902190787</v>
      </c>
      <c r="J668" s="103">
        <f t="shared" si="295"/>
        <v>708.81700902190789</v>
      </c>
      <c r="K668" s="104">
        <f t="shared" si="295"/>
        <v>708.00700902190795</v>
      </c>
      <c r="L668" s="103">
        <f t="shared" si="295"/>
        <v>710.44700902190789</v>
      </c>
      <c r="M668" s="105">
        <f t="shared" si="295"/>
        <v>699.24700902190796</v>
      </c>
      <c r="N668" s="104">
        <f t="shared" si="295"/>
        <v>702.10700902190786</v>
      </c>
      <c r="O668" s="103">
        <f t="shared" si="295"/>
        <v>768.09700902190787</v>
      </c>
      <c r="P668" s="105">
        <f t="shared" si="295"/>
        <v>698.41700902190792</v>
      </c>
      <c r="Q668" s="106">
        <f t="shared" si="295"/>
        <v>706.29700902190791</v>
      </c>
      <c r="R668" s="103">
        <f t="shared" si="295"/>
        <v>705.71700902190787</v>
      </c>
      <c r="S668" s="106">
        <f t="shared" si="295"/>
        <v>776.71700902190787</v>
      </c>
      <c r="T668" s="103">
        <f t="shared" si="295"/>
        <v>705.32700902190788</v>
      </c>
      <c r="U668" s="102">
        <f t="shared" si="295"/>
        <v>697.32700902190788</v>
      </c>
      <c r="V668" s="102">
        <f t="shared" si="295"/>
        <v>699.15700902190792</v>
      </c>
      <c r="W668" s="102">
        <f t="shared" si="295"/>
        <v>704.6870090219079</v>
      </c>
      <c r="X668" s="102">
        <f t="shared" si="295"/>
        <v>692.5570090219079</v>
      </c>
      <c r="Y668" s="107">
        <f t="shared" si="295"/>
        <v>699.40700902190792</v>
      </c>
    </row>
    <row r="669" spans="1:25" s="62" customFormat="1" ht="18.75" customHeight="1" outlineLevel="1" x14ac:dyDescent="0.2">
      <c r="A669" s="56" t="s">
        <v>8</v>
      </c>
      <c r="B669" s="249">
        <f>B41</f>
        <v>705.93</v>
      </c>
      <c r="C669" s="249">
        <f t="shared" ref="C669:Y669" si="296">C41</f>
        <v>693.63</v>
      </c>
      <c r="D669" s="249">
        <f t="shared" si="296"/>
        <v>705.85</v>
      </c>
      <c r="E669" s="249">
        <f t="shared" si="296"/>
        <v>713.83</v>
      </c>
      <c r="F669" s="249">
        <f t="shared" si="296"/>
        <v>707.11</v>
      </c>
      <c r="G669" s="249">
        <f t="shared" si="296"/>
        <v>698.43</v>
      </c>
      <c r="H669" s="249">
        <f t="shared" si="296"/>
        <v>696.09</v>
      </c>
      <c r="I669" s="249">
        <f t="shared" si="296"/>
        <v>696.03</v>
      </c>
      <c r="J669" s="249">
        <f t="shared" si="296"/>
        <v>704.76</v>
      </c>
      <c r="K669" s="249">
        <f t="shared" si="296"/>
        <v>703.95</v>
      </c>
      <c r="L669" s="249">
        <f t="shared" si="296"/>
        <v>706.39</v>
      </c>
      <c r="M669" s="249">
        <f t="shared" si="296"/>
        <v>695.19</v>
      </c>
      <c r="N669" s="249">
        <f t="shared" si="296"/>
        <v>698.05</v>
      </c>
      <c r="O669" s="249">
        <f t="shared" si="296"/>
        <v>764.04</v>
      </c>
      <c r="P669" s="249">
        <f t="shared" si="296"/>
        <v>694.36</v>
      </c>
      <c r="Q669" s="249">
        <f t="shared" si="296"/>
        <v>702.24</v>
      </c>
      <c r="R669" s="249">
        <f t="shared" si="296"/>
        <v>701.66</v>
      </c>
      <c r="S669" s="249">
        <f t="shared" si="296"/>
        <v>772.66</v>
      </c>
      <c r="T669" s="249">
        <f t="shared" si="296"/>
        <v>701.27</v>
      </c>
      <c r="U669" s="249">
        <f t="shared" si="296"/>
        <v>693.27</v>
      </c>
      <c r="V669" s="249">
        <f t="shared" si="296"/>
        <v>695.1</v>
      </c>
      <c r="W669" s="249">
        <f t="shared" si="296"/>
        <v>700.63</v>
      </c>
      <c r="X669" s="249">
        <f t="shared" si="296"/>
        <v>688.5</v>
      </c>
      <c r="Y669" s="249">
        <f t="shared" si="296"/>
        <v>695.35</v>
      </c>
    </row>
    <row r="670" spans="1:25" s="62" customFormat="1" ht="18.75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customHeight="1" outlineLevel="1" thickBot="1" x14ac:dyDescent="0.25">
      <c r="A671" s="147" t="s">
        <v>214</v>
      </c>
      <c r="B671" s="77">
        <f>B667</f>
        <v>4.0570090219078807</v>
      </c>
      <c r="C671" s="77">
        <f t="shared" ref="C671:Y671" si="297">C667</f>
        <v>4.0570090219078807</v>
      </c>
      <c r="D671" s="77">
        <f t="shared" si="297"/>
        <v>4.0570090219078807</v>
      </c>
      <c r="E671" s="77">
        <f t="shared" si="297"/>
        <v>4.0570090219078807</v>
      </c>
      <c r="F671" s="77">
        <f t="shared" si="297"/>
        <v>4.0570090219078807</v>
      </c>
      <c r="G671" s="77">
        <f t="shared" si="297"/>
        <v>4.0570090219078807</v>
      </c>
      <c r="H671" s="77">
        <f t="shared" si="297"/>
        <v>4.0570090219078807</v>
      </c>
      <c r="I671" s="77">
        <f t="shared" si="297"/>
        <v>4.0570090219078807</v>
      </c>
      <c r="J671" s="77">
        <f t="shared" si="297"/>
        <v>4.0570090219078807</v>
      </c>
      <c r="K671" s="77">
        <f t="shared" si="297"/>
        <v>4.0570090219078807</v>
      </c>
      <c r="L671" s="77">
        <f t="shared" si="297"/>
        <v>4.0570090219078807</v>
      </c>
      <c r="M671" s="77">
        <f t="shared" si="297"/>
        <v>4.0570090219078807</v>
      </c>
      <c r="N671" s="77">
        <f t="shared" si="297"/>
        <v>4.0570090219078807</v>
      </c>
      <c r="O671" s="77">
        <f t="shared" si="297"/>
        <v>4.0570090219078807</v>
      </c>
      <c r="P671" s="77">
        <f t="shared" si="297"/>
        <v>4.0570090219078807</v>
      </c>
      <c r="Q671" s="77">
        <f t="shared" si="297"/>
        <v>4.0570090219078807</v>
      </c>
      <c r="R671" s="77">
        <f t="shared" si="297"/>
        <v>4.0570090219078807</v>
      </c>
      <c r="S671" s="77">
        <f t="shared" si="297"/>
        <v>4.0570090219078807</v>
      </c>
      <c r="T671" s="77">
        <f t="shared" si="297"/>
        <v>4.0570090219078807</v>
      </c>
      <c r="U671" s="77">
        <f t="shared" si="297"/>
        <v>4.0570090219078807</v>
      </c>
      <c r="V671" s="77">
        <f t="shared" si="297"/>
        <v>4.0570090219078807</v>
      </c>
      <c r="W671" s="77">
        <f t="shared" si="297"/>
        <v>4.0570090219078807</v>
      </c>
      <c r="X671" s="77">
        <f t="shared" si="297"/>
        <v>4.0570090219078807</v>
      </c>
      <c r="Y671" s="77">
        <f t="shared" si="297"/>
        <v>4.0570090219078807</v>
      </c>
    </row>
    <row r="672" spans="1:25" s="62" customFormat="1" ht="18.75" customHeight="1" thickBot="1" x14ac:dyDescent="0.25">
      <c r="A672" s="112">
        <v>8</v>
      </c>
      <c r="B672" s="101">
        <f t="shared" ref="B672:Y672" si="298">SUM(B673:B675)</f>
        <v>685.12700902190795</v>
      </c>
      <c r="C672" s="102">
        <f t="shared" si="298"/>
        <v>694.03700902190792</v>
      </c>
      <c r="D672" s="102">
        <f t="shared" si="298"/>
        <v>697.89700902190793</v>
      </c>
      <c r="E672" s="103">
        <f t="shared" si="298"/>
        <v>500.08700902190787</v>
      </c>
      <c r="F672" s="103">
        <f t="shared" si="298"/>
        <v>703.06700902190789</v>
      </c>
      <c r="G672" s="103">
        <f t="shared" si="298"/>
        <v>701.33700902190787</v>
      </c>
      <c r="H672" s="103">
        <f t="shared" si="298"/>
        <v>694.74700902190796</v>
      </c>
      <c r="I672" s="103">
        <f t="shared" si="298"/>
        <v>695.20700902190788</v>
      </c>
      <c r="J672" s="103">
        <f t="shared" si="298"/>
        <v>689.36700902190785</v>
      </c>
      <c r="K672" s="104">
        <f t="shared" si="298"/>
        <v>693.39700902190793</v>
      </c>
      <c r="L672" s="103">
        <f t="shared" si="298"/>
        <v>695.72700902190786</v>
      </c>
      <c r="M672" s="105">
        <f t="shared" si="298"/>
        <v>705.42700902190791</v>
      </c>
      <c r="N672" s="104">
        <f t="shared" si="298"/>
        <v>704.82700902190788</v>
      </c>
      <c r="O672" s="103">
        <f t="shared" si="298"/>
        <v>707.32700902190788</v>
      </c>
      <c r="P672" s="105">
        <f t="shared" si="298"/>
        <v>705.12700902190795</v>
      </c>
      <c r="Q672" s="106">
        <f t="shared" si="298"/>
        <v>713.59700902190787</v>
      </c>
      <c r="R672" s="103">
        <f t="shared" si="298"/>
        <v>713.23700902190785</v>
      </c>
      <c r="S672" s="106">
        <f t="shared" si="298"/>
        <v>706.07700902190788</v>
      </c>
      <c r="T672" s="103">
        <f t="shared" si="298"/>
        <v>697.66700902190792</v>
      </c>
      <c r="U672" s="102">
        <f t="shared" si="298"/>
        <v>692.60700902190786</v>
      </c>
      <c r="V672" s="102">
        <f t="shared" si="298"/>
        <v>690.37700902190795</v>
      </c>
      <c r="W672" s="102">
        <f t="shared" si="298"/>
        <v>701.87700902190795</v>
      </c>
      <c r="X672" s="102">
        <f t="shared" si="298"/>
        <v>708.86700902190785</v>
      </c>
      <c r="Y672" s="107">
        <f t="shared" si="298"/>
        <v>702.60700902190786</v>
      </c>
    </row>
    <row r="673" spans="1:25" s="62" customFormat="1" ht="18.75" customHeight="1" outlineLevel="1" x14ac:dyDescent="0.2">
      <c r="A673" s="56" t="s">
        <v>8</v>
      </c>
      <c r="B673" s="249">
        <f>B46</f>
        <v>681.07</v>
      </c>
      <c r="C673" s="249">
        <f t="shared" ref="C673:Y673" si="299">C46</f>
        <v>689.98</v>
      </c>
      <c r="D673" s="249">
        <f t="shared" si="299"/>
        <v>693.84</v>
      </c>
      <c r="E673" s="249">
        <f t="shared" si="299"/>
        <v>496.03</v>
      </c>
      <c r="F673" s="249">
        <f t="shared" si="299"/>
        <v>699.01</v>
      </c>
      <c r="G673" s="249">
        <f t="shared" si="299"/>
        <v>697.28</v>
      </c>
      <c r="H673" s="249">
        <f t="shared" si="299"/>
        <v>690.69</v>
      </c>
      <c r="I673" s="249">
        <f t="shared" si="299"/>
        <v>691.15</v>
      </c>
      <c r="J673" s="249">
        <f t="shared" si="299"/>
        <v>685.31</v>
      </c>
      <c r="K673" s="249">
        <f t="shared" si="299"/>
        <v>689.34</v>
      </c>
      <c r="L673" s="249">
        <f t="shared" si="299"/>
        <v>691.67</v>
      </c>
      <c r="M673" s="249">
        <f t="shared" si="299"/>
        <v>701.37</v>
      </c>
      <c r="N673" s="249">
        <f t="shared" si="299"/>
        <v>700.77</v>
      </c>
      <c r="O673" s="249">
        <f t="shared" si="299"/>
        <v>703.27</v>
      </c>
      <c r="P673" s="249">
        <f t="shared" si="299"/>
        <v>701.07</v>
      </c>
      <c r="Q673" s="249">
        <f t="shared" si="299"/>
        <v>709.54</v>
      </c>
      <c r="R673" s="249">
        <f t="shared" si="299"/>
        <v>709.18</v>
      </c>
      <c r="S673" s="249">
        <f t="shared" si="299"/>
        <v>702.02</v>
      </c>
      <c r="T673" s="249">
        <f t="shared" si="299"/>
        <v>693.61</v>
      </c>
      <c r="U673" s="249">
        <f t="shared" si="299"/>
        <v>688.55</v>
      </c>
      <c r="V673" s="249">
        <f t="shared" si="299"/>
        <v>686.32</v>
      </c>
      <c r="W673" s="249">
        <f t="shared" si="299"/>
        <v>697.82</v>
      </c>
      <c r="X673" s="249">
        <f t="shared" si="299"/>
        <v>704.81</v>
      </c>
      <c r="Y673" s="249">
        <f t="shared" si="299"/>
        <v>698.55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147" t="s">
        <v>214</v>
      </c>
      <c r="B675" s="77">
        <f>B671</f>
        <v>4.0570090219078807</v>
      </c>
      <c r="C675" s="77">
        <f t="shared" ref="C675:Y675" si="300">C671</f>
        <v>4.0570090219078807</v>
      </c>
      <c r="D675" s="77">
        <f t="shared" si="300"/>
        <v>4.0570090219078807</v>
      </c>
      <c r="E675" s="77">
        <f t="shared" si="300"/>
        <v>4.0570090219078807</v>
      </c>
      <c r="F675" s="77">
        <f t="shared" si="300"/>
        <v>4.0570090219078807</v>
      </c>
      <c r="G675" s="77">
        <f t="shared" si="300"/>
        <v>4.0570090219078807</v>
      </c>
      <c r="H675" s="77">
        <f t="shared" si="300"/>
        <v>4.0570090219078807</v>
      </c>
      <c r="I675" s="77">
        <f t="shared" si="300"/>
        <v>4.0570090219078807</v>
      </c>
      <c r="J675" s="77">
        <f t="shared" si="300"/>
        <v>4.0570090219078807</v>
      </c>
      <c r="K675" s="77">
        <f t="shared" si="300"/>
        <v>4.0570090219078807</v>
      </c>
      <c r="L675" s="77">
        <f t="shared" si="300"/>
        <v>4.0570090219078807</v>
      </c>
      <c r="M675" s="77">
        <f t="shared" si="300"/>
        <v>4.0570090219078807</v>
      </c>
      <c r="N675" s="77">
        <f t="shared" si="300"/>
        <v>4.0570090219078807</v>
      </c>
      <c r="O675" s="77">
        <f t="shared" si="300"/>
        <v>4.0570090219078807</v>
      </c>
      <c r="P675" s="77">
        <f t="shared" si="300"/>
        <v>4.0570090219078807</v>
      </c>
      <c r="Q675" s="77">
        <f t="shared" si="300"/>
        <v>4.0570090219078807</v>
      </c>
      <c r="R675" s="77">
        <f t="shared" si="300"/>
        <v>4.0570090219078807</v>
      </c>
      <c r="S675" s="77">
        <f t="shared" si="300"/>
        <v>4.0570090219078807</v>
      </c>
      <c r="T675" s="77">
        <f t="shared" si="300"/>
        <v>4.0570090219078807</v>
      </c>
      <c r="U675" s="77">
        <f t="shared" si="300"/>
        <v>4.0570090219078807</v>
      </c>
      <c r="V675" s="77">
        <f t="shared" si="300"/>
        <v>4.0570090219078807</v>
      </c>
      <c r="W675" s="77">
        <f t="shared" si="300"/>
        <v>4.0570090219078807</v>
      </c>
      <c r="X675" s="77">
        <f t="shared" si="300"/>
        <v>4.0570090219078807</v>
      </c>
      <c r="Y675" s="77">
        <f t="shared" si="300"/>
        <v>4.0570090219078807</v>
      </c>
    </row>
    <row r="676" spans="1:25" s="62" customFormat="1" ht="18.75" customHeight="1" thickBot="1" x14ac:dyDescent="0.25">
      <c r="A676" s="109">
        <v>9</v>
      </c>
      <c r="B676" s="101">
        <f t="shared" ref="B676:Y676" si="301">SUM(B677:B679)</f>
        <v>711.88700902190794</v>
      </c>
      <c r="C676" s="102">
        <f t="shared" si="301"/>
        <v>702.44700902190789</v>
      </c>
      <c r="D676" s="102">
        <f t="shared" si="301"/>
        <v>707.67700902190791</v>
      </c>
      <c r="E676" s="103">
        <f t="shared" si="301"/>
        <v>719.17700902190791</v>
      </c>
      <c r="F676" s="103">
        <f t="shared" si="301"/>
        <v>709.9370090219079</v>
      </c>
      <c r="G676" s="103">
        <f t="shared" si="301"/>
        <v>4.0570090219078807</v>
      </c>
      <c r="H676" s="103">
        <f t="shared" si="301"/>
        <v>697.03700902190792</v>
      </c>
      <c r="I676" s="103">
        <f t="shared" si="301"/>
        <v>695.5570090219079</v>
      </c>
      <c r="J676" s="103">
        <f t="shared" si="301"/>
        <v>698.57700902190788</v>
      </c>
      <c r="K676" s="104">
        <f t="shared" si="301"/>
        <v>698.3070090219079</v>
      </c>
      <c r="L676" s="103">
        <f t="shared" si="301"/>
        <v>697.85700902190786</v>
      </c>
      <c r="M676" s="105">
        <f t="shared" si="301"/>
        <v>701.82700902190788</v>
      </c>
      <c r="N676" s="104">
        <f t="shared" si="301"/>
        <v>709.3070090219079</v>
      </c>
      <c r="O676" s="103">
        <f t="shared" si="301"/>
        <v>714.04700902190791</v>
      </c>
      <c r="P676" s="105">
        <f t="shared" si="301"/>
        <v>703.83700902190787</v>
      </c>
      <c r="Q676" s="106">
        <f t="shared" si="301"/>
        <v>707.81700902190789</v>
      </c>
      <c r="R676" s="103">
        <f t="shared" si="301"/>
        <v>706.63700902190794</v>
      </c>
      <c r="S676" s="106">
        <f t="shared" si="301"/>
        <v>698.02700902190793</v>
      </c>
      <c r="T676" s="103">
        <f t="shared" si="301"/>
        <v>703.13700902190794</v>
      </c>
      <c r="U676" s="102">
        <f t="shared" si="301"/>
        <v>693.52700902190793</v>
      </c>
      <c r="V676" s="102">
        <f t="shared" si="301"/>
        <v>700.67700902190791</v>
      </c>
      <c r="W676" s="102">
        <f t="shared" si="301"/>
        <v>681.21700902190787</v>
      </c>
      <c r="X676" s="102">
        <f t="shared" si="301"/>
        <v>691.63700902190794</v>
      </c>
      <c r="Y676" s="107">
        <f t="shared" si="301"/>
        <v>695.07700902190788</v>
      </c>
    </row>
    <row r="677" spans="1:25" s="62" customFormat="1" ht="18.75" customHeight="1" outlineLevel="1" x14ac:dyDescent="0.2">
      <c r="A677" s="159" t="s">
        <v>8</v>
      </c>
      <c r="B677" s="249">
        <f>B51</f>
        <v>707.83</v>
      </c>
      <c r="C677" s="249">
        <f t="shared" ref="C677:Y677" si="302">C51</f>
        <v>698.39</v>
      </c>
      <c r="D677" s="249">
        <f t="shared" si="302"/>
        <v>703.62</v>
      </c>
      <c r="E677" s="249">
        <f t="shared" si="302"/>
        <v>715.12</v>
      </c>
      <c r="F677" s="249">
        <f t="shared" si="302"/>
        <v>705.88</v>
      </c>
      <c r="G677" s="249" t="str">
        <f t="shared" si="302"/>
        <v>697</v>
      </c>
      <c r="H677" s="249">
        <f t="shared" si="302"/>
        <v>692.98</v>
      </c>
      <c r="I677" s="249">
        <f t="shared" si="302"/>
        <v>691.5</v>
      </c>
      <c r="J677" s="249">
        <f t="shared" si="302"/>
        <v>694.52</v>
      </c>
      <c r="K677" s="249">
        <f t="shared" si="302"/>
        <v>694.25</v>
      </c>
      <c r="L677" s="249">
        <f t="shared" si="302"/>
        <v>693.8</v>
      </c>
      <c r="M677" s="249">
        <f t="shared" si="302"/>
        <v>697.77</v>
      </c>
      <c r="N677" s="249">
        <f t="shared" si="302"/>
        <v>705.25</v>
      </c>
      <c r="O677" s="249">
        <f t="shared" si="302"/>
        <v>709.99</v>
      </c>
      <c r="P677" s="249">
        <f t="shared" si="302"/>
        <v>699.78</v>
      </c>
      <c r="Q677" s="249">
        <f t="shared" si="302"/>
        <v>703.76</v>
      </c>
      <c r="R677" s="249">
        <f t="shared" si="302"/>
        <v>702.58</v>
      </c>
      <c r="S677" s="249">
        <f t="shared" si="302"/>
        <v>693.97</v>
      </c>
      <c r="T677" s="249">
        <f t="shared" si="302"/>
        <v>699.08</v>
      </c>
      <c r="U677" s="249">
        <f t="shared" si="302"/>
        <v>689.47</v>
      </c>
      <c r="V677" s="249">
        <f t="shared" si="302"/>
        <v>696.62</v>
      </c>
      <c r="W677" s="249">
        <f t="shared" si="302"/>
        <v>677.16</v>
      </c>
      <c r="X677" s="249">
        <f t="shared" si="302"/>
        <v>687.58</v>
      </c>
      <c r="Y677" s="249">
        <f t="shared" si="302"/>
        <v>691.02</v>
      </c>
    </row>
    <row r="678" spans="1:25" s="62" customFormat="1" ht="18.75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customHeight="1" outlineLevel="1" thickBot="1" x14ac:dyDescent="0.25">
      <c r="A679" s="147" t="s">
        <v>214</v>
      </c>
      <c r="B679" s="77">
        <f>B675</f>
        <v>4.0570090219078807</v>
      </c>
      <c r="C679" s="77">
        <f t="shared" ref="C679:Y679" si="303">C675</f>
        <v>4.0570090219078807</v>
      </c>
      <c r="D679" s="77">
        <f t="shared" si="303"/>
        <v>4.0570090219078807</v>
      </c>
      <c r="E679" s="77">
        <f t="shared" si="303"/>
        <v>4.0570090219078807</v>
      </c>
      <c r="F679" s="77">
        <f t="shared" si="303"/>
        <v>4.0570090219078807</v>
      </c>
      <c r="G679" s="77">
        <f t="shared" si="303"/>
        <v>4.0570090219078807</v>
      </c>
      <c r="H679" s="77">
        <f t="shared" si="303"/>
        <v>4.0570090219078807</v>
      </c>
      <c r="I679" s="77">
        <f t="shared" si="303"/>
        <v>4.0570090219078807</v>
      </c>
      <c r="J679" s="77">
        <f t="shared" si="303"/>
        <v>4.0570090219078807</v>
      </c>
      <c r="K679" s="77">
        <f t="shared" si="303"/>
        <v>4.0570090219078807</v>
      </c>
      <c r="L679" s="77">
        <f t="shared" si="303"/>
        <v>4.0570090219078807</v>
      </c>
      <c r="M679" s="77">
        <f t="shared" si="303"/>
        <v>4.0570090219078807</v>
      </c>
      <c r="N679" s="77">
        <f t="shared" si="303"/>
        <v>4.0570090219078807</v>
      </c>
      <c r="O679" s="77">
        <f t="shared" si="303"/>
        <v>4.0570090219078807</v>
      </c>
      <c r="P679" s="77">
        <f t="shared" si="303"/>
        <v>4.0570090219078807</v>
      </c>
      <c r="Q679" s="77">
        <f t="shared" si="303"/>
        <v>4.0570090219078807</v>
      </c>
      <c r="R679" s="77">
        <f t="shared" si="303"/>
        <v>4.0570090219078807</v>
      </c>
      <c r="S679" s="77">
        <f t="shared" si="303"/>
        <v>4.0570090219078807</v>
      </c>
      <c r="T679" s="77">
        <f t="shared" si="303"/>
        <v>4.0570090219078807</v>
      </c>
      <c r="U679" s="77">
        <f t="shared" si="303"/>
        <v>4.0570090219078807</v>
      </c>
      <c r="V679" s="77">
        <f t="shared" si="303"/>
        <v>4.0570090219078807</v>
      </c>
      <c r="W679" s="77">
        <f t="shared" si="303"/>
        <v>4.0570090219078807</v>
      </c>
      <c r="X679" s="77">
        <f t="shared" si="303"/>
        <v>4.0570090219078807</v>
      </c>
      <c r="Y679" s="77">
        <f t="shared" si="303"/>
        <v>4.0570090219078807</v>
      </c>
    </row>
    <row r="680" spans="1:25" s="62" customFormat="1" ht="18.75" customHeight="1" thickBot="1" x14ac:dyDescent="0.25">
      <c r="A680" s="112">
        <v>10</v>
      </c>
      <c r="B680" s="101">
        <f t="shared" ref="B680:Y680" si="304">SUM(B681:B683)</f>
        <v>737.33700902190787</v>
      </c>
      <c r="C680" s="102">
        <f t="shared" si="304"/>
        <v>718.20700902190788</v>
      </c>
      <c r="D680" s="102">
        <f t="shared" si="304"/>
        <v>670.67700902190791</v>
      </c>
      <c r="E680" s="103">
        <f t="shared" si="304"/>
        <v>716.48700902190785</v>
      </c>
      <c r="F680" s="103">
        <f t="shared" si="304"/>
        <v>725.64700902190793</v>
      </c>
      <c r="G680" s="103">
        <f t="shared" si="304"/>
        <v>733.78700902190792</v>
      </c>
      <c r="H680" s="103">
        <f t="shared" si="304"/>
        <v>725.82700902190788</v>
      </c>
      <c r="I680" s="103">
        <f t="shared" si="304"/>
        <v>718.72700902190786</v>
      </c>
      <c r="J680" s="103">
        <f t="shared" si="304"/>
        <v>721.51700902190794</v>
      </c>
      <c r="K680" s="104">
        <f t="shared" si="304"/>
        <v>722.76700902190794</v>
      </c>
      <c r="L680" s="103">
        <f t="shared" si="304"/>
        <v>731.98700902190785</v>
      </c>
      <c r="M680" s="105">
        <f t="shared" si="304"/>
        <v>737.20700902190788</v>
      </c>
      <c r="N680" s="104">
        <f t="shared" si="304"/>
        <v>737.98700902190785</v>
      </c>
      <c r="O680" s="103">
        <f t="shared" si="304"/>
        <v>747.25700902190795</v>
      </c>
      <c r="P680" s="105">
        <f t="shared" si="304"/>
        <v>733.10700902190786</v>
      </c>
      <c r="Q680" s="106">
        <f t="shared" si="304"/>
        <v>740.4370090219079</v>
      </c>
      <c r="R680" s="103">
        <f t="shared" si="304"/>
        <v>746.81700902190789</v>
      </c>
      <c r="S680" s="106">
        <f t="shared" si="304"/>
        <v>737.86700902190785</v>
      </c>
      <c r="T680" s="103">
        <f t="shared" si="304"/>
        <v>735.50700902190795</v>
      </c>
      <c r="U680" s="102">
        <f t="shared" si="304"/>
        <v>737.15700902190792</v>
      </c>
      <c r="V680" s="102">
        <f t="shared" si="304"/>
        <v>743.36700902190785</v>
      </c>
      <c r="W680" s="102">
        <f t="shared" si="304"/>
        <v>744.23700902190785</v>
      </c>
      <c r="X680" s="102">
        <f t="shared" si="304"/>
        <v>732.26700902190794</v>
      </c>
      <c r="Y680" s="107">
        <f t="shared" si="304"/>
        <v>714.53700902190792</v>
      </c>
    </row>
    <row r="681" spans="1:25" s="62" customFormat="1" ht="18.75" customHeight="1" outlineLevel="1" x14ac:dyDescent="0.2">
      <c r="A681" s="56" t="s">
        <v>8</v>
      </c>
      <c r="B681" s="249">
        <f>B56</f>
        <v>733.28</v>
      </c>
      <c r="C681" s="249">
        <f t="shared" ref="C681:Y681" si="305">C56</f>
        <v>714.15</v>
      </c>
      <c r="D681" s="249">
        <f t="shared" si="305"/>
        <v>666.62</v>
      </c>
      <c r="E681" s="249">
        <f t="shared" si="305"/>
        <v>712.43</v>
      </c>
      <c r="F681" s="249">
        <f t="shared" si="305"/>
        <v>721.59</v>
      </c>
      <c r="G681" s="249">
        <f t="shared" si="305"/>
        <v>729.73</v>
      </c>
      <c r="H681" s="249">
        <f t="shared" si="305"/>
        <v>721.77</v>
      </c>
      <c r="I681" s="249">
        <f t="shared" si="305"/>
        <v>714.67</v>
      </c>
      <c r="J681" s="249">
        <f t="shared" si="305"/>
        <v>717.46</v>
      </c>
      <c r="K681" s="249">
        <f t="shared" si="305"/>
        <v>718.71</v>
      </c>
      <c r="L681" s="249">
        <f t="shared" si="305"/>
        <v>727.93</v>
      </c>
      <c r="M681" s="249">
        <f t="shared" si="305"/>
        <v>733.15</v>
      </c>
      <c r="N681" s="249">
        <f t="shared" si="305"/>
        <v>733.93</v>
      </c>
      <c r="O681" s="249">
        <f t="shared" si="305"/>
        <v>743.2</v>
      </c>
      <c r="P681" s="249">
        <f t="shared" si="305"/>
        <v>729.05</v>
      </c>
      <c r="Q681" s="249">
        <f t="shared" si="305"/>
        <v>736.38</v>
      </c>
      <c r="R681" s="249">
        <f t="shared" si="305"/>
        <v>742.76</v>
      </c>
      <c r="S681" s="249">
        <f t="shared" si="305"/>
        <v>733.81</v>
      </c>
      <c r="T681" s="249">
        <f t="shared" si="305"/>
        <v>731.45</v>
      </c>
      <c r="U681" s="249">
        <f t="shared" si="305"/>
        <v>733.1</v>
      </c>
      <c r="V681" s="249">
        <f t="shared" si="305"/>
        <v>739.31</v>
      </c>
      <c r="W681" s="249">
        <f t="shared" si="305"/>
        <v>740.18</v>
      </c>
      <c r="X681" s="249">
        <f t="shared" si="305"/>
        <v>728.21</v>
      </c>
      <c r="Y681" s="249">
        <f t="shared" si="305"/>
        <v>710.48</v>
      </c>
    </row>
    <row r="682" spans="1:25" s="62" customFormat="1" ht="18.75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147" t="s">
        <v>214</v>
      </c>
      <c r="B683" s="77">
        <f>B679</f>
        <v>4.0570090219078807</v>
      </c>
      <c r="C683" s="77">
        <f t="shared" ref="C683:Y683" si="306">C679</f>
        <v>4.0570090219078807</v>
      </c>
      <c r="D683" s="77">
        <f t="shared" si="306"/>
        <v>4.0570090219078807</v>
      </c>
      <c r="E683" s="77">
        <f t="shared" si="306"/>
        <v>4.0570090219078807</v>
      </c>
      <c r="F683" s="77">
        <f t="shared" si="306"/>
        <v>4.0570090219078807</v>
      </c>
      <c r="G683" s="77">
        <f t="shared" si="306"/>
        <v>4.0570090219078807</v>
      </c>
      <c r="H683" s="77">
        <f t="shared" si="306"/>
        <v>4.0570090219078807</v>
      </c>
      <c r="I683" s="77">
        <f t="shared" si="306"/>
        <v>4.0570090219078807</v>
      </c>
      <c r="J683" s="77">
        <f t="shared" si="306"/>
        <v>4.0570090219078807</v>
      </c>
      <c r="K683" s="77">
        <f t="shared" si="306"/>
        <v>4.0570090219078807</v>
      </c>
      <c r="L683" s="77">
        <f t="shared" si="306"/>
        <v>4.0570090219078807</v>
      </c>
      <c r="M683" s="77">
        <f t="shared" si="306"/>
        <v>4.0570090219078807</v>
      </c>
      <c r="N683" s="77">
        <f t="shared" si="306"/>
        <v>4.0570090219078807</v>
      </c>
      <c r="O683" s="77">
        <f t="shared" si="306"/>
        <v>4.0570090219078807</v>
      </c>
      <c r="P683" s="77">
        <f t="shared" si="306"/>
        <v>4.0570090219078807</v>
      </c>
      <c r="Q683" s="77">
        <f t="shared" si="306"/>
        <v>4.0570090219078807</v>
      </c>
      <c r="R683" s="77">
        <f t="shared" si="306"/>
        <v>4.0570090219078807</v>
      </c>
      <c r="S683" s="77">
        <f t="shared" si="306"/>
        <v>4.0570090219078807</v>
      </c>
      <c r="T683" s="77">
        <f t="shared" si="306"/>
        <v>4.0570090219078807</v>
      </c>
      <c r="U683" s="77">
        <f t="shared" si="306"/>
        <v>4.0570090219078807</v>
      </c>
      <c r="V683" s="77">
        <f t="shared" si="306"/>
        <v>4.0570090219078807</v>
      </c>
      <c r="W683" s="77">
        <f t="shared" si="306"/>
        <v>4.0570090219078807</v>
      </c>
      <c r="X683" s="77">
        <f t="shared" si="306"/>
        <v>4.0570090219078807</v>
      </c>
      <c r="Y683" s="77">
        <f t="shared" si="306"/>
        <v>4.0570090219078807</v>
      </c>
    </row>
    <row r="684" spans="1:25" s="62" customFormat="1" ht="18.75" customHeight="1" thickBot="1" x14ac:dyDescent="0.25">
      <c r="A684" s="109">
        <v>11</v>
      </c>
      <c r="B684" s="101">
        <f t="shared" ref="B684:Y684" si="307">SUM(B685:B687)</f>
        <v>588.82700902190788</v>
      </c>
      <c r="C684" s="102">
        <f t="shared" si="307"/>
        <v>483.60700902190791</v>
      </c>
      <c r="D684" s="102">
        <f t="shared" si="307"/>
        <v>488.8770090219079</v>
      </c>
      <c r="E684" s="103">
        <f t="shared" si="307"/>
        <v>495.27700902190793</v>
      </c>
      <c r="F684" s="103">
        <f t="shared" si="307"/>
        <v>744.49700902190796</v>
      </c>
      <c r="G684" s="103">
        <f t="shared" si="307"/>
        <v>739.31700902190789</v>
      </c>
      <c r="H684" s="103">
        <f t="shared" si="307"/>
        <v>736.23700902190785</v>
      </c>
      <c r="I684" s="103">
        <f t="shared" si="307"/>
        <v>728.98700902190785</v>
      </c>
      <c r="J684" s="103">
        <f t="shared" si="307"/>
        <v>731.88700902190794</v>
      </c>
      <c r="K684" s="104">
        <f t="shared" si="307"/>
        <v>738.86700902190785</v>
      </c>
      <c r="L684" s="103">
        <f t="shared" si="307"/>
        <v>742.28700902190792</v>
      </c>
      <c r="M684" s="105">
        <f t="shared" si="307"/>
        <v>743.57700902190788</v>
      </c>
      <c r="N684" s="104">
        <f t="shared" si="307"/>
        <v>748.70700902190788</v>
      </c>
      <c r="O684" s="103">
        <f t="shared" si="307"/>
        <v>755.69700902190789</v>
      </c>
      <c r="P684" s="105">
        <f t="shared" si="307"/>
        <v>656.69700902190789</v>
      </c>
      <c r="Q684" s="106">
        <f t="shared" si="307"/>
        <v>734.21700902190787</v>
      </c>
      <c r="R684" s="103">
        <f t="shared" si="307"/>
        <v>748.15700902190792</v>
      </c>
      <c r="S684" s="106">
        <f t="shared" si="307"/>
        <v>733.42700902190791</v>
      </c>
      <c r="T684" s="103">
        <f t="shared" si="307"/>
        <v>749.17700902190791</v>
      </c>
      <c r="U684" s="102">
        <f t="shared" si="307"/>
        <v>731.5570090219079</v>
      </c>
      <c r="V684" s="102">
        <f t="shared" si="307"/>
        <v>727.73700902190785</v>
      </c>
      <c r="W684" s="102">
        <f t="shared" si="307"/>
        <v>729.29700902190791</v>
      </c>
      <c r="X684" s="102">
        <f t="shared" si="307"/>
        <v>725.90700902190792</v>
      </c>
      <c r="Y684" s="107">
        <f t="shared" si="307"/>
        <v>627.4370090219079</v>
      </c>
    </row>
    <row r="685" spans="1:25" s="62" customFormat="1" ht="18.75" customHeight="1" outlineLevel="1" x14ac:dyDescent="0.2">
      <c r="A685" s="56" t="s">
        <v>8</v>
      </c>
      <c r="B685" s="249">
        <f>B61</f>
        <v>584.77</v>
      </c>
      <c r="C685" s="249">
        <f t="shared" ref="C685:Y685" si="308">C61</f>
        <v>479.55</v>
      </c>
      <c r="D685" s="249">
        <f t="shared" si="308"/>
        <v>484.82</v>
      </c>
      <c r="E685" s="249">
        <f t="shared" si="308"/>
        <v>491.22</v>
      </c>
      <c r="F685" s="249">
        <f t="shared" si="308"/>
        <v>740.44</v>
      </c>
      <c r="G685" s="249">
        <f t="shared" si="308"/>
        <v>735.26</v>
      </c>
      <c r="H685" s="249">
        <f t="shared" si="308"/>
        <v>732.18</v>
      </c>
      <c r="I685" s="249">
        <f t="shared" si="308"/>
        <v>724.93</v>
      </c>
      <c r="J685" s="249">
        <f t="shared" si="308"/>
        <v>727.83</v>
      </c>
      <c r="K685" s="249">
        <f t="shared" si="308"/>
        <v>734.81</v>
      </c>
      <c r="L685" s="249">
        <f t="shared" si="308"/>
        <v>738.23</v>
      </c>
      <c r="M685" s="249">
        <f t="shared" si="308"/>
        <v>739.52</v>
      </c>
      <c r="N685" s="249">
        <f t="shared" si="308"/>
        <v>744.65</v>
      </c>
      <c r="O685" s="249">
        <f t="shared" si="308"/>
        <v>751.64</v>
      </c>
      <c r="P685" s="249">
        <f t="shared" si="308"/>
        <v>652.64</v>
      </c>
      <c r="Q685" s="249">
        <f t="shared" si="308"/>
        <v>730.16</v>
      </c>
      <c r="R685" s="249">
        <f t="shared" si="308"/>
        <v>744.1</v>
      </c>
      <c r="S685" s="249">
        <f t="shared" si="308"/>
        <v>729.37</v>
      </c>
      <c r="T685" s="249">
        <f t="shared" si="308"/>
        <v>745.12</v>
      </c>
      <c r="U685" s="249">
        <f t="shared" si="308"/>
        <v>727.5</v>
      </c>
      <c r="V685" s="249">
        <f t="shared" si="308"/>
        <v>723.68</v>
      </c>
      <c r="W685" s="249">
        <f t="shared" si="308"/>
        <v>725.24</v>
      </c>
      <c r="X685" s="249">
        <f t="shared" si="308"/>
        <v>721.85</v>
      </c>
      <c r="Y685" s="249">
        <f t="shared" si="308"/>
        <v>623.38</v>
      </c>
    </row>
    <row r="686" spans="1:25" s="62" customFormat="1" ht="18.75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customHeight="1" outlineLevel="1" thickBot="1" x14ac:dyDescent="0.25">
      <c r="A687" s="147" t="s">
        <v>214</v>
      </c>
      <c r="B687" s="77">
        <f>B683</f>
        <v>4.0570090219078807</v>
      </c>
      <c r="C687" s="77">
        <f t="shared" ref="C687:Y687" si="309">C683</f>
        <v>4.0570090219078807</v>
      </c>
      <c r="D687" s="77">
        <f t="shared" si="309"/>
        <v>4.0570090219078807</v>
      </c>
      <c r="E687" s="77">
        <f t="shared" si="309"/>
        <v>4.0570090219078807</v>
      </c>
      <c r="F687" s="77">
        <f t="shared" si="309"/>
        <v>4.0570090219078807</v>
      </c>
      <c r="G687" s="77">
        <f t="shared" si="309"/>
        <v>4.0570090219078807</v>
      </c>
      <c r="H687" s="77">
        <f t="shared" si="309"/>
        <v>4.0570090219078807</v>
      </c>
      <c r="I687" s="77">
        <f t="shared" si="309"/>
        <v>4.0570090219078807</v>
      </c>
      <c r="J687" s="77">
        <f t="shared" si="309"/>
        <v>4.0570090219078807</v>
      </c>
      <c r="K687" s="77">
        <f t="shared" si="309"/>
        <v>4.0570090219078807</v>
      </c>
      <c r="L687" s="77">
        <f t="shared" si="309"/>
        <v>4.0570090219078807</v>
      </c>
      <c r="M687" s="77">
        <f t="shared" si="309"/>
        <v>4.0570090219078807</v>
      </c>
      <c r="N687" s="77">
        <f t="shared" si="309"/>
        <v>4.0570090219078807</v>
      </c>
      <c r="O687" s="77">
        <f t="shared" si="309"/>
        <v>4.0570090219078807</v>
      </c>
      <c r="P687" s="77">
        <f t="shared" si="309"/>
        <v>4.0570090219078807</v>
      </c>
      <c r="Q687" s="77">
        <f t="shared" si="309"/>
        <v>4.0570090219078807</v>
      </c>
      <c r="R687" s="77">
        <f t="shared" si="309"/>
        <v>4.0570090219078807</v>
      </c>
      <c r="S687" s="77">
        <f t="shared" si="309"/>
        <v>4.0570090219078807</v>
      </c>
      <c r="T687" s="77">
        <f t="shared" si="309"/>
        <v>4.0570090219078807</v>
      </c>
      <c r="U687" s="77">
        <f t="shared" si="309"/>
        <v>4.0570090219078807</v>
      </c>
      <c r="V687" s="77">
        <f t="shared" si="309"/>
        <v>4.0570090219078807</v>
      </c>
      <c r="W687" s="77">
        <f t="shared" si="309"/>
        <v>4.0570090219078807</v>
      </c>
      <c r="X687" s="77">
        <f t="shared" si="309"/>
        <v>4.0570090219078807</v>
      </c>
      <c r="Y687" s="77">
        <f t="shared" si="309"/>
        <v>4.0570090219078807</v>
      </c>
    </row>
    <row r="688" spans="1:25" s="62" customFormat="1" ht="18.75" customHeight="1" thickBot="1" x14ac:dyDescent="0.25">
      <c r="A688" s="112">
        <v>12</v>
      </c>
      <c r="B688" s="101">
        <f t="shared" ref="B688:Y688" si="310">SUM(B689:B691)</f>
        <v>4.0570090219078807</v>
      </c>
      <c r="C688" s="102">
        <f t="shared" si="310"/>
        <v>595.36700902190785</v>
      </c>
      <c r="D688" s="102">
        <f t="shared" si="310"/>
        <v>521.53700902190792</v>
      </c>
      <c r="E688" s="103">
        <f t="shared" si="310"/>
        <v>606.70700902190788</v>
      </c>
      <c r="F688" s="103">
        <f t="shared" si="310"/>
        <v>678.58700902190787</v>
      </c>
      <c r="G688" s="103">
        <f t="shared" si="310"/>
        <v>675.23700902190785</v>
      </c>
      <c r="H688" s="103">
        <f t="shared" si="310"/>
        <v>667.21700902190787</v>
      </c>
      <c r="I688" s="103">
        <f t="shared" si="310"/>
        <v>662.33700902190787</v>
      </c>
      <c r="J688" s="103">
        <f t="shared" si="310"/>
        <v>662.59700902190787</v>
      </c>
      <c r="K688" s="104">
        <f t="shared" si="310"/>
        <v>669.1870090219079</v>
      </c>
      <c r="L688" s="103">
        <f t="shared" si="310"/>
        <v>674.71700902190787</v>
      </c>
      <c r="M688" s="105">
        <f t="shared" si="310"/>
        <v>674.72700902190786</v>
      </c>
      <c r="N688" s="104">
        <f t="shared" si="310"/>
        <v>669.71700902190787</v>
      </c>
      <c r="O688" s="103">
        <f t="shared" si="310"/>
        <v>677.14700902190793</v>
      </c>
      <c r="P688" s="105">
        <f t="shared" si="310"/>
        <v>672.54700902190791</v>
      </c>
      <c r="Q688" s="106">
        <f t="shared" si="310"/>
        <v>680.06700902190789</v>
      </c>
      <c r="R688" s="103">
        <f t="shared" si="310"/>
        <v>677.63700902190794</v>
      </c>
      <c r="S688" s="106">
        <f t="shared" si="310"/>
        <v>669.73700902190785</v>
      </c>
      <c r="T688" s="103">
        <f t="shared" si="310"/>
        <v>666.53700902190792</v>
      </c>
      <c r="U688" s="102">
        <f t="shared" si="310"/>
        <v>659.6870090219079</v>
      </c>
      <c r="V688" s="102">
        <f t="shared" si="310"/>
        <v>673.95700902190788</v>
      </c>
      <c r="W688" s="102">
        <f t="shared" si="310"/>
        <v>636.13700902190794</v>
      </c>
      <c r="X688" s="102">
        <f t="shared" si="310"/>
        <v>648.99700902190796</v>
      </c>
      <c r="Y688" s="107">
        <f t="shared" si="310"/>
        <v>660.42700902190791</v>
      </c>
    </row>
    <row r="689" spans="1:25" s="62" customFormat="1" ht="18.75" customHeight="1" outlineLevel="1" x14ac:dyDescent="0.2">
      <c r="A689" s="56" t="s">
        <v>8</v>
      </c>
      <c r="B689" s="249" t="str">
        <f>B66</f>
        <v>594</v>
      </c>
      <c r="C689" s="249">
        <f t="shared" ref="C689:Y689" si="311">C66</f>
        <v>591.30999999999995</v>
      </c>
      <c r="D689" s="249">
        <f t="shared" si="311"/>
        <v>517.48</v>
      </c>
      <c r="E689" s="249">
        <f t="shared" si="311"/>
        <v>602.65</v>
      </c>
      <c r="F689" s="249">
        <f t="shared" si="311"/>
        <v>674.53</v>
      </c>
      <c r="G689" s="249">
        <f t="shared" si="311"/>
        <v>671.18</v>
      </c>
      <c r="H689" s="249">
        <f t="shared" si="311"/>
        <v>663.16</v>
      </c>
      <c r="I689" s="249">
        <f t="shared" si="311"/>
        <v>658.28</v>
      </c>
      <c r="J689" s="249">
        <f t="shared" si="311"/>
        <v>658.54</v>
      </c>
      <c r="K689" s="249">
        <f t="shared" si="311"/>
        <v>665.13</v>
      </c>
      <c r="L689" s="249">
        <f t="shared" si="311"/>
        <v>670.66</v>
      </c>
      <c r="M689" s="249">
        <f t="shared" si="311"/>
        <v>670.67</v>
      </c>
      <c r="N689" s="249">
        <f t="shared" si="311"/>
        <v>665.66</v>
      </c>
      <c r="O689" s="249">
        <f t="shared" si="311"/>
        <v>673.09</v>
      </c>
      <c r="P689" s="249">
        <f t="shared" si="311"/>
        <v>668.49</v>
      </c>
      <c r="Q689" s="249">
        <f t="shared" si="311"/>
        <v>676.01</v>
      </c>
      <c r="R689" s="249">
        <f t="shared" si="311"/>
        <v>673.58</v>
      </c>
      <c r="S689" s="249">
        <f t="shared" si="311"/>
        <v>665.68</v>
      </c>
      <c r="T689" s="249">
        <f t="shared" si="311"/>
        <v>662.48</v>
      </c>
      <c r="U689" s="249">
        <f t="shared" si="311"/>
        <v>655.63</v>
      </c>
      <c r="V689" s="249">
        <f t="shared" si="311"/>
        <v>669.9</v>
      </c>
      <c r="W689" s="249">
        <f t="shared" si="311"/>
        <v>632.08000000000004</v>
      </c>
      <c r="X689" s="249">
        <f t="shared" si="311"/>
        <v>644.94000000000005</v>
      </c>
      <c r="Y689" s="249">
        <f t="shared" si="311"/>
        <v>656.37</v>
      </c>
    </row>
    <row r="690" spans="1:25" s="62" customFormat="1" ht="18.75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customHeight="1" outlineLevel="1" thickBot="1" x14ac:dyDescent="0.25">
      <c r="A691" s="147" t="s">
        <v>214</v>
      </c>
      <c r="B691" s="77">
        <f>B687</f>
        <v>4.0570090219078807</v>
      </c>
      <c r="C691" s="77">
        <f t="shared" ref="C691:Y691" si="312">C687</f>
        <v>4.0570090219078807</v>
      </c>
      <c r="D691" s="77">
        <f t="shared" si="312"/>
        <v>4.0570090219078807</v>
      </c>
      <c r="E691" s="77">
        <f t="shared" si="312"/>
        <v>4.0570090219078807</v>
      </c>
      <c r="F691" s="77">
        <f t="shared" si="312"/>
        <v>4.0570090219078807</v>
      </c>
      <c r="G691" s="77">
        <f t="shared" si="312"/>
        <v>4.0570090219078807</v>
      </c>
      <c r="H691" s="77">
        <f t="shared" si="312"/>
        <v>4.0570090219078807</v>
      </c>
      <c r="I691" s="77">
        <f t="shared" si="312"/>
        <v>4.0570090219078807</v>
      </c>
      <c r="J691" s="77">
        <f t="shared" si="312"/>
        <v>4.0570090219078807</v>
      </c>
      <c r="K691" s="77">
        <f t="shared" si="312"/>
        <v>4.0570090219078807</v>
      </c>
      <c r="L691" s="77">
        <f t="shared" si="312"/>
        <v>4.0570090219078807</v>
      </c>
      <c r="M691" s="77">
        <f t="shared" si="312"/>
        <v>4.0570090219078807</v>
      </c>
      <c r="N691" s="77">
        <f t="shared" si="312"/>
        <v>4.0570090219078807</v>
      </c>
      <c r="O691" s="77">
        <f t="shared" si="312"/>
        <v>4.0570090219078807</v>
      </c>
      <c r="P691" s="77">
        <f t="shared" si="312"/>
        <v>4.0570090219078807</v>
      </c>
      <c r="Q691" s="77">
        <f t="shared" si="312"/>
        <v>4.0570090219078807</v>
      </c>
      <c r="R691" s="77">
        <f t="shared" si="312"/>
        <v>4.0570090219078807</v>
      </c>
      <c r="S691" s="77">
        <f t="shared" si="312"/>
        <v>4.0570090219078807</v>
      </c>
      <c r="T691" s="77">
        <f t="shared" si="312"/>
        <v>4.0570090219078807</v>
      </c>
      <c r="U691" s="77">
        <f t="shared" si="312"/>
        <v>4.0570090219078807</v>
      </c>
      <c r="V691" s="77">
        <f t="shared" si="312"/>
        <v>4.0570090219078807</v>
      </c>
      <c r="W691" s="77">
        <f t="shared" si="312"/>
        <v>4.0570090219078807</v>
      </c>
      <c r="X691" s="77">
        <f t="shared" si="312"/>
        <v>4.0570090219078807</v>
      </c>
      <c r="Y691" s="77">
        <f t="shared" si="312"/>
        <v>4.0570090219078807</v>
      </c>
    </row>
    <row r="692" spans="1:25" s="62" customFormat="1" ht="18.75" customHeight="1" thickBot="1" x14ac:dyDescent="0.25">
      <c r="A692" s="109">
        <v>13</v>
      </c>
      <c r="B692" s="101">
        <f t="shared" ref="B692:Y692" si="313">SUM(B693:B695)</f>
        <v>685.64700902190793</v>
      </c>
      <c r="C692" s="102">
        <f t="shared" si="313"/>
        <v>703.3070090219079</v>
      </c>
      <c r="D692" s="102">
        <f t="shared" si="313"/>
        <v>654.12700902190795</v>
      </c>
      <c r="E692" s="103">
        <f t="shared" si="313"/>
        <v>726.48700902190785</v>
      </c>
      <c r="F692" s="103">
        <f t="shared" si="313"/>
        <v>719.28700902190792</v>
      </c>
      <c r="G692" s="103">
        <f t="shared" si="313"/>
        <v>715.40700902190792</v>
      </c>
      <c r="H692" s="103">
        <f t="shared" si="313"/>
        <v>715.88700902190794</v>
      </c>
      <c r="I692" s="103">
        <f t="shared" si="313"/>
        <v>703.41700902190792</v>
      </c>
      <c r="J692" s="103">
        <f t="shared" si="313"/>
        <v>704.84700902190787</v>
      </c>
      <c r="K692" s="104">
        <f t="shared" si="313"/>
        <v>713.09700902190787</v>
      </c>
      <c r="L692" s="103">
        <f t="shared" si="313"/>
        <v>718.16700902190792</v>
      </c>
      <c r="M692" s="105">
        <f t="shared" si="313"/>
        <v>719.52700902190793</v>
      </c>
      <c r="N692" s="104">
        <f t="shared" si="313"/>
        <v>726.85700902190786</v>
      </c>
      <c r="O692" s="103">
        <f t="shared" si="313"/>
        <v>735.61700902190785</v>
      </c>
      <c r="P692" s="105">
        <f t="shared" si="313"/>
        <v>724.22700902190786</v>
      </c>
      <c r="Q692" s="106">
        <f t="shared" si="313"/>
        <v>728.58700902190787</v>
      </c>
      <c r="R692" s="103">
        <f t="shared" si="313"/>
        <v>729.99700902190796</v>
      </c>
      <c r="S692" s="106">
        <f t="shared" si="313"/>
        <v>716.53700902190792</v>
      </c>
      <c r="T692" s="103">
        <f t="shared" si="313"/>
        <v>730.19700902190789</v>
      </c>
      <c r="U692" s="102">
        <f t="shared" si="313"/>
        <v>718.82700902190788</v>
      </c>
      <c r="V692" s="102">
        <f t="shared" si="313"/>
        <v>723.9370090219079</v>
      </c>
      <c r="W692" s="102">
        <f t="shared" si="313"/>
        <v>722.02700902190793</v>
      </c>
      <c r="X692" s="102">
        <f t="shared" si="313"/>
        <v>722.10700902190786</v>
      </c>
      <c r="Y692" s="107">
        <f t="shared" si="313"/>
        <v>718.8070090219079</v>
      </c>
    </row>
    <row r="693" spans="1:25" s="62" customFormat="1" ht="18.75" customHeight="1" outlineLevel="1" x14ac:dyDescent="0.2">
      <c r="A693" s="159" t="s">
        <v>8</v>
      </c>
      <c r="B693" s="249">
        <f>B71</f>
        <v>681.59</v>
      </c>
      <c r="C693" s="249">
        <f t="shared" ref="C693:Y693" si="314">C71</f>
        <v>699.25</v>
      </c>
      <c r="D693" s="249">
        <f t="shared" si="314"/>
        <v>650.07000000000005</v>
      </c>
      <c r="E693" s="249">
        <f t="shared" si="314"/>
        <v>722.43</v>
      </c>
      <c r="F693" s="249">
        <f t="shared" si="314"/>
        <v>715.23</v>
      </c>
      <c r="G693" s="249">
        <f t="shared" si="314"/>
        <v>711.35</v>
      </c>
      <c r="H693" s="249">
        <f t="shared" si="314"/>
        <v>711.83</v>
      </c>
      <c r="I693" s="249">
        <f t="shared" si="314"/>
        <v>699.36</v>
      </c>
      <c r="J693" s="249">
        <f t="shared" si="314"/>
        <v>700.79</v>
      </c>
      <c r="K693" s="249">
        <f t="shared" si="314"/>
        <v>709.04</v>
      </c>
      <c r="L693" s="249">
        <f t="shared" si="314"/>
        <v>714.11</v>
      </c>
      <c r="M693" s="249">
        <f t="shared" si="314"/>
        <v>715.47</v>
      </c>
      <c r="N693" s="249">
        <f t="shared" si="314"/>
        <v>722.8</v>
      </c>
      <c r="O693" s="249">
        <f t="shared" si="314"/>
        <v>731.56</v>
      </c>
      <c r="P693" s="249">
        <f t="shared" si="314"/>
        <v>720.17</v>
      </c>
      <c r="Q693" s="249">
        <f t="shared" si="314"/>
        <v>724.53</v>
      </c>
      <c r="R693" s="249">
        <f t="shared" si="314"/>
        <v>725.94</v>
      </c>
      <c r="S693" s="249">
        <f t="shared" si="314"/>
        <v>712.48</v>
      </c>
      <c r="T693" s="249">
        <f t="shared" si="314"/>
        <v>726.14</v>
      </c>
      <c r="U693" s="249">
        <f t="shared" si="314"/>
        <v>714.77</v>
      </c>
      <c r="V693" s="249">
        <f t="shared" si="314"/>
        <v>719.88</v>
      </c>
      <c r="W693" s="249">
        <f t="shared" si="314"/>
        <v>717.97</v>
      </c>
      <c r="X693" s="249">
        <f t="shared" si="314"/>
        <v>718.05</v>
      </c>
      <c r="Y693" s="249">
        <f t="shared" si="314"/>
        <v>714.75</v>
      </c>
    </row>
    <row r="694" spans="1:25" s="62" customFormat="1" ht="18.75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customHeight="1" outlineLevel="1" thickBot="1" x14ac:dyDescent="0.25">
      <c r="A695" s="147" t="s">
        <v>214</v>
      </c>
      <c r="B695" s="77">
        <f>B691</f>
        <v>4.0570090219078807</v>
      </c>
      <c r="C695" s="77">
        <f t="shared" ref="C695:Y695" si="315">C691</f>
        <v>4.0570090219078807</v>
      </c>
      <c r="D695" s="77">
        <f t="shared" si="315"/>
        <v>4.0570090219078807</v>
      </c>
      <c r="E695" s="77">
        <f t="shared" si="315"/>
        <v>4.0570090219078807</v>
      </c>
      <c r="F695" s="77">
        <f t="shared" si="315"/>
        <v>4.0570090219078807</v>
      </c>
      <c r="G695" s="77">
        <f t="shared" si="315"/>
        <v>4.0570090219078807</v>
      </c>
      <c r="H695" s="77">
        <f t="shared" si="315"/>
        <v>4.0570090219078807</v>
      </c>
      <c r="I695" s="77">
        <f t="shared" si="315"/>
        <v>4.0570090219078807</v>
      </c>
      <c r="J695" s="77">
        <f t="shared" si="315"/>
        <v>4.0570090219078807</v>
      </c>
      <c r="K695" s="77">
        <f t="shared" si="315"/>
        <v>4.0570090219078807</v>
      </c>
      <c r="L695" s="77">
        <f t="shared" si="315"/>
        <v>4.0570090219078807</v>
      </c>
      <c r="M695" s="77">
        <f t="shared" si="315"/>
        <v>4.0570090219078807</v>
      </c>
      <c r="N695" s="77">
        <f t="shared" si="315"/>
        <v>4.0570090219078807</v>
      </c>
      <c r="O695" s="77">
        <f t="shared" si="315"/>
        <v>4.0570090219078807</v>
      </c>
      <c r="P695" s="77">
        <f t="shared" si="315"/>
        <v>4.0570090219078807</v>
      </c>
      <c r="Q695" s="77">
        <f t="shared" si="315"/>
        <v>4.0570090219078807</v>
      </c>
      <c r="R695" s="77">
        <f t="shared" si="315"/>
        <v>4.0570090219078807</v>
      </c>
      <c r="S695" s="77">
        <f t="shared" si="315"/>
        <v>4.0570090219078807</v>
      </c>
      <c r="T695" s="77">
        <f t="shared" si="315"/>
        <v>4.0570090219078807</v>
      </c>
      <c r="U695" s="77">
        <f t="shared" si="315"/>
        <v>4.0570090219078807</v>
      </c>
      <c r="V695" s="77">
        <f t="shared" si="315"/>
        <v>4.0570090219078807</v>
      </c>
      <c r="W695" s="77">
        <f t="shared" si="315"/>
        <v>4.0570090219078807</v>
      </c>
      <c r="X695" s="77">
        <f t="shared" si="315"/>
        <v>4.0570090219078807</v>
      </c>
      <c r="Y695" s="77">
        <f t="shared" si="315"/>
        <v>4.0570090219078807</v>
      </c>
    </row>
    <row r="696" spans="1:25" s="62" customFormat="1" ht="18.75" customHeight="1" thickBot="1" x14ac:dyDescent="0.25">
      <c r="A696" s="112">
        <v>14</v>
      </c>
      <c r="B696" s="101">
        <f t="shared" ref="B696:Y696" si="316">SUM(B697:B699)</f>
        <v>765.69700902190789</v>
      </c>
      <c r="C696" s="102">
        <f t="shared" si="316"/>
        <v>749.07700902190788</v>
      </c>
      <c r="D696" s="102">
        <f t="shared" si="316"/>
        <v>759.85700902190786</v>
      </c>
      <c r="E696" s="103">
        <f t="shared" si="316"/>
        <v>784.33700902190787</v>
      </c>
      <c r="F696" s="103">
        <f t="shared" si="316"/>
        <v>777.3070090219079</v>
      </c>
      <c r="G696" s="103">
        <f t="shared" si="316"/>
        <v>785.82700902190788</v>
      </c>
      <c r="H696" s="103">
        <f t="shared" si="316"/>
        <v>777.37700902190795</v>
      </c>
      <c r="I696" s="103">
        <f t="shared" si="316"/>
        <v>770.94700902190789</v>
      </c>
      <c r="J696" s="103">
        <f t="shared" si="316"/>
        <v>760.53700902190792</v>
      </c>
      <c r="K696" s="104">
        <f t="shared" si="316"/>
        <v>770.35700902190786</v>
      </c>
      <c r="L696" s="103">
        <f t="shared" si="316"/>
        <v>774.96700902190787</v>
      </c>
      <c r="M696" s="105">
        <f t="shared" si="316"/>
        <v>783.09700902190787</v>
      </c>
      <c r="N696" s="104">
        <f t="shared" si="316"/>
        <v>793.66700902190792</v>
      </c>
      <c r="O696" s="103">
        <f t="shared" si="316"/>
        <v>788.25700902190795</v>
      </c>
      <c r="P696" s="105">
        <f t="shared" si="316"/>
        <v>789.08700902190787</v>
      </c>
      <c r="Q696" s="106">
        <f t="shared" si="316"/>
        <v>790.23700902190785</v>
      </c>
      <c r="R696" s="103">
        <f t="shared" si="316"/>
        <v>794.72700902190786</v>
      </c>
      <c r="S696" s="106">
        <f t="shared" si="316"/>
        <v>783.84700902190787</v>
      </c>
      <c r="T696" s="103">
        <f t="shared" si="316"/>
        <v>781.44700902190789</v>
      </c>
      <c r="U696" s="102">
        <f t="shared" si="316"/>
        <v>769.51700902190794</v>
      </c>
      <c r="V696" s="102">
        <f t="shared" si="316"/>
        <v>775.99700902190796</v>
      </c>
      <c r="W696" s="102">
        <f t="shared" si="316"/>
        <v>777.56700902190789</v>
      </c>
      <c r="X696" s="102">
        <f t="shared" si="316"/>
        <v>767.64700902190793</v>
      </c>
      <c r="Y696" s="107">
        <f t="shared" si="316"/>
        <v>764.56700902190789</v>
      </c>
    </row>
    <row r="697" spans="1:25" s="62" customFormat="1" ht="18.75" customHeight="1" outlineLevel="1" x14ac:dyDescent="0.2">
      <c r="A697" s="56" t="s">
        <v>8</v>
      </c>
      <c r="B697" s="249">
        <f>B76</f>
        <v>761.64</v>
      </c>
      <c r="C697" s="249">
        <f t="shared" ref="C697:Y697" si="317">C76</f>
        <v>745.02</v>
      </c>
      <c r="D697" s="249">
        <f t="shared" si="317"/>
        <v>755.8</v>
      </c>
      <c r="E697" s="249">
        <f t="shared" si="317"/>
        <v>780.28</v>
      </c>
      <c r="F697" s="249">
        <f t="shared" si="317"/>
        <v>773.25</v>
      </c>
      <c r="G697" s="249">
        <f t="shared" si="317"/>
        <v>781.77</v>
      </c>
      <c r="H697" s="249">
        <f t="shared" si="317"/>
        <v>773.32</v>
      </c>
      <c r="I697" s="249">
        <f t="shared" si="317"/>
        <v>766.89</v>
      </c>
      <c r="J697" s="249">
        <f t="shared" si="317"/>
        <v>756.48</v>
      </c>
      <c r="K697" s="249">
        <f t="shared" si="317"/>
        <v>766.3</v>
      </c>
      <c r="L697" s="249">
        <f t="shared" si="317"/>
        <v>770.91</v>
      </c>
      <c r="M697" s="249">
        <f t="shared" si="317"/>
        <v>779.04</v>
      </c>
      <c r="N697" s="249">
        <f t="shared" si="317"/>
        <v>789.61</v>
      </c>
      <c r="O697" s="249">
        <f t="shared" si="317"/>
        <v>784.2</v>
      </c>
      <c r="P697" s="249">
        <f t="shared" si="317"/>
        <v>785.03</v>
      </c>
      <c r="Q697" s="249">
        <f t="shared" si="317"/>
        <v>786.18</v>
      </c>
      <c r="R697" s="249">
        <f t="shared" si="317"/>
        <v>790.67</v>
      </c>
      <c r="S697" s="249">
        <f t="shared" si="317"/>
        <v>779.79</v>
      </c>
      <c r="T697" s="249">
        <f t="shared" si="317"/>
        <v>777.39</v>
      </c>
      <c r="U697" s="249">
        <f t="shared" si="317"/>
        <v>765.46</v>
      </c>
      <c r="V697" s="249">
        <f t="shared" si="317"/>
        <v>771.94</v>
      </c>
      <c r="W697" s="249">
        <f t="shared" si="317"/>
        <v>773.51</v>
      </c>
      <c r="X697" s="249">
        <f t="shared" si="317"/>
        <v>763.59</v>
      </c>
      <c r="Y697" s="249">
        <f t="shared" si="317"/>
        <v>760.51</v>
      </c>
    </row>
    <row r="698" spans="1:25" s="62" customFormat="1" ht="18.75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customHeight="1" outlineLevel="1" thickBot="1" x14ac:dyDescent="0.25">
      <c r="A699" s="147" t="s">
        <v>214</v>
      </c>
      <c r="B699" s="77">
        <f>B695</f>
        <v>4.0570090219078807</v>
      </c>
      <c r="C699" s="77">
        <f t="shared" ref="C699:Y699" si="318">C695</f>
        <v>4.0570090219078807</v>
      </c>
      <c r="D699" s="77">
        <f t="shared" si="318"/>
        <v>4.0570090219078807</v>
      </c>
      <c r="E699" s="77">
        <f t="shared" si="318"/>
        <v>4.0570090219078807</v>
      </c>
      <c r="F699" s="77">
        <f t="shared" si="318"/>
        <v>4.0570090219078807</v>
      </c>
      <c r="G699" s="77">
        <f t="shared" si="318"/>
        <v>4.0570090219078807</v>
      </c>
      <c r="H699" s="77">
        <f t="shared" si="318"/>
        <v>4.0570090219078807</v>
      </c>
      <c r="I699" s="77">
        <f t="shared" si="318"/>
        <v>4.0570090219078807</v>
      </c>
      <c r="J699" s="77">
        <f t="shared" si="318"/>
        <v>4.0570090219078807</v>
      </c>
      <c r="K699" s="77">
        <f t="shared" si="318"/>
        <v>4.0570090219078807</v>
      </c>
      <c r="L699" s="77">
        <f t="shared" si="318"/>
        <v>4.0570090219078807</v>
      </c>
      <c r="M699" s="77">
        <f t="shared" si="318"/>
        <v>4.0570090219078807</v>
      </c>
      <c r="N699" s="77">
        <f t="shared" si="318"/>
        <v>4.0570090219078807</v>
      </c>
      <c r="O699" s="77">
        <f t="shared" si="318"/>
        <v>4.0570090219078807</v>
      </c>
      <c r="P699" s="77">
        <f t="shared" si="318"/>
        <v>4.0570090219078807</v>
      </c>
      <c r="Q699" s="77">
        <f t="shared" si="318"/>
        <v>4.0570090219078807</v>
      </c>
      <c r="R699" s="77">
        <f t="shared" si="318"/>
        <v>4.0570090219078807</v>
      </c>
      <c r="S699" s="77">
        <f t="shared" si="318"/>
        <v>4.0570090219078807</v>
      </c>
      <c r="T699" s="77">
        <f t="shared" si="318"/>
        <v>4.0570090219078807</v>
      </c>
      <c r="U699" s="77">
        <f t="shared" si="318"/>
        <v>4.0570090219078807</v>
      </c>
      <c r="V699" s="77">
        <f t="shared" si="318"/>
        <v>4.0570090219078807</v>
      </c>
      <c r="W699" s="77">
        <f t="shared" si="318"/>
        <v>4.0570090219078807</v>
      </c>
      <c r="X699" s="77">
        <f t="shared" si="318"/>
        <v>4.0570090219078807</v>
      </c>
      <c r="Y699" s="77">
        <f t="shared" si="318"/>
        <v>4.0570090219078807</v>
      </c>
    </row>
    <row r="700" spans="1:25" s="62" customFormat="1" ht="18.75" customHeight="1" thickBot="1" x14ac:dyDescent="0.25">
      <c r="A700" s="109">
        <v>15</v>
      </c>
      <c r="B700" s="101">
        <f t="shared" ref="B700:Y700" si="319">SUM(B701:B703)</f>
        <v>797.49700902190796</v>
      </c>
      <c r="C700" s="102">
        <f t="shared" si="319"/>
        <v>789.46700902190787</v>
      </c>
      <c r="D700" s="102">
        <f t="shared" si="319"/>
        <v>801.49700902190796</v>
      </c>
      <c r="E700" s="103">
        <f t="shared" si="319"/>
        <v>819.20700902190788</v>
      </c>
      <c r="F700" s="103">
        <f t="shared" si="319"/>
        <v>813.36700902190785</v>
      </c>
      <c r="G700" s="103">
        <f t="shared" si="319"/>
        <v>809.96700902190787</v>
      </c>
      <c r="H700" s="103">
        <f t="shared" si="319"/>
        <v>806.14700902190793</v>
      </c>
      <c r="I700" s="103">
        <f t="shared" si="319"/>
        <v>804.9370090219079</v>
      </c>
      <c r="J700" s="103">
        <f t="shared" si="319"/>
        <v>813.61700902190785</v>
      </c>
      <c r="K700" s="104">
        <f t="shared" si="319"/>
        <v>821.73700902190785</v>
      </c>
      <c r="L700" s="103">
        <f t="shared" si="319"/>
        <v>819.42700902190791</v>
      </c>
      <c r="M700" s="105">
        <f t="shared" si="319"/>
        <v>829.32700902190788</v>
      </c>
      <c r="N700" s="104">
        <f t="shared" si="319"/>
        <v>797.70700902190788</v>
      </c>
      <c r="O700" s="103">
        <f t="shared" si="319"/>
        <v>811.00700902190795</v>
      </c>
      <c r="P700" s="105">
        <f t="shared" si="319"/>
        <v>807.70700902190788</v>
      </c>
      <c r="Q700" s="106">
        <f t="shared" si="319"/>
        <v>824.99700902190796</v>
      </c>
      <c r="R700" s="103">
        <f t="shared" si="319"/>
        <v>823.97700902190786</v>
      </c>
      <c r="S700" s="106">
        <f t="shared" si="319"/>
        <v>814.9370090219079</v>
      </c>
      <c r="T700" s="103">
        <f t="shared" si="319"/>
        <v>823.28700902190792</v>
      </c>
      <c r="U700" s="102">
        <f t="shared" si="319"/>
        <v>795.72700902190786</v>
      </c>
      <c r="V700" s="102">
        <f t="shared" si="319"/>
        <v>811.27700902190793</v>
      </c>
      <c r="W700" s="102">
        <f t="shared" si="319"/>
        <v>812.44700902190789</v>
      </c>
      <c r="X700" s="102">
        <f t="shared" si="319"/>
        <v>805.25700902190795</v>
      </c>
      <c r="Y700" s="107">
        <f t="shared" si="319"/>
        <v>799.35700902190786</v>
      </c>
    </row>
    <row r="701" spans="1:25" s="62" customFormat="1" ht="18.75" customHeight="1" outlineLevel="1" x14ac:dyDescent="0.2">
      <c r="A701" s="159" t="s">
        <v>8</v>
      </c>
      <c r="B701" s="249">
        <f>B81</f>
        <v>793.44</v>
      </c>
      <c r="C701" s="249">
        <f t="shared" ref="C701:Y701" si="320">C81</f>
        <v>785.41</v>
      </c>
      <c r="D701" s="249">
        <f t="shared" si="320"/>
        <v>797.44</v>
      </c>
      <c r="E701" s="249">
        <f t="shared" si="320"/>
        <v>815.15</v>
      </c>
      <c r="F701" s="249">
        <f t="shared" si="320"/>
        <v>809.31</v>
      </c>
      <c r="G701" s="249">
        <f t="shared" si="320"/>
        <v>805.91</v>
      </c>
      <c r="H701" s="249">
        <f t="shared" si="320"/>
        <v>802.09</v>
      </c>
      <c r="I701" s="249">
        <f t="shared" si="320"/>
        <v>800.88</v>
      </c>
      <c r="J701" s="249">
        <f t="shared" si="320"/>
        <v>809.56</v>
      </c>
      <c r="K701" s="249">
        <f t="shared" si="320"/>
        <v>817.68</v>
      </c>
      <c r="L701" s="249">
        <f t="shared" si="320"/>
        <v>815.37</v>
      </c>
      <c r="M701" s="249">
        <f t="shared" si="320"/>
        <v>825.27</v>
      </c>
      <c r="N701" s="249">
        <f t="shared" si="320"/>
        <v>793.65</v>
      </c>
      <c r="O701" s="249">
        <f t="shared" si="320"/>
        <v>806.95</v>
      </c>
      <c r="P701" s="249">
        <f t="shared" si="320"/>
        <v>803.65</v>
      </c>
      <c r="Q701" s="249">
        <f t="shared" si="320"/>
        <v>820.94</v>
      </c>
      <c r="R701" s="249">
        <f t="shared" si="320"/>
        <v>819.92</v>
      </c>
      <c r="S701" s="249">
        <f t="shared" si="320"/>
        <v>810.88</v>
      </c>
      <c r="T701" s="249">
        <f t="shared" si="320"/>
        <v>819.23</v>
      </c>
      <c r="U701" s="249">
        <f t="shared" si="320"/>
        <v>791.67</v>
      </c>
      <c r="V701" s="249">
        <f t="shared" si="320"/>
        <v>807.22</v>
      </c>
      <c r="W701" s="249">
        <f t="shared" si="320"/>
        <v>808.39</v>
      </c>
      <c r="X701" s="249">
        <f t="shared" si="320"/>
        <v>801.2</v>
      </c>
      <c r="Y701" s="249">
        <f t="shared" si="320"/>
        <v>795.3</v>
      </c>
    </row>
    <row r="702" spans="1:25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customHeight="1" outlineLevel="1" thickBot="1" x14ac:dyDescent="0.25">
      <c r="A703" s="147" t="s">
        <v>214</v>
      </c>
      <c r="B703" s="77">
        <f>B699</f>
        <v>4.0570090219078807</v>
      </c>
      <c r="C703" s="77">
        <f t="shared" ref="C703:Y703" si="321">C699</f>
        <v>4.0570090219078807</v>
      </c>
      <c r="D703" s="77">
        <f t="shared" si="321"/>
        <v>4.0570090219078807</v>
      </c>
      <c r="E703" s="77">
        <f t="shared" si="321"/>
        <v>4.0570090219078807</v>
      </c>
      <c r="F703" s="77">
        <f t="shared" si="321"/>
        <v>4.0570090219078807</v>
      </c>
      <c r="G703" s="77">
        <f t="shared" si="321"/>
        <v>4.0570090219078807</v>
      </c>
      <c r="H703" s="77">
        <f t="shared" si="321"/>
        <v>4.0570090219078807</v>
      </c>
      <c r="I703" s="77">
        <f t="shared" si="321"/>
        <v>4.0570090219078807</v>
      </c>
      <c r="J703" s="77">
        <f t="shared" si="321"/>
        <v>4.0570090219078807</v>
      </c>
      <c r="K703" s="77">
        <f t="shared" si="321"/>
        <v>4.0570090219078807</v>
      </c>
      <c r="L703" s="77">
        <f t="shared" si="321"/>
        <v>4.0570090219078807</v>
      </c>
      <c r="M703" s="77">
        <f t="shared" si="321"/>
        <v>4.0570090219078807</v>
      </c>
      <c r="N703" s="77">
        <f t="shared" si="321"/>
        <v>4.0570090219078807</v>
      </c>
      <c r="O703" s="77">
        <f t="shared" si="321"/>
        <v>4.0570090219078807</v>
      </c>
      <c r="P703" s="77">
        <f t="shared" si="321"/>
        <v>4.0570090219078807</v>
      </c>
      <c r="Q703" s="77">
        <f t="shared" si="321"/>
        <v>4.0570090219078807</v>
      </c>
      <c r="R703" s="77">
        <f t="shared" si="321"/>
        <v>4.0570090219078807</v>
      </c>
      <c r="S703" s="77">
        <f t="shared" si="321"/>
        <v>4.0570090219078807</v>
      </c>
      <c r="T703" s="77">
        <f t="shared" si="321"/>
        <v>4.0570090219078807</v>
      </c>
      <c r="U703" s="77">
        <f t="shared" si="321"/>
        <v>4.0570090219078807</v>
      </c>
      <c r="V703" s="77">
        <f t="shared" si="321"/>
        <v>4.0570090219078807</v>
      </c>
      <c r="W703" s="77">
        <f t="shared" si="321"/>
        <v>4.0570090219078807</v>
      </c>
      <c r="X703" s="77">
        <f t="shared" si="321"/>
        <v>4.0570090219078807</v>
      </c>
      <c r="Y703" s="77">
        <f t="shared" si="321"/>
        <v>4.0570090219078807</v>
      </c>
    </row>
    <row r="704" spans="1:25" s="62" customFormat="1" ht="18.75" customHeight="1" thickBot="1" x14ac:dyDescent="0.25">
      <c r="A704" s="112">
        <v>16</v>
      </c>
      <c r="B704" s="101">
        <f t="shared" ref="B704:Y704" si="322">SUM(B705:B707)</f>
        <v>794.90700902190792</v>
      </c>
      <c r="C704" s="102">
        <f t="shared" si="322"/>
        <v>788.65700902190792</v>
      </c>
      <c r="D704" s="102">
        <f t="shared" si="322"/>
        <v>806.36700902190785</v>
      </c>
      <c r="E704" s="103">
        <f t="shared" si="322"/>
        <v>818.26700902190794</v>
      </c>
      <c r="F704" s="103">
        <f t="shared" si="322"/>
        <v>799.65700902190792</v>
      </c>
      <c r="G704" s="103">
        <f t="shared" si="322"/>
        <v>794.86700902190785</v>
      </c>
      <c r="H704" s="103">
        <f t="shared" si="322"/>
        <v>797.74700902190796</v>
      </c>
      <c r="I704" s="103">
        <f t="shared" si="322"/>
        <v>800.73700902190785</v>
      </c>
      <c r="J704" s="103">
        <f t="shared" si="322"/>
        <v>791.85700902190786</v>
      </c>
      <c r="K704" s="104">
        <f t="shared" si="322"/>
        <v>810.66700902190792</v>
      </c>
      <c r="L704" s="103">
        <f t="shared" si="322"/>
        <v>807.81700902190789</v>
      </c>
      <c r="M704" s="105">
        <f t="shared" si="322"/>
        <v>811.01700902190794</v>
      </c>
      <c r="N704" s="104">
        <f t="shared" si="322"/>
        <v>802.02700902190793</v>
      </c>
      <c r="O704" s="103">
        <f t="shared" si="322"/>
        <v>807.95700902190788</v>
      </c>
      <c r="P704" s="105">
        <f t="shared" si="322"/>
        <v>804.98700902190785</v>
      </c>
      <c r="Q704" s="106">
        <f t="shared" si="322"/>
        <v>815.75700902190795</v>
      </c>
      <c r="R704" s="103">
        <f t="shared" si="322"/>
        <v>818.94700902190789</v>
      </c>
      <c r="S704" s="106">
        <f t="shared" si="322"/>
        <v>810.82700902190788</v>
      </c>
      <c r="T704" s="103">
        <f t="shared" si="322"/>
        <v>805.57700902190788</v>
      </c>
      <c r="U704" s="102">
        <f t="shared" si="322"/>
        <v>784.77700902190793</v>
      </c>
      <c r="V704" s="102">
        <f t="shared" si="322"/>
        <v>807.91700902190792</v>
      </c>
      <c r="W704" s="102">
        <f t="shared" si="322"/>
        <v>793.27700902190793</v>
      </c>
      <c r="X704" s="102">
        <f t="shared" si="322"/>
        <v>791.56700902190789</v>
      </c>
      <c r="Y704" s="107">
        <f t="shared" si="322"/>
        <v>791.62700902190795</v>
      </c>
    </row>
    <row r="705" spans="1:25" s="62" customFormat="1" ht="18.75" customHeight="1" outlineLevel="1" x14ac:dyDescent="0.2">
      <c r="A705" s="159" t="s">
        <v>8</v>
      </c>
      <c r="B705" s="249">
        <f>B86</f>
        <v>790.85</v>
      </c>
      <c r="C705" s="249">
        <f t="shared" ref="C705:Y705" si="323">C86</f>
        <v>784.6</v>
      </c>
      <c r="D705" s="249">
        <f t="shared" si="323"/>
        <v>802.31</v>
      </c>
      <c r="E705" s="249">
        <f t="shared" si="323"/>
        <v>814.21</v>
      </c>
      <c r="F705" s="249">
        <f t="shared" si="323"/>
        <v>795.6</v>
      </c>
      <c r="G705" s="249">
        <f t="shared" si="323"/>
        <v>790.81</v>
      </c>
      <c r="H705" s="249">
        <f t="shared" si="323"/>
        <v>793.69</v>
      </c>
      <c r="I705" s="249">
        <f t="shared" si="323"/>
        <v>796.68</v>
      </c>
      <c r="J705" s="249">
        <f t="shared" si="323"/>
        <v>787.8</v>
      </c>
      <c r="K705" s="249">
        <f t="shared" si="323"/>
        <v>806.61</v>
      </c>
      <c r="L705" s="249">
        <f t="shared" si="323"/>
        <v>803.76</v>
      </c>
      <c r="M705" s="249">
        <f t="shared" si="323"/>
        <v>806.96</v>
      </c>
      <c r="N705" s="249">
        <f t="shared" si="323"/>
        <v>797.97</v>
      </c>
      <c r="O705" s="249">
        <f t="shared" si="323"/>
        <v>803.9</v>
      </c>
      <c r="P705" s="249">
        <f t="shared" si="323"/>
        <v>800.93</v>
      </c>
      <c r="Q705" s="249">
        <f t="shared" si="323"/>
        <v>811.7</v>
      </c>
      <c r="R705" s="249">
        <f t="shared" si="323"/>
        <v>814.89</v>
      </c>
      <c r="S705" s="249">
        <f t="shared" si="323"/>
        <v>806.77</v>
      </c>
      <c r="T705" s="249">
        <f t="shared" si="323"/>
        <v>801.52</v>
      </c>
      <c r="U705" s="249">
        <f t="shared" si="323"/>
        <v>780.72</v>
      </c>
      <c r="V705" s="249">
        <f t="shared" si="323"/>
        <v>803.86</v>
      </c>
      <c r="W705" s="249">
        <f t="shared" si="323"/>
        <v>789.22</v>
      </c>
      <c r="X705" s="249">
        <f t="shared" si="323"/>
        <v>787.51</v>
      </c>
      <c r="Y705" s="249">
        <f t="shared" si="323"/>
        <v>787.57</v>
      </c>
    </row>
    <row r="706" spans="1:25" s="62" customFormat="1" ht="18.75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customHeight="1" outlineLevel="1" thickBot="1" x14ac:dyDescent="0.25">
      <c r="A707" s="161" t="s">
        <v>214</v>
      </c>
      <c r="B707" s="77">
        <f>B703</f>
        <v>4.0570090219078807</v>
      </c>
      <c r="C707" s="77">
        <f t="shared" ref="C707:Y707" si="324">C703</f>
        <v>4.0570090219078807</v>
      </c>
      <c r="D707" s="77">
        <f t="shared" si="324"/>
        <v>4.0570090219078807</v>
      </c>
      <c r="E707" s="77">
        <f t="shared" si="324"/>
        <v>4.0570090219078807</v>
      </c>
      <c r="F707" s="77">
        <f t="shared" si="324"/>
        <v>4.0570090219078807</v>
      </c>
      <c r="G707" s="77">
        <f t="shared" si="324"/>
        <v>4.0570090219078807</v>
      </c>
      <c r="H707" s="77">
        <f t="shared" si="324"/>
        <v>4.0570090219078807</v>
      </c>
      <c r="I707" s="77">
        <f t="shared" si="324"/>
        <v>4.0570090219078807</v>
      </c>
      <c r="J707" s="77">
        <f t="shared" si="324"/>
        <v>4.0570090219078807</v>
      </c>
      <c r="K707" s="77">
        <f t="shared" si="324"/>
        <v>4.0570090219078807</v>
      </c>
      <c r="L707" s="77">
        <f t="shared" si="324"/>
        <v>4.0570090219078807</v>
      </c>
      <c r="M707" s="77">
        <f t="shared" si="324"/>
        <v>4.0570090219078807</v>
      </c>
      <c r="N707" s="77">
        <f t="shared" si="324"/>
        <v>4.0570090219078807</v>
      </c>
      <c r="O707" s="77">
        <f t="shared" si="324"/>
        <v>4.0570090219078807</v>
      </c>
      <c r="P707" s="77">
        <f t="shared" si="324"/>
        <v>4.0570090219078807</v>
      </c>
      <c r="Q707" s="77">
        <f t="shared" si="324"/>
        <v>4.0570090219078807</v>
      </c>
      <c r="R707" s="77">
        <f t="shared" si="324"/>
        <v>4.0570090219078807</v>
      </c>
      <c r="S707" s="77">
        <f t="shared" si="324"/>
        <v>4.0570090219078807</v>
      </c>
      <c r="T707" s="77">
        <f t="shared" si="324"/>
        <v>4.0570090219078807</v>
      </c>
      <c r="U707" s="77">
        <f t="shared" si="324"/>
        <v>4.0570090219078807</v>
      </c>
      <c r="V707" s="77">
        <f t="shared" si="324"/>
        <v>4.0570090219078807</v>
      </c>
      <c r="W707" s="77">
        <f t="shared" si="324"/>
        <v>4.0570090219078807</v>
      </c>
      <c r="X707" s="77">
        <f t="shared" si="324"/>
        <v>4.0570090219078807</v>
      </c>
      <c r="Y707" s="77">
        <f t="shared" si="324"/>
        <v>4.0570090219078807</v>
      </c>
    </row>
    <row r="708" spans="1:25" s="62" customFormat="1" ht="18.75" customHeight="1" thickBot="1" x14ac:dyDescent="0.25">
      <c r="A708" s="109">
        <v>17</v>
      </c>
      <c r="B708" s="101">
        <f t="shared" ref="B708:Y708" si="325">SUM(B709:B711)</f>
        <v>796.5570090219079</v>
      </c>
      <c r="C708" s="102">
        <f t="shared" si="325"/>
        <v>784.61700902190785</v>
      </c>
      <c r="D708" s="102">
        <f t="shared" si="325"/>
        <v>796.58700902190787</v>
      </c>
      <c r="E708" s="103">
        <f t="shared" si="325"/>
        <v>804.38700902190794</v>
      </c>
      <c r="F708" s="103">
        <f t="shared" si="325"/>
        <v>804.04700902190791</v>
      </c>
      <c r="G708" s="103">
        <f t="shared" si="325"/>
        <v>807.10700902190786</v>
      </c>
      <c r="H708" s="103">
        <f t="shared" si="325"/>
        <v>804.24700902190796</v>
      </c>
      <c r="I708" s="103">
        <f t="shared" si="325"/>
        <v>797.09700902190787</v>
      </c>
      <c r="J708" s="103">
        <f t="shared" si="325"/>
        <v>795.02700902190793</v>
      </c>
      <c r="K708" s="104">
        <f t="shared" si="325"/>
        <v>794.54700902190791</v>
      </c>
      <c r="L708" s="103">
        <f t="shared" si="325"/>
        <v>805.98700902190785</v>
      </c>
      <c r="M708" s="105">
        <f t="shared" si="325"/>
        <v>817.74700902190796</v>
      </c>
      <c r="N708" s="104">
        <f t="shared" si="325"/>
        <v>809.48700902190785</v>
      </c>
      <c r="O708" s="103">
        <f t="shared" si="325"/>
        <v>818.6870090219079</v>
      </c>
      <c r="P708" s="105">
        <f t="shared" si="325"/>
        <v>809.8070090219079</v>
      </c>
      <c r="Q708" s="106">
        <f t="shared" si="325"/>
        <v>826.36700902190785</v>
      </c>
      <c r="R708" s="103">
        <f t="shared" si="325"/>
        <v>821.07700902190788</v>
      </c>
      <c r="S708" s="106">
        <f t="shared" si="325"/>
        <v>799.9370090219079</v>
      </c>
      <c r="T708" s="103">
        <f t="shared" si="325"/>
        <v>805.63700902190794</v>
      </c>
      <c r="U708" s="102">
        <f t="shared" si="325"/>
        <v>788.22700902190786</v>
      </c>
      <c r="V708" s="102">
        <f t="shared" si="325"/>
        <v>805.51700902190794</v>
      </c>
      <c r="W708" s="102">
        <f t="shared" si="325"/>
        <v>798.66700902190792</v>
      </c>
      <c r="X708" s="102">
        <f t="shared" si="325"/>
        <v>791.01700902190794</v>
      </c>
      <c r="Y708" s="107">
        <f t="shared" si="325"/>
        <v>786.66700902190792</v>
      </c>
    </row>
    <row r="709" spans="1:25" s="62" customFormat="1" ht="18.75" customHeight="1" outlineLevel="1" x14ac:dyDescent="0.2">
      <c r="A709" s="159" t="s">
        <v>8</v>
      </c>
      <c r="B709" s="249">
        <f>B91</f>
        <v>792.5</v>
      </c>
      <c r="C709" s="249">
        <f t="shared" ref="C709:Y709" si="326">C91</f>
        <v>780.56</v>
      </c>
      <c r="D709" s="249">
        <f t="shared" si="326"/>
        <v>792.53</v>
      </c>
      <c r="E709" s="249">
        <f t="shared" si="326"/>
        <v>800.33</v>
      </c>
      <c r="F709" s="249">
        <f t="shared" si="326"/>
        <v>799.99</v>
      </c>
      <c r="G709" s="249">
        <f t="shared" si="326"/>
        <v>803.05</v>
      </c>
      <c r="H709" s="249">
        <f t="shared" si="326"/>
        <v>800.19</v>
      </c>
      <c r="I709" s="249">
        <f t="shared" si="326"/>
        <v>793.04</v>
      </c>
      <c r="J709" s="249">
        <f t="shared" si="326"/>
        <v>790.97</v>
      </c>
      <c r="K709" s="249">
        <f t="shared" si="326"/>
        <v>790.49</v>
      </c>
      <c r="L709" s="249">
        <f t="shared" si="326"/>
        <v>801.93</v>
      </c>
      <c r="M709" s="249">
        <f t="shared" si="326"/>
        <v>813.69</v>
      </c>
      <c r="N709" s="249">
        <f t="shared" si="326"/>
        <v>805.43</v>
      </c>
      <c r="O709" s="249">
        <f t="shared" si="326"/>
        <v>814.63</v>
      </c>
      <c r="P709" s="249">
        <f t="shared" si="326"/>
        <v>805.75</v>
      </c>
      <c r="Q709" s="249">
        <f t="shared" si="326"/>
        <v>822.31</v>
      </c>
      <c r="R709" s="249">
        <f t="shared" si="326"/>
        <v>817.02</v>
      </c>
      <c r="S709" s="249">
        <f t="shared" si="326"/>
        <v>795.88</v>
      </c>
      <c r="T709" s="249">
        <f t="shared" si="326"/>
        <v>801.58</v>
      </c>
      <c r="U709" s="249">
        <f t="shared" si="326"/>
        <v>784.17</v>
      </c>
      <c r="V709" s="249">
        <f t="shared" si="326"/>
        <v>801.46</v>
      </c>
      <c r="W709" s="249">
        <f t="shared" si="326"/>
        <v>794.61</v>
      </c>
      <c r="X709" s="249">
        <f t="shared" si="326"/>
        <v>786.96</v>
      </c>
      <c r="Y709" s="249">
        <f t="shared" si="326"/>
        <v>782.61</v>
      </c>
    </row>
    <row r="710" spans="1:25" s="62" customFormat="1" ht="18.75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customHeight="1" outlineLevel="1" thickBot="1" x14ac:dyDescent="0.25">
      <c r="A711" s="161" t="s">
        <v>214</v>
      </c>
      <c r="B711" s="77">
        <f>B707</f>
        <v>4.0570090219078807</v>
      </c>
      <c r="C711" s="77">
        <f t="shared" ref="C711:Y711" si="327">C707</f>
        <v>4.0570090219078807</v>
      </c>
      <c r="D711" s="77">
        <f t="shared" si="327"/>
        <v>4.0570090219078807</v>
      </c>
      <c r="E711" s="77">
        <f t="shared" si="327"/>
        <v>4.0570090219078807</v>
      </c>
      <c r="F711" s="77">
        <f t="shared" si="327"/>
        <v>4.0570090219078807</v>
      </c>
      <c r="G711" s="77">
        <f t="shared" si="327"/>
        <v>4.0570090219078807</v>
      </c>
      <c r="H711" s="77">
        <f t="shared" si="327"/>
        <v>4.0570090219078807</v>
      </c>
      <c r="I711" s="77">
        <f t="shared" si="327"/>
        <v>4.0570090219078807</v>
      </c>
      <c r="J711" s="77">
        <f t="shared" si="327"/>
        <v>4.0570090219078807</v>
      </c>
      <c r="K711" s="77">
        <f t="shared" si="327"/>
        <v>4.0570090219078807</v>
      </c>
      <c r="L711" s="77">
        <f t="shared" si="327"/>
        <v>4.0570090219078807</v>
      </c>
      <c r="M711" s="77">
        <f t="shared" si="327"/>
        <v>4.0570090219078807</v>
      </c>
      <c r="N711" s="77">
        <f t="shared" si="327"/>
        <v>4.0570090219078807</v>
      </c>
      <c r="O711" s="77">
        <f t="shared" si="327"/>
        <v>4.0570090219078807</v>
      </c>
      <c r="P711" s="77">
        <f t="shared" si="327"/>
        <v>4.0570090219078807</v>
      </c>
      <c r="Q711" s="77">
        <f t="shared" si="327"/>
        <v>4.0570090219078807</v>
      </c>
      <c r="R711" s="77">
        <f t="shared" si="327"/>
        <v>4.0570090219078807</v>
      </c>
      <c r="S711" s="77">
        <f t="shared" si="327"/>
        <v>4.0570090219078807</v>
      </c>
      <c r="T711" s="77">
        <f t="shared" si="327"/>
        <v>4.0570090219078807</v>
      </c>
      <c r="U711" s="77">
        <f t="shared" si="327"/>
        <v>4.0570090219078807</v>
      </c>
      <c r="V711" s="77">
        <f t="shared" si="327"/>
        <v>4.0570090219078807</v>
      </c>
      <c r="W711" s="77">
        <f t="shared" si="327"/>
        <v>4.0570090219078807</v>
      </c>
      <c r="X711" s="77">
        <f t="shared" si="327"/>
        <v>4.0570090219078807</v>
      </c>
      <c r="Y711" s="77">
        <f t="shared" si="327"/>
        <v>4.0570090219078807</v>
      </c>
    </row>
    <row r="712" spans="1:25" s="62" customFormat="1" ht="18.75" customHeight="1" thickBot="1" x14ac:dyDescent="0.25">
      <c r="A712" s="110">
        <v>18</v>
      </c>
      <c r="B712" s="101">
        <f t="shared" ref="B712:Y712" si="328">SUM(B713:B715)</f>
        <v>757.38700902190794</v>
      </c>
      <c r="C712" s="102">
        <f t="shared" si="328"/>
        <v>749.15700902190792</v>
      </c>
      <c r="D712" s="102">
        <f t="shared" si="328"/>
        <v>762.90700902190792</v>
      </c>
      <c r="E712" s="103">
        <f t="shared" si="328"/>
        <v>791.26700902190794</v>
      </c>
      <c r="F712" s="103">
        <f t="shared" si="328"/>
        <v>762.6870090219079</v>
      </c>
      <c r="G712" s="103">
        <f t="shared" si="328"/>
        <v>763.89700902190793</v>
      </c>
      <c r="H712" s="103">
        <f t="shared" si="328"/>
        <v>754.19700902190789</v>
      </c>
      <c r="I712" s="103">
        <f t="shared" si="328"/>
        <v>745.38700902190794</v>
      </c>
      <c r="J712" s="103">
        <f t="shared" si="328"/>
        <v>750.57700902190788</v>
      </c>
      <c r="K712" s="104">
        <f t="shared" si="328"/>
        <v>756.79700902190791</v>
      </c>
      <c r="L712" s="103">
        <f t="shared" si="328"/>
        <v>762.72700902190786</v>
      </c>
      <c r="M712" s="105">
        <f t="shared" si="328"/>
        <v>767.1870090219079</v>
      </c>
      <c r="N712" s="104">
        <f t="shared" si="328"/>
        <v>763.8070090219079</v>
      </c>
      <c r="O712" s="103">
        <f t="shared" si="328"/>
        <v>772.70700902190788</v>
      </c>
      <c r="P712" s="105">
        <f t="shared" si="328"/>
        <v>753.37700902190795</v>
      </c>
      <c r="Q712" s="106">
        <f t="shared" si="328"/>
        <v>787.22700902190786</v>
      </c>
      <c r="R712" s="103">
        <f t="shared" si="328"/>
        <v>818.94700902190789</v>
      </c>
      <c r="S712" s="106">
        <f t="shared" si="328"/>
        <v>827.48700902190785</v>
      </c>
      <c r="T712" s="103">
        <f t="shared" si="328"/>
        <v>785.63700902190794</v>
      </c>
      <c r="U712" s="102">
        <f t="shared" si="328"/>
        <v>838.1870090219079</v>
      </c>
      <c r="V712" s="102">
        <f t="shared" si="328"/>
        <v>905.67700902190791</v>
      </c>
      <c r="W712" s="102">
        <f t="shared" si="328"/>
        <v>799.76700902190794</v>
      </c>
      <c r="X712" s="102">
        <f t="shared" si="328"/>
        <v>748.62700902190795</v>
      </c>
      <c r="Y712" s="107">
        <f t="shared" si="328"/>
        <v>750.63700902190794</v>
      </c>
    </row>
    <row r="713" spans="1:25" s="62" customFormat="1" ht="18.75" customHeight="1" outlineLevel="1" x14ac:dyDescent="0.2">
      <c r="A713" s="56" t="s">
        <v>8</v>
      </c>
      <c r="B713" s="249">
        <f>B96</f>
        <v>753.33</v>
      </c>
      <c r="C713" s="249">
        <f t="shared" ref="C713:Y713" si="329">C96</f>
        <v>745.1</v>
      </c>
      <c r="D713" s="249">
        <f t="shared" si="329"/>
        <v>758.85</v>
      </c>
      <c r="E713" s="249">
        <f t="shared" si="329"/>
        <v>787.21</v>
      </c>
      <c r="F713" s="249">
        <f t="shared" si="329"/>
        <v>758.63</v>
      </c>
      <c r="G713" s="249">
        <f t="shared" si="329"/>
        <v>759.84</v>
      </c>
      <c r="H713" s="249">
        <f t="shared" si="329"/>
        <v>750.14</v>
      </c>
      <c r="I713" s="249">
        <f t="shared" si="329"/>
        <v>741.33</v>
      </c>
      <c r="J713" s="249">
        <f t="shared" si="329"/>
        <v>746.52</v>
      </c>
      <c r="K713" s="249">
        <f t="shared" si="329"/>
        <v>752.74</v>
      </c>
      <c r="L713" s="249">
        <f t="shared" si="329"/>
        <v>758.67</v>
      </c>
      <c r="M713" s="249">
        <f t="shared" si="329"/>
        <v>763.13</v>
      </c>
      <c r="N713" s="249">
        <f t="shared" si="329"/>
        <v>759.75</v>
      </c>
      <c r="O713" s="249">
        <f t="shared" si="329"/>
        <v>768.65</v>
      </c>
      <c r="P713" s="249">
        <f t="shared" si="329"/>
        <v>749.32</v>
      </c>
      <c r="Q713" s="249">
        <f t="shared" si="329"/>
        <v>783.17</v>
      </c>
      <c r="R713" s="249">
        <f t="shared" si="329"/>
        <v>814.89</v>
      </c>
      <c r="S713" s="249">
        <f t="shared" si="329"/>
        <v>823.43</v>
      </c>
      <c r="T713" s="249">
        <f t="shared" si="329"/>
        <v>781.58</v>
      </c>
      <c r="U713" s="249">
        <f t="shared" si="329"/>
        <v>834.13</v>
      </c>
      <c r="V713" s="249">
        <f t="shared" si="329"/>
        <v>901.62</v>
      </c>
      <c r="W713" s="249">
        <f t="shared" si="329"/>
        <v>795.71</v>
      </c>
      <c r="X713" s="249">
        <f t="shared" si="329"/>
        <v>744.57</v>
      </c>
      <c r="Y713" s="249">
        <f t="shared" si="329"/>
        <v>746.58</v>
      </c>
    </row>
    <row r="714" spans="1:25" s="62" customFormat="1" ht="18.75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customHeight="1" outlineLevel="1" thickBot="1" x14ac:dyDescent="0.25">
      <c r="A715" s="147" t="s">
        <v>214</v>
      </c>
      <c r="B715" s="77">
        <f>B711</f>
        <v>4.0570090219078807</v>
      </c>
      <c r="C715" s="77">
        <f t="shared" ref="C715:Y715" si="330">C711</f>
        <v>4.0570090219078807</v>
      </c>
      <c r="D715" s="77">
        <f t="shared" si="330"/>
        <v>4.0570090219078807</v>
      </c>
      <c r="E715" s="77">
        <f t="shared" si="330"/>
        <v>4.0570090219078807</v>
      </c>
      <c r="F715" s="77">
        <f t="shared" si="330"/>
        <v>4.0570090219078807</v>
      </c>
      <c r="G715" s="77">
        <f t="shared" si="330"/>
        <v>4.0570090219078807</v>
      </c>
      <c r="H715" s="77">
        <f t="shared" si="330"/>
        <v>4.0570090219078807</v>
      </c>
      <c r="I715" s="77">
        <f t="shared" si="330"/>
        <v>4.0570090219078807</v>
      </c>
      <c r="J715" s="77">
        <f t="shared" si="330"/>
        <v>4.0570090219078807</v>
      </c>
      <c r="K715" s="77">
        <f t="shared" si="330"/>
        <v>4.0570090219078807</v>
      </c>
      <c r="L715" s="77">
        <f t="shared" si="330"/>
        <v>4.0570090219078807</v>
      </c>
      <c r="M715" s="77">
        <f t="shared" si="330"/>
        <v>4.0570090219078807</v>
      </c>
      <c r="N715" s="77">
        <f t="shared" si="330"/>
        <v>4.0570090219078807</v>
      </c>
      <c r="O715" s="77">
        <f t="shared" si="330"/>
        <v>4.0570090219078807</v>
      </c>
      <c r="P715" s="77">
        <f t="shared" si="330"/>
        <v>4.0570090219078807</v>
      </c>
      <c r="Q715" s="77">
        <f t="shared" si="330"/>
        <v>4.0570090219078807</v>
      </c>
      <c r="R715" s="77">
        <f t="shared" si="330"/>
        <v>4.0570090219078807</v>
      </c>
      <c r="S715" s="77">
        <f t="shared" si="330"/>
        <v>4.0570090219078807</v>
      </c>
      <c r="T715" s="77">
        <f t="shared" si="330"/>
        <v>4.0570090219078807</v>
      </c>
      <c r="U715" s="77">
        <f t="shared" si="330"/>
        <v>4.0570090219078807</v>
      </c>
      <c r="V715" s="77">
        <f t="shared" si="330"/>
        <v>4.0570090219078807</v>
      </c>
      <c r="W715" s="77">
        <f t="shared" si="330"/>
        <v>4.0570090219078807</v>
      </c>
      <c r="X715" s="77">
        <f t="shared" si="330"/>
        <v>4.0570090219078807</v>
      </c>
      <c r="Y715" s="77">
        <f t="shared" si="330"/>
        <v>4.0570090219078807</v>
      </c>
    </row>
    <row r="716" spans="1:25" s="62" customFormat="1" ht="18.75" customHeight="1" thickBot="1" x14ac:dyDescent="0.25">
      <c r="A716" s="112">
        <v>19</v>
      </c>
      <c r="B716" s="101">
        <f t="shared" ref="B716:Y716" si="331">SUM(B717:B719)</f>
        <v>780.4370090219079</v>
      </c>
      <c r="C716" s="102">
        <f t="shared" si="331"/>
        <v>766.21700902190787</v>
      </c>
      <c r="D716" s="102">
        <f t="shared" si="331"/>
        <v>793.1870090219079</v>
      </c>
      <c r="E716" s="103">
        <f t="shared" si="331"/>
        <v>806.34700902190787</v>
      </c>
      <c r="F716" s="103">
        <f t="shared" si="331"/>
        <v>776.48700902190785</v>
      </c>
      <c r="G716" s="103">
        <f t="shared" si="331"/>
        <v>784.54700902190791</v>
      </c>
      <c r="H716" s="103">
        <f t="shared" si="331"/>
        <v>783.51700902190794</v>
      </c>
      <c r="I716" s="103">
        <f t="shared" si="331"/>
        <v>772.60700902190786</v>
      </c>
      <c r="J716" s="103">
        <f t="shared" si="331"/>
        <v>788.1870090219079</v>
      </c>
      <c r="K716" s="104">
        <f t="shared" si="331"/>
        <v>784.61700902190785</v>
      </c>
      <c r="L716" s="103">
        <f t="shared" si="331"/>
        <v>819.62700902190795</v>
      </c>
      <c r="M716" s="105">
        <f t="shared" si="331"/>
        <v>822.22700902190786</v>
      </c>
      <c r="N716" s="104">
        <f t="shared" si="331"/>
        <v>773.57700902190788</v>
      </c>
      <c r="O716" s="103">
        <f t="shared" si="331"/>
        <v>807.56700902190789</v>
      </c>
      <c r="P716" s="105">
        <f t="shared" si="331"/>
        <v>788.52700902190793</v>
      </c>
      <c r="Q716" s="106">
        <f t="shared" si="331"/>
        <v>800.67700902190791</v>
      </c>
      <c r="R716" s="103">
        <f t="shared" si="331"/>
        <v>865.6870090219079</v>
      </c>
      <c r="S716" s="106">
        <f t="shared" si="331"/>
        <v>831.65700902190792</v>
      </c>
      <c r="T716" s="103">
        <f t="shared" si="331"/>
        <v>820.84700902190787</v>
      </c>
      <c r="U716" s="102">
        <f t="shared" si="331"/>
        <v>832.89700902190793</v>
      </c>
      <c r="V716" s="102">
        <f t="shared" si="331"/>
        <v>804.48700902190785</v>
      </c>
      <c r="W716" s="102">
        <f t="shared" si="331"/>
        <v>778.5570090219079</v>
      </c>
      <c r="X716" s="102">
        <f t="shared" si="331"/>
        <v>781.97700902190786</v>
      </c>
      <c r="Y716" s="107">
        <f t="shared" si="331"/>
        <v>765.6870090219079</v>
      </c>
    </row>
    <row r="717" spans="1:25" s="62" customFormat="1" ht="18.75" customHeight="1" outlineLevel="1" x14ac:dyDescent="0.2">
      <c r="A717" s="160" t="s">
        <v>8</v>
      </c>
      <c r="B717" s="249">
        <f>B101</f>
        <v>776.38</v>
      </c>
      <c r="C717" s="249">
        <f t="shared" ref="C717:Y717" si="332">C101</f>
        <v>762.16</v>
      </c>
      <c r="D717" s="249">
        <f t="shared" si="332"/>
        <v>789.13</v>
      </c>
      <c r="E717" s="249">
        <f t="shared" si="332"/>
        <v>802.29</v>
      </c>
      <c r="F717" s="249">
        <f t="shared" si="332"/>
        <v>772.43</v>
      </c>
      <c r="G717" s="249">
        <f t="shared" si="332"/>
        <v>780.49</v>
      </c>
      <c r="H717" s="249">
        <f t="shared" si="332"/>
        <v>779.46</v>
      </c>
      <c r="I717" s="249">
        <f t="shared" si="332"/>
        <v>768.55</v>
      </c>
      <c r="J717" s="249">
        <f t="shared" si="332"/>
        <v>784.13</v>
      </c>
      <c r="K717" s="249">
        <f t="shared" si="332"/>
        <v>780.56</v>
      </c>
      <c r="L717" s="249">
        <f t="shared" si="332"/>
        <v>815.57</v>
      </c>
      <c r="M717" s="249">
        <f t="shared" si="332"/>
        <v>818.17</v>
      </c>
      <c r="N717" s="249">
        <f t="shared" si="332"/>
        <v>769.52</v>
      </c>
      <c r="O717" s="249">
        <f t="shared" si="332"/>
        <v>803.51</v>
      </c>
      <c r="P717" s="249">
        <f t="shared" si="332"/>
        <v>784.47</v>
      </c>
      <c r="Q717" s="249">
        <f t="shared" si="332"/>
        <v>796.62</v>
      </c>
      <c r="R717" s="249">
        <f t="shared" si="332"/>
        <v>861.63</v>
      </c>
      <c r="S717" s="249">
        <f t="shared" si="332"/>
        <v>827.6</v>
      </c>
      <c r="T717" s="249">
        <f t="shared" si="332"/>
        <v>816.79</v>
      </c>
      <c r="U717" s="249">
        <f t="shared" si="332"/>
        <v>828.84</v>
      </c>
      <c r="V717" s="249">
        <f t="shared" si="332"/>
        <v>800.43</v>
      </c>
      <c r="W717" s="249">
        <f t="shared" si="332"/>
        <v>774.5</v>
      </c>
      <c r="X717" s="249">
        <f t="shared" si="332"/>
        <v>777.92</v>
      </c>
      <c r="Y717" s="249">
        <f t="shared" si="332"/>
        <v>761.63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161" t="s">
        <v>214</v>
      </c>
      <c r="B719" s="77">
        <f>B715</f>
        <v>4.0570090219078807</v>
      </c>
      <c r="C719" s="77">
        <f t="shared" ref="C719:Y719" si="333">C715</f>
        <v>4.0570090219078807</v>
      </c>
      <c r="D719" s="77">
        <f t="shared" si="333"/>
        <v>4.0570090219078807</v>
      </c>
      <c r="E719" s="77">
        <f t="shared" si="333"/>
        <v>4.0570090219078807</v>
      </c>
      <c r="F719" s="77">
        <f t="shared" si="333"/>
        <v>4.0570090219078807</v>
      </c>
      <c r="G719" s="77">
        <f t="shared" si="333"/>
        <v>4.0570090219078807</v>
      </c>
      <c r="H719" s="77">
        <f t="shared" si="333"/>
        <v>4.0570090219078807</v>
      </c>
      <c r="I719" s="77">
        <f t="shared" si="333"/>
        <v>4.0570090219078807</v>
      </c>
      <c r="J719" s="77">
        <f t="shared" si="333"/>
        <v>4.0570090219078807</v>
      </c>
      <c r="K719" s="77">
        <f t="shared" si="333"/>
        <v>4.0570090219078807</v>
      </c>
      <c r="L719" s="77">
        <f t="shared" si="333"/>
        <v>4.0570090219078807</v>
      </c>
      <c r="M719" s="77">
        <f t="shared" si="333"/>
        <v>4.0570090219078807</v>
      </c>
      <c r="N719" s="77">
        <f t="shared" si="333"/>
        <v>4.0570090219078807</v>
      </c>
      <c r="O719" s="77">
        <f t="shared" si="333"/>
        <v>4.0570090219078807</v>
      </c>
      <c r="P719" s="77">
        <f t="shared" si="333"/>
        <v>4.0570090219078807</v>
      </c>
      <c r="Q719" s="77">
        <f t="shared" si="333"/>
        <v>4.0570090219078807</v>
      </c>
      <c r="R719" s="77">
        <f t="shared" si="333"/>
        <v>4.0570090219078807</v>
      </c>
      <c r="S719" s="77">
        <f t="shared" si="333"/>
        <v>4.0570090219078807</v>
      </c>
      <c r="T719" s="77">
        <f t="shared" si="333"/>
        <v>4.0570090219078807</v>
      </c>
      <c r="U719" s="77">
        <f t="shared" si="333"/>
        <v>4.0570090219078807</v>
      </c>
      <c r="V719" s="77">
        <f t="shared" si="333"/>
        <v>4.0570090219078807</v>
      </c>
      <c r="W719" s="77">
        <f t="shared" si="333"/>
        <v>4.0570090219078807</v>
      </c>
      <c r="X719" s="77">
        <f t="shared" si="333"/>
        <v>4.0570090219078807</v>
      </c>
      <c r="Y719" s="77">
        <f t="shared" si="333"/>
        <v>4.0570090219078807</v>
      </c>
    </row>
    <row r="720" spans="1:25" s="62" customFormat="1" ht="18.75" customHeight="1" thickBot="1" x14ac:dyDescent="0.25">
      <c r="A720" s="109">
        <v>20</v>
      </c>
      <c r="B720" s="101">
        <f t="shared" ref="B720:Y720" si="334">SUM(B721:B723)</f>
        <v>843.09700902190787</v>
      </c>
      <c r="C720" s="102">
        <f t="shared" si="334"/>
        <v>808.12700902190795</v>
      </c>
      <c r="D720" s="102">
        <f t="shared" si="334"/>
        <v>841.09700902190787</v>
      </c>
      <c r="E720" s="103">
        <f t="shared" si="334"/>
        <v>843.73700902190785</v>
      </c>
      <c r="F720" s="103">
        <f t="shared" si="334"/>
        <v>838.67700902190791</v>
      </c>
      <c r="G720" s="103">
        <f t="shared" si="334"/>
        <v>824.8070090219079</v>
      </c>
      <c r="H720" s="103">
        <f t="shared" si="334"/>
        <v>823.15700902190792</v>
      </c>
      <c r="I720" s="103">
        <f t="shared" si="334"/>
        <v>830.24700902190796</v>
      </c>
      <c r="J720" s="103">
        <f t="shared" si="334"/>
        <v>806.90700902190792</v>
      </c>
      <c r="K720" s="104">
        <f t="shared" si="334"/>
        <v>829.99700902190796</v>
      </c>
      <c r="L720" s="103">
        <f t="shared" si="334"/>
        <v>838.12700902190795</v>
      </c>
      <c r="M720" s="105">
        <f t="shared" si="334"/>
        <v>856.13700902190794</v>
      </c>
      <c r="N720" s="104">
        <f t="shared" si="334"/>
        <v>848.6870090219079</v>
      </c>
      <c r="O720" s="103">
        <f t="shared" si="334"/>
        <v>859.54700902190791</v>
      </c>
      <c r="P720" s="105">
        <f t="shared" si="334"/>
        <v>849.73700902190785</v>
      </c>
      <c r="Q720" s="106">
        <f t="shared" si="334"/>
        <v>850.76700902190794</v>
      </c>
      <c r="R720" s="103">
        <f t="shared" si="334"/>
        <v>873.61700902190785</v>
      </c>
      <c r="S720" s="106">
        <f t="shared" si="334"/>
        <v>826.3070090219079</v>
      </c>
      <c r="T720" s="103">
        <f t="shared" si="334"/>
        <v>832.36700902190785</v>
      </c>
      <c r="U720" s="102">
        <f t="shared" si="334"/>
        <v>846.4370090219079</v>
      </c>
      <c r="V720" s="102">
        <f t="shared" si="334"/>
        <v>833.09700902190787</v>
      </c>
      <c r="W720" s="102">
        <f t="shared" si="334"/>
        <v>841.54700902190791</v>
      </c>
      <c r="X720" s="102">
        <f t="shared" si="334"/>
        <v>835.64700902190793</v>
      </c>
      <c r="Y720" s="107">
        <f t="shared" si="334"/>
        <v>839.13700902190794</v>
      </c>
    </row>
    <row r="721" spans="1:25" s="62" customFormat="1" ht="18.75" customHeight="1" outlineLevel="1" x14ac:dyDescent="0.2">
      <c r="A721" s="159" t="s">
        <v>8</v>
      </c>
      <c r="B721" s="249">
        <f>B106</f>
        <v>839.04</v>
      </c>
      <c r="C721" s="249">
        <f t="shared" ref="C721:Y721" si="335">C106</f>
        <v>804.07</v>
      </c>
      <c r="D721" s="249">
        <f t="shared" si="335"/>
        <v>837.04</v>
      </c>
      <c r="E721" s="249">
        <f t="shared" si="335"/>
        <v>839.68</v>
      </c>
      <c r="F721" s="249">
        <f t="shared" si="335"/>
        <v>834.62</v>
      </c>
      <c r="G721" s="249">
        <f t="shared" si="335"/>
        <v>820.75</v>
      </c>
      <c r="H721" s="249">
        <f t="shared" si="335"/>
        <v>819.1</v>
      </c>
      <c r="I721" s="249">
        <f t="shared" si="335"/>
        <v>826.19</v>
      </c>
      <c r="J721" s="249">
        <f t="shared" si="335"/>
        <v>802.85</v>
      </c>
      <c r="K721" s="249">
        <f t="shared" si="335"/>
        <v>825.94</v>
      </c>
      <c r="L721" s="249">
        <f t="shared" si="335"/>
        <v>834.07</v>
      </c>
      <c r="M721" s="249">
        <f t="shared" si="335"/>
        <v>852.08</v>
      </c>
      <c r="N721" s="249">
        <f t="shared" si="335"/>
        <v>844.63</v>
      </c>
      <c r="O721" s="249">
        <f t="shared" si="335"/>
        <v>855.49</v>
      </c>
      <c r="P721" s="249">
        <f t="shared" si="335"/>
        <v>845.68</v>
      </c>
      <c r="Q721" s="249">
        <f t="shared" si="335"/>
        <v>846.71</v>
      </c>
      <c r="R721" s="249">
        <f t="shared" si="335"/>
        <v>869.56</v>
      </c>
      <c r="S721" s="249">
        <f t="shared" si="335"/>
        <v>822.25</v>
      </c>
      <c r="T721" s="249">
        <f t="shared" si="335"/>
        <v>828.31</v>
      </c>
      <c r="U721" s="249">
        <f t="shared" si="335"/>
        <v>842.38</v>
      </c>
      <c r="V721" s="249">
        <f t="shared" si="335"/>
        <v>829.04</v>
      </c>
      <c r="W721" s="249">
        <f t="shared" si="335"/>
        <v>837.49</v>
      </c>
      <c r="X721" s="249">
        <f t="shared" si="335"/>
        <v>831.59</v>
      </c>
      <c r="Y721" s="249">
        <f t="shared" si="335"/>
        <v>835.08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161" t="s">
        <v>214</v>
      </c>
      <c r="B723" s="77">
        <f>B719</f>
        <v>4.0570090219078807</v>
      </c>
      <c r="C723" s="77">
        <f t="shared" ref="C723:Y723" si="336">C719</f>
        <v>4.0570090219078807</v>
      </c>
      <c r="D723" s="77">
        <f t="shared" si="336"/>
        <v>4.0570090219078807</v>
      </c>
      <c r="E723" s="77">
        <f t="shared" si="336"/>
        <v>4.0570090219078807</v>
      </c>
      <c r="F723" s="77">
        <f t="shared" si="336"/>
        <v>4.0570090219078807</v>
      </c>
      <c r="G723" s="77">
        <f t="shared" si="336"/>
        <v>4.0570090219078807</v>
      </c>
      <c r="H723" s="77">
        <f t="shared" si="336"/>
        <v>4.0570090219078807</v>
      </c>
      <c r="I723" s="77">
        <f t="shared" si="336"/>
        <v>4.0570090219078807</v>
      </c>
      <c r="J723" s="77">
        <f t="shared" si="336"/>
        <v>4.0570090219078807</v>
      </c>
      <c r="K723" s="77">
        <f t="shared" si="336"/>
        <v>4.0570090219078807</v>
      </c>
      <c r="L723" s="77">
        <f t="shared" si="336"/>
        <v>4.0570090219078807</v>
      </c>
      <c r="M723" s="77">
        <f t="shared" si="336"/>
        <v>4.0570090219078807</v>
      </c>
      <c r="N723" s="77">
        <f t="shared" si="336"/>
        <v>4.0570090219078807</v>
      </c>
      <c r="O723" s="77">
        <f t="shared" si="336"/>
        <v>4.0570090219078807</v>
      </c>
      <c r="P723" s="77">
        <f t="shared" si="336"/>
        <v>4.0570090219078807</v>
      </c>
      <c r="Q723" s="77">
        <f t="shared" si="336"/>
        <v>4.0570090219078807</v>
      </c>
      <c r="R723" s="77">
        <f t="shared" si="336"/>
        <v>4.0570090219078807</v>
      </c>
      <c r="S723" s="77">
        <f t="shared" si="336"/>
        <v>4.0570090219078807</v>
      </c>
      <c r="T723" s="77">
        <f t="shared" si="336"/>
        <v>4.0570090219078807</v>
      </c>
      <c r="U723" s="77">
        <f t="shared" si="336"/>
        <v>4.0570090219078807</v>
      </c>
      <c r="V723" s="77">
        <f t="shared" si="336"/>
        <v>4.0570090219078807</v>
      </c>
      <c r="W723" s="77">
        <f t="shared" si="336"/>
        <v>4.0570090219078807</v>
      </c>
      <c r="X723" s="77">
        <f t="shared" si="336"/>
        <v>4.0570090219078807</v>
      </c>
      <c r="Y723" s="77">
        <f t="shared" si="336"/>
        <v>4.0570090219078807</v>
      </c>
    </row>
    <row r="724" spans="1:25" s="62" customFormat="1" ht="18.75" customHeight="1" thickBot="1" x14ac:dyDescent="0.25">
      <c r="A724" s="100">
        <v>21</v>
      </c>
      <c r="B724" s="101">
        <f t="shared" ref="B724:Y724" si="337">SUM(B725:B727)</f>
        <v>790.20700902190788</v>
      </c>
      <c r="C724" s="102">
        <f t="shared" si="337"/>
        <v>770.32700902190788</v>
      </c>
      <c r="D724" s="102">
        <f t="shared" si="337"/>
        <v>797.64700902190793</v>
      </c>
      <c r="E724" s="103">
        <f t="shared" si="337"/>
        <v>818.03700902190792</v>
      </c>
      <c r="F724" s="103">
        <f t="shared" si="337"/>
        <v>811.49700902190796</v>
      </c>
      <c r="G724" s="103">
        <f t="shared" si="337"/>
        <v>797.48700902190785</v>
      </c>
      <c r="H724" s="103">
        <f t="shared" si="337"/>
        <v>826.21700902190787</v>
      </c>
      <c r="I724" s="103">
        <f t="shared" si="337"/>
        <v>797.99700902190796</v>
      </c>
      <c r="J724" s="103">
        <f t="shared" si="337"/>
        <v>815.64700902190793</v>
      </c>
      <c r="K724" s="104">
        <f t="shared" si="337"/>
        <v>782.8070090219079</v>
      </c>
      <c r="L724" s="103">
        <f t="shared" si="337"/>
        <v>800.07700902190788</v>
      </c>
      <c r="M724" s="105">
        <f t="shared" si="337"/>
        <v>796.12700902190795</v>
      </c>
      <c r="N724" s="104">
        <f t="shared" si="337"/>
        <v>810.13700902190794</v>
      </c>
      <c r="O724" s="103">
        <f t="shared" si="337"/>
        <v>815.31700902190789</v>
      </c>
      <c r="P724" s="105">
        <f t="shared" si="337"/>
        <v>819.69700902190789</v>
      </c>
      <c r="Q724" s="106">
        <f t="shared" si="337"/>
        <v>807.36700902190785</v>
      </c>
      <c r="R724" s="103">
        <f t="shared" si="337"/>
        <v>865.88700902190794</v>
      </c>
      <c r="S724" s="106">
        <f t="shared" si="337"/>
        <v>795.35700902190786</v>
      </c>
      <c r="T724" s="103">
        <f t="shared" si="337"/>
        <v>829.67700902190791</v>
      </c>
      <c r="U724" s="102">
        <f t="shared" si="337"/>
        <v>784.87700902190795</v>
      </c>
      <c r="V724" s="102">
        <f t="shared" si="337"/>
        <v>805.34700902190787</v>
      </c>
      <c r="W724" s="102">
        <f t="shared" si="337"/>
        <v>800.78700902190792</v>
      </c>
      <c r="X724" s="102">
        <f t="shared" si="337"/>
        <v>781.66700902190792</v>
      </c>
      <c r="Y724" s="107">
        <f t="shared" si="337"/>
        <v>780.97700902190786</v>
      </c>
    </row>
    <row r="725" spans="1:25" s="62" customFormat="1" ht="18.75" customHeight="1" outlineLevel="1" x14ac:dyDescent="0.2">
      <c r="A725" s="159" t="s">
        <v>8</v>
      </c>
      <c r="B725" s="249">
        <f>B111</f>
        <v>786.15</v>
      </c>
      <c r="C725" s="249">
        <f t="shared" ref="C725:Y725" si="338">C111</f>
        <v>766.27</v>
      </c>
      <c r="D725" s="249">
        <f t="shared" si="338"/>
        <v>793.59</v>
      </c>
      <c r="E725" s="249">
        <f t="shared" si="338"/>
        <v>813.98</v>
      </c>
      <c r="F725" s="249">
        <f t="shared" si="338"/>
        <v>807.44</v>
      </c>
      <c r="G725" s="249">
        <f t="shared" si="338"/>
        <v>793.43</v>
      </c>
      <c r="H725" s="249">
        <f t="shared" si="338"/>
        <v>822.16</v>
      </c>
      <c r="I725" s="249">
        <f t="shared" si="338"/>
        <v>793.94</v>
      </c>
      <c r="J725" s="249">
        <f t="shared" si="338"/>
        <v>811.59</v>
      </c>
      <c r="K725" s="249">
        <f t="shared" si="338"/>
        <v>778.75</v>
      </c>
      <c r="L725" s="249">
        <f t="shared" si="338"/>
        <v>796.02</v>
      </c>
      <c r="M725" s="249">
        <f t="shared" si="338"/>
        <v>792.07</v>
      </c>
      <c r="N725" s="249">
        <f t="shared" si="338"/>
        <v>806.08</v>
      </c>
      <c r="O725" s="249">
        <f t="shared" si="338"/>
        <v>811.26</v>
      </c>
      <c r="P725" s="249">
        <f t="shared" si="338"/>
        <v>815.64</v>
      </c>
      <c r="Q725" s="249">
        <f t="shared" si="338"/>
        <v>803.31</v>
      </c>
      <c r="R725" s="249">
        <f t="shared" si="338"/>
        <v>861.83</v>
      </c>
      <c r="S725" s="249">
        <f t="shared" si="338"/>
        <v>791.3</v>
      </c>
      <c r="T725" s="249">
        <f t="shared" si="338"/>
        <v>825.62</v>
      </c>
      <c r="U725" s="249">
        <f t="shared" si="338"/>
        <v>780.82</v>
      </c>
      <c r="V725" s="249">
        <f t="shared" si="338"/>
        <v>801.29</v>
      </c>
      <c r="W725" s="249">
        <f t="shared" si="338"/>
        <v>796.73</v>
      </c>
      <c r="X725" s="249">
        <f t="shared" si="338"/>
        <v>777.61</v>
      </c>
      <c r="Y725" s="249">
        <f t="shared" si="338"/>
        <v>776.92</v>
      </c>
    </row>
    <row r="726" spans="1:25" s="62" customFormat="1" ht="18.75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customHeight="1" outlineLevel="1" thickBot="1" x14ac:dyDescent="0.25">
      <c r="A727" s="161" t="s">
        <v>214</v>
      </c>
      <c r="B727" s="77">
        <f>B723</f>
        <v>4.0570090219078807</v>
      </c>
      <c r="C727" s="77">
        <f t="shared" ref="C727:Y727" si="339">C723</f>
        <v>4.0570090219078807</v>
      </c>
      <c r="D727" s="77">
        <f t="shared" si="339"/>
        <v>4.0570090219078807</v>
      </c>
      <c r="E727" s="77">
        <f t="shared" si="339"/>
        <v>4.0570090219078807</v>
      </c>
      <c r="F727" s="77">
        <f t="shared" si="339"/>
        <v>4.0570090219078807</v>
      </c>
      <c r="G727" s="77">
        <f t="shared" si="339"/>
        <v>4.0570090219078807</v>
      </c>
      <c r="H727" s="77">
        <f t="shared" si="339"/>
        <v>4.0570090219078807</v>
      </c>
      <c r="I727" s="77">
        <f t="shared" si="339"/>
        <v>4.0570090219078807</v>
      </c>
      <c r="J727" s="77">
        <f t="shared" si="339"/>
        <v>4.0570090219078807</v>
      </c>
      <c r="K727" s="77">
        <f t="shared" si="339"/>
        <v>4.0570090219078807</v>
      </c>
      <c r="L727" s="77">
        <f t="shared" si="339"/>
        <v>4.0570090219078807</v>
      </c>
      <c r="M727" s="77">
        <f t="shared" si="339"/>
        <v>4.0570090219078807</v>
      </c>
      <c r="N727" s="77">
        <f t="shared" si="339"/>
        <v>4.0570090219078807</v>
      </c>
      <c r="O727" s="77">
        <f t="shared" si="339"/>
        <v>4.0570090219078807</v>
      </c>
      <c r="P727" s="77">
        <f t="shared" si="339"/>
        <v>4.0570090219078807</v>
      </c>
      <c r="Q727" s="77">
        <f t="shared" si="339"/>
        <v>4.0570090219078807</v>
      </c>
      <c r="R727" s="77">
        <f t="shared" si="339"/>
        <v>4.0570090219078807</v>
      </c>
      <c r="S727" s="77">
        <f t="shared" si="339"/>
        <v>4.0570090219078807</v>
      </c>
      <c r="T727" s="77">
        <f t="shared" si="339"/>
        <v>4.0570090219078807</v>
      </c>
      <c r="U727" s="77">
        <f t="shared" si="339"/>
        <v>4.0570090219078807</v>
      </c>
      <c r="V727" s="77">
        <f t="shared" si="339"/>
        <v>4.0570090219078807</v>
      </c>
      <c r="W727" s="77">
        <f t="shared" si="339"/>
        <v>4.0570090219078807</v>
      </c>
      <c r="X727" s="77">
        <f t="shared" si="339"/>
        <v>4.0570090219078807</v>
      </c>
      <c r="Y727" s="77">
        <f t="shared" si="339"/>
        <v>4.0570090219078807</v>
      </c>
    </row>
    <row r="728" spans="1:25" s="62" customFormat="1" ht="18.75" customHeight="1" thickBot="1" x14ac:dyDescent="0.25">
      <c r="A728" s="109">
        <v>22</v>
      </c>
      <c r="B728" s="101">
        <f t="shared" ref="B728:Y728" si="340">SUM(B729:B731)</f>
        <v>779.15700902190792</v>
      </c>
      <c r="C728" s="102">
        <f t="shared" si="340"/>
        <v>770.28700902190792</v>
      </c>
      <c r="D728" s="102">
        <f t="shared" si="340"/>
        <v>784.9370090219079</v>
      </c>
      <c r="E728" s="103">
        <f t="shared" si="340"/>
        <v>798.77700902190793</v>
      </c>
      <c r="F728" s="103">
        <f t="shared" si="340"/>
        <v>794.03700902190792</v>
      </c>
      <c r="G728" s="103">
        <f t="shared" si="340"/>
        <v>798.00700902190795</v>
      </c>
      <c r="H728" s="103">
        <f t="shared" si="340"/>
        <v>788.82700902190788</v>
      </c>
      <c r="I728" s="103">
        <f t="shared" si="340"/>
        <v>787.96700902190787</v>
      </c>
      <c r="J728" s="103">
        <f t="shared" si="340"/>
        <v>780.12700902190795</v>
      </c>
      <c r="K728" s="104">
        <f t="shared" si="340"/>
        <v>783.50700902190795</v>
      </c>
      <c r="L728" s="103">
        <f t="shared" si="340"/>
        <v>784.37700902190795</v>
      </c>
      <c r="M728" s="105">
        <f t="shared" si="340"/>
        <v>797.70700902190788</v>
      </c>
      <c r="N728" s="104">
        <f t="shared" si="340"/>
        <v>796.4370090219079</v>
      </c>
      <c r="O728" s="103">
        <f t="shared" si="340"/>
        <v>802.15700902190792</v>
      </c>
      <c r="P728" s="105">
        <f t="shared" si="340"/>
        <v>803.53700902190792</v>
      </c>
      <c r="Q728" s="106">
        <f t="shared" si="340"/>
        <v>806.8070090219079</v>
      </c>
      <c r="R728" s="103">
        <f t="shared" si="340"/>
        <v>810.17700902190791</v>
      </c>
      <c r="S728" s="106">
        <f t="shared" si="340"/>
        <v>794.39700902190793</v>
      </c>
      <c r="T728" s="103">
        <f t="shared" si="340"/>
        <v>790.77700902190793</v>
      </c>
      <c r="U728" s="102">
        <f t="shared" si="340"/>
        <v>770.38700902190794</v>
      </c>
      <c r="V728" s="102">
        <f t="shared" si="340"/>
        <v>790.91700902190792</v>
      </c>
      <c r="W728" s="102">
        <f t="shared" si="340"/>
        <v>790.44700902190789</v>
      </c>
      <c r="X728" s="102">
        <f t="shared" si="340"/>
        <v>779.8070090219079</v>
      </c>
      <c r="Y728" s="107">
        <f t="shared" si="340"/>
        <v>771.71700902190787</v>
      </c>
    </row>
    <row r="729" spans="1:25" s="62" customFormat="1" ht="18.75" customHeight="1" outlineLevel="1" x14ac:dyDescent="0.2">
      <c r="A729" s="160" t="s">
        <v>8</v>
      </c>
      <c r="B729" s="249">
        <f>B116</f>
        <v>775.1</v>
      </c>
      <c r="C729" s="249">
        <f t="shared" ref="C729:Y729" si="341">C116</f>
        <v>766.23</v>
      </c>
      <c r="D729" s="249">
        <f t="shared" si="341"/>
        <v>780.88</v>
      </c>
      <c r="E729" s="249">
        <f t="shared" si="341"/>
        <v>794.72</v>
      </c>
      <c r="F729" s="249">
        <f t="shared" si="341"/>
        <v>789.98</v>
      </c>
      <c r="G729" s="249">
        <f t="shared" si="341"/>
        <v>793.95</v>
      </c>
      <c r="H729" s="249">
        <f t="shared" si="341"/>
        <v>784.77</v>
      </c>
      <c r="I729" s="249">
        <f t="shared" si="341"/>
        <v>783.91</v>
      </c>
      <c r="J729" s="249">
        <f t="shared" si="341"/>
        <v>776.07</v>
      </c>
      <c r="K729" s="249">
        <f t="shared" si="341"/>
        <v>779.45</v>
      </c>
      <c r="L729" s="249">
        <f t="shared" si="341"/>
        <v>780.32</v>
      </c>
      <c r="M729" s="249">
        <f t="shared" si="341"/>
        <v>793.65</v>
      </c>
      <c r="N729" s="249">
        <f t="shared" si="341"/>
        <v>792.38</v>
      </c>
      <c r="O729" s="249">
        <f t="shared" si="341"/>
        <v>798.1</v>
      </c>
      <c r="P729" s="249">
        <f t="shared" si="341"/>
        <v>799.48</v>
      </c>
      <c r="Q729" s="249">
        <f t="shared" si="341"/>
        <v>802.75</v>
      </c>
      <c r="R729" s="249">
        <f t="shared" si="341"/>
        <v>806.12</v>
      </c>
      <c r="S729" s="249">
        <f t="shared" si="341"/>
        <v>790.34</v>
      </c>
      <c r="T729" s="249">
        <f t="shared" si="341"/>
        <v>786.72</v>
      </c>
      <c r="U729" s="249">
        <f t="shared" si="341"/>
        <v>766.33</v>
      </c>
      <c r="V729" s="249">
        <f t="shared" si="341"/>
        <v>786.86</v>
      </c>
      <c r="W729" s="249">
        <f t="shared" si="341"/>
        <v>786.39</v>
      </c>
      <c r="X729" s="249">
        <f t="shared" si="341"/>
        <v>775.75</v>
      </c>
      <c r="Y729" s="249">
        <f t="shared" si="341"/>
        <v>767.66</v>
      </c>
    </row>
    <row r="730" spans="1:25" s="62" customFormat="1" ht="18.75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customHeight="1" outlineLevel="1" thickBot="1" x14ac:dyDescent="0.25">
      <c r="A731" s="161" t="s">
        <v>214</v>
      </c>
      <c r="B731" s="77">
        <f>B727</f>
        <v>4.0570090219078807</v>
      </c>
      <c r="C731" s="77">
        <f t="shared" ref="C731:Y731" si="342">C727</f>
        <v>4.0570090219078807</v>
      </c>
      <c r="D731" s="77">
        <f t="shared" si="342"/>
        <v>4.0570090219078807</v>
      </c>
      <c r="E731" s="77">
        <f t="shared" si="342"/>
        <v>4.0570090219078807</v>
      </c>
      <c r="F731" s="77">
        <f t="shared" si="342"/>
        <v>4.0570090219078807</v>
      </c>
      <c r="G731" s="77">
        <f t="shared" si="342"/>
        <v>4.0570090219078807</v>
      </c>
      <c r="H731" s="77">
        <f t="shared" si="342"/>
        <v>4.0570090219078807</v>
      </c>
      <c r="I731" s="77">
        <f t="shared" si="342"/>
        <v>4.0570090219078807</v>
      </c>
      <c r="J731" s="77">
        <f t="shared" si="342"/>
        <v>4.0570090219078807</v>
      </c>
      <c r="K731" s="77">
        <f t="shared" si="342"/>
        <v>4.0570090219078807</v>
      </c>
      <c r="L731" s="77">
        <f t="shared" si="342"/>
        <v>4.0570090219078807</v>
      </c>
      <c r="M731" s="77">
        <f t="shared" si="342"/>
        <v>4.0570090219078807</v>
      </c>
      <c r="N731" s="77">
        <f t="shared" si="342"/>
        <v>4.0570090219078807</v>
      </c>
      <c r="O731" s="77">
        <f t="shared" si="342"/>
        <v>4.0570090219078807</v>
      </c>
      <c r="P731" s="77">
        <f t="shared" si="342"/>
        <v>4.0570090219078807</v>
      </c>
      <c r="Q731" s="77">
        <f t="shared" si="342"/>
        <v>4.0570090219078807</v>
      </c>
      <c r="R731" s="77">
        <f t="shared" si="342"/>
        <v>4.0570090219078807</v>
      </c>
      <c r="S731" s="77">
        <f t="shared" si="342"/>
        <v>4.0570090219078807</v>
      </c>
      <c r="T731" s="77">
        <f t="shared" si="342"/>
        <v>4.0570090219078807</v>
      </c>
      <c r="U731" s="77">
        <f t="shared" si="342"/>
        <v>4.0570090219078807</v>
      </c>
      <c r="V731" s="77">
        <f t="shared" si="342"/>
        <v>4.0570090219078807</v>
      </c>
      <c r="W731" s="77">
        <f t="shared" si="342"/>
        <v>4.0570090219078807</v>
      </c>
      <c r="X731" s="77">
        <f t="shared" si="342"/>
        <v>4.0570090219078807</v>
      </c>
      <c r="Y731" s="77">
        <f t="shared" si="342"/>
        <v>4.0570090219078807</v>
      </c>
    </row>
    <row r="732" spans="1:25" s="62" customFormat="1" ht="18.75" customHeight="1" thickBot="1" x14ac:dyDescent="0.25">
      <c r="A732" s="100">
        <v>23</v>
      </c>
      <c r="B732" s="101">
        <f t="shared" ref="B732:Y732" si="343">SUM(B733:B735)</f>
        <v>852.26700902190794</v>
      </c>
      <c r="C732" s="102">
        <f t="shared" si="343"/>
        <v>844.07700902190788</v>
      </c>
      <c r="D732" s="102">
        <f t="shared" si="343"/>
        <v>868.28700902190792</v>
      </c>
      <c r="E732" s="103">
        <f t="shared" si="343"/>
        <v>876.07700902190788</v>
      </c>
      <c r="F732" s="103">
        <f t="shared" si="343"/>
        <v>860.88700902190794</v>
      </c>
      <c r="G732" s="103">
        <f t="shared" si="343"/>
        <v>863.25700902190795</v>
      </c>
      <c r="H732" s="103">
        <f t="shared" si="343"/>
        <v>851.02700902190793</v>
      </c>
      <c r="I732" s="103">
        <f t="shared" si="343"/>
        <v>843.71700902190787</v>
      </c>
      <c r="J732" s="103">
        <f t="shared" si="343"/>
        <v>844.5570090219079</v>
      </c>
      <c r="K732" s="104">
        <f t="shared" si="343"/>
        <v>854.31700902190789</v>
      </c>
      <c r="L732" s="103">
        <f t="shared" si="343"/>
        <v>852.96700902190787</v>
      </c>
      <c r="M732" s="105">
        <f t="shared" si="343"/>
        <v>863.33700902190787</v>
      </c>
      <c r="N732" s="104">
        <f t="shared" si="343"/>
        <v>858.49700902190796</v>
      </c>
      <c r="O732" s="103">
        <f t="shared" si="343"/>
        <v>859.01700902190794</v>
      </c>
      <c r="P732" s="105">
        <f t="shared" si="343"/>
        <v>856.88700902190794</v>
      </c>
      <c r="Q732" s="106">
        <f t="shared" si="343"/>
        <v>858.89700902190793</v>
      </c>
      <c r="R732" s="103">
        <f t="shared" si="343"/>
        <v>860.94700902190789</v>
      </c>
      <c r="S732" s="106">
        <f t="shared" si="343"/>
        <v>851.79700902190791</v>
      </c>
      <c r="T732" s="103">
        <f t="shared" si="343"/>
        <v>841.24700902190796</v>
      </c>
      <c r="U732" s="102">
        <f t="shared" si="343"/>
        <v>828.49700902190796</v>
      </c>
      <c r="V732" s="102">
        <f t="shared" si="343"/>
        <v>850.15700902190792</v>
      </c>
      <c r="W732" s="102">
        <f t="shared" si="343"/>
        <v>846.6870090219079</v>
      </c>
      <c r="X732" s="102">
        <f t="shared" si="343"/>
        <v>838.56700902190789</v>
      </c>
      <c r="Y732" s="107">
        <f t="shared" si="343"/>
        <v>827.60700902190786</v>
      </c>
    </row>
    <row r="733" spans="1:25" s="62" customFormat="1" ht="18.75" customHeight="1" outlineLevel="1" x14ac:dyDescent="0.2">
      <c r="A733" s="160" t="s">
        <v>8</v>
      </c>
      <c r="B733" s="249">
        <f>B121</f>
        <v>848.21</v>
      </c>
      <c r="C733" s="249">
        <f t="shared" ref="C733:Y733" si="344">C121</f>
        <v>840.02</v>
      </c>
      <c r="D733" s="249">
        <f t="shared" si="344"/>
        <v>864.23</v>
      </c>
      <c r="E733" s="249">
        <f t="shared" si="344"/>
        <v>872.02</v>
      </c>
      <c r="F733" s="249">
        <f t="shared" si="344"/>
        <v>856.83</v>
      </c>
      <c r="G733" s="249">
        <f t="shared" si="344"/>
        <v>859.2</v>
      </c>
      <c r="H733" s="249">
        <f t="shared" si="344"/>
        <v>846.97</v>
      </c>
      <c r="I733" s="249">
        <f t="shared" si="344"/>
        <v>839.66</v>
      </c>
      <c r="J733" s="249">
        <f t="shared" si="344"/>
        <v>840.5</v>
      </c>
      <c r="K733" s="249">
        <f t="shared" si="344"/>
        <v>850.26</v>
      </c>
      <c r="L733" s="249">
        <f t="shared" si="344"/>
        <v>848.91</v>
      </c>
      <c r="M733" s="249">
        <f t="shared" si="344"/>
        <v>859.28</v>
      </c>
      <c r="N733" s="249">
        <f t="shared" si="344"/>
        <v>854.44</v>
      </c>
      <c r="O733" s="249">
        <f t="shared" si="344"/>
        <v>854.96</v>
      </c>
      <c r="P733" s="249">
        <f t="shared" si="344"/>
        <v>852.83</v>
      </c>
      <c r="Q733" s="249">
        <f t="shared" si="344"/>
        <v>854.84</v>
      </c>
      <c r="R733" s="249">
        <f t="shared" si="344"/>
        <v>856.89</v>
      </c>
      <c r="S733" s="249">
        <f t="shared" si="344"/>
        <v>847.74</v>
      </c>
      <c r="T733" s="249">
        <f t="shared" si="344"/>
        <v>837.19</v>
      </c>
      <c r="U733" s="249">
        <f t="shared" si="344"/>
        <v>824.44</v>
      </c>
      <c r="V733" s="249">
        <f t="shared" si="344"/>
        <v>846.1</v>
      </c>
      <c r="W733" s="249">
        <f t="shared" si="344"/>
        <v>842.63</v>
      </c>
      <c r="X733" s="249">
        <f t="shared" si="344"/>
        <v>834.51</v>
      </c>
      <c r="Y733" s="249">
        <f t="shared" si="344"/>
        <v>823.55</v>
      </c>
    </row>
    <row r="734" spans="1:25" s="62" customFormat="1" ht="18.75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customHeight="1" outlineLevel="1" thickBot="1" x14ac:dyDescent="0.25">
      <c r="A735" s="161" t="s">
        <v>214</v>
      </c>
      <c r="B735" s="77">
        <f>B731</f>
        <v>4.0570090219078807</v>
      </c>
      <c r="C735" s="77">
        <f t="shared" ref="C735:Y735" si="345">C731</f>
        <v>4.0570090219078807</v>
      </c>
      <c r="D735" s="77">
        <f t="shared" si="345"/>
        <v>4.0570090219078807</v>
      </c>
      <c r="E735" s="77">
        <f t="shared" si="345"/>
        <v>4.0570090219078807</v>
      </c>
      <c r="F735" s="77">
        <f t="shared" si="345"/>
        <v>4.0570090219078807</v>
      </c>
      <c r="G735" s="77">
        <f t="shared" si="345"/>
        <v>4.0570090219078807</v>
      </c>
      <c r="H735" s="77">
        <f t="shared" si="345"/>
        <v>4.0570090219078807</v>
      </c>
      <c r="I735" s="77">
        <f t="shared" si="345"/>
        <v>4.0570090219078807</v>
      </c>
      <c r="J735" s="77">
        <f t="shared" si="345"/>
        <v>4.0570090219078807</v>
      </c>
      <c r="K735" s="77">
        <f t="shared" si="345"/>
        <v>4.0570090219078807</v>
      </c>
      <c r="L735" s="77">
        <f t="shared" si="345"/>
        <v>4.0570090219078807</v>
      </c>
      <c r="M735" s="77">
        <f t="shared" si="345"/>
        <v>4.0570090219078807</v>
      </c>
      <c r="N735" s="77">
        <f t="shared" si="345"/>
        <v>4.0570090219078807</v>
      </c>
      <c r="O735" s="77">
        <f t="shared" si="345"/>
        <v>4.0570090219078807</v>
      </c>
      <c r="P735" s="77">
        <f t="shared" si="345"/>
        <v>4.0570090219078807</v>
      </c>
      <c r="Q735" s="77">
        <f t="shared" si="345"/>
        <v>4.0570090219078807</v>
      </c>
      <c r="R735" s="77">
        <f t="shared" si="345"/>
        <v>4.0570090219078807</v>
      </c>
      <c r="S735" s="77">
        <f t="shared" si="345"/>
        <v>4.0570090219078807</v>
      </c>
      <c r="T735" s="77">
        <f t="shared" si="345"/>
        <v>4.0570090219078807</v>
      </c>
      <c r="U735" s="77">
        <f t="shared" si="345"/>
        <v>4.0570090219078807</v>
      </c>
      <c r="V735" s="77">
        <f t="shared" si="345"/>
        <v>4.0570090219078807</v>
      </c>
      <c r="W735" s="77">
        <f t="shared" si="345"/>
        <v>4.0570090219078807</v>
      </c>
      <c r="X735" s="77">
        <f t="shared" si="345"/>
        <v>4.0570090219078807</v>
      </c>
      <c r="Y735" s="77">
        <f t="shared" si="345"/>
        <v>4.0570090219078807</v>
      </c>
    </row>
    <row r="736" spans="1:25" s="62" customFormat="1" ht="18.75" customHeight="1" thickBot="1" x14ac:dyDescent="0.25">
      <c r="A736" s="111">
        <v>24</v>
      </c>
      <c r="B736" s="101">
        <f t="shared" ref="B736:Y736" si="346">SUM(B737:B739)</f>
        <v>835.33700902190787</v>
      </c>
      <c r="C736" s="102">
        <f t="shared" si="346"/>
        <v>833.95700902190788</v>
      </c>
      <c r="D736" s="102">
        <f t="shared" si="346"/>
        <v>838.49700902190796</v>
      </c>
      <c r="E736" s="103">
        <f t="shared" si="346"/>
        <v>863.27700902190793</v>
      </c>
      <c r="F736" s="103">
        <f t="shared" si="346"/>
        <v>862.42700902190791</v>
      </c>
      <c r="G736" s="103">
        <f t="shared" si="346"/>
        <v>866.58700902190787</v>
      </c>
      <c r="H736" s="103">
        <f t="shared" si="346"/>
        <v>848.07700902190788</v>
      </c>
      <c r="I736" s="103">
        <f t="shared" si="346"/>
        <v>847.94700902190789</v>
      </c>
      <c r="J736" s="103">
        <f t="shared" si="346"/>
        <v>837.53700902190792</v>
      </c>
      <c r="K736" s="104">
        <f t="shared" si="346"/>
        <v>836.12700902190795</v>
      </c>
      <c r="L736" s="103">
        <f t="shared" si="346"/>
        <v>842.31700902190789</v>
      </c>
      <c r="M736" s="105">
        <f t="shared" si="346"/>
        <v>853.1870090219079</v>
      </c>
      <c r="N736" s="104">
        <f t="shared" si="346"/>
        <v>865.9370090219079</v>
      </c>
      <c r="O736" s="103">
        <f t="shared" si="346"/>
        <v>872.81700902190789</v>
      </c>
      <c r="P736" s="105">
        <f t="shared" si="346"/>
        <v>857.28700902190792</v>
      </c>
      <c r="Q736" s="106">
        <f t="shared" si="346"/>
        <v>875.03700902190792</v>
      </c>
      <c r="R736" s="103">
        <f t="shared" si="346"/>
        <v>881.92700902190791</v>
      </c>
      <c r="S736" s="106">
        <f t="shared" si="346"/>
        <v>836.57700902190788</v>
      </c>
      <c r="T736" s="103">
        <f t="shared" si="346"/>
        <v>840.86700902190785</v>
      </c>
      <c r="U736" s="102">
        <f t="shared" si="346"/>
        <v>829.82700902190788</v>
      </c>
      <c r="V736" s="102">
        <f t="shared" si="346"/>
        <v>848.36700902190785</v>
      </c>
      <c r="W736" s="102">
        <f t="shared" si="346"/>
        <v>854.59700902190787</v>
      </c>
      <c r="X736" s="102">
        <f t="shared" si="346"/>
        <v>838.5570090219079</v>
      </c>
      <c r="Y736" s="107">
        <f t="shared" si="346"/>
        <v>829.19700902190789</v>
      </c>
    </row>
    <row r="737" spans="1:25" s="62" customFormat="1" ht="18.75" customHeight="1" outlineLevel="1" x14ac:dyDescent="0.2">
      <c r="A737" s="160" t="s">
        <v>8</v>
      </c>
      <c r="B737" s="249">
        <f>B126</f>
        <v>831.28</v>
      </c>
      <c r="C737" s="249">
        <f t="shared" ref="C737:Y737" si="347">C126</f>
        <v>829.9</v>
      </c>
      <c r="D737" s="249">
        <f t="shared" si="347"/>
        <v>834.44</v>
      </c>
      <c r="E737" s="249">
        <f t="shared" si="347"/>
        <v>859.22</v>
      </c>
      <c r="F737" s="249">
        <f t="shared" si="347"/>
        <v>858.37</v>
      </c>
      <c r="G737" s="249">
        <f t="shared" si="347"/>
        <v>862.53</v>
      </c>
      <c r="H737" s="249">
        <f t="shared" si="347"/>
        <v>844.02</v>
      </c>
      <c r="I737" s="249">
        <f t="shared" si="347"/>
        <v>843.89</v>
      </c>
      <c r="J737" s="249">
        <f t="shared" si="347"/>
        <v>833.48</v>
      </c>
      <c r="K737" s="249">
        <f t="shared" si="347"/>
        <v>832.07</v>
      </c>
      <c r="L737" s="249">
        <f t="shared" si="347"/>
        <v>838.26</v>
      </c>
      <c r="M737" s="249">
        <f t="shared" si="347"/>
        <v>849.13</v>
      </c>
      <c r="N737" s="249">
        <f t="shared" si="347"/>
        <v>861.88</v>
      </c>
      <c r="O737" s="249">
        <f t="shared" si="347"/>
        <v>868.76</v>
      </c>
      <c r="P737" s="249">
        <f t="shared" si="347"/>
        <v>853.23</v>
      </c>
      <c r="Q737" s="249">
        <f t="shared" si="347"/>
        <v>870.98</v>
      </c>
      <c r="R737" s="249">
        <f t="shared" si="347"/>
        <v>877.87</v>
      </c>
      <c r="S737" s="249">
        <f t="shared" si="347"/>
        <v>832.52</v>
      </c>
      <c r="T737" s="249">
        <f t="shared" si="347"/>
        <v>836.81</v>
      </c>
      <c r="U737" s="249">
        <f t="shared" si="347"/>
        <v>825.77</v>
      </c>
      <c r="V737" s="249">
        <f t="shared" si="347"/>
        <v>844.31</v>
      </c>
      <c r="W737" s="249">
        <f t="shared" si="347"/>
        <v>850.54</v>
      </c>
      <c r="X737" s="249">
        <f t="shared" si="347"/>
        <v>834.5</v>
      </c>
      <c r="Y737" s="249">
        <f t="shared" si="347"/>
        <v>825.14</v>
      </c>
    </row>
    <row r="738" spans="1:25" s="62" customFormat="1" ht="18.75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customHeight="1" outlineLevel="1" thickBot="1" x14ac:dyDescent="0.25">
      <c r="A739" s="161" t="s">
        <v>214</v>
      </c>
      <c r="B739" s="77">
        <f>B735</f>
        <v>4.0570090219078807</v>
      </c>
      <c r="C739" s="77">
        <f t="shared" ref="C739:Y739" si="348">C735</f>
        <v>4.0570090219078807</v>
      </c>
      <c r="D739" s="77">
        <f t="shared" si="348"/>
        <v>4.0570090219078807</v>
      </c>
      <c r="E739" s="77">
        <f t="shared" si="348"/>
        <v>4.0570090219078807</v>
      </c>
      <c r="F739" s="77">
        <f t="shared" si="348"/>
        <v>4.0570090219078807</v>
      </c>
      <c r="G739" s="77">
        <f t="shared" si="348"/>
        <v>4.0570090219078807</v>
      </c>
      <c r="H739" s="77">
        <f t="shared" si="348"/>
        <v>4.0570090219078807</v>
      </c>
      <c r="I739" s="77">
        <f t="shared" si="348"/>
        <v>4.0570090219078807</v>
      </c>
      <c r="J739" s="77">
        <f t="shared" si="348"/>
        <v>4.0570090219078807</v>
      </c>
      <c r="K739" s="77">
        <f t="shared" si="348"/>
        <v>4.0570090219078807</v>
      </c>
      <c r="L739" s="77">
        <f t="shared" si="348"/>
        <v>4.0570090219078807</v>
      </c>
      <c r="M739" s="77">
        <f t="shared" si="348"/>
        <v>4.0570090219078807</v>
      </c>
      <c r="N739" s="77">
        <f t="shared" si="348"/>
        <v>4.0570090219078807</v>
      </c>
      <c r="O739" s="77">
        <f t="shared" si="348"/>
        <v>4.0570090219078807</v>
      </c>
      <c r="P739" s="77">
        <f t="shared" si="348"/>
        <v>4.0570090219078807</v>
      </c>
      <c r="Q739" s="77">
        <f t="shared" si="348"/>
        <v>4.0570090219078807</v>
      </c>
      <c r="R739" s="77">
        <f t="shared" si="348"/>
        <v>4.0570090219078807</v>
      </c>
      <c r="S739" s="77">
        <f t="shared" si="348"/>
        <v>4.0570090219078807</v>
      </c>
      <c r="T739" s="77">
        <f t="shared" si="348"/>
        <v>4.0570090219078807</v>
      </c>
      <c r="U739" s="77">
        <f t="shared" si="348"/>
        <v>4.0570090219078807</v>
      </c>
      <c r="V739" s="77">
        <f t="shared" si="348"/>
        <v>4.0570090219078807</v>
      </c>
      <c r="W739" s="77">
        <f t="shared" si="348"/>
        <v>4.0570090219078807</v>
      </c>
      <c r="X739" s="77">
        <f t="shared" si="348"/>
        <v>4.0570090219078807</v>
      </c>
      <c r="Y739" s="77">
        <f t="shared" si="348"/>
        <v>4.0570090219078807</v>
      </c>
    </row>
    <row r="740" spans="1:25" s="62" customFormat="1" ht="18.75" customHeight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customHeight="1" outlineLevel="1" x14ac:dyDescent="0.2">
      <c r="A741" s="160" t="s">
        <v>8</v>
      </c>
      <c r="B741" s="249">
        <f>B131</f>
        <v>752.7</v>
      </c>
      <c r="C741" s="249">
        <f t="shared" ref="C741:Y741" si="349">C131</f>
        <v>749.96</v>
      </c>
      <c r="D741" s="249">
        <f t="shared" si="349"/>
        <v>766.09</v>
      </c>
      <c r="E741" s="249">
        <f t="shared" si="349"/>
        <v>774.85</v>
      </c>
      <c r="F741" s="249">
        <f t="shared" si="349"/>
        <v>761.24</v>
      </c>
      <c r="G741" s="249">
        <f t="shared" si="349"/>
        <v>770.36</v>
      </c>
      <c r="H741" s="249">
        <f t="shared" si="349"/>
        <v>758.08</v>
      </c>
      <c r="I741" s="249">
        <f t="shared" si="349"/>
        <v>758.09</v>
      </c>
      <c r="J741" s="249">
        <f t="shared" si="349"/>
        <v>750.05</v>
      </c>
      <c r="K741" s="249">
        <f t="shared" si="349"/>
        <v>755.61</v>
      </c>
      <c r="L741" s="249">
        <f t="shared" si="349"/>
        <v>761.65</v>
      </c>
      <c r="M741" s="249">
        <f t="shared" si="349"/>
        <v>767.02</v>
      </c>
      <c r="N741" s="249">
        <f t="shared" si="349"/>
        <v>767.08</v>
      </c>
      <c r="O741" s="249">
        <f t="shared" si="349"/>
        <v>772.7</v>
      </c>
      <c r="P741" s="249">
        <f t="shared" si="349"/>
        <v>761.6</v>
      </c>
      <c r="Q741" s="249">
        <f t="shared" si="349"/>
        <v>766.25</v>
      </c>
      <c r="R741" s="249">
        <f t="shared" si="349"/>
        <v>773.84</v>
      </c>
      <c r="S741" s="249">
        <f t="shared" si="349"/>
        <v>757.89</v>
      </c>
      <c r="T741" s="249">
        <f t="shared" si="349"/>
        <v>753.29</v>
      </c>
      <c r="U741" s="249">
        <f t="shared" si="349"/>
        <v>761.84</v>
      </c>
      <c r="V741" s="249">
        <f t="shared" si="349"/>
        <v>750.15</v>
      </c>
      <c r="W741" s="249">
        <f t="shared" si="349"/>
        <v>755.08</v>
      </c>
      <c r="X741" s="249">
        <f t="shared" si="349"/>
        <v>741.67</v>
      </c>
      <c r="Y741" s="249">
        <f t="shared" si="349"/>
        <v>741.59</v>
      </c>
    </row>
    <row r="742" spans="1:25" s="62" customFormat="1" ht="18.75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161" t="s">
        <v>214</v>
      </c>
      <c r="B743" s="77">
        <f>B739</f>
        <v>4.0570090219078807</v>
      </c>
      <c r="C743" s="77">
        <f t="shared" ref="C743:Y743" si="350">C739</f>
        <v>4.0570090219078807</v>
      </c>
      <c r="D743" s="77">
        <f t="shared" si="350"/>
        <v>4.0570090219078807</v>
      </c>
      <c r="E743" s="77">
        <f t="shared" si="350"/>
        <v>4.0570090219078807</v>
      </c>
      <c r="F743" s="77">
        <f t="shared" si="350"/>
        <v>4.0570090219078807</v>
      </c>
      <c r="G743" s="77">
        <f t="shared" si="350"/>
        <v>4.0570090219078807</v>
      </c>
      <c r="H743" s="77">
        <f t="shared" si="350"/>
        <v>4.0570090219078807</v>
      </c>
      <c r="I743" s="77">
        <f t="shared" si="350"/>
        <v>4.0570090219078807</v>
      </c>
      <c r="J743" s="77">
        <f t="shared" si="350"/>
        <v>4.0570090219078807</v>
      </c>
      <c r="K743" s="77">
        <f t="shared" si="350"/>
        <v>4.0570090219078807</v>
      </c>
      <c r="L743" s="77">
        <f t="shared" si="350"/>
        <v>4.0570090219078807</v>
      </c>
      <c r="M743" s="77">
        <f t="shared" si="350"/>
        <v>4.0570090219078807</v>
      </c>
      <c r="N743" s="77">
        <f t="shared" si="350"/>
        <v>4.0570090219078807</v>
      </c>
      <c r="O743" s="77">
        <f t="shared" si="350"/>
        <v>4.0570090219078807</v>
      </c>
      <c r="P743" s="77">
        <f t="shared" si="350"/>
        <v>4.0570090219078807</v>
      </c>
      <c r="Q743" s="77">
        <f t="shared" si="350"/>
        <v>4.0570090219078807</v>
      </c>
      <c r="R743" s="77">
        <f t="shared" si="350"/>
        <v>4.0570090219078807</v>
      </c>
      <c r="S743" s="77">
        <f t="shared" si="350"/>
        <v>4.0570090219078807</v>
      </c>
      <c r="T743" s="77">
        <f t="shared" si="350"/>
        <v>4.0570090219078807</v>
      </c>
      <c r="U743" s="77">
        <f t="shared" si="350"/>
        <v>4.0570090219078807</v>
      </c>
      <c r="V743" s="77">
        <f t="shared" si="350"/>
        <v>4.0570090219078807</v>
      </c>
      <c r="W743" s="77">
        <f t="shared" si="350"/>
        <v>4.0570090219078807</v>
      </c>
      <c r="X743" s="77">
        <f t="shared" si="350"/>
        <v>4.0570090219078807</v>
      </c>
      <c r="Y743" s="77">
        <f t="shared" si="350"/>
        <v>4.0570090219078807</v>
      </c>
    </row>
    <row r="744" spans="1:25" s="62" customFormat="1" ht="18.75" customHeight="1" thickBot="1" x14ac:dyDescent="0.25">
      <c r="A744" s="110">
        <v>26</v>
      </c>
      <c r="B744" s="101">
        <f t="shared" ref="B744:Y744" si="351">SUM(B745:B747)</f>
        <v>800.9370090219079</v>
      </c>
      <c r="C744" s="102">
        <f t="shared" si="351"/>
        <v>788.61700902190785</v>
      </c>
      <c r="D744" s="102">
        <f t="shared" si="351"/>
        <v>799.17700902190791</v>
      </c>
      <c r="E744" s="103">
        <f t="shared" si="351"/>
        <v>827.9370090219079</v>
      </c>
      <c r="F744" s="103">
        <f t="shared" si="351"/>
        <v>812.15700902190792</v>
      </c>
      <c r="G744" s="103">
        <f t="shared" si="351"/>
        <v>823.86700902190785</v>
      </c>
      <c r="H744" s="103">
        <f t="shared" si="351"/>
        <v>806.3070090219079</v>
      </c>
      <c r="I744" s="103">
        <f t="shared" si="351"/>
        <v>791.8070090219079</v>
      </c>
      <c r="J744" s="103">
        <f t="shared" si="351"/>
        <v>790.50700902190795</v>
      </c>
      <c r="K744" s="104">
        <f t="shared" si="351"/>
        <v>796.87700902190795</v>
      </c>
      <c r="L744" s="103">
        <f t="shared" si="351"/>
        <v>807.00700902190795</v>
      </c>
      <c r="M744" s="105">
        <f t="shared" si="351"/>
        <v>808.87700902190795</v>
      </c>
      <c r="N744" s="104">
        <f t="shared" si="351"/>
        <v>813.98700902190785</v>
      </c>
      <c r="O744" s="103">
        <f t="shared" si="351"/>
        <v>825.28700902190792</v>
      </c>
      <c r="P744" s="105">
        <f t="shared" si="351"/>
        <v>815.08700902190787</v>
      </c>
      <c r="Q744" s="106">
        <f t="shared" si="351"/>
        <v>825.82700902190788</v>
      </c>
      <c r="R744" s="103">
        <f t="shared" si="351"/>
        <v>821.06700902190789</v>
      </c>
      <c r="S744" s="106">
        <f t="shared" si="351"/>
        <v>794.15700902190792</v>
      </c>
      <c r="T744" s="103">
        <f t="shared" si="351"/>
        <v>796.78700902190792</v>
      </c>
      <c r="U744" s="102">
        <f t="shared" si="351"/>
        <v>780.10700902190786</v>
      </c>
      <c r="V744" s="102">
        <f t="shared" si="351"/>
        <v>799.27700902190793</v>
      </c>
      <c r="W744" s="102">
        <f t="shared" si="351"/>
        <v>798.76700902190794</v>
      </c>
      <c r="X744" s="102">
        <f t="shared" si="351"/>
        <v>794.00700902190795</v>
      </c>
      <c r="Y744" s="107">
        <f t="shared" si="351"/>
        <v>778.10700902190786</v>
      </c>
    </row>
    <row r="745" spans="1:25" s="62" customFormat="1" ht="18.75" customHeight="1" outlineLevel="1" x14ac:dyDescent="0.2">
      <c r="A745" s="56" t="s">
        <v>8</v>
      </c>
      <c r="B745" s="249">
        <f>B136</f>
        <v>796.88</v>
      </c>
      <c r="C745" s="249">
        <f t="shared" ref="C745:Y745" si="352">C136</f>
        <v>784.56</v>
      </c>
      <c r="D745" s="249">
        <f t="shared" si="352"/>
        <v>795.12</v>
      </c>
      <c r="E745" s="249">
        <f t="shared" si="352"/>
        <v>823.88</v>
      </c>
      <c r="F745" s="249">
        <f t="shared" si="352"/>
        <v>808.1</v>
      </c>
      <c r="G745" s="249">
        <f t="shared" si="352"/>
        <v>819.81</v>
      </c>
      <c r="H745" s="249">
        <f t="shared" si="352"/>
        <v>802.25</v>
      </c>
      <c r="I745" s="249">
        <f t="shared" si="352"/>
        <v>787.75</v>
      </c>
      <c r="J745" s="249">
        <f t="shared" si="352"/>
        <v>786.45</v>
      </c>
      <c r="K745" s="249">
        <f t="shared" si="352"/>
        <v>792.82</v>
      </c>
      <c r="L745" s="249">
        <f t="shared" si="352"/>
        <v>802.95</v>
      </c>
      <c r="M745" s="249">
        <f t="shared" si="352"/>
        <v>804.82</v>
      </c>
      <c r="N745" s="249">
        <f t="shared" si="352"/>
        <v>809.93</v>
      </c>
      <c r="O745" s="249">
        <f t="shared" si="352"/>
        <v>821.23</v>
      </c>
      <c r="P745" s="249">
        <f t="shared" si="352"/>
        <v>811.03</v>
      </c>
      <c r="Q745" s="249">
        <f t="shared" si="352"/>
        <v>821.77</v>
      </c>
      <c r="R745" s="249">
        <f t="shared" si="352"/>
        <v>817.01</v>
      </c>
      <c r="S745" s="249">
        <f t="shared" si="352"/>
        <v>790.1</v>
      </c>
      <c r="T745" s="249">
        <f t="shared" si="352"/>
        <v>792.73</v>
      </c>
      <c r="U745" s="249">
        <f t="shared" si="352"/>
        <v>776.05</v>
      </c>
      <c r="V745" s="249">
        <f t="shared" si="352"/>
        <v>795.22</v>
      </c>
      <c r="W745" s="249">
        <f t="shared" si="352"/>
        <v>794.71</v>
      </c>
      <c r="X745" s="249">
        <f t="shared" si="352"/>
        <v>789.95</v>
      </c>
      <c r="Y745" s="249">
        <f t="shared" si="352"/>
        <v>774.05</v>
      </c>
    </row>
    <row r="746" spans="1:25" s="62" customFormat="1" ht="18.75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customHeight="1" outlineLevel="1" thickBot="1" x14ac:dyDescent="0.25">
      <c r="A747" s="147" t="s">
        <v>214</v>
      </c>
      <c r="B747" s="77">
        <f>B743</f>
        <v>4.0570090219078807</v>
      </c>
      <c r="C747" s="77">
        <f t="shared" ref="C747:Y747" si="353">C743</f>
        <v>4.0570090219078807</v>
      </c>
      <c r="D747" s="77">
        <f t="shared" si="353"/>
        <v>4.0570090219078807</v>
      </c>
      <c r="E747" s="77">
        <f t="shared" si="353"/>
        <v>4.0570090219078807</v>
      </c>
      <c r="F747" s="77">
        <f t="shared" si="353"/>
        <v>4.0570090219078807</v>
      </c>
      <c r="G747" s="77">
        <f t="shared" si="353"/>
        <v>4.0570090219078807</v>
      </c>
      <c r="H747" s="77">
        <f t="shared" si="353"/>
        <v>4.0570090219078807</v>
      </c>
      <c r="I747" s="77">
        <f t="shared" si="353"/>
        <v>4.0570090219078807</v>
      </c>
      <c r="J747" s="77">
        <f t="shared" si="353"/>
        <v>4.0570090219078807</v>
      </c>
      <c r="K747" s="77">
        <f t="shared" si="353"/>
        <v>4.0570090219078807</v>
      </c>
      <c r="L747" s="77">
        <f t="shared" si="353"/>
        <v>4.0570090219078807</v>
      </c>
      <c r="M747" s="77">
        <f t="shared" si="353"/>
        <v>4.0570090219078807</v>
      </c>
      <c r="N747" s="77">
        <f t="shared" si="353"/>
        <v>4.0570090219078807</v>
      </c>
      <c r="O747" s="77">
        <f t="shared" si="353"/>
        <v>4.0570090219078807</v>
      </c>
      <c r="P747" s="77">
        <f t="shared" si="353"/>
        <v>4.0570090219078807</v>
      </c>
      <c r="Q747" s="77">
        <f t="shared" si="353"/>
        <v>4.0570090219078807</v>
      </c>
      <c r="R747" s="77">
        <f t="shared" si="353"/>
        <v>4.0570090219078807</v>
      </c>
      <c r="S747" s="77">
        <f t="shared" si="353"/>
        <v>4.0570090219078807</v>
      </c>
      <c r="T747" s="77">
        <f t="shared" si="353"/>
        <v>4.0570090219078807</v>
      </c>
      <c r="U747" s="77">
        <f t="shared" si="353"/>
        <v>4.0570090219078807</v>
      </c>
      <c r="V747" s="77">
        <f t="shared" si="353"/>
        <v>4.0570090219078807</v>
      </c>
      <c r="W747" s="77">
        <f t="shared" si="353"/>
        <v>4.0570090219078807</v>
      </c>
      <c r="X747" s="77">
        <f t="shared" si="353"/>
        <v>4.0570090219078807</v>
      </c>
      <c r="Y747" s="77">
        <f t="shared" si="353"/>
        <v>4.0570090219078807</v>
      </c>
    </row>
    <row r="748" spans="1:25" s="62" customFormat="1" ht="18.75" customHeight="1" thickBot="1" x14ac:dyDescent="0.25">
      <c r="A748" s="112">
        <v>27</v>
      </c>
      <c r="B748" s="101">
        <f t="shared" ref="B748:Y748" si="354">SUM(B749:B751)</f>
        <v>817.91700902190792</v>
      </c>
      <c r="C748" s="102">
        <f t="shared" si="354"/>
        <v>801.29700902190791</v>
      </c>
      <c r="D748" s="102">
        <f t="shared" si="354"/>
        <v>809.87700902190795</v>
      </c>
      <c r="E748" s="103">
        <f t="shared" si="354"/>
        <v>801.35700902190786</v>
      </c>
      <c r="F748" s="103">
        <f t="shared" si="354"/>
        <v>811.08700902190787</v>
      </c>
      <c r="G748" s="103">
        <f t="shared" si="354"/>
        <v>4.0570090219078807</v>
      </c>
      <c r="H748" s="103">
        <f t="shared" si="354"/>
        <v>803.27700902190793</v>
      </c>
      <c r="I748" s="103">
        <f t="shared" si="354"/>
        <v>795.78700902190792</v>
      </c>
      <c r="J748" s="103">
        <f t="shared" si="354"/>
        <v>783.50700902190795</v>
      </c>
      <c r="K748" s="104">
        <f t="shared" si="354"/>
        <v>791.57700902190788</v>
      </c>
      <c r="L748" s="103">
        <f t="shared" si="354"/>
        <v>793.60700902190786</v>
      </c>
      <c r="M748" s="105">
        <f t="shared" si="354"/>
        <v>806.61700902190785</v>
      </c>
      <c r="N748" s="104">
        <f t="shared" si="354"/>
        <v>4.0570090219078807</v>
      </c>
      <c r="O748" s="103">
        <f t="shared" si="354"/>
        <v>860.8070090219079</v>
      </c>
      <c r="P748" s="105">
        <f t="shared" si="354"/>
        <v>837.14700902190793</v>
      </c>
      <c r="Q748" s="106">
        <f t="shared" si="354"/>
        <v>853.70700902190788</v>
      </c>
      <c r="R748" s="103">
        <f t="shared" si="354"/>
        <v>857.45700902190788</v>
      </c>
      <c r="S748" s="106">
        <f t="shared" si="354"/>
        <v>828.66700902190792</v>
      </c>
      <c r="T748" s="103">
        <f t="shared" si="354"/>
        <v>832.72700902190786</v>
      </c>
      <c r="U748" s="102">
        <f t="shared" si="354"/>
        <v>830.72700902190786</v>
      </c>
      <c r="V748" s="102">
        <f t="shared" si="354"/>
        <v>827.45700902190788</v>
      </c>
      <c r="W748" s="102">
        <f t="shared" si="354"/>
        <v>818.72700902190786</v>
      </c>
      <c r="X748" s="102">
        <f t="shared" si="354"/>
        <v>824.27700902190793</v>
      </c>
      <c r="Y748" s="107">
        <f t="shared" si="354"/>
        <v>826.96700902190787</v>
      </c>
    </row>
    <row r="749" spans="1:25" s="62" customFormat="1" ht="18.75" customHeight="1" outlineLevel="1" x14ac:dyDescent="0.2">
      <c r="A749" s="56" t="s">
        <v>8</v>
      </c>
      <c r="B749" s="249">
        <f>B141</f>
        <v>813.86</v>
      </c>
      <c r="C749" s="249">
        <f t="shared" ref="C749:Y749" si="355">C141</f>
        <v>797.24</v>
      </c>
      <c r="D749" s="249">
        <f t="shared" si="355"/>
        <v>805.82</v>
      </c>
      <c r="E749" s="249">
        <f t="shared" si="355"/>
        <v>797.3</v>
      </c>
      <c r="F749" s="249">
        <f t="shared" si="355"/>
        <v>807.03</v>
      </c>
      <c r="G749" s="249" t="str">
        <f t="shared" si="355"/>
        <v>815</v>
      </c>
      <c r="H749" s="249">
        <f t="shared" si="355"/>
        <v>799.22</v>
      </c>
      <c r="I749" s="249">
        <f t="shared" si="355"/>
        <v>791.73</v>
      </c>
      <c r="J749" s="249">
        <f t="shared" si="355"/>
        <v>779.45</v>
      </c>
      <c r="K749" s="249">
        <f t="shared" si="355"/>
        <v>787.52</v>
      </c>
      <c r="L749" s="249">
        <f t="shared" si="355"/>
        <v>789.55</v>
      </c>
      <c r="M749" s="249">
        <f t="shared" si="355"/>
        <v>802.56</v>
      </c>
      <c r="N749" s="249" t="str">
        <f t="shared" si="355"/>
        <v>803</v>
      </c>
      <c r="O749" s="249">
        <f t="shared" si="355"/>
        <v>856.75</v>
      </c>
      <c r="P749" s="249">
        <f t="shared" si="355"/>
        <v>833.09</v>
      </c>
      <c r="Q749" s="249">
        <f t="shared" si="355"/>
        <v>849.65</v>
      </c>
      <c r="R749" s="249">
        <f t="shared" si="355"/>
        <v>853.4</v>
      </c>
      <c r="S749" s="249">
        <f t="shared" si="355"/>
        <v>824.61</v>
      </c>
      <c r="T749" s="249">
        <f t="shared" si="355"/>
        <v>828.67</v>
      </c>
      <c r="U749" s="249">
        <f t="shared" si="355"/>
        <v>826.67</v>
      </c>
      <c r="V749" s="249">
        <f t="shared" si="355"/>
        <v>823.4</v>
      </c>
      <c r="W749" s="249">
        <f t="shared" si="355"/>
        <v>814.67</v>
      </c>
      <c r="X749" s="249">
        <f t="shared" si="355"/>
        <v>820.22</v>
      </c>
      <c r="Y749" s="249">
        <f t="shared" si="355"/>
        <v>822.91</v>
      </c>
    </row>
    <row r="750" spans="1:25" s="62" customFormat="1" ht="18.75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customHeight="1" outlineLevel="1" thickBot="1" x14ac:dyDescent="0.25">
      <c r="A751" s="147" t="s">
        <v>214</v>
      </c>
      <c r="B751" s="77">
        <f>B747</f>
        <v>4.0570090219078807</v>
      </c>
      <c r="C751" s="77">
        <f t="shared" ref="C751:Y751" si="356">C747</f>
        <v>4.0570090219078807</v>
      </c>
      <c r="D751" s="77">
        <f t="shared" si="356"/>
        <v>4.0570090219078807</v>
      </c>
      <c r="E751" s="77">
        <f t="shared" si="356"/>
        <v>4.0570090219078807</v>
      </c>
      <c r="F751" s="77">
        <f t="shared" si="356"/>
        <v>4.0570090219078807</v>
      </c>
      <c r="G751" s="77">
        <f t="shared" si="356"/>
        <v>4.0570090219078807</v>
      </c>
      <c r="H751" s="77">
        <f t="shared" si="356"/>
        <v>4.0570090219078807</v>
      </c>
      <c r="I751" s="77">
        <f t="shared" si="356"/>
        <v>4.0570090219078807</v>
      </c>
      <c r="J751" s="77">
        <f t="shared" si="356"/>
        <v>4.0570090219078807</v>
      </c>
      <c r="K751" s="77">
        <f t="shared" si="356"/>
        <v>4.0570090219078807</v>
      </c>
      <c r="L751" s="77">
        <f t="shared" si="356"/>
        <v>4.0570090219078807</v>
      </c>
      <c r="M751" s="77">
        <f t="shared" si="356"/>
        <v>4.0570090219078807</v>
      </c>
      <c r="N751" s="77">
        <f t="shared" si="356"/>
        <v>4.0570090219078807</v>
      </c>
      <c r="O751" s="77">
        <f t="shared" si="356"/>
        <v>4.0570090219078807</v>
      </c>
      <c r="P751" s="77">
        <f t="shared" si="356"/>
        <v>4.0570090219078807</v>
      </c>
      <c r="Q751" s="77">
        <f t="shared" si="356"/>
        <v>4.0570090219078807</v>
      </c>
      <c r="R751" s="77">
        <f t="shared" si="356"/>
        <v>4.0570090219078807</v>
      </c>
      <c r="S751" s="77">
        <f t="shared" si="356"/>
        <v>4.0570090219078807</v>
      </c>
      <c r="T751" s="77">
        <f t="shared" si="356"/>
        <v>4.0570090219078807</v>
      </c>
      <c r="U751" s="77">
        <f t="shared" si="356"/>
        <v>4.0570090219078807</v>
      </c>
      <c r="V751" s="77">
        <f t="shared" si="356"/>
        <v>4.0570090219078807</v>
      </c>
      <c r="W751" s="77">
        <f t="shared" si="356"/>
        <v>4.0570090219078807</v>
      </c>
      <c r="X751" s="77">
        <f t="shared" si="356"/>
        <v>4.0570090219078807</v>
      </c>
      <c r="Y751" s="77">
        <f t="shared" si="356"/>
        <v>4.0570090219078807</v>
      </c>
    </row>
    <row r="752" spans="1:25" s="62" customFormat="1" ht="18.75" customHeight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customHeight="1" outlineLevel="1" x14ac:dyDescent="0.2">
      <c r="A753" s="160" t="s">
        <v>8</v>
      </c>
      <c r="B753" s="249">
        <f>B146</f>
        <v>846.19</v>
      </c>
      <c r="C753" s="249">
        <f t="shared" ref="C753:Y753" si="357">C146</f>
        <v>831.57</v>
      </c>
      <c r="D753" s="249">
        <f t="shared" si="357"/>
        <v>847.21</v>
      </c>
      <c r="E753" s="249">
        <f t="shared" si="357"/>
        <v>874.64</v>
      </c>
      <c r="F753" s="249">
        <f t="shared" si="357"/>
        <v>878.3</v>
      </c>
      <c r="G753" s="249">
        <f t="shared" si="357"/>
        <v>883.12</v>
      </c>
      <c r="H753" s="249">
        <f t="shared" si="357"/>
        <v>871.4</v>
      </c>
      <c r="I753" s="249">
        <f t="shared" si="357"/>
        <v>859.17</v>
      </c>
      <c r="J753" s="249">
        <f t="shared" si="357"/>
        <v>860.93</v>
      </c>
      <c r="K753" s="249">
        <f t="shared" si="357"/>
        <v>862.61</v>
      </c>
      <c r="L753" s="249">
        <f t="shared" si="357"/>
        <v>860.88</v>
      </c>
      <c r="M753" s="249">
        <f t="shared" si="357"/>
        <v>867.2</v>
      </c>
      <c r="N753" s="249">
        <f t="shared" si="357"/>
        <v>872.22</v>
      </c>
      <c r="O753" s="249">
        <f t="shared" si="357"/>
        <v>884.04</v>
      </c>
      <c r="P753" s="249">
        <f t="shared" si="357"/>
        <v>872.03</v>
      </c>
      <c r="Q753" s="249">
        <f t="shared" si="357"/>
        <v>878.52</v>
      </c>
      <c r="R753" s="249">
        <f t="shared" si="357"/>
        <v>885.8</v>
      </c>
      <c r="S753" s="249">
        <f t="shared" si="357"/>
        <v>863.13</v>
      </c>
      <c r="T753" s="249">
        <f t="shared" si="357"/>
        <v>866.18</v>
      </c>
      <c r="U753" s="249">
        <f t="shared" si="357"/>
        <v>847.41</v>
      </c>
      <c r="V753" s="249">
        <f t="shared" si="357"/>
        <v>856.69</v>
      </c>
      <c r="W753" s="249">
        <f t="shared" si="357"/>
        <v>863.9</v>
      </c>
      <c r="X753" s="249">
        <f t="shared" si="357"/>
        <v>855.25</v>
      </c>
      <c r="Y753" s="249">
        <f t="shared" si="357"/>
        <v>819.56</v>
      </c>
    </row>
    <row r="754" spans="1:25" s="62" customFormat="1" ht="18.75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customHeight="1" outlineLevel="1" thickBot="1" x14ac:dyDescent="0.25">
      <c r="A755" s="161" t="s">
        <v>214</v>
      </c>
      <c r="B755" s="77">
        <f>B751</f>
        <v>4.0570090219078807</v>
      </c>
      <c r="C755" s="77">
        <f t="shared" ref="C755:Y755" si="358">C751</f>
        <v>4.0570090219078807</v>
      </c>
      <c r="D755" s="77">
        <f t="shared" si="358"/>
        <v>4.0570090219078807</v>
      </c>
      <c r="E755" s="77">
        <f t="shared" si="358"/>
        <v>4.0570090219078807</v>
      </c>
      <c r="F755" s="77">
        <f t="shared" si="358"/>
        <v>4.0570090219078807</v>
      </c>
      <c r="G755" s="77">
        <f t="shared" si="358"/>
        <v>4.0570090219078807</v>
      </c>
      <c r="H755" s="77">
        <f t="shared" si="358"/>
        <v>4.0570090219078807</v>
      </c>
      <c r="I755" s="77">
        <f t="shared" si="358"/>
        <v>4.0570090219078807</v>
      </c>
      <c r="J755" s="77">
        <f t="shared" si="358"/>
        <v>4.0570090219078807</v>
      </c>
      <c r="K755" s="77">
        <f t="shared" si="358"/>
        <v>4.0570090219078807</v>
      </c>
      <c r="L755" s="77">
        <f t="shared" si="358"/>
        <v>4.0570090219078807</v>
      </c>
      <c r="M755" s="77">
        <f t="shared" si="358"/>
        <v>4.0570090219078807</v>
      </c>
      <c r="N755" s="77">
        <f t="shared" si="358"/>
        <v>4.0570090219078807</v>
      </c>
      <c r="O755" s="77">
        <f t="shared" si="358"/>
        <v>4.0570090219078807</v>
      </c>
      <c r="P755" s="77">
        <f t="shared" si="358"/>
        <v>4.0570090219078807</v>
      </c>
      <c r="Q755" s="77">
        <f t="shared" si="358"/>
        <v>4.0570090219078807</v>
      </c>
      <c r="R755" s="77">
        <f t="shared" si="358"/>
        <v>4.0570090219078807</v>
      </c>
      <c r="S755" s="77">
        <f t="shared" si="358"/>
        <v>4.0570090219078807</v>
      </c>
      <c r="T755" s="77">
        <f t="shared" si="358"/>
        <v>4.0570090219078807</v>
      </c>
      <c r="U755" s="77">
        <f t="shared" si="358"/>
        <v>4.0570090219078807</v>
      </c>
      <c r="V755" s="77">
        <f t="shared" si="358"/>
        <v>4.0570090219078807</v>
      </c>
      <c r="W755" s="77">
        <f t="shared" si="358"/>
        <v>4.0570090219078807</v>
      </c>
      <c r="X755" s="77">
        <f t="shared" si="358"/>
        <v>4.0570090219078807</v>
      </c>
      <c r="Y755" s="77">
        <f t="shared" si="358"/>
        <v>4.0570090219078807</v>
      </c>
    </row>
    <row r="756" spans="1:25" s="62" customFormat="1" ht="18.75" customHeight="1" thickBot="1" x14ac:dyDescent="0.25">
      <c r="A756" s="109">
        <v>29</v>
      </c>
      <c r="B756" s="101">
        <f t="shared" ref="B756:Y756" si="359">SUM(B757:B759)</f>
        <v>815.33700902190787</v>
      </c>
      <c r="C756" s="102">
        <f t="shared" si="359"/>
        <v>806.85700902190786</v>
      </c>
      <c r="D756" s="102">
        <f t="shared" si="359"/>
        <v>812.48700902190785</v>
      </c>
      <c r="E756" s="103">
        <f t="shared" si="359"/>
        <v>814.67700902190791</v>
      </c>
      <c r="F756" s="103">
        <f t="shared" si="359"/>
        <v>840.3070090219079</v>
      </c>
      <c r="G756" s="103">
        <f t="shared" si="359"/>
        <v>841.61700902190785</v>
      </c>
      <c r="H756" s="103">
        <f t="shared" si="359"/>
        <v>823.09700902190787</v>
      </c>
      <c r="I756" s="103">
        <f t="shared" si="359"/>
        <v>826.78700902190792</v>
      </c>
      <c r="J756" s="103">
        <f t="shared" si="359"/>
        <v>798.86700902190785</v>
      </c>
      <c r="K756" s="104">
        <f t="shared" si="359"/>
        <v>792.9370090219079</v>
      </c>
      <c r="L756" s="103">
        <f t="shared" si="359"/>
        <v>792.09700902190787</v>
      </c>
      <c r="M756" s="105">
        <f t="shared" si="359"/>
        <v>822.97700902190786</v>
      </c>
      <c r="N756" s="104">
        <f t="shared" si="359"/>
        <v>833.19700902190789</v>
      </c>
      <c r="O756" s="103">
        <f t="shared" si="359"/>
        <v>846.33700902190787</v>
      </c>
      <c r="P756" s="105">
        <f t="shared" si="359"/>
        <v>838.14700902190793</v>
      </c>
      <c r="Q756" s="106">
        <f t="shared" si="359"/>
        <v>842.74700902190796</v>
      </c>
      <c r="R756" s="103">
        <f t="shared" si="359"/>
        <v>846.10700902190786</v>
      </c>
      <c r="S756" s="106">
        <f t="shared" si="359"/>
        <v>4.0570090219078807</v>
      </c>
      <c r="T756" s="103">
        <f t="shared" si="359"/>
        <v>831.65700902190792</v>
      </c>
      <c r="U756" s="102">
        <f t="shared" si="359"/>
        <v>817.13700902190794</v>
      </c>
      <c r="V756" s="102">
        <f t="shared" si="359"/>
        <v>823.76700902190794</v>
      </c>
      <c r="W756" s="102">
        <f t="shared" si="359"/>
        <v>828.63700902190794</v>
      </c>
      <c r="X756" s="102">
        <f t="shared" si="359"/>
        <v>822.74700902190796</v>
      </c>
      <c r="Y756" s="107">
        <f t="shared" si="359"/>
        <v>800.84700902190787</v>
      </c>
    </row>
    <row r="757" spans="1:25" s="62" customFormat="1" ht="18.75" customHeight="1" outlineLevel="1" x14ac:dyDescent="0.2">
      <c r="A757" s="160" t="s">
        <v>8</v>
      </c>
      <c r="B757" s="249">
        <f>B151</f>
        <v>811.28</v>
      </c>
      <c r="C757" s="249">
        <f t="shared" ref="C757:Y757" si="360">C151</f>
        <v>802.8</v>
      </c>
      <c r="D757" s="249">
        <f t="shared" si="360"/>
        <v>808.43</v>
      </c>
      <c r="E757" s="249">
        <f t="shared" si="360"/>
        <v>810.62</v>
      </c>
      <c r="F757" s="249">
        <f t="shared" si="360"/>
        <v>836.25</v>
      </c>
      <c r="G757" s="249">
        <f t="shared" si="360"/>
        <v>837.56</v>
      </c>
      <c r="H757" s="249">
        <f t="shared" si="360"/>
        <v>819.04</v>
      </c>
      <c r="I757" s="249">
        <f t="shared" si="360"/>
        <v>822.73</v>
      </c>
      <c r="J757" s="249">
        <f t="shared" si="360"/>
        <v>794.81</v>
      </c>
      <c r="K757" s="249">
        <f t="shared" si="360"/>
        <v>788.88</v>
      </c>
      <c r="L757" s="249">
        <f t="shared" si="360"/>
        <v>788.04</v>
      </c>
      <c r="M757" s="249">
        <f t="shared" si="360"/>
        <v>818.92</v>
      </c>
      <c r="N757" s="249">
        <f t="shared" si="360"/>
        <v>829.14</v>
      </c>
      <c r="O757" s="249">
        <f t="shared" si="360"/>
        <v>842.28</v>
      </c>
      <c r="P757" s="249">
        <f t="shared" si="360"/>
        <v>834.09</v>
      </c>
      <c r="Q757" s="249">
        <f t="shared" si="360"/>
        <v>838.69</v>
      </c>
      <c r="R757" s="249">
        <f t="shared" si="360"/>
        <v>842.05</v>
      </c>
      <c r="S757" s="249" t="str">
        <f t="shared" si="360"/>
        <v>830</v>
      </c>
      <c r="T757" s="249">
        <f t="shared" si="360"/>
        <v>827.6</v>
      </c>
      <c r="U757" s="249">
        <f t="shared" si="360"/>
        <v>813.08</v>
      </c>
      <c r="V757" s="249">
        <f t="shared" si="360"/>
        <v>819.71</v>
      </c>
      <c r="W757" s="249">
        <f t="shared" si="360"/>
        <v>824.58</v>
      </c>
      <c r="X757" s="249">
        <f t="shared" si="360"/>
        <v>818.69</v>
      </c>
      <c r="Y757" s="249">
        <f t="shared" si="360"/>
        <v>796.79</v>
      </c>
    </row>
    <row r="758" spans="1:25" s="62" customFormat="1" ht="18.75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customHeight="1" outlineLevel="1" thickBot="1" x14ac:dyDescent="0.25">
      <c r="A759" s="161" t="s">
        <v>214</v>
      </c>
      <c r="B759" s="77">
        <f>B755</f>
        <v>4.0570090219078807</v>
      </c>
      <c r="C759" s="77">
        <f t="shared" ref="C759:Y759" si="361">C755</f>
        <v>4.0570090219078807</v>
      </c>
      <c r="D759" s="77">
        <f t="shared" si="361"/>
        <v>4.0570090219078807</v>
      </c>
      <c r="E759" s="77">
        <f t="shared" si="361"/>
        <v>4.0570090219078807</v>
      </c>
      <c r="F759" s="77">
        <f t="shared" si="361"/>
        <v>4.0570090219078807</v>
      </c>
      <c r="G759" s="77">
        <f t="shared" si="361"/>
        <v>4.0570090219078807</v>
      </c>
      <c r="H759" s="77">
        <f t="shared" si="361"/>
        <v>4.0570090219078807</v>
      </c>
      <c r="I759" s="77">
        <f t="shared" si="361"/>
        <v>4.0570090219078807</v>
      </c>
      <c r="J759" s="77">
        <f t="shared" si="361"/>
        <v>4.0570090219078807</v>
      </c>
      <c r="K759" s="77">
        <f t="shared" si="361"/>
        <v>4.0570090219078807</v>
      </c>
      <c r="L759" s="77">
        <f t="shared" si="361"/>
        <v>4.0570090219078807</v>
      </c>
      <c r="M759" s="77">
        <f t="shared" si="361"/>
        <v>4.0570090219078807</v>
      </c>
      <c r="N759" s="77">
        <f t="shared" si="361"/>
        <v>4.0570090219078807</v>
      </c>
      <c r="O759" s="77">
        <f t="shared" si="361"/>
        <v>4.0570090219078807</v>
      </c>
      <c r="P759" s="77">
        <f t="shared" si="361"/>
        <v>4.0570090219078807</v>
      </c>
      <c r="Q759" s="77">
        <f t="shared" si="361"/>
        <v>4.0570090219078807</v>
      </c>
      <c r="R759" s="77">
        <f t="shared" si="361"/>
        <v>4.0570090219078807</v>
      </c>
      <c r="S759" s="77">
        <f t="shared" si="361"/>
        <v>4.0570090219078807</v>
      </c>
      <c r="T759" s="77">
        <f t="shared" si="361"/>
        <v>4.0570090219078807</v>
      </c>
      <c r="U759" s="77">
        <f t="shared" si="361"/>
        <v>4.0570090219078807</v>
      </c>
      <c r="V759" s="77">
        <f t="shared" si="361"/>
        <v>4.0570090219078807</v>
      </c>
      <c r="W759" s="77">
        <f t="shared" si="361"/>
        <v>4.0570090219078807</v>
      </c>
      <c r="X759" s="77">
        <f t="shared" si="361"/>
        <v>4.0570090219078807</v>
      </c>
      <c r="Y759" s="77">
        <f t="shared" si="361"/>
        <v>4.0570090219078807</v>
      </c>
    </row>
    <row r="760" spans="1:25" s="62" customFormat="1" ht="18.75" customHeight="1" thickBot="1" x14ac:dyDescent="0.25">
      <c r="A760" s="110">
        <v>30</v>
      </c>
      <c r="B760" s="101">
        <f t="shared" ref="B760:Y760" si="362">SUM(B761:B763)</f>
        <v>821.00700902190795</v>
      </c>
      <c r="C760" s="102">
        <f t="shared" si="362"/>
        <v>810.61700902190785</v>
      </c>
      <c r="D760" s="102">
        <f t="shared" si="362"/>
        <v>823.1870090219079</v>
      </c>
      <c r="E760" s="103">
        <f t="shared" si="362"/>
        <v>822.69700902190789</v>
      </c>
      <c r="F760" s="103">
        <f t="shared" si="362"/>
        <v>837.89700902190793</v>
      </c>
      <c r="G760" s="103">
        <f t="shared" si="362"/>
        <v>819.61700902190785</v>
      </c>
      <c r="H760" s="103">
        <f t="shared" si="362"/>
        <v>819.52700902190793</v>
      </c>
      <c r="I760" s="103">
        <f t="shared" si="362"/>
        <v>806.32700902190788</v>
      </c>
      <c r="J760" s="103">
        <f t="shared" si="362"/>
        <v>797.82700902190788</v>
      </c>
      <c r="K760" s="104">
        <f t="shared" si="362"/>
        <v>807.97700902190786</v>
      </c>
      <c r="L760" s="103">
        <f t="shared" si="362"/>
        <v>809.86700902190785</v>
      </c>
      <c r="M760" s="105">
        <f t="shared" si="362"/>
        <v>820.58700902190787</v>
      </c>
      <c r="N760" s="104">
        <f t="shared" si="362"/>
        <v>824.65700902190792</v>
      </c>
      <c r="O760" s="103">
        <f t="shared" si="362"/>
        <v>839.34700902190787</v>
      </c>
      <c r="P760" s="105">
        <f t="shared" si="362"/>
        <v>831.10700902190786</v>
      </c>
      <c r="Q760" s="106">
        <f t="shared" si="362"/>
        <v>835.1870090219079</v>
      </c>
      <c r="R760" s="103">
        <f t="shared" si="362"/>
        <v>835.58700902190787</v>
      </c>
      <c r="S760" s="106">
        <f t="shared" si="362"/>
        <v>826.00700902190795</v>
      </c>
      <c r="T760" s="103">
        <f t="shared" si="362"/>
        <v>820.97700902190786</v>
      </c>
      <c r="U760" s="102">
        <f t="shared" si="362"/>
        <v>811.54700902190791</v>
      </c>
      <c r="V760" s="102">
        <f t="shared" si="362"/>
        <v>820.19700902190789</v>
      </c>
      <c r="W760" s="102">
        <f t="shared" si="362"/>
        <v>827.96700902190787</v>
      </c>
      <c r="X760" s="102">
        <f t="shared" si="362"/>
        <v>817.28700902190792</v>
      </c>
      <c r="Y760" s="107">
        <f t="shared" si="362"/>
        <v>795.38700902190794</v>
      </c>
    </row>
    <row r="761" spans="1:25" s="62" customFormat="1" ht="18.75" customHeight="1" outlineLevel="1" x14ac:dyDescent="0.2">
      <c r="A761" s="159" t="s">
        <v>8</v>
      </c>
      <c r="B761" s="249">
        <f>B156</f>
        <v>816.95</v>
      </c>
      <c r="C761" s="249">
        <f t="shared" ref="C761:Y761" si="363">C156</f>
        <v>806.56</v>
      </c>
      <c r="D761" s="249">
        <f t="shared" si="363"/>
        <v>819.13</v>
      </c>
      <c r="E761" s="249">
        <f t="shared" si="363"/>
        <v>818.64</v>
      </c>
      <c r="F761" s="249">
        <f t="shared" si="363"/>
        <v>833.84</v>
      </c>
      <c r="G761" s="249">
        <f t="shared" si="363"/>
        <v>815.56</v>
      </c>
      <c r="H761" s="249">
        <f t="shared" si="363"/>
        <v>815.47</v>
      </c>
      <c r="I761" s="249">
        <f t="shared" si="363"/>
        <v>802.27</v>
      </c>
      <c r="J761" s="249">
        <f t="shared" si="363"/>
        <v>793.77</v>
      </c>
      <c r="K761" s="249">
        <f t="shared" si="363"/>
        <v>803.92</v>
      </c>
      <c r="L761" s="249">
        <f t="shared" si="363"/>
        <v>805.81</v>
      </c>
      <c r="M761" s="249">
        <f t="shared" si="363"/>
        <v>816.53</v>
      </c>
      <c r="N761" s="249">
        <f t="shared" si="363"/>
        <v>820.6</v>
      </c>
      <c r="O761" s="249">
        <f t="shared" si="363"/>
        <v>835.29</v>
      </c>
      <c r="P761" s="249">
        <f t="shared" si="363"/>
        <v>827.05</v>
      </c>
      <c r="Q761" s="249">
        <f t="shared" si="363"/>
        <v>831.13</v>
      </c>
      <c r="R761" s="249">
        <f t="shared" si="363"/>
        <v>831.53</v>
      </c>
      <c r="S761" s="249">
        <f t="shared" si="363"/>
        <v>821.95</v>
      </c>
      <c r="T761" s="249">
        <f t="shared" si="363"/>
        <v>816.92</v>
      </c>
      <c r="U761" s="249">
        <f t="shared" si="363"/>
        <v>807.49</v>
      </c>
      <c r="V761" s="249">
        <f t="shared" si="363"/>
        <v>816.14</v>
      </c>
      <c r="W761" s="249">
        <f t="shared" si="363"/>
        <v>823.91</v>
      </c>
      <c r="X761" s="249">
        <f t="shared" si="363"/>
        <v>813.23</v>
      </c>
      <c r="Y761" s="249">
        <f t="shared" si="363"/>
        <v>791.33</v>
      </c>
    </row>
    <row r="762" spans="1:25" s="62" customFormat="1" ht="18.75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147" t="s">
        <v>214</v>
      </c>
      <c r="B763" s="77">
        <f>B759</f>
        <v>4.0570090219078807</v>
      </c>
      <c r="C763" s="77">
        <f t="shared" ref="C763:Y763" si="364">C759</f>
        <v>4.0570090219078807</v>
      </c>
      <c r="D763" s="77">
        <f t="shared" si="364"/>
        <v>4.0570090219078807</v>
      </c>
      <c r="E763" s="77">
        <f t="shared" si="364"/>
        <v>4.0570090219078807</v>
      </c>
      <c r="F763" s="77">
        <f t="shared" si="364"/>
        <v>4.0570090219078807</v>
      </c>
      <c r="G763" s="77">
        <f t="shared" si="364"/>
        <v>4.0570090219078807</v>
      </c>
      <c r="H763" s="77">
        <f t="shared" si="364"/>
        <v>4.0570090219078807</v>
      </c>
      <c r="I763" s="77">
        <f t="shared" si="364"/>
        <v>4.0570090219078807</v>
      </c>
      <c r="J763" s="77">
        <f t="shared" si="364"/>
        <v>4.0570090219078807</v>
      </c>
      <c r="K763" s="77">
        <f t="shared" si="364"/>
        <v>4.0570090219078807</v>
      </c>
      <c r="L763" s="77">
        <f t="shared" si="364"/>
        <v>4.0570090219078807</v>
      </c>
      <c r="M763" s="77">
        <f t="shared" si="364"/>
        <v>4.0570090219078807</v>
      </c>
      <c r="N763" s="77">
        <f t="shared" si="364"/>
        <v>4.0570090219078807</v>
      </c>
      <c r="O763" s="77">
        <f t="shared" si="364"/>
        <v>4.0570090219078807</v>
      </c>
      <c r="P763" s="77">
        <f t="shared" si="364"/>
        <v>4.0570090219078807</v>
      </c>
      <c r="Q763" s="77">
        <f t="shared" si="364"/>
        <v>4.0570090219078807</v>
      </c>
      <c r="R763" s="77">
        <f t="shared" si="364"/>
        <v>4.0570090219078807</v>
      </c>
      <c r="S763" s="77">
        <f t="shared" si="364"/>
        <v>4.0570090219078807</v>
      </c>
      <c r="T763" s="77">
        <f t="shared" si="364"/>
        <v>4.0570090219078807</v>
      </c>
      <c r="U763" s="77">
        <f t="shared" si="364"/>
        <v>4.0570090219078807</v>
      </c>
      <c r="V763" s="77">
        <f t="shared" si="364"/>
        <v>4.0570090219078807</v>
      </c>
      <c r="W763" s="77">
        <f t="shared" si="364"/>
        <v>4.0570090219078807</v>
      </c>
      <c r="X763" s="77">
        <f t="shared" si="364"/>
        <v>4.0570090219078807</v>
      </c>
      <c r="Y763" s="77">
        <f t="shared" si="364"/>
        <v>4.0570090219078807</v>
      </c>
    </row>
    <row r="764" spans="1:25" s="62" customFormat="1" ht="18.75" customHeight="1" thickBot="1" x14ac:dyDescent="0.25">
      <c r="A764" s="112">
        <v>31</v>
      </c>
      <c r="B764" s="101">
        <f t="shared" ref="B764:Y764" si="365">SUM(B765:B767)</f>
        <v>871.22700902190786</v>
      </c>
      <c r="C764" s="102">
        <f t="shared" si="365"/>
        <v>868.16700902190792</v>
      </c>
      <c r="D764" s="132">
        <f t="shared" si="365"/>
        <v>875.03700902190792</v>
      </c>
      <c r="E764" s="103">
        <f t="shared" si="365"/>
        <v>879.47700902190786</v>
      </c>
      <c r="F764" s="103">
        <f t="shared" si="365"/>
        <v>880.35700902190786</v>
      </c>
      <c r="G764" s="103">
        <f t="shared" si="365"/>
        <v>876.60700902190786</v>
      </c>
      <c r="H764" s="103">
        <f t="shared" si="365"/>
        <v>868.07700902190788</v>
      </c>
      <c r="I764" s="103">
        <f t="shared" si="365"/>
        <v>876.60700902190786</v>
      </c>
      <c r="J764" s="103">
        <f t="shared" si="365"/>
        <v>861.56700902190789</v>
      </c>
      <c r="K764" s="104">
        <f t="shared" si="365"/>
        <v>862.06700902190789</v>
      </c>
      <c r="L764" s="103">
        <f t="shared" si="365"/>
        <v>864.54700902190791</v>
      </c>
      <c r="M764" s="105">
        <f t="shared" si="365"/>
        <v>872.74700902190796</v>
      </c>
      <c r="N764" s="104">
        <f t="shared" si="365"/>
        <v>889.79700902190791</v>
      </c>
      <c r="O764" s="103">
        <f t="shared" si="365"/>
        <v>895.84700902190787</v>
      </c>
      <c r="P764" s="105">
        <f t="shared" si="365"/>
        <v>889.97700902190786</v>
      </c>
      <c r="Q764" s="106">
        <f t="shared" si="365"/>
        <v>901.17700902190791</v>
      </c>
      <c r="R764" s="103">
        <f t="shared" si="365"/>
        <v>913.49700902190796</v>
      </c>
      <c r="S764" s="106">
        <f t="shared" si="365"/>
        <v>883.33700902190787</v>
      </c>
      <c r="T764" s="103">
        <f t="shared" si="365"/>
        <v>884.99700902190796</v>
      </c>
      <c r="U764" s="102">
        <f t="shared" si="365"/>
        <v>872.1870090219079</v>
      </c>
      <c r="V764" s="102">
        <f t="shared" si="365"/>
        <v>883.08700902190787</v>
      </c>
      <c r="W764" s="102">
        <f t="shared" si="365"/>
        <v>892.54700902190791</v>
      </c>
      <c r="X764" s="102">
        <f t="shared" si="365"/>
        <v>874.58700902190787</v>
      </c>
      <c r="Y764" s="119">
        <f t="shared" si="365"/>
        <v>870.70700902190788</v>
      </c>
    </row>
    <row r="765" spans="1:25" s="62" customFormat="1" ht="18.75" customHeight="1" outlineLevel="1" x14ac:dyDescent="0.2">
      <c r="A765" s="160" t="s">
        <v>8</v>
      </c>
      <c r="B765" s="249">
        <f>B161</f>
        <v>867.17</v>
      </c>
      <c r="C765" s="249">
        <f t="shared" ref="C765:Y765" si="366">C161</f>
        <v>864.11</v>
      </c>
      <c r="D765" s="249">
        <f t="shared" si="366"/>
        <v>870.98</v>
      </c>
      <c r="E765" s="249">
        <f t="shared" si="366"/>
        <v>875.42</v>
      </c>
      <c r="F765" s="249">
        <f t="shared" si="366"/>
        <v>876.3</v>
      </c>
      <c r="G765" s="249">
        <f t="shared" si="366"/>
        <v>872.55</v>
      </c>
      <c r="H765" s="249">
        <f t="shared" si="366"/>
        <v>864.02</v>
      </c>
      <c r="I765" s="249">
        <f t="shared" si="366"/>
        <v>872.55</v>
      </c>
      <c r="J765" s="249">
        <f t="shared" si="366"/>
        <v>857.51</v>
      </c>
      <c r="K765" s="249">
        <f t="shared" si="366"/>
        <v>858.01</v>
      </c>
      <c r="L765" s="249">
        <f t="shared" si="366"/>
        <v>860.49</v>
      </c>
      <c r="M765" s="249">
        <f t="shared" si="366"/>
        <v>868.69</v>
      </c>
      <c r="N765" s="249">
        <f t="shared" si="366"/>
        <v>885.74</v>
      </c>
      <c r="O765" s="249">
        <f t="shared" si="366"/>
        <v>891.79</v>
      </c>
      <c r="P765" s="249">
        <f t="shared" si="366"/>
        <v>885.92</v>
      </c>
      <c r="Q765" s="249">
        <f t="shared" si="366"/>
        <v>897.12</v>
      </c>
      <c r="R765" s="249">
        <f t="shared" si="366"/>
        <v>909.44</v>
      </c>
      <c r="S765" s="249">
        <f t="shared" si="366"/>
        <v>879.28</v>
      </c>
      <c r="T765" s="249">
        <f t="shared" si="366"/>
        <v>880.94</v>
      </c>
      <c r="U765" s="249">
        <f t="shared" si="366"/>
        <v>868.13</v>
      </c>
      <c r="V765" s="249">
        <f t="shared" si="366"/>
        <v>879.03</v>
      </c>
      <c r="W765" s="249">
        <f t="shared" si="366"/>
        <v>888.49</v>
      </c>
      <c r="X765" s="249">
        <f t="shared" si="366"/>
        <v>870.53</v>
      </c>
      <c r="Y765" s="249">
        <f t="shared" si="366"/>
        <v>866.65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161" t="s">
        <v>214</v>
      </c>
      <c r="B767" s="77">
        <f>B763</f>
        <v>4.0570090219078807</v>
      </c>
      <c r="C767" s="77">
        <f t="shared" ref="C767:Y767" si="367">C763</f>
        <v>4.0570090219078807</v>
      </c>
      <c r="D767" s="77">
        <f t="shared" si="367"/>
        <v>4.0570090219078807</v>
      </c>
      <c r="E767" s="77">
        <f t="shared" si="367"/>
        <v>4.0570090219078807</v>
      </c>
      <c r="F767" s="77">
        <f t="shared" si="367"/>
        <v>4.0570090219078807</v>
      </c>
      <c r="G767" s="77">
        <f t="shared" si="367"/>
        <v>4.0570090219078807</v>
      </c>
      <c r="H767" s="77">
        <f t="shared" si="367"/>
        <v>4.0570090219078807</v>
      </c>
      <c r="I767" s="77">
        <f t="shared" si="367"/>
        <v>4.0570090219078807</v>
      </c>
      <c r="J767" s="77">
        <f t="shared" si="367"/>
        <v>4.0570090219078807</v>
      </c>
      <c r="K767" s="77">
        <f t="shared" si="367"/>
        <v>4.0570090219078807</v>
      </c>
      <c r="L767" s="77">
        <f t="shared" si="367"/>
        <v>4.0570090219078807</v>
      </c>
      <c r="M767" s="77">
        <f t="shared" si="367"/>
        <v>4.0570090219078807</v>
      </c>
      <c r="N767" s="77">
        <f t="shared" si="367"/>
        <v>4.0570090219078807</v>
      </c>
      <c r="O767" s="77">
        <f t="shared" si="367"/>
        <v>4.0570090219078807</v>
      </c>
      <c r="P767" s="77">
        <f t="shared" si="367"/>
        <v>4.0570090219078807</v>
      </c>
      <c r="Q767" s="77">
        <f t="shared" si="367"/>
        <v>4.0570090219078807</v>
      </c>
      <c r="R767" s="77">
        <f t="shared" si="367"/>
        <v>4.0570090219078807</v>
      </c>
      <c r="S767" s="77">
        <f t="shared" si="367"/>
        <v>4.0570090219078807</v>
      </c>
      <c r="T767" s="77">
        <f t="shared" si="367"/>
        <v>4.0570090219078807</v>
      </c>
      <c r="U767" s="77">
        <f t="shared" si="367"/>
        <v>4.0570090219078807</v>
      </c>
      <c r="V767" s="77">
        <f t="shared" si="367"/>
        <v>4.0570090219078807</v>
      </c>
      <c r="W767" s="77">
        <f t="shared" si="367"/>
        <v>4.0570090219078807</v>
      </c>
      <c r="X767" s="77">
        <f t="shared" si="367"/>
        <v>4.0570090219078807</v>
      </c>
      <c r="Y767" s="77">
        <f t="shared" si="367"/>
        <v>4.0570090219078807</v>
      </c>
    </row>
    <row r="768" spans="1:25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66" t="s">
        <v>46</v>
      </c>
      <c r="B770" s="468" t="s">
        <v>86</v>
      </c>
      <c r="C770" s="469"/>
      <c r="D770" s="469"/>
      <c r="E770" s="469"/>
      <c r="F770" s="469"/>
      <c r="G770" s="469"/>
      <c r="H770" s="469"/>
      <c r="I770" s="469"/>
      <c r="J770" s="469"/>
      <c r="K770" s="469"/>
      <c r="L770" s="469"/>
      <c r="M770" s="469"/>
      <c r="N770" s="469"/>
      <c r="O770" s="469"/>
      <c r="P770" s="469"/>
      <c r="Q770" s="469"/>
      <c r="R770" s="469"/>
      <c r="S770" s="469"/>
      <c r="T770" s="469"/>
      <c r="U770" s="469"/>
      <c r="V770" s="469"/>
      <c r="W770" s="469"/>
      <c r="X770" s="469"/>
      <c r="Y770" s="470"/>
    </row>
    <row r="771" spans="1:25" s="62" customFormat="1" ht="35.25" customHeight="1" thickBot="1" x14ac:dyDescent="0.25">
      <c r="A771" s="467"/>
      <c r="B771" s="164" t="s">
        <v>45</v>
      </c>
      <c r="C771" s="165" t="s">
        <v>44</v>
      </c>
      <c r="D771" s="166" t="s">
        <v>43</v>
      </c>
      <c r="E771" s="165" t="s">
        <v>42</v>
      </c>
      <c r="F771" s="165" t="s">
        <v>41</v>
      </c>
      <c r="G771" s="165" t="s">
        <v>40</v>
      </c>
      <c r="H771" s="165" t="s">
        <v>39</v>
      </c>
      <c r="I771" s="165" t="s">
        <v>38</v>
      </c>
      <c r="J771" s="165" t="s">
        <v>37</v>
      </c>
      <c r="K771" s="167" t="s">
        <v>36</v>
      </c>
      <c r="L771" s="165" t="s">
        <v>35</v>
      </c>
      <c r="M771" s="168" t="s">
        <v>34</v>
      </c>
      <c r="N771" s="167" t="s">
        <v>33</v>
      </c>
      <c r="O771" s="165" t="s">
        <v>32</v>
      </c>
      <c r="P771" s="168" t="s">
        <v>31</v>
      </c>
      <c r="Q771" s="166" t="s">
        <v>30</v>
      </c>
      <c r="R771" s="165" t="s">
        <v>29</v>
      </c>
      <c r="S771" s="166" t="s">
        <v>28</v>
      </c>
      <c r="T771" s="165" t="s">
        <v>27</v>
      </c>
      <c r="U771" s="166" t="s">
        <v>26</v>
      </c>
      <c r="V771" s="165" t="s">
        <v>25</v>
      </c>
      <c r="W771" s="166" t="s">
        <v>24</v>
      </c>
      <c r="X771" s="165" t="s">
        <v>23</v>
      </c>
      <c r="Y771" s="169" t="s">
        <v>22</v>
      </c>
    </row>
    <row r="772" spans="1:25" s="62" customFormat="1" ht="18.75" customHeight="1" thickBot="1" x14ac:dyDescent="0.25">
      <c r="A772" s="113">
        <v>1</v>
      </c>
      <c r="B772" s="249">
        <f>'цена АТС'!D50</f>
        <v>0.01</v>
      </c>
      <c r="C772" s="249" t="str">
        <f>'цена АТС'!D51</f>
        <v>0</v>
      </c>
      <c r="D772" s="249" t="str">
        <f>'цена АТС'!D52</f>
        <v>0</v>
      </c>
      <c r="E772" s="249" t="str">
        <f>'цена АТС'!D53</f>
        <v>0</v>
      </c>
      <c r="F772" s="249" t="str">
        <f>'цена АТС'!D54</f>
        <v>0</v>
      </c>
      <c r="G772" s="249" t="str">
        <f>'цена АТС'!D55</f>
        <v>0</v>
      </c>
      <c r="H772" s="249" t="str">
        <f>'цена АТС'!D56</f>
        <v>0</v>
      </c>
      <c r="I772" s="249" t="str">
        <f>'цена АТС'!D57</f>
        <v>0</v>
      </c>
      <c r="J772" s="249" t="str">
        <f>'цена АТС'!D58</f>
        <v>0</v>
      </c>
      <c r="K772" s="249" t="str">
        <f>'цена АТС'!D59</f>
        <v>0</v>
      </c>
      <c r="L772" s="249" t="str">
        <f>'цена АТС'!D60</f>
        <v>0</v>
      </c>
      <c r="M772" s="249" t="str">
        <f>'цена АТС'!D61</f>
        <v>0</v>
      </c>
      <c r="N772" s="249" t="str">
        <f>'цена АТС'!D62</f>
        <v>0</v>
      </c>
      <c r="O772" s="249" t="str">
        <f>'цена АТС'!D63</f>
        <v>0</v>
      </c>
      <c r="P772" s="249" t="str">
        <f>'цена АТС'!D64</f>
        <v>0</v>
      </c>
      <c r="Q772" s="249" t="str">
        <f>'цена АТС'!D65</f>
        <v>0</v>
      </c>
      <c r="R772" s="249" t="str">
        <f>'цена АТС'!D66</f>
        <v>0</v>
      </c>
      <c r="S772" s="249">
        <f>'цена АТС'!D67</f>
        <v>21.53</v>
      </c>
      <c r="T772" s="249" t="str">
        <f>'цена АТС'!D68</f>
        <v>0</v>
      </c>
      <c r="U772" s="249" t="str">
        <f>'цена АТС'!D69</f>
        <v>0</v>
      </c>
      <c r="V772" s="249" t="str">
        <f>'цена АТС'!D70</f>
        <v>0</v>
      </c>
      <c r="W772" s="249">
        <f>'цена АТС'!D71</f>
        <v>0.01</v>
      </c>
      <c r="X772" s="249">
        <f>'цена АТС'!D72</f>
        <v>0.01</v>
      </c>
      <c r="Y772" s="249">
        <f>'цена АТС'!D73</f>
        <v>0.01</v>
      </c>
    </row>
    <row r="773" spans="1:25" s="62" customFormat="1" ht="18.75" customHeight="1" thickBot="1" x14ac:dyDescent="0.25">
      <c r="A773" s="112">
        <v>2</v>
      </c>
      <c r="B773" s="249" t="str">
        <f>'цена АТС'!D74</f>
        <v>0</v>
      </c>
      <c r="C773" s="249">
        <f>'цена АТС'!D75</f>
        <v>0.01</v>
      </c>
      <c r="D773" s="249" t="str">
        <f>'цена АТС'!D76</f>
        <v>0</v>
      </c>
      <c r="E773" s="249" t="str">
        <f>'цена АТС'!D77</f>
        <v>0</v>
      </c>
      <c r="F773" s="249" t="str">
        <f>'цена АТС'!D78</f>
        <v>0</v>
      </c>
      <c r="G773" s="249" t="str">
        <f>'цена АТС'!D79</f>
        <v>0</v>
      </c>
      <c r="H773" s="249" t="str">
        <f>'цена АТС'!D80</f>
        <v>0</v>
      </c>
      <c r="I773" s="249">
        <f>'цена АТС'!D81</f>
        <v>0.01</v>
      </c>
      <c r="J773" s="249" t="str">
        <f>'цена АТС'!D82</f>
        <v>0</v>
      </c>
      <c r="K773" s="249" t="str">
        <f>'цена АТС'!D83</f>
        <v>0</v>
      </c>
      <c r="L773" s="249" t="str">
        <f>'цена АТС'!D84</f>
        <v>0</v>
      </c>
      <c r="M773" s="249">
        <f>'цена АТС'!D85</f>
        <v>0.01</v>
      </c>
      <c r="N773" s="249" t="str">
        <f>'цена АТС'!D86</f>
        <v>0</v>
      </c>
      <c r="O773" s="249" t="str">
        <f>'цена АТС'!D95</f>
        <v>0</v>
      </c>
      <c r="P773" s="249" t="str">
        <f>'цена АТС'!D88</f>
        <v>0</v>
      </c>
      <c r="Q773" s="249" t="str">
        <f>'цена АТС'!D89</f>
        <v>0</v>
      </c>
      <c r="R773" s="249" t="str">
        <f>'цена АТС'!D90</f>
        <v>0</v>
      </c>
      <c r="S773" s="249" t="str">
        <f>'цена АТС'!D91</f>
        <v>0</v>
      </c>
      <c r="T773" s="249" t="str">
        <f>'цена АТС'!D92</f>
        <v>7</v>
      </c>
      <c r="U773" s="249" t="str">
        <f>'цена АТС'!D93</f>
        <v>0</v>
      </c>
      <c r="V773" s="249" t="str">
        <f>'цена АТС'!D94</f>
        <v>0</v>
      </c>
      <c r="W773" s="249" t="str">
        <f>'цена АТС'!D95</f>
        <v>0</v>
      </c>
      <c r="X773" s="249" t="str">
        <f>'цена АТС'!D96</f>
        <v>0</v>
      </c>
      <c r="Y773" s="249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49" t="str">
        <f>'цена АТС'!D98</f>
        <v>0</v>
      </c>
      <c r="C774" s="249" t="str">
        <f>'цена АТС'!D99</f>
        <v>0</v>
      </c>
      <c r="D774" s="249" t="str">
        <f>'цена АТС'!D100</f>
        <v>0</v>
      </c>
      <c r="E774" s="249" t="str">
        <f>'цена АТС'!D101</f>
        <v>0</v>
      </c>
      <c r="F774" s="249">
        <f>'цена АТС'!D102</f>
        <v>39.68</v>
      </c>
      <c r="G774" s="249" t="str">
        <f>'цена АТС'!D103</f>
        <v>0</v>
      </c>
      <c r="H774" s="249" t="str">
        <f>'цена АТС'!D104</f>
        <v>0</v>
      </c>
      <c r="I774" s="249">
        <f>'цена АТС'!D105</f>
        <v>38.590000000000003</v>
      </c>
      <c r="J774" s="249" t="str">
        <f>'цена АТС'!D106</f>
        <v>0</v>
      </c>
      <c r="K774" s="249" t="str">
        <f>'цена АТС'!D107</f>
        <v>0</v>
      </c>
      <c r="L774" s="249">
        <f>'цена АТС'!D108</f>
        <v>0.01</v>
      </c>
      <c r="M774" s="249">
        <f>'цена АТС'!D109</f>
        <v>37.869999999999997</v>
      </c>
      <c r="N774" s="249">
        <f>'цена АТС'!D110</f>
        <v>33.9</v>
      </c>
      <c r="O774" s="249" t="str">
        <f>'цена АТС'!D111</f>
        <v>0</v>
      </c>
      <c r="P774" s="249">
        <f>'цена АТС'!D112</f>
        <v>98.81</v>
      </c>
      <c r="Q774" s="249" t="str">
        <f>'цена АТС'!D113</f>
        <v>0</v>
      </c>
      <c r="R774" s="249">
        <f>'цена АТС'!D114</f>
        <v>0.01</v>
      </c>
      <c r="S774" s="249" t="str">
        <f>'цена АТС'!D115</f>
        <v>0</v>
      </c>
      <c r="T774" s="249" t="str">
        <f>'цена АТС'!D116</f>
        <v>0</v>
      </c>
      <c r="U774" s="249" t="str">
        <f>'цена АТС'!D117</f>
        <v>0</v>
      </c>
      <c r="V774" s="249">
        <f>'цена АТС'!D118</f>
        <v>0.01</v>
      </c>
      <c r="W774" s="249">
        <f>'цена АТС'!D119</f>
        <v>0.01</v>
      </c>
      <c r="X774" s="249">
        <f>'цена АТС'!D120</f>
        <v>0.01</v>
      </c>
      <c r="Y774" s="249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49" t="str">
        <f>'цена АТС'!D122</f>
        <v>0</v>
      </c>
      <c r="C775" s="249" t="str">
        <f>'цена АТС'!D123</f>
        <v>0</v>
      </c>
      <c r="D775" s="249" t="str">
        <f>'цена АТС'!D124</f>
        <v>0</v>
      </c>
      <c r="E775" s="249">
        <f>'цена АТС'!D125</f>
        <v>103.84</v>
      </c>
      <c r="F775" s="249">
        <f>'цена АТС'!D126</f>
        <v>108.7</v>
      </c>
      <c r="G775" s="249">
        <f>'цена АТС'!D127</f>
        <v>110.66</v>
      </c>
      <c r="H775" s="249">
        <f>'цена АТС'!D128</f>
        <v>110.97</v>
      </c>
      <c r="I775" s="249">
        <f>'цена АТС'!D129</f>
        <v>106.41</v>
      </c>
      <c r="J775" s="249">
        <f>'цена АТС'!D130</f>
        <v>112.26</v>
      </c>
      <c r="K775" s="249">
        <f>'цена АТС'!D131</f>
        <v>87.25</v>
      </c>
      <c r="L775" s="249">
        <f>'цена АТС'!D132</f>
        <v>144.31</v>
      </c>
      <c r="M775" s="249">
        <f>'цена АТС'!D133</f>
        <v>124.74</v>
      </c>
      <c r="N775" s="249">
        <f>'цена АТС'!D134</f>
        <v>69.260000000000005</v>
      </c>
      <c r="O775" s="249">
        <f>'цена АТС'!D135</f>
        <v>175.59</v>
      </c>
      <c r="P775" s="249">
        <f>'цена АТС'!D136</f>
        <v>143.97</v>
      </c>
      <c r="Q775" s="249">
        <f>'цена АТС'!D137</f>
        <v>100.09</v>
      </c>
      <c r="R775" s="249">
        <f>'цена АТС'!D138</f>
        <v>86.85</v>
      </c>
      <c r="S775" s="249">
        <f>'цена АТС'!D139</f>
        <v>59.04</v>
      </c>
      <c r="T775" s="249">
        <f>'цена АТС'!D140</f>
        <v>0.01</v>
      </c>
      <c r="U775" s="249" t="str">
        <f>'цена АТС'!D141</f>
        <v>0</v>
      </c>
      <c r="V775" s="249" t="str">
        <f>'цена АТС'!D142</f>
        <v>0</v>
      </c>
      <c r="W775" s="249" t="str">
        <f>'цена АТС'!D143</f>
        <v>0</v>
      </c>
      <c r="X775" s="249" t="str">
        <f>'цена АТС'!D144</f>
        <v>0</v>
      </c>
      <c r="Y775" s="249" t="str">
        <f>'цена АТС'!D145</f>
        <v>0</v>
      </c>
    </row>
    <row r="776" spans="1:25" s="62" customFormat="1" ht="18.75" customHeight="1" thickBot="1" x14ac:dyDescent="0.25">
      <c r="A776" s="109">
        <v>5</v>
      </c>
      <c r="B776" s="249">
        <f>'цена АТС'!D146</f>
        <v>0.01</v>
      </c>
      <c r="C776" s="249" t="str">
        <f>'цена АТС'!D147</f>
        <v>0</v>
      </c>
      <c r="D776" s="249" t="str">
        <f>'цена АТС'!D148</f>
        <v>0</v>
      </c>
      <c r="E776" s="249">
        <f>'цена АТС'!D149</f>
        <v>0.01</v>
      </c>
      <c r="F776" s="249">
        <f>'цена АТС'!D150</f>
        <v>0.01</v>
      </c>
      <c r="G776" s="249">
        <f>'цена АТС'!D151</f>
        <v>33.1</v>
      </c>
      <c r="H776" s="249" t="str">
        <f>'цена АТС'!D152</f>
        <v>0</v>
      </c>
      <c r="I776" s="249">
        <f>'цена АТС'!D153</f>
        <v>1.49</v>
      </c>
      <c r="J776" s="249" t="str">
        <f>'цена АТС'!D154</f>
        <v>5</v>
      </c>
      <c r="K776" s="249">
        <f>'цена АТС'!D155</f>
        <v>16.100000000000001</v>
      </c>
      <c r="L776" s="249">
        <f>'цена АТС'!D156</f>
        <v>5.0999999999999996</v>
      </c>
      <c r="M776" s="249">
        <f>'цена АТС'!D157</f>
        <v>9.1199999999999992</v>
      </c>
      <c r="N776" s="249">
        <f>'цена АТС'!D158</f>
        <v>35.86</v>
      </c>
      <c r="O776" s="249">
        <f>'цена АТС'!D159</f>
        <v>60.13</v>
      </c>
      <c r="P776" s="249" t="str">
        <f>'цена АТС'!D160</f>
        <v>0</v>
      </c>
      <c r="Q776" s="249" t="str">
        <f>'цена АТС'!D161</f>
        <v>0</v>
      </c>
      <c r="R776" s="249" t="str">
        <f>'цена АТС'!D162</f>
        <v>0</v>
      </c>
      <c r="S776" s="249" t="str">
        <f>'цена АТС'!D163</f>
        <v>0</v>
      </c>
      <c r="T776" s="249" t="str">
        <f>'цена АТС'!D164</f>
        <v>0</v>
      </c>
      <c r="U776" s="249">
        <f>'цена АТС'!D165</f>
        <v>0.01</v>
      </c>
      <c r="V776" s="249">
        <f>'цена АТС'!D166</f>
        <v>0.01</v>
      </c>
      <c r="W776" s="249" t="str">
        <f>'цена АТС'!D167</f>
        <v>0</v>
      </c>
      <c r="X776" s="249">
        <f>'цена АТС'!D168</f>
        <v>0.01</v>
      </c>
      <c r="Y776" s="249">
        <f>'цена АТС'!D169</f>
        <v>0.01</v>
      </c>
    </row>
    <row r="777" spans="1:25" s="62" customFormat="1" ht="18.75" customHeight="1" thickBot="1" x14ac:dyDescent="0.25">
      <c r="A777" s="112">
        <v>6</v>
      </c>
      <c r="B777" s="249" t="str">
        <f>'цена АТС'!D170</f>
        <v>0</v>
      </c>
      <c r="C777" s="249" t="str">
        <f>'цена АТС'!D171</f>
        <v>0</v>
      </c>
      <c r="D777" s="249" t="str">
        <f>'цена АТС'!D172</f>
        <v>0</v>
      </c>
      <c r="E777" s="249">
        <f>'цена АТС'!D173</f>
        <v>0.01</v>
      </c>
      <c r="F777" s="249">
        <f>'цена АТС'!D174</f>
        <v>58.88</v>
      </c>
      <c r="G777" s="249">
        <f>'цена АТС'!D175</f>
        <v>61.75</v>
      </c>
      <c r="H777" s="249">
        <f>'цена АТС'!D176</f>
        <v>47.85</v>
      </c>
      <c r="I777" s="249">
        <f>'цена АТС'!D177</f>
        <v>48.54</v>
      </c>
      <c r="J777" s="249">
        <f>'цена АТС'!D178</f>
        <v>25.25</v>
      </c>
      <c r="K777" s="249">
        <f>'цена АТС'!D179</f>
        <v>2.76</v>
      </c>
      <c r="L777" s="249">
        <f>'цена АТС'!D180</f>
        <v>12.34</v>
      </c>
      <c r="M777" s="249">
        <f>'цена АТС'!D181</f>
        <v>21.41</v>
      </c>
      <c r="N777" s="249" t="str">
        <f>'цена АТС'!D182</f>
        <v>0</v>
      </c>
      <c r="O777" s="249">
        <f>'цена АТС'!D183</f>
        <v>7.65</v>
      </c>
      <c r="P777" s="249">
        <f>'цена АТС'!D184</f>
        <v>14.64</v>
      </c>
      <c r="Q777" s="249">
        <f>'цена АТС'!D185</f>
        <v>19.11</v>
      </c>
      <c r="R777" s="249" t="str">
        <f>'цена АТС'!D186</f>
        <v>0</v>
      </c>
      <c r="S777" s="249" t="str">
        <f>'цена АТС'!D187</f>
        <v>0</v>
      </c>
      <c r="T777" s="249">
        <f>'цена АТС'!D188</f>
        <v>0.01</v>
      </c>
      <c r="U777" s="249" t="str">
        <f>'цена АТС'!D189</f>
        <v>0</v>
      </c>
      <c r="V777" s="249" t="str">
        <f>'цена АТС'!D190</f>
        <v>0</v>
      </c>
      <c r="W777" s="249" t="str">
        <f>'цена АТС'!D191</f>
        <v>0</v>
      </c>
      <c r="X777" s="249" t="str">
        <f>'цена АТС'!D192</f>
        <v>0</v>
      </c>
      <c r="Y777" s="249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49" t="str">
        <f>'цена АТС'!D194</f>
        <v>0</v>
      </c>
      <c r="C778" s="249" t="str">
        <f>'цена АТС'!D195</f>
        <v>0</v>
      </c>
      <c r="D778" s="249" t="str">
        <f>'цена АТС'!D196</f>
        <v>0</v>
      </c>
      <c r="E778" s="249" t="str">
        <f>'цена АТС'!D197</f>
        <v>0</v>
      </c>
      <c r="F778" s="249" t="str">
        <f>'цена АТС'!D198</f>
        <v>0</v>
      </c>
      <c r="G778" s="249" t="str">
        <f>'цена АТС'!D199</f>
        <v>0</v>
      </c>
      <c r="H778" s="249" t="str">
        <f>'цена АТС'!D200</f>
        <v>0</v>
      </c>
      <c r="I778" s="249" t="str">
        <f>'цена АТС'!D201</f>
        <v>0</v>
      </c>
      <c r="J778" s="249" t="str">
        <f>'цена АТС'!D202</f>
        <v>0</v>
      </c>
      <c r="K778" s="249" t="str">
        <f>'цена АТС'!D203</f>
        <v>0</v>
      </c>
      <c r="L778" s="249" t="str">
        <f>'цена АТС'!D204</f>
        <v>0</v>
      </c>
      <c r="M778" s="249" t="str">
        <f>'цена АТС'!D205</f>
        <v>0</v>
      </c>
      <c r="N778" s="249" t="str">
        <f>'цена АТС'!D206</f>
        <v>0</v>
      </c>
      <c r="O778" s="249">
        <f>'цена АТС'!D207</f>
        <v>2.94</v>
      </c>
      <c r="P778" s="249" t="str">
        <f>'цена АТС'!D208</f>
        <v>0</v>
      </c>
      <c r="Q778" s="249" t="str">
        <f>'цена АТС'!D209</f>
        <v>0</v>
      </c>
      <c r="R778" s="249" t="str">
        <f>'цена АТС'!D210</f>
        <v>0</v>
      </c>
      <c r="S778" s="249" t="str">
        <f>'цена АТС'!D211</f>
        <v>0</v>
      </c>
      <c r="T778" s="249" t="str">
        <f>'цена АТС'!D212</f>
        <v>0</v>
      </c>
      <c r="U778" s="249" t="str">
        <f>'цена АТС'!D213</f>
        <v>0</v>
      </c>
      <c r="V778" s="249" t="str">
        <f>'цена АТС'!D214</f>
        <v>0</v>
      </c>
      <c r="W778" s="249" t="str">
        <f>'цена АТС'!D215</f>
        <v>0</v>
      </c>
      <c r="X778" s="249" t="str">
        <f>'цена АТС'!D216</f>
        <v>0</v>
      </c>
      <c r="Y778" s="249" t="str">
        <f>'цена АТС'!D217</f>
        <v>0</v>
      </c>
    </row>
    <row r="779" spans="1:25" s="62" customFormat="1" ht="18.75" customHeight="1" thickBot="1" x14ac:dyDescent="0.25">
      <c r="A779" s="112">
        <v>8</v>
      </c>
      <c r="B779" s="249">
        <f>'цена АТС'!D218</f>
        <v>66.67</v>
      </c>
      <c r="C779" s="249">
        <f>'цена АТС'!D219</f>
        <v>38.700000000000003</v>
      </c>
      <c r="D779" s="249">
        <f>'цена АТС'!D220</f>
        <v>35.83</v>
      </c>
      <c r="E779" s="249">
        <f>'цена АТС'!D221</f>
        <v>158.78</v>
      </c>
      <c r="F779" s="249" t="str">
        <f>'цена АТС'!D222</f>
        <v>23</v>
      </c>
      <c r="G779" s="249">
        <f>'цена АТС'!D223</f>
        <v>23.86</v>
      </c>
      <c r="H779" s="249">
        <f>'цена АТС'!D224</f>
        <v>8.6</v>
      </c>
      <c r="I779" s="249">
        <f>'цена АТС'!D225</f>
        <v>8.15</v>
      </c>
      <c r="J779" s="249" t="str">
        <f>'цена АТС'!D226</f>
        <v>0</v>
      </c>
      <c r="K779" s="249" t="str">
        <f>'цена АТС'!D227</f>
        <v>0</v>
      </c>
      <c r="L779" s="249" t="str">
        <f>'цена АТС'!D228</f>
        <v>0</v>
      </c>
      <c r="M779" s="249">
        <f>'цена АТС'!D229</f>
        <v>11.17</v>
      </c>
      <c r="N779" s="249">
        <f>'цена АТС'!D230</f>
        <v>7.13</v>
      </c>
      <c r="O779" s="249">
        <f>'цена АТС'!D231</f>
        <v>62.83</v>
      </c>
      <c r="P779" s="249" t="str">
        <f>'цена АТС'!D232</f>
        <v>0</v>
      </c>
      <c r="Q779" s="249" t="str">
        <f>'цена АТС'!D233</f>
        <v>0</v>
      </c>
      <c r="R779" s="249" t="str">
        <f>'цена АТС'!D234</f>
        <v>0</v>
      </c>
      <c r="S779" s="249">
        <f>'цена АТС'!D235</f>
        <v>21.91</v>
      </c>
      <c r="T779" s="249" t="str">
        <f>'цена АТС'!D236</f>
        <v>0</v>
      </c>
      <c r="U779" s="249" t="str">
        <f>'цена АТС'!D237</f>
        <v>0</v>
      </c>
      <c r="V779" s="249">
        <f>'цена АТС'!D238</f>
        <v>2.57</v>
      </c>
      <c r="W779" s="249">
        <f>'цена АТС'!D239</f>
        <v>13.18</v>
      </c>
      <c r="X779" s="249">
        <f>'цена АТС'!D240</f>
        <v>0.01</v>
      </c>
      <c r="Y779" s="249">
        <f>'цена АТС'!D241</f>
        <v>0.01</v>
      </c>
    </row>
    <row r="780" spans="1:25" s="62" customFormat="1" ht="18.75" customHeight="1" thickBot="1" x14ac:dyDescent="0.25">
      <c r="A780" s="109">
        <v>9</v>
      </c>
      <c r="B780" s="249" t="str">
        <f>'цена АТС'!D242</f>
        <v>0</v>
      </c>
      <c r="C780" s="249">
        <f>'цена АТС'!D243</f>
        <v>0.01</v>
      </c>
      <c r="D780" s="249" t="str">
        <f>'цена АТС'!D244</f>
        <v>0</v>
      </c>
      <c r="E780" s="249" t="str">
        <f>'цена АТС'!D245</f>
        <v>0</v>
      </c>
      <c r="F780" s="249" t="str">
        <f>'цена АТС'!D246</f>
        <v>0</v>
      </c>
      <c r="G780" s="249" t="str">
        <f>'цена АТС'!D247</f>
        <v>0</v>
      </c>
      <c r="H780" s="249">
        <f>'цена АТС'!D248</f>
        <v>0.7</v>
      </c>
      <c r="I780" s="249">
        <f>'цена АТС'!D249</f>
        <v>9.07</v>
      </c>
      <c r="J780" s="249">
        <f>'цена АТС'!D250</f>
        <v>45.74</v>
      </c>
      <c r="K780" s="249">
        <f>'цена АТС'!D251</f>
        <v>44.46</v>
      </c>
      <c r="L780" s="249">
        <f>'цена АТС'!D252</f>
        <v>8.07</v>
      </c>
      <c r="M780" s="249">
        <f>'цена АТС'!D253</f>
        <v>1.47</v>
      </c>
      <c r="N780" s="249">
        <f>'цена АТС'!D254</f>
        <v>31.13</v>
      </c>
      <c r="O780" s="249" t="str">
        <f>'цена АТС'!D255</f>
        <v>0</v>
      </c>
      <c r="P780" s="249">
        <f>'цена АТС'!D256</f>
        <v>15.49</v>
      </c>
      <c r="Q780" s="249">
        <f>'цена АТС'!D257</f>
        <v>19.02</v>
      </c>
      <c r="R780" s="249">
        <f>'цена АТС'!D259</f>
        <v>33.99</v>
      </c>
      <c r="S780" s="249">
        <f>'цена АТС'!D259</f>
        <v>33.99</v>
      </c>
      <c r="T780" s="249">
        <f>'цена АТС'!D261</f>
        <v>23.59</v>
      </c>
      <c r="U780" s="249">
        <f>'цена АТС'!D261</f>
        <v>23.59</v>
      </c>
      <c r="V780" s="249">
        <f>'цена АТС'!D262</f>
        <v>13.85</v>
      </c>
      <c r="W780" s="249">
        <f>'цена АТС'!D263</f>
        <v>62.11</v>
      </c>
      <c r="X780" s="249">
        <f>'цена АТС'!D264</f>
        <v>49.34</v>
      </c>
      <c r="Y780" s="249">
        <f>'цена АТС'!D265</f>
        <v>55.61</v>
      </c>
    </row>
    <row r="781" spans="1:25" s="62" customFormat="1" ht="18.75" customHeight="1" thickBot="1" x14ac:dyDescent="0.25">
      <c r="A781" s="112">
        <v>10</v>
      </c>
      <c r="B781" s="249">
        <f>'цена АТС'!D266</f>
        <v>0.01</v>
      </c>
      <c r="C781" s="249">
        <f>'цена АТС'!D267</f>
        <v>0.01</v>
      </c>
      <c r="D781" s="249">
        <f>'цена АТС'!D268</f>
        <v>0.01</v>
      </c>
      <c r="E781" s="249">
        <f>'цена АТС'!D269</f>
        <v>0.01</v>
      </c>
      <c r="F781" s="249">
        <f>'цена АТС'!D270</f>
        <v>0.01</v>
      </c>
      <c r="G781" s="249">
        <f>'цена АТС'!D271</f>
        <v>32.92</v>
      </c>
      <c r="H781" s="249" t="str">
        <f>'цена АТС'!D272</f>
        <v>0</v>
      </c>
      <c r="I781" s="249">
        <f>'цена АТС'!D273</f>
        <v>30.99</v>
      </c>
      <c r="J781" s="249" t="str">
        <f>'цена АТС'!D274</f>
        <v>0</v>
      </c>
      <c r="K781" s="249" t="str">
        <f>'цена АТС'!D275</f>
        <v>0</v>
      </c>
      <c r="L781" s="249" t="str">
        <f>'цена АТС'!D276</f>
        <v>0</v>
      </c>
      <c r="M781" s="249">
        <f>'цена АТС'!D277</f>
        <v>3.19</v>
      </c>
      <c r="N781" s="249">
        <f>'цена АТС'!D278</f>
        <v>0.01</v>
      </c>
      <c r="O781" s="249" t="str">
        <f>'цена АТС'!D279</f>
        <v>0</v>
      </c>
      <c r="P781" s="249" t="str">
        <f>'цена АТС'!D280</f>
        <v>0</v>
      </c>
      <c r="Q781" s="249">
        <f>'цена АТС'!D281</f>
        <v>28.54</v>
      </c>
      <c r="R781" s="249" t="str">
        <f>'цена АТС'!D282</f>
        <v>0</v>
      </c>
      <c r="S781" s="249">
        <f>'цена АТС'!D283</f>
        <v>0.01</v>
      </c>
      <c r="T781" s="249" t="str">
        <f>'цена АТС'!D284</f>
        <v>0</v>
      </c>
      <c r="U781" s="249" t="str">
        <f>'цена АТС'!D285</f>
        <v>0</v>
      </c>
      <c r="V781" s="249" t="str">
        <f>'цена АТС'!D286</f>
        <v>0</v>
      </c>
      <c r="W781" s="249" t="str">
        <f>'цена АТС'!D287</f>
        <v>0</v>
      </c>
      <c r="X781" s="249" t="str">
        <f>'цена АТС'!D288</f>
        <v>0</v>
      </c>
      <c r="Y781" s="249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49">
        <f>'цена АТС'!D290</f>
        <v>7.7</v>
      </c>
      <c r="C782" s="249">
        <f>'цена АТС'!D291</f>
        <v>114.41</v>
      </c>
      <c r="D782" s="249">
        <f>'цена АТС'!D292</f>
        <v>111.78</v>
      </c>
      <c r="E782" s="249">
        <f>'цена АТС'!D293</f>
        <v>114.62</v>
      </c>
      <c r="F782" s="249" t="str">
        <f>'цена АТС'!D294</f>
        <v>0</v>
      </c>
      <c r="G782" s="249" t="str">
        <f>'цена АТС'!D295</f>
        <v>0</v>
      </c>
      <c r="H782" s="249" t="str">
        <f>'цена АТС'!D296</f>
        <v>0</v>
      </c>
      <c r="I782" s="249" t="str">
        <f>'цена АТС'!D297</f>
        <v>0</v>
      </c>
      <c r="J782" s="249" t="str">
        <f>'цена АТС'!D298</f>
        <v>0</v>
      </c>
      <c r="K782" s="249" t="str">
        <f>'цена АТС'!D299</f>
        <v>0</v>
      </c>
      <c r="L782" s="249" t="str">
        <f>'цена АТС'!D300</f>
        <v>0</v>
      </c>
      <c r="M782" s="249" t="str">
        <f>'цена АТС'!D301</f>
        <v>0</v>
      </c>
      <c r="N782" s="249" t="str">
        <f>'цена АТС'!D302</f>
        <v>0</v>
      </c>
      <c r="O782" s="249" t="str">
        <f>'цена АТС'!D303</f>
        <v>0</v>
      </c>
      <c r="P782" s="249">
        <f>'цена АТС'!D304</f>
        <v>0.01</v>
      </c>
      <c r="Q782" s="249" t="str">
        <f>'цена АТС'!D305</f>
        <v>0</v>
      </c>
      <c r="R782" s="249" t="str">
        <f>'цена АТС'!D306</f>
        <v>0</v>
      </c>
      <c r="S782" s="249" t="str">
        <f>'цена АТС'!D307</f>
        <v>0</v>
      </c>
      <c r="T782" s="249" t="str">
        <f>'цена АТС'!D308</f>
        <v>0</v>
      </c>
      <c r="U782" s="249" t="str">
        <f>'цена АТС'!D309</f>
        <v>0</v>
      </c>
      <c r="V782" s="249" t="str">
        <f>'цена АТС'!D310</f>
        <v>0</v>
      </c>
      <c r="W782" s="249" t="str">
        <f>'цена АТС'!D311</f>
        <v>0</v>
      </c>
      <c r="X782" s="249" t="str">
        <f>'цена АТС'!D312</f>
        <v>0</v>
      </c>
      <c r="Y782" s="249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49" t="str">
        <f>'цена АТС'!D314</f>
        <v>0</v>
      </c>
      <c r="C783" s="249">
        <f>'цена АТС'!D315</f>
        <v>10.15</v>
      </c>
      <c r="D783" s="249">
        <f>'цена АТС'!D316</f>
        <v>109.47</v>
      </c>
      <c r="E783" s="249">
        <f>'цена АТС'!D317</f>
        <v>27.07</v>
      </c>
      <c r="F783" s="249" t="str">
        <f>'цена АТС'!D318</f>
        <v>0</v>
      </c>
      <c r="G783" s="249" t="str">
        <f>'цена АТС'!D319</f>
        <v>0</v>
      </c>
      <c r="H783" s="249">
        <f>'цена АТС'!D320</f>
        <v>24.81</v>
      </c>
      <c r="I783" s="249">
        <f>'цена АТС'!D321</f>
        <v>30.16</v>
      </c>
      <c r="J783" s="249" t="str">
        <f>'цена АТС'!D322</f>
        <v>38</v>
      </c>
      <c r="K783" s="249">
        <f>'цена АТС'!D323</f>
        <v>29.94</v>
      </c>
      <c r="L783" s="249">
        <f>'цена АТС'!D324</f>
        <v>0.01</v>
      </c>
      <c r="M783" s="249" t="str">
        <f>'цена АТС'!D325</f>
        <v>0</v>
      </c>
      <c r="N783" s="249" t="str">
        <f>'цена АТС'!D326</f>
        <v>0</v>
      </c>
      <c r="O783" s="249" t="str">
        <f>'цена АТС'!D327</f>
        <v>0</v>
      </c>
      <c r="P783" s="249" t="str">
        <f>'цена АТС'!D328</f>
        <v>0</v>
      </c>
      <c r="Q783" s="249" t="str">
        <f>'цена АТС'!D329</f>
        <v>0</v>
      </c>
      <c r="R783" s="249" t="str">
        <f>'цена АТС'!D330</f>
        <v>0</v>
      </c>
      <c r="S783" s="249" t="str">
        <f>'цена АТС'!D331</f>
        <v>0</v>
      </c>
      <c r="T783" s="249" t="str">
        <f>'цена АТС'!D332</f>
        <v>0</v>
      </c>
      <c r="U783" s="249" t="str">
        <f>'цена АТС'!D333</f>
        <v>0</v>
      </c>
      <c r="V783" s="249" t="str">
        <f>'цена АТС'!D334</f>
        <v>0</v>
      </c>
      <c r="W783" s="249" t="str">
        <f>'цена АТС'!D335</f>
        <v>0</v>
      </c>
      <c r="X783" s="249">
        <f>'цена АТС'!D336</f>
        <v>0.01</v>
      </c>
      <c r="Y783" s="249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49">
        <f>'цена АТС'!D338</f>
        <v>0.01</v>
      </c>
      <c r="C784" s="249">
        <f>'цена АТС'!D339</f>
        <v>9.1999999999999993</v>
      </c>
      <c r="D784" s="249">
        <f>'цена АТС'!D340</f>
        <v>23.29</v>
      </c>
      <c r="E784" s="249" t="str">
        <f>'цена АТС'!D341</f>
        <v>0</v>
      </c>
      <c r="F784" s="249" t="str">
        <f>'цена АТС'!D342</f>
        <v>0</v>
      </c>
      <c r="G784" s="249">
        <f>'цена АТС'!D343</f>
        <v>53.37</v>
      </c>
      <c r="H784" s="249" t="str">
        <f>'цена АТС'!D344</f>
        <v>0</v>
      </c>
      <c r="I784" s="249">
        <f>'цена АТС'!D345</f>
        <v>4.72</v>
      </c>
      <c r="J784" s="249">
        <f>'цена АТС'!D346</f>
        <v>11.42</v>
      </c>
      <c r="K784" s="249">
        <f>'цена АТС'!D347</f>
        <v>8.94</v>
      </c>
      <c r="L784" s="249">
        <f>'цена АТС'!D348</f>
        <v>9.84</v>
      </c>
      <c r="M784" s="249">
        <f>'цена АТС'!D349</f>
        <v>12.28</v>
      </c>
      <c r="N784" s="249">
        <f>'цена АТС'!D350</f>
        <v>0.01</v>
      </c>
      <c r="O784" s="249">
        <f>'цена АТС'!D351</f>
        <v>13.18</v>
      </c>
      <c r="P784" s="249" t="str">
        <f>'цена АТС'!D352</f>
        <v>0</v>
      </c>
      <c r="Q784" s="249" t="str">
        <f>'цена АТС'!D353</f>
        <v>0</v>
      </c>
      <c r="R784" s="249" t="str">
        <f>'цена АТС'!D354</f>
        <v>0</v>
      </c>
      <c r="S784" s="249" t="str">
        <f>'цена АТС'!D355</f>
        <v>0</v>
      </c>
      <c r="T784" s="249" t="str">
        <f>'цена АТС'!D356</f>
        <v>0</v>
      </c>
      <c r="U784" s="249">
        <f>'цена АТС'!D357</f>
        <v>27.62</v>
      </c>
      <c r="V784" s="249">
        <f>'цена АТС'!D358</f>
        <v>4.6900000000000004</v>
      </c>
      <c r="W784" s="249" t="str">
        <f>'цена АТС'!D359</f>
        <v>0</v>
      </c>
      <c r="X784" s="249" t="str">
        <f>'цена АТС'!D360</f>
        <v>0</v>
      </c>
      <c r="Y784" s="249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49" t="str">
        <f>'цена АТС'!D362</f>
        <v>0</v>
      </c>
      <c r="C785" s="249" t="str">
        <f>'цена АТС'!D363</f>
        <v>0</v>
      </c>
      <c r="D785" s="249" t="str">
        <f>'цена АТС'!D364</f>
        <v>0</v>
      </c>
      <c r="E785" s="249">
        <f>'цена АТС'!D365</f>
        <v>1.06</v>
      </c>
      <c r="F785" s="249" t="str">
        <f>'цена АТС'!D366</f>
        <v>0</v>
      </c>
      <c r="G785" s="249" t="str">
        <f>'цена АТС'!D367</f>
        <v>0</v>
      </c>
      <c r="H785" s="249" t="str">
        <f>'цена АТС'!D369</f>
        <v>0</v>
      </c>
      <c r="I785" s="249" t="str">
        <f>'цена АТС'!D369</f>
        <v>0</v>
      </c>
      <c r="J785" s="249" t="str">
        <f>'цена АТС'!D370</f>
        <v>0</v>
      </c>
      <c r="K785" s="249" t="str">
        <f>'цена АТС'!D371</f>
        <v>0</v>
      </c>
      <c r="L785" s="249" t="str">
        <f>'цена АТС'!D372</f>
        <v>0</v>
      </c>
      <c r="M785" s="249" t="str">
        <f>'цена АТС'!D373</f>
        <v>0</v>
      </c>
      <c r="N785" s="249" t="str">
        <f>'цена АТС'!D374</f>
        <v>0</v>
      </c>
      <c r="O785" s="249">
        <f>'цена АТС'!D375</f>
        <v>38.270000000000003</v>
      </c>
      <c r="P785" s="249" t="str">
        <f>'цена АТС'!D376</f>
        <v>0</v>
      </c>
      <c r="Q785" s="249" t="str">
        <f>'цена АТС'!D377</f>
        <v>0</v>
      </c>
      <c r="R785" s="249" t="str">
        <f>'цена АТС'!D378</f>
        <v>0</v>
      </c>
      <c r="S785" s="249" t="str">
        <f>'цена АТС'!D379</f>
        <v>0</v>
      </c>
      <c r="T785" s="249" t="str">
        <f>'цена АТС'!D380</f>
        <v>0</v>
      </c>
      <c r="U785" s="249" t="str">
        <f>'цена АТС'!D381</f>
        <v>0</v>
      </c>
      <c r="V785" s="249">
        <f>'цена АТС'!D382</f>
        <v>51.58</v>
      </c>
      <c r="W785" s="249">
        <f>'цена АТС'!D383</f>
        <v>73.13</v>
      </c>
      <c r="X785" s="249">
        <f>'цена АТС'!D384</f>
        <v>39.799999999999997</v>
      </c>
      <c r="Y785" s="249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49" t="str">
        <f>'цена АТС'!D386</f>
        <v>0</v>
      </c>
      <c r="C786" s="249" t="str">
        <f>'цена АТС'!D387</f>
        <v>0</v>
      </c>
      <c r="D786" s="249">
        <f>'цена АТС'!D388</f>
        <v>18.95</v>
      </c>
      <c r="E786" s="249" t="str">
        <f>'цена АТС'!D389</f>
        <v>0</v>
      </c>
      <c r="F786" s="249" t="str">
        <f>'цена АТС'!D390</f>
        <v>0</v>
      </c>
      <c r="G786" s="249" t="str">
        <f>'цена АТС'!D391</f>
        <v>0</v>
      </c>
      <c r="H786" s="249" t="str">
        <f>'цена АТС'!D392</f>
        <v>0</v>
      </c>
      <c r="I786" s="249" t="str">
        <f>'цена АТС'!D393</f>
        <v>0</v>
      </c>
      <c r="J786" s="249" t="str">
        <f>'цена АТС'!D394</f>
        <v>0</v>
      </c>
      <c r="K786" s="249" t="str">
        <f>'цена АТС'!D395</f>
        <v>0</v>
      </c>
      <c r="L786" s="249" t="str">
        <f>'цена АТС'!D396</f>
        <v>0</v>
      </c>
      <c r="M786" s="249" t="str">
        <f>'цена АТС'!D397</f>
        <v>0</v>
      </c>
      <c r="N786" s="249" t="str">
        <f>'цена АТС'!D398</f>
        <v>0</v>
      </c>
      <c r="O786" s="249" t="str">
        <f>'цена АТС'!D399</f>
        <v>0</v>
      </c>
      <c r="P786" s="249" t="str">
        <f>'цена АТС'!D400</f>
        <v>0</v>
      </c>
      <c r="Q786" s="249" t="str">
        <f>'цена АТС'!D401</f>
        <v>0</v>
      </c>
      <c r="R786" s="249" t="str">
        <f>'цена АТС'!D402</f>
        <v>0</v>
      </c>
      <c r="S786" s="249">
        <f>'цена АТС'!D403</f>
        <v>9.02</v>
      </c>
      <c r="T786" s="249" t="str">
        <f>'цена АТС'!D404</f>
        <v>0</v>
      </c>
      <c r="U786" s="249" t="str">
        <f>'цена АТС'!D405</f>
        <v>0</v>
      </c>
      <c r="V786" s="249">
        <f>'цена АТС'!D406</f>
        <v>45.46</v>
      </c>
      <c r="W786" s="249">
        <f>'цена АТС'!D407</f>
        <v>45.21</v>
      </c>
      <c r="X786" s="249">
        <f>'цена АТС'!D408</f>
        <v>32.770000000000003</v>
      </c>
      <c r="Y786" s="249">
        <f>'цена АТС'!D409</f>
        <v>8.39</v>
      </c>
    </row>
    <row r="787" spans="1:25" s="62" customFormat="1" ht="18.75" customHeight="1" thickBot="1" x14ac:dyDescent="0.25">
      <c r="A787" s="112">
        <v>16</v>
      </c>
      <c r="B787" s="249" t="str">
        <f>'цена АТС'!D410</f>
        <v>0</v>
      </c>
      <c r="C787" s="249">
        <f>'цена АТС'!D411</f>
        <v>31.1</v>
      </c>
      <c r="D787" s="249" t="str">
        <f>'цена АТС'!D412</f>
        <v>0</v>
      </c>
      <c r="E787" s="249">
        <f>'цена АТС'!D413</f>
        <v>0.01</v>
      </c>
      <c r="F787" s="249">
        <f>'цена АТС'!D414</f>
        <v>25.61</v>
      </c>
      <c r="G787" s="249">
        <f>'цена АТС'!D415</f>
        <v>35.85</v>
      </c>
      <c r="H787" s="249">
        <f>'цена АТС'!D416</f>
        <v>27.33</v>
      </c>
      <c r="I787" s="249">
        <f>'цена АТС'!D417</f>
        <v>37.200000000000003</v>
      </c>
      <c r="J787" s="249">
        <f>'цена АТС'!D418</f>
        <v>26.15</v>
      </c>
      <c r="K787" s="249">
        <f>'цена АТС'!D419</f>
        <v>35.22</v>
      </c>
      <c r="L787" s="249">
        <f>'цена АТС'!D420</f>
        <v>29.86</v>
      </c>
      <c r="M787" s="249">
        <f>'цена АТС'!D421</f>
        <v>34.6</v>
      </c>
      <c r="N787" s="249">
        <f>'цена АТС'!D422</f>
        <v>37.049999999999997</v>
      </c>
      <c r="O787" s="249">
        <f>'цена АТС'!D423</f>
        <v>29.8</v>
      </c>
      <c r="P787" s="249">
        <f>'цена АТС'!D424</f>
        <v>54.18</v>
      </c>
      <c r="Q787" s="249">
        <f>'цена АТС'!D425</f>
        <v>27.93</v>
      </c>
      <c r="R787" s="249" t="str">
        <f>'цена АТС'!D426</f>
        <v>0</v>
      </c>
      <c r="S787" s="249" t="str">
        <f>'цена АТС'!D427</f>
        <v>0</v>
      </c>
      <c r="T787" s="249" t="str">
        <f>'цена АТС'!D428</f>
        <v>0</v>
      </c>
      <c r="U787" s="249" t="str">
        <f>'цена АТС'!D429</f>
        <v>0</v>
      </c>
      <c r="V787" s="249" t="str">
        <f>'цена АТС'!D430</f>
        <v>0</v>
      </c>
      <c r="W787" s="249" t="str">
        <f>'цена АТС'!D431</f>
        <v>0</v>
      </c>
      <c r="X787" s="249">
        <f>'цена АТС'!D432</f>
        <v>26.44</v>
      </c>
      <c r="Y787" s="249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49">
        <f>'цена АТС'!D434</f>
        <v>0.01</v>
      </c>
      <c r="C788" s="249" t="str">
        <f>'цена АТС'!D435</f>
        <v>0</v>
      </c>
      <c r="D788" s="249">
        <f>'цена АТС'!D436</f>
        <v>0.01</v>
      </c>
      <c r="E788" s="249">
        <f>'цена АТС'!D437</f>
        <v>44.56</v>
      </c>
      <c r="F788" s="249">
        <f>'цена АТС'!D438</f>
        <v>27.34</v>
      </c>
      <c r="G788" s="249">
        <f>'цена АТС'!D439</f>
        <v>28.27</v>
      </c>
      <c r="H788" s="249" t="str">
        <f>'цена АТС'!D440</f>
        <v>0</v>
      </c>
      <c r="I788" s="249">
        <f>'цена АТС'!D441</f>
        <v>38.880000000000003</v>
      </c>
      <c r="J788" s="249">
        <f>'цена АТС'!D442</f>
        <v>40.659999999999997</v>
      </c>
      <c r="K788" s="249" t="str">
        <f>'цена АТС'!D443</f>
        <v>0</v>
      </c>
      <c r="L788" s="249">
        <f>'цена АТС'!D444</f>
        <v>20.7</v>
      </c>
      <c r="M788" s="249">
        <f>'цена АТС'!D445</f>
        <v>22.32</v>
      </c>
      <c r="N788" s="249">
        <f>'цена АТС'!D446</f>
        <v>0.01</v>
      </c>
      <c r="O788" s="249" t="str">
        <f>'цена АТС'!D447</f>
        <v>0</v>
      </c>
      <c r="P788" s="249" t="str">
        <f>'цена АТС'!D448</f>
        <v>0</v>
      </c>
      <c r="Q788" s="249" t="str">
        <f>'цена АТС'!D449</f>
        <v>0</v>
      </c>
      <c r="R788" s="249">
        <f>'цена АТС'!D450</f>
        <v>12.8</v>
      </c>
      <c r="S788" s="249" t="str">
        <f>'цена АТС'!D451</f>
        <v>0</v>
      </c>
      <c r="T788" s="249" t="str">
        <f>'цена АТС'!D452</f>
        <v>0</v>
      </c>
      <c r="U788" s="249" t="str">
        <f>'цена АТС'!D453</f>
        <v>0</v>
      </c>
      <c r="V788" s="249">
        <f>'цена АТС'!D454</f>
        <v>0.01</v>
      </c>
      <c r="W788" s="249" t="str">
        <f>'цена АТС'!D455</f>
        <v>0</v>
      </c>
      <c r="X788" s="249" t="str">
        <f>'цена АТС'!D456</f>
        <v>0</v>
      </c>
      <c r="Y788" s="249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49" t="str">
        <f>'цена АТС'!D458</f>
        <v>0</v>
      </c>
      <c r="C789" s="249" t="str">
        <f>'цена АТС'!D459</f>
        <v>0</v>
      </c>
      <c r="D789" s="249" t="str">
        <f>'цена АТС'!D460</f>
        <v>0</v>
      </c>
      <c r="E789" s="249">
        <f>'цена АТС'!D461</f>
        <v>86.62</v>
      </c>
      <c r="F789" s="249">
        <f>'цена АТС'!D462</f>
        <v>61.41</v>
      </c>
      <c r="G789" s="249">
        <f>'цена АТС'!D463</f>
        <v>63.04</v>
      </c>
      <c r="H789" s="249">
        <f>'цена АТС'!D464</f>
        <v>49.99</v>
      </c>
      <c r="I789" s="249">
        <f>'цена АТС'!D465</f>
        <v>5.43</v>
      </c>
      <c r="J789" s="249">
        <f>'цена АТС'!D466</f>
        <v>1.06</v>
      </c>
      <c r="K789" s="249">
        <f>'цена АТС'!D467</f>
        <v>8.01</v>
      </c>
      <c r="L789" s="249">
        <f>'цена АТС'!D468</f>
        <v>19.190000000000001</v>
      </c>
      <c r="M789" s="249">
        <f>'цена АТС'!D469</f>
        <v>34.409999999999997</v>
      </c>
      <c r="N789" s="249">
        <f>'цена АТС'!D470</f>
        <v>60.75</v>
      </c>
      <c r="O789" s="249">
        <f>'цена АТС'!D471</f>
        <v>66.06</v>
      </c>
      <c r="P789" s="249">
        <f>'цена АТС'!D472</f>
        <v>82.6</v>
      </c>
      <c r="Q789" s="249">
        <f>'цена АТС'!D473</f>
        <v>23.99</v>
      </c>
      <c r="R789" s="249">
        <f>'цена АТС'!D474</f>
        <v>17.78</v>
      </c>
      <c r="S789" s="249" t="str">
        <f>'цена АТС'!D475</f>
        <v>0</v>
      </c>
      <c r="T789" s="249">
        <f>'цена АТС'!D476</f>
        <v>38.18</v>
      </c>
      <c r="U789" s="249" t="str">
        <f>'цена АТС'!D477</f>
        <v>0</v>
      </c>
      <c r="V789" s="249">
        <f>'цена АТС'!D478</f>
        <v>0.01</v>
      </c>
      <c r="W789" s="249">
        <f>'цена АТС'!D479</f>
        <v>0.01</v>
      </c>
      <c r="X789" s="249" t="str">
        <f>'цена АТС'!D480</f>
        <v>0</v>
      </c>
      <c r="Y789" s="249">
        <f>'цена АТС'!D481</f>
        <v>0.01</v>
      </c>
    </row>
    <row r="790" spans="1:25" s="62" customFormat="1" ht="18.75" customHeight="1" thickBot="1" x14ac:dyDescent="0.25">
      <c r="A790" s="112">
        <v>19</v>
      </c>
      <c r="B790" s="249">
        <f>'цена АТС'!D482</f>
        <v>0.01</v>
      </c>
      <c r="C790" s="249" t="str">
        <f>'цена АТС'!D483</f>
        <v>0</v>
      </c>
      <c r="D790" s="249" t="str">
        <f>'цена АТС'!D484</f>
        <v>0</v>
      </c>
      <c r="E790" s="249">
        <f>'цена АТС'!D485</f>
        <v>30.85</v>
      </c>
      <c r="F790" s="249">
        <f>'цена АТС'!D486</f>
        <v>53.4</v>
      </c>
      <c r="G790" s="249">
        <f>'цена АТС'!D487</f>
        <v>39.28</v>
      </c>
      <c r="H790" s="249">
        <f>'цена АТС'!D488</f>
        <v>40.99</v>
      </c>
      <c r="I790" s="249">
        <f>'цена АТС'!D489</f>
        <v>33.9</v>
      </c>
      <c r="J790" s="249">
        <f>'цена АТС'!D490</f>
        <v>17.41</v>
      </c>
      <c r="K790" s="249">
        <f>'цена АТС'!D491</f>
        <v>34.799999999999997</v>
      </c>
      <c r="L790" s="249" t="str">
        <f>'цена АТС'!D492</f>
        <v>0</v>
      </c>
      <c r="M790" s="249" t="str">
        <f>'цена АТС'!D493</f>
        <v>0</v>
      </c>
      <c r="N790" s="249">
        <f>'цена АТС'!D494</f>
        <v>71.12</v>
      </c>
      <c r="O790" s="249">
        <f>'цена АТС'!D495</f>
        <v>43.64</v>
      </c>
      <c r="P790" s="249">
        <f>'цена АТС'!D496</f>
        <v>79.56</v>
      </c>
      <c r="Q790" s="249">
        <f>'цена АТС'!D497</f>
        <v>59.55</v>
      </c>
      <c r="R790" s="249" t="str">
        <f>'цена АТС'!D498</f>
        <v>0</v>
      </c>
      <c r="S790" s="249">
        <f>'цена АТС'!D499</f>
        <v>1.95</v>
      </c>
      <c r="T790" s="249">
        <f>'цена АТС'!D500</f>
        <v>1.37</v>
      </c>
      <c r="U790" s="249">
        <f>'цена АТС'!D501</f>
        <v>0.01</v>
      </c>
      <c r="V790" s="249">
        <f>'цена АТС'!D502</f>
        <v>42.04</v>
      </c>
      <c r="W790" s="249">
        <f>'цена АТС'!D503</f>
        <v>39.659999999999997</v>
      </c>
      <c r="X790" s="249" t="str">
        <f>'цена АТС'!D504</f>
        <v>0</v>
      </c>
      <c r="Y790" s="249">
        <f>'цена АТС'!D505</f>
        <v>0.01</v>
      </c>
    </row>
    <row r="791" spans="1:25" s="62" customFormat="1" ht="18.75" customHeight="1" thickBot="1" x14ac:dyDescent="0.25">
      <c r="A791" s="109">
        <v>20</v>
      </c>
      <c r="B791" s="249" t="str">
        <f>'цена АТС'!D506</f>
        <v>0</v>
      </c>
      <c r="C791" s="249">
        <f>'цена АТС'!D507</f>
        <v>0.01</v>
      </c>
      <c r="D791" s="249" t="str">
        <f>'цена АТС'!D508</f>
        <v>0</v>
      </c>
      <c r="E791" s="249">
        <f>'цена АТС'!D509</f>
        <v>2.34</v>
      </c>
      <c r="F791" s="249" t="str">
        <f>'цена АТС'!D510</f>
        <v>0</v>
      </c>
      <c r="G791" s="249">
        <f>'цена АТС'!D511</f>
        <v>29.94</v>
      </c>
      <c r="H791" s="249">
        <f>'цена АТС'!D512</f>
        <v>7.09</v>
      </c>
      <c r="I791" s="249">
        <f>'цена АТС'!D513</f>
        <v>29.37</v>
      </c>
      <c r="J791" s="249">
        <f>'цена АТС'!D514</f>
        <v>31.66</v>
      </c>
      <c r="K791" s="249">
        <f>'цена АТС'!D515</f>
        <v>14.44</v>
      </c>
      <c r="L791" s="249">
        <f>'цена АТС'!D516</f>
        <v>11.73</v>
      </c>
      <c r="M791" s="249">
        <f>'цена АТС'!D517</f>
        <v>14.77</v>
      </c>
      <c r="N791" s="249">
        <f>'цена АТС'!D518</f>
        <v>31.69</v>
      </c>
      <c r="O791" s="249">
        <f>'цена АТС'!D519</f>
        <v>37.71</v>
      </c>
      <c r="P791" s="249">
        <f>'цена АТС'!D520</f>
        <v>36.99</v>
      </c>
      <c r="Q791" s="249">
        <f>'цена АТС'!D521</f>
        <v>40.65</v>
      </c>
      <c r="R791" s="249" t="str">
        <f>'цена АТС'!D522</f>
        <v>0</v>
      </c>
      <c r="S791" s="249">
        <f>'цена АТС'!D523</f>
        <v>15.62</v>
      </c>
      <c r="T791" s="249">
        <f>'цена АТС'!D524</f>
        <v>23.77</v>
      </c>
      <c r="U791" s="249">
        <f>'цена АТС'!D525</f>
        <v>2.86</v>
      </c>
      <c r="V791" s="249">
        <f>'цена АТС'!D526</f>
        <v>63.61</v>
      </c>
      <c r="W791" s="249">
        <f>'цена АТС'!D527</f>
        <v>8.56</v>
      </c>
      <c r="X791" s="249" t="str">
        <f>'цена АТС'!D528</f>
        <v>0</v>
      </c>
      <c r="Y791" s="249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49" t="str">
        <f>'цена АТС'!D530</f>
        <v>0</v>
      </c>
      <c r="C792" s="249" t="str">
        <f>'цена АТС'!D531</f>
        <v>0</v>
      </c>
      <c r="D792" s="249" t="str">
        <f>'цена АТС'!D532</f>
        <v>0</v>
      </c>
      <c r="E792" s="249" t="str">
        <f>'цена АТС'!D533</f>
        <v>0</v>
      </c>
      <c r="F792" s="249" t="str">
        <f>'цена АТС'!D534</f>
        <v>0</v>
      </c>
      <c r="G792" s="249" t="str">
        <f>'цена АТС'!D535</f>
        <v>0</v>
      </c>
      <c r="H792" s="249" t="str">
        <f>'цена АТС'!D536</f>
        <v>0</v>
      </c>
      <c r="I792" s="249" t="str">
        <f>'цена АТС'!D537</f>
        <v>0</v>
      </c>
      <c r="J792" s="249" t="str">
        <f>'цена АТС'!D538</f>
        <v>0</v>
      </c>
      <c r="K792" s="249">
        <f>'цена АТС'!D539</f>
        <v>1.96</v>
      </c>
      <c r="L792" s="249">
        <f>'цена АТС'!D540</f>
        <v>13.21</v>
      </c>
      <c r="M792" s="249">
        <f>'цена АТС'!D541</f>
        <v>13.68</v>
      </c>
      <c r="N792" s="249" t="str">
        <f>'цена АТС'!D542</f>
        <v>0</v>
      </c>
      <c r="O792" s="249" t="str">
        <f>'цена АТС'!D543</f>
        <v>0</v>
      </c>
      <c r="P792" s="249" t="str">
        <f>'цена АТС'!D544</f>
        <v>0</v>
      </c>
      <c r="Q792" s="249" t="str">
        <f>'цена АТС'!D545</f>
        <v>0</v>
      </c>
      <c r="R792" s="249">
        <f>'цена АТС'!D546</f>
        <v>0.02</v>
      </c>
      <c r="S792" s="249" t="str">
        <f>'цена АТС'!D547</f>
        <v>0</v>
      </c>
      <c r="T792" s="249" t="str">
        <f>'цена АТС'!D548</f>
        <v>0</v>
      </c>
      <c r="U792" s="249" t="str">
        <f>'цена АТС'!D549</f>
        <v>0</v>
      </c>
      <c r="V792" s="249">
        <f>'цена АТС'!D550</f>
        <v>14.17</v>
      </c>
      <c r="W792" s="249" t="str">
        <f>'цена АТС'!D551</f>
        <v>0</v>
      </c>
      <c r="X792" s="249" t="str">
        <f>'цена АТС'!D552</f>
        <v>0</v>
      </c>
      <c r="Y792" s="249">
        <f>'цена АТС'!D553</f>
        <v>0.01</v>
      </c>
    </row>
    <row r="793" spans="1:25" s="62" customFormat="1" ht="18.75" customHeight="1" thickBot="1" x14ac:dyDescent="0.25">
      <c r="A793" s="109">
        <v>22</v>
      </c>
      <c r="B793" s="249" t="str">
        <f>'цена АТС'!D554</f>
        <v>0</v>
      </c>
      <c r="C793" s="249" t="str">
        <f>'цена АТС'!D555</f>
        <v>0</v>
      </c>
      <c r="D793" s="249" t="str">
        <f>'цена АТС'!D556</f>
        <v>0</v>
      </c>
      <c r="E793" s="249" t="str">
        <f>'цена АТС'!D557</f>
        <v>0</v>
      </c>
      <c r="F793" s="249" t="str">
        <f>'цена АТС'!D558</f>
        <v>0</v>
      </c>
      <c r="G793" s="249" t="str">
        <f>'цена АТС'!D559</f>
        <v>0</v>
      </c>
      <c r="H793" s="249" t="str">
        <f>'цена АТС'!D560</f>
        <v>0</v>
      </c>
      <c r="I793" s="249" t="str">
        <f>'цена АТС'!D561</f>
        <v>0</v>
      </c>
      <c r="J793" s="249" t="str">
        <f>'цена АТС'!D562</f>
        <v>0</v>
      </c>
      <c r="K793" s="249" t="str">
        <f>'цена АТС'!D563</f>
        <v>0</v>
      </c>
      <c r="L793" s="249" t="str">
        <f>'цена АТС'!D564</f>
        <v>0</v>
      </c>
      <c r="M793" s="249" t="str">
        <f>'цена АТС'!D565</f>
        <v>0</v>
      </c>
      <c r="N793" s="249" t="str">
        <f>'цена АТС'!D566</f>
        <v>0</v>
      </c>
      <c r="O793" s="249" t="str">
        <f>'цена АТС'!D567</f>
        <v>0</v>
      </c>
      <c r="P793" s="249" t="str">
        <f>'цена АТС'!D568</f>
        <v>0</v>
      </c>
      <c r="Q793" s="249" t="str">
        <f>'цена АТС'!D569</f>
        <v>0</v>
      </c>
      <c r="R793" s="249" t="str">
        <f>'цена АТС'!D570</f>
        <v>0</v>
      </c>
      <c r="S793" s="249" t="str">
        <f>'цена АТС'!D571</f>
        <v>0</v>
      </c>
      <c r="T793" s="249" t="str">
        <f>'цена АТС'!D572</f>
        <v>0</v>
      </c>
      <c r="U793" s="249" t="str">
        <f>'цена АТС'!D573</f>
        <v>0</v>
      </c>
      <c r="V793" s="249" t="str">
        <f>'цена АТС'!D574</f>
        <v>0</v>
      </c>
      <c r="W793" s="249" t="str">
        <f>'цена АТС'!D575</f>
        <v>0</v>
      </c>
      <c r="X793" s="249" t="str">
        <f>'цена АТС'!D576</f>
        <v>0</v>
      </c>
      <c r="Y793" s="249" t="str">
        <f>'цена АТС'!D577</f>
        <v>0</v>
      </c>
    </row>
    <row r="794" spans="1:25" s="62" customFormat="1" ht="18.75" customHeight="1" thickBot="1" x14ac:dyDescent="0.25">
      <c r="A794" s="100">
        <v>23</v>
      </c>
      <c r="B794" s="249" t="str">
        <f>'цена АТС'!D578</f>
        <v>0</v>
      </c>
      <c r="C794" s="249">
        <f>'цена АТС'!D579</f>
        <v>0.01</v>
      </c>
      <c r="D794" s="249" t="str">
        <f>'цена АТС'!D580</f>
        <v>0</v>
      </c>
      <c r="E794" s="249" t="str">
        <f>'цена АТС'!D581</f>
        <v>0</v>
      </c>
      <c r="F794" s="249">
        <f>'цена АТС'!D582</f>
        <v>0.01</v>
      </c>
      <c r="G794" s="249" t="str">
        <f>'цена АТС'!D583</f>
        <v>0</v>
      </c>
      <c r="H794" s="249" t="str">
        <f>'цена АТС'!D584</f>
        <v>0</v>
      </c>
      <c r="I794" s="249" t="str">
        <f>'цена АТС'!D585</f>
        <v>0</v>
      </c>
      <c r="J794" s="249" t="str">
        <f>'цена АТС'!D586</f>
        <v>0</v>
      </c>
      <c r="K794" s="249">
        <f>'цена АТС'!D587</f>
        <v>0.01</v>
      </c>
      <c r="L794" s="249" t="str">
        <f>'цена АТС'!D588</f>
        <v>0</v>
      </c>
      <c r="M794" s="249">
        <f>'цена АТС'!D589</f>
        <v>0.01</v>
      </c>
      <c r="N794" s="249" t="str">
        <f>'цена АТС'!D590</f>
        <v>0</v>
      </c>
      <c r="O794" s="249" t="str">
        <f>'цена АТС'!D591</f>
        <v>0</v>
      </c>
      <c r="P794" s="249" t="str">
        <f>'цена АТС'!D592</f>
        <v>0</v>
      </c>
      <c r="Q794" s="249" t="str">
        <f>'цена АТС'!D593</f>
        <v>0</v>
      </c>
      <c r="R794" s="249" t="str">
        <f>'цена АТС'!D594</f>
        <v>0</v>
      </c>
      <c r="S794" s="249" t="str">
        <f>'цена АТС'!D595</f>
        <v>0</v>
      </c>
      <c r="T794" s="249" t="str">
        <f>'цена АТС'!D596</f>
        <v>0</v>
      </c>
      <c r="U794" s="249">
        <f>'цена АТС'!D597</f>
        <v>0.01</v>
      </c>
      <c r="V794" s="249">
        <f>'цена АТС'!D598</f>
        <v>0.01</v>
      </c>
      <c r="W794" s="249">
        <f>'цена АТС'!D599</f>
        <v>0.01</v>
      </c>
      <c r="X794" s="249" t="str">
        <f>'цена АТС'!D600</f>
        <v>0</v>
      </c>
      <c r="Y794" s="249">
        <f>'цена АТС'!D601</f>
        <v>0.01</v>
      </c>
    </row>
    <row r="795" spans="1:25" s="62" customFormat="1" ht="18.75" customHeight="1" thickBot="1" x14ac:dyDescent="0.25">
      <c r="A795" s="111">
        <v>24</v>
      </c>
      <c r="B795" s="249">
        <f>'цена АТС'!D602</f>
        <v>0.01</v>
      </c>
      <c r="C795" s="249">
        <f>'цена АТС'!D603</f>
        <v>0.01</v>
      </c>
      <c r="D795" s="249">
        <f>'цена АТС'!D604</f>
        <v>0.01</v>
      </c>
      <c r="E795" s="249">
        <f>'цена АТС'!D605</f>
        <v>8.68</v>
      </c>
      <c r="F795" s="249" t="str">
        <f>'цена АТС'!D606</f>
        <v>0</v>
      </c>
      <c r="G795" s="249" t="str">
        <f>'цена АТС'!D607</f>
        <v>0</v>
      </c>
      <c r="H795" s="249" t="str">
        <f>'цена АТС'!D608</f>
        <v>0</v>
      </c>
      <c r="I795" s="249">
        <f>'цена АТС'!D609</f>
        <v>0.01</v>
      </c>
      <c r="J795" s="249">
        <f>'цена АТС'!D610</f>
        <v>0.01</v>
      </c>
      <c r="K795" s="249" t="str">
        <f>'цена АТС'!D611</f>
        <v>0</v>
      </c>
      <c r="L795" s="249" t="str">
        <f>'цена АТС'!D612</f>
        <v>0</v>
      </c>
      <c r="M795" s="249" t="str">
        <f>'цена АТС'!D613</f>
        <v>0</v>
      </c>
      <c r="N795" s="249" t="str">
        <f>'цена АТС'!D614</f>
        <v>0</v>
      </c>
      <c r="O795" s="249" t="str">
        <f>'цена АТС'!D615</f>
        <v>0</v>
      </c>
      <c r="P795" s="249" t="str">
        <f>'цена АТС'!D616</f>
        <v>0</v>
      </c>
      <c r="Q795" s="249" t="str">
        <f>'цена АТС'!D617</f>
        <v>0</v>
      </c>
      <c r="R795" s="249" t="str">
        <f>'цена АТС'!D618</f>
        <v>0</v>
      </c>
      <c r="S795" s="249" t="str">
        <f>'цена АТС'!D619</f>
        <v>0</v>
      </c>
      <c r="T795" s="249" t="str">
        <f>'цена АТС'!D620</f>
        <v>0</v>
      </c>
      <c r="U795" s="249">
        <f>'цена АТС'!D621</f>
        <v>0.01</v>
      </c>
      <c r="V795" s="249" t="str">
        <f>'цена АТС'!D622</f>
        <v>0</v>
      </c>
      <c r="W795" s="249">
        <f>'цена АТС'!D623</f>
        <v>0.01</v>
      </c>
      <c r="X795" s="249" t="str">
        <f>'цена АТС'!D624</f>
        <v>0</v>
      </c>
      <c r="Y795" s="249" t="str">
        <f>'цена АТС'!D625</f>
        <v>0</v>
      </c>
    </row>
    <row r="796" spans="1:25" s="62" customFormat="1" ht="18.75" customHeight="1" thickBot="1" x14ac:dyDescent="0.25">
      <c r="A796" s="109">
        <v>25</v>
      </c>
      <c r="B796" s="249">
        <f>'цена АТС'!D626</f>
        <v>71.25</v>
      </c>
      <c r="C796" s="249">
        <f>'цена АТС'!D627</f>
        <v>83.92</v>
      </c>
      <c r="D796" s="249">
        <f>'цена АТС'!D628</f>
        <v>65.37</v>
      </c>
      <c r="E796" s="249">
        <f>'цена АТС'!D629</f>
        <v>0.01</v>
      </c>
      <c r="F796" s="249">
        <f>'цена АТС'!D630</f>
        <v>103.07</v>
      </c>
      <c r="G796" s="249">
        <f>'цена АТС'!D631</f>
        <v>112.03</v>
      </c>
      <c r="H796" s="249">
        <f>'цена АТС'!D632</f>
        <v>72.11</v>
      </c>
      <c r="I796" s="249">
        <f>'цена АТС'!D633</f>
        <v>54.18</v>
      </c>
      <c r="J796" s="249">
        <f>'цена АТС'!D634</f>
        <v>41.49</v>
      </c>
      <c r="K796" s="249">
        <f>'цена АТС'!D635</f>
        <v>70.680000000000007</v>
      </c>
      <c r="L796" s="249">
        <f>'цена АТС'!D636</f>
        <v>62.38</v>
      </c>
      <c r="M796" s="249">
        <f>'цена АТС'!D637</f>
        <v>68.989999999999995</v>
      </c>
      <c r="N796" s="249">
        <f>'цена АТС'!D638</f>
        <v>80.83</v>
      </c>
      <c r="O796" s="249">
        <f>'цена АТС'!D639</f>
        <v>105.9</v>
      </c>
      <c r="P796" s="249">
        <f>'цена АТС'!D640</f>
        <v>115.41</v>
      </c>
      <c r="Q796" s="249">
        <f>'цена АТС'!D641</f>
        <v>115.89</v>
      </c>
      <c r="R796" s="249">
        <f>'цена АТС'!D642</f>
        <v>14.17</v>
      </c>
      <c r="S796" s="249" t="str">
        <f>'цена АТС'!D643</f>
        <v>0</v>
      </c>
      <c r="T796" s="249">
        <f>'цена АТС'!D644</f>
        <v>69.81</v>
      </c>
      <c r="U796" s="249">
        <f>'цена АТС'!D645</f>
        <v>49.38</v>
      </c>
      <c r="V796" s="249">
        <f>'цена АТС'!D646</f>
        <v>52.36</v>
      </c>
      <c r="W796" s="249">
        <f>'цена АТС'!D647</f>
        <v>54.01</v>
      </c>
      <c r="X796" s="249">
        <f>'цена АТС'!D648</f>
        <v>0.01</v>
      </c>
      <c r="Y796" s="249">
        <f>'цена АТС'!D649</f>
        <v>0.01</v>
      </c>
    </row>
    <row r="797" spans="1:25" s="62" customFormat="1" ht="18.75" customHeight="1" thickBot="1" x14ac:dyDescent="0.25">
      <c r="A797" s="110">
        <v>26</v>
      </c>
      <c r="B797" s="249">
        <f>'цена АТС'!D650</f>
        <v>0.01</v>
      </c>
      <c r="C797" s="249" t="str">
        <f>'цена АТС'!D651</f>
        <v>0</v>
      </c>
      <c r="D797" s="249">
        <f>'цена АТС'!D652</f>
        <v>33.380000000000003</v>
      </c>
      <c r="E797" s="249" t="str">
        <f>'цена АТС'!D653</f>
        <v>0</v>
      </c>
      <c r="F797" s="249" t="str">
        <f>'цена АТС'!D654</f>
        <v>0</v>
      </c>
      <c r="G797" s="249" t="str">
        <f>'цена АТС'!D655</f>
        <v>0</v>
      </c>
      <c r="H797" s="249" t="str">
        <f>'цена АТС'!D656</f>
        <v>0</v>
      </c>
      <c r="I797" s="249">
        <f>'цена АТС'!D657</f>
        <v>52.56</v>
      </c>
      <c r="J797" s="249">
        <f>'цена АТС'!D658</f>
        <v>1.32</v>
      </c>
      <c r="K797" s="249">
        <f>'цена АТС'!D659</f>
        <v>1.31</v>
      </c>
      <c r="L797" s="249" t="str">
        <f>'цена АТС'!D660</f>
        <v>0</v>
      </c>
      <c r="M797" s="249" t="str">
        <f>'цена АТС'!D661</f>
        <v>0</v>
      </c>
      <c r="N797" s="249">
        <f>'цена АТС'!D662</f>
        <v>102.35</v>
      </c>
      <c r="O797" s="249">
        <f>'цена АТС'!D663</f>
        <v>87.27</v>
      </c>
      <c r="P797" s="249">
        <f>'цена АТС'!D664</f>
        <v>99.35</v>
      </c>
      <c r="Q797" s="249">
        <f>'цена АТС'!D665</f>
        <v>88.01</v>
      </c>
      <c r="R797" s="249">
        <f>'цена АТС'!D666</f>
        <v>63.68</v>
      </c>
      <c r="S797" s="249">
        <f>'цена АТС'!D667</f>
        <v>0.01</v>
      </c>
      <c r="T797" s="249">
        <f>'цена АТС'!D668</f>
        <v>59.32</v>
      </c>
      <c r="U797" s="249">
        <f>'цена АТС'!D669</f>
        <v>90.73</v>
      </c>
      <c r="V797" s="249">
        <f>'цена АТС'!D670</f>
        <v>51.3</v>
      </c>
      <c r="W797" s="249">
        <f>'цена АТС'!D671</f>
        <v>64.11</v>
      </c>
      <c r="X797" s="249">
        <f>'цена АТС'!D672</f>
        <v>50.29</v>
      </c>
      <c r="Y797" s="249">
        <f>'цена АТС'!D673</f>
        <v>22.91</v>
      </c>
    </row>
    <row r="798" spans="1:25" s="62" customFormat="1" ht="18.75" customHeight="1" thickBot="1" x14ac:dyDescent="0.25">
      <c r="A798" s="112">
        <v>27</v>
      </c>
      <c r="B798" s="249">
        <f>'цена АТС'!D674</f>
        <v>12.53</v>
      </c>
      <c r="C798" s="249">
        <f>'цена АТС'!D675</f>
        <v>14.82</v>
      </c>
      <c r="D798" s="249">
        <f>'цена АТС'!D676</f>
        <v>26.46</v>
      </c>
      <c r="E798" s="249">
        <f>'цена АТС'!D677</f>
        <v>0.01</v>
      </c>
      <c r="F798" s="249" t="str">
        <f>'цена АТС'!D678</f>
        <v>0</v>
      </c>
      <c r="G798" s="249" t="str">
        <f>'цена АТС'!D679</f>
        <v>0</v>
      </c>
      <c r="H798" s="249">
        <f>'цена АТС'!D680</f>
        <v>15.93</v>
      </c>
      <c r="I798" s="249">
        <f>'цена АТС'!D681</f>
        <v>0.01</v>
      </c>
      <c r="J798" s="249">
        <f>'цена АТС'!D682</f>
        <v>25.07</v>
      </c>
      <c r="K798" s="249">
        <f>'цена АТС'!D683</f>
        <v>46.27</v>
      </c>
      <c r="L798" s="249">
        <f>'цена АТС'!D684</f>
        <v>40.86</v>
      </c>
      <c r="M798" s="249">
        <f>'цена АТС'!D685</f>
        <v>40.42</v>
      </c>
      <c r="N798" s="249">
        <f>'цена АТС'!D686</f>
        <v>46.64</v>
      </c>
      <c r="O798" s="249">
        <f>'цена АТС'!D687</f>
        <v>32.72</v>
      </c>
      <c r="P798" s="249">
        <f>'цена АТС'!D688</f>
        <v>44.34</v>
      </c>
      <c r="Q798" s="249">
        <f>'цена АТС'!D689</f>
        <v>34.76</v>
      </c>
      <c r="R798" s="249">
        <f>'цена АТС'!D690</f>
        <v>11.6</v>
      </c>
      <c r="S798" s="249">
        <f>'цена АТС'!D691</f>
        <v>13.79</v>
      </c>
      <c r="T798" s="249" t="str">
        <f>'цена АТС'!D692</f>
        <v>0</v>
      </c>
      <c r="U798" s="249">
        <f>'цена АТС'!D693</f>
        <v>17.34</v>
      </c>
      <c r="V798" s="249">
        <f>'цена АТС'!D694</f>
        <v>20.52</v>
      </c>
      <c r="W798" s="249">
        <f>'цена АТС'!D695</f>
        <v>50.51</v>
      </c>
      <c r="X798" s="249">
        <f>'цена АТС'!D696</f>
        <v>43.35</v>
      </c>
      <c r="Y798" s="249">
        <f>'цена АТС'!D697</f>
        <v>2.88</v>
      </c>
    </row>
    <row r="799" spans="1:25" s="62" customFormat="1" ht="18.75" customHeight="1" thickBot="1" x14ac:dyDescent="0.25">
      <c r="A799" s="111">
        <v>28</v>
      </c>
      <c r="B799" s="249" t="str">
        <f>'цена АТС'!D698</f>
        <v>0</v>
      </c>
      <c r="C799" s="249">
        <f>'цена АТС'!D699</f>
        <v>23.28</v>
      </c>
      <c r="D799" s="249">
        <f>'цена АТС'!D700</f>
        <v>29.62</v>
      </c>
      <c r="E799" s="249" t="str">
        <f>'цена АТС'!D701</f>
        <v>0</v>
      </c>
      <c r="F799" s="249" t="str">
        <f>'цена АТС'!D702</f>
        <v>0</v>
      </c>
      <c r="G799" s="249">
        <f>'цена АТС'!D703</f>
        <v>12.25</v>
      </c>
      <c r="H799" s="249">
        <f>'цена АТС'!D704</f>
        <v>3.16</v>
      </c>
      <c r="I799" s="249">
        <f>'цена АТС'!D705</f>
        <v>12.41</v>
      </c>
      <c r="J799" s="249" t="str">
        <f>'цена АТС'!D706</f>
        <v>0</v>
      </c>
      <c r="K799" s="249" t="str">
        <f>'цена АТС'!D707</f>
        <v>0</v>
      </c>
      <c r="L799" s="249" t="str">
        <f>'цена АТС'!D708</f>
        <v>0</v>
      </c>
      <c r="M799" s="249" t="str">
        <f>'цена АТС'!D709</f>
        <v>0</v>
      </c>
      <c r="N799" s="249" t="str">
        <f>'цена АТС'!D710</f>
        <v>0</v>
      </c>
      <c r="O799" s="249" t="str">
        <f>'цена АТС'!D711</f>
        <v>0</v>
      </c>
      <c r="P799" s="249" t="str">
        <f>'цена АТС'!D712</f>
        <v>0</v>
      </c>
      <c r="Q799" s="249" t="str">
        <f>'цена АТС'!D713</f>
        <v>0</v>
      </c>
      <c r="R799" s="249" t="str">
        <f>'цена АТС'!D714</f>
        <v>0</v>
      </c>
      <c r="S799" s="249" t="str">
        <f>'цена АТС'!D715</f>
        <v>0</v>
      </c>
      <c r="T799" s="249" t="str">
        <f>'цена АТС'!D716</f>
        <v>0</v>
      </c>
      <c r="U799" s="249" t="str">
        <f>'цена АТС'!D717</f>
        <v>0</v>
      </c>
      <c r="V799" s="249">
        <f>'цена АТС'!D718</f>
        <v>4.67</v>
      </c>
      <c r="W799" s="249" t="str">
        <f>'цена АТС'!D719</f>
        <v>0</v>
      </c>
      <c r="X799" s="249" t="str">
        <f>'цена АТС'!D720</f>
        <v>0</v>
      </c>
      <c r="Y799" s="249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49">
        <f>'цена АТС'!D722</f>
        <v>41.52</v>
      </c>
      <c r="C800" s="249">
        <f>'цена АТС'!D723</f>
        <v>32.75</v>
      </c>
      <c r="D800" s="249">
        <f>'цена АТС'!D724</f>
        <v>57.77</v>
      </c>
      <c r="E800" s="249">
        <f>'цена АТС'!D725</f>
        <v>13.04</v>
      </c>
      <c r="F800" s="249" t="str">
        <f>'цена АТС'!D726</f>
        <v>0</v>
      </c>
      <c r="G800" s="249" t="str">
        <f>'цена АТС'!D727</f>
        <v>0</v>
      </c>
      <c r="H800" s="249" t="str">
        <f>'цена АТС'!D728</f>
        <v>0</v>
      </c>
      <c r="I800" s="249" t="str">
        <f>'цена АТС'!D729</f>
        <v>0</v>
      </c>
      <c r="J800" s="249" t="str">
        <f>'цена АТС'!D730</f>
        <v>0</v>
      </c>
      <c r="K800" s="249">
        <f>'цена АТС'!D731</f>
        <v>37.19</v>
      </c>
      <c r="L800" s="249">
        <f>'цена АТС'!D732</f>
        <v>31.32</v>
      </c>
      <c r="M800" s="249" t="str">
        <f>'цена АТС'!D733</f>
        <v>0</v>
      </c>
      <c r="N800" s="249">
        <f>'цена АТС'!D734</f>
        <v>4.04</v>
      </c>
      <c r="O800" s="249">
        <f>'цена АТС'!D735</f>
        <v>8.5399999999999991</v>
      </c>
      <c r="P800" s="249" t="str">
        <f>'цена АТС'!D736</f>
        <v>0</v>
      </c>
      <c r="Q800" s="249" t="str">
        <f>'цена АТС'!D737</f>
        <v>0</v>
      </c>
      <c r="R800" s="249" t="str">
        <f>'цена АТС'!D738</f>
        <v>0</v>
      </c>
      <c r="S800" s="249" t="str">
        <f>'цена АТС'!D739</f>
        <v>0</v>
      </c>
      <c r="T800" s="249" t="str">
        <f>'цена АТС'!D740</f>
        <v>0</v>
      </c>
      <c r="U800" s="249" t="str">
        <f>'цена АТС'!D741</f>
        <v>0</v>
      </c>
      <c r="V800" s="249">
        <f>'цена АТС'!D742</f>
        <v>19.21</v>
      </c>
      <c r="W800" s="249">
        <f>'цена АТС'!D743</f>
        <v>33.54</v>
      </c>
      <c r="X800" s="249" t="str">
        <f>'цена АТС'!D744</f>
        <v>0</v>
      </c>
      <c r="Y800" s="249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49">
        <f>'цена АТС'!D746</f>
        <v>0.01</v>
      </c>
      <c r="C801" s="249" t="str">
        <f>'цена АТС'!D747</f>
        <v>0</v>
      </c>
      <c r="D801" s="249" t="str">
        <f>'цена АТС'!D748</f>
        <v>0</v>
      </c>
      <c r="E801" s="249" t="str">
        <f>'цена АТС'!D749</f>
        <v>0</v>
      </c>
      <c r="F801" s="249" t="str">
        <f>'цена АТС'!D750</f>
        <v>0</v>
      </c>
      <c r="G801" s="249" t="str">
        <f>'цена АТС'!D751</f>
        <v>0</v>
      </c>
      <c r="H801" s="249">
        <f>'цена АТС'!D752</f>
        <v>0.01</v>
      </c>
      <c r="I801" s="249" t="str">
        <f>'цена АТС'!D753</f>
        <v>0</v>
      </c>
      <c r="J801" s="249">
        <f>'цена АТС'!D754</f>
        <v>38.229999999999997</v>
      </c>
      <c r="K801" s="249">
        <f>'цена АТС'!D755</f>
        <v>25.89</v>
      </c>
      <c r="L801" s="249">
        <f>'цена АТС'!D756</f>
        <v>0.01</v>
      </c>
      <c r="M801" s="249">
        <f>'цена АТС'!D757</f>
        <v>0.01</v>
      </c>
      <c r="N801" s="249">
        <f>'цена АТС'!D758</f>
        <v>0.01</v>
      </c>
      <c r="O801" s="249" t="str">
        <f>'цена АТС'!D759</f>
        <v>0</v>
      </c>
      <c r="P801" s="249">
        <f>'цена АТС'!D760</f>
        <v>9.7799999999999994</v>
      </c>
      <c r="Q801" s="249">
        <f>'цена АТС'!D761</f>
        <v>0.01</v>
      </c>
      <c r="R801" s="249" t="str">
        <f>'цена АТС'!D762</f>
        <v>0</v>
      </c>
      <c r="S801" s="249" t="str">
        <f>'цена АТС'!D763</f>
        <v>0</v>
      </c>
      <c r="T801" s="249" t="str">
        <f>'цена АТС'!D764</f>
        <v>0</v>
      </c>
      <c r="U801" s="249" t="str">
        <f>'цена АТС'!D765</f>
        <v>0</v>
      </c>
      <c r="V801" s="249">
        <f>'цена АТС'!D766</f>
        <v>0.01</v>
      </c>
      <c r="W801" s="249">
        <f>'цена АТС'!D767</f>
        <v>0.01</v>
      </c>
      <c r="X801" s="249">
        <f>'цена АТС'!D768</f>
        <v>0.01</v>
      </c>
      <c r="Y801" s="249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49">
        <f>'цена АТС'!D770</f>
        <v>0.01</v>
      </c>
      <c r="C802" s="249" t="str">
        <f>'цена АТС'!D771</f>
        <v>0</v>
      </c>
      <c r="D802" s="249" t="str">
        <f>'цена АТС'!D772</f>
        <v>0</v>
      </c>
      <c r="E802" s="249">
        <f>'цена АТС'!D773</f>
        <v>0.01</v>
      </c>
      <c r="F802" s="249">
        <f>'цена АТС'!D774</f>
        <v>0.01</v>
      </c>
      <c r="G802" s="249">
        <f>'цена АТС'!D775</f>
        <v>0.01</v>
      </c>
      <c r="H802" s="249" t="str">
        <f>'цена АТС'!D776</f>
        <v>0</v>
      </c>
      <c r="I802" s="249" t="str">
        <f>'цена АТС'!D777</f>
        <v>0</v>
      </c>
      <c r="J802" s="249" t="str">
        <f>'цена АТС'!D778</f>
        <v>0</v>
      </c>
      <c r="K802" s="249">
        <f>'цена АТС'!D779</f>
        <v>0.01</v>
      </c>
      <c r="L802" s="249" t="str">
        <f>'цена АТС'!D780</f>
        <v>0</v>
      </c>
      <c r="M802" s="249" t="str">
        <f>'цена АТС'!D781</f>
        <v>0</v>
      </c>
      <c r="N802" s="249">
        <f>'цена АТС'!D782</f>
        <v>0.01</v>
      </c>
      <c r="O802" s="249" t="str">
        <f>'цена АТС'!D783</f>
        <v>0</v>
      </c>
      <c r="P802" s="249" t="str">
        <f>'цена АТС'!D784</f>
        <v>0</v>
      </c>
      <c r="Q802" s="249" t="str">
        <f>'цена АТС'!D785</f>
        <v>0</v>
      </c>
      <c r="R802" s="249" t="str">
        <f>'цена АТС'!D786</f>
        <v>0</v>
      </c>
      <c r="S802" s="249" t="str">
        <f>'цена АТС'!D787</f>
        <v>0</v>
      </c>
      <c r="T802" s="249" t="str">
        <f>'цена АТС'!D788</f>
        <v>0</v>
      </c>
      <c r="U802" s="249">
        <f>'цена АТС'!D789</f>
        <v>0.01</v>
      </c>
      <c r="V802" s="249">
        <f>'цена АТС'!D790</f>
        <v>0.01</v>
      </c>
      <c r="W802" s="249" t="str">
        <f>'цена АТС'!D791</f>
        <v>0</v>
      </c>
      <c r="X802" s="249" t="str">
        <f>'цена АТС'!D792</f>
        <v>0</v>
      </c>
      <c r="Y802" s="249" t="str">
        <f>'цена АТС'!D793</f>
        <v>0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66" t="s">
        <v>46</v>
      </c>
      <c r="B805" s="521" t="s">
        <v>82</v>
      </c>
      <c r="C805" s="469"/>
      <c r="D805" s="469"/>
      <c r="E805" s="469"/>
      <c r="F805" s="469"/>
      <c r="G805" s="469"/>
      <c r="H805" s="469"/>
      <c r="I805" s="469"/>
      <c r="J805" s="469"/>
      <c r="K805" s="469"/>
      <c r="L805" s="469"/>
      <c r="M805" s="469"/>
      <c r="N805" s="469"/>
      <c r="O805" s="469"/>
      <c r="P805" s="469"/>
      <c r="Q805" s="469"/>
      <c r="R805" s="469"/>
      <c r="S805" s="469"/>
      <c r="T805" s="469"/>
      <c r="U805" s="469"/>
      <c r="V805" s="469"/>
      <c r="W805" s="469"/>
      <c r="X805" s="469"/>
      <c r="Y805" s="470"/>
    </row>
    <row r="806" spans="1:25" s="62" customFormat="1" ht="35.25" customHeight="1" thickBot="1" x14ac:dyDescent="0.25">
      <c r="A806" s="520"/>
      <c r="B806" s="170" t="s">
        <v>45</v>
      </c>
      <c r="C806" s="171" t="s">
        <v>44</v>
      </c>
      <c r="D806" s="163" t="s">
        <v>43</v>
      </c>
      <c r="E806" s="171" t="s">
        <v>42</v>
      </c>
      <c r="F806" s="172" t="s">
        <v>41</v>
      </c>
      <c r="G806" s="171" t="s">
        <v>40</v>
      </c>
      <c r="H806" s="171" t="s">
        <v>39</v>
      </c>
      <c r="I806" s="171" t="s">
        <v>38</v>
      </c>
      <c r="J806" s="171" t="s">
        <v>37</v>
      </c>
      <c r="K806" s="173" t="s">
        <v>36</v>
      </c>
      <c r="L806" s="171" t="s">
        <v>35</v>
      </c>
      <c r="M806" s="172" t="s">
        <v>34</v>
      </c>
      <c r="N806" s="173" t="s">
        <v>33</v>
      </c>
      <c r="O806" s="171" t="s">
        <v>32</v>
      </c>
      <c r="P806" s="172" t="s">
        <v>31</v>
      </c>
      <c r="Q806" s="163" t="s">
        <v>30</v>
      </c>
      <c r="R806" s="171" t="s">
        <v>29</v>
      </c>
      <c r="S806" s="163" t="s">
        <v>28</v>
      </c>
      <c r="T806" s="171" t="s">
        <v>27</v>
      </c>
      <c r="U806" s="163" t="s">
        <v>26</v>
      </c>
      <c r="V806" s="171" t="s">
        <v>25</v>
      </c>
      <c r="W806" s="163" t="s">
        <v>24</v>
      </c>
      <c r="X806" s="171" t="s">
        <v>23</v>
      </c>
      <c r="Y806" s="174" t="s">
        <v>22</v>
      </c>
    </row>
    <row r="807" spans="1:25" s="62" customFormat="1" ht="18.75" customHeight="1" thickBot="1" x14ac:dyDescent="0.25">
      <c r="A807" s="109">
        <v>1</v>
      </c>
      <c r="B807" s="249">
        <f>'цена АТС'!E50</f>
        <v>7.68</v>
      </c>
      <c r="C807" s="249">
        <f>'цена АТС'!E51</f>
        <v>88.66</v>
      </c>
      <c r="D807" s="249">
        <f>'цена АТС'!E52</f>
        <v>61.14</v>
      </c>
      <c r="E807" s="249">
        <f>'цена АТС'!E53</f>
        <v>44.25</v>
      </c>
      <c r="F807" s="249">
        <f>'цена АТС'!E54</f>
        <v>98.46</v>
      </c>
      <c r="G807" s="249">
        <f>'цена АТС'!E55</f>
        <v>99.12</v>
      </c>
      <c r="H807" s="249">
        <f>'цена АТС'!E56</f>
        <v>40.51</v>
      </c>
      <c r="I807" s="249">
        <f>'цена АТС'!E57</f>
        <v>62.94</v>
      </c>
      <c r="J807" s="249">
        <f>'цена АТС'!E58</f>
        <v>77.099999999999994</v>
      </c>
      <c r="K807" s="249">
        <f>'цена АТС'!E59</f>
        <v>82.8</v>
      </c>
      <c r="L807" s="249">
        <f>'цена АТС'!E60</f>
        <v>110.68</v>
      </c>
      <c r="M807" s="249">
        <f>'цена АТС'!E61</f>
        <v>82.06</v>
      </c>
      <c r="N807" s="249">
        <f>'цена АТС'!E62</f>
        <v>30.76</v>
      </c>
      <c r="O807" s="249">
        <f>'цена АТС'!E63</f>
        <v>13.1</v>
      </c>
      <c r="P807" s="249">
        <f>'цена АТС'!E64</f>
        <v>16.46</v>
      </c>
      <c r="Q807" s="249">
        <f>'цена АТС'!E65</f>
        <v>42.13</v>
      </c>
      <c r="R807" s="249">
        <f>'цена АТС'!E66</f>
        <v>47.93</v>
      </c>
      <c r="S807" s="249" t="str">
        <f>'цена АТС'!E67</f>
        <v>0</v>
      </c>
      <c r="T807" s="249">
        <f>'цена АТС'!E68</f>
        <v>37.770000000000003</v>
      </c>
      <c r="U807" s="249">
        <f>'цена АТС'!E69</f>
        <v>28.14</v>
      </c>
      <c r="V807" s="249">
        <f>'цена АТС'!E70</f>
        <v>97.48</v>
      </c>
      <c r="W807" s="249">
        <f>'цена АТС'!E71</f>
        <v>40.6</v>
      </c>
      <c r="X807" s="249">
        <f>'цена АТС'!E72</f>
        <v>95.07</v>
      </c>
      <c r="Y807" s="249">
        <f>'цена АТС'!E73</f>
        <v>52.5</v>
      </c>
    </row>
    <row r="808" spans="1:25" s="62" customFormat="1" ht="18.75" customHeight="1" thickBot="1" x14ac:dyDescent="0.25">
      <c r="A808" s="109">
        <v>2</v>
      </c>
      <c r="B808" s="249">
        <f>'цена АТС'!E74</f>
        <v>154.58000000000001</v>
      </c>
      <c r="C808" s="249">
        <f>'цена АТС'!E75</f>
        <v>143.11000000000001</v>
      </c>
      <c r="D808" s="249">
        <f>'цена АТС'!E76</f>
        <v>745.28</v>
      </c>
      <c r="E808" s="249">
        <f>'цена АТС'!E77</f>
        <v>30.94</v>
      </c>
      <c r="F808" s="249">
        <f>'цена АТС'!E78</f>
        <v>31.15</v>
      </c>
      <c r="G808" s="249">
        <f>'цена АТС'!E79</f>
        <v>55.26</v>
      </c>
      <c r="H808" s="249">
        <f>'цена АТС'!E80</f>
        <v>68.55</v>
      </c>
      <c r="I808" s="249">
        <f>'цена АТС'!E81</f>
        <v>61.62</v>
      </c>
      <c r="J808" s="249">
        <f>'цена АТС'!E82</f>
        <v>57.93</v>
      </c>
      <c r="K808" s="249">
        <f>'цена АТС'!E83</f>
        <v>54.3</v>
      </c>
      <c r="L808" s="249">
        <f>'цена АТС'!E84</f>
        <v>61.31</v>
      </c>
      <c r="M808" s="249">
        <f>'цена АТС'!E85</f>
        <v>56.24</v>
      </c>
      <c r="N808" s="249">
        <f>'цена АТС'!E86</f>
        <v>58.02</v>
      </c>
      <c r="O808" s="249">
        <f>'цена АТС'!E87</f>
        <v>66.36</v>
      </c>
      <c r="P808" s="249">
        <f>'цена АТС'!E88</f>
        <v>42.69</v>
      </c>
      <c r="Q808" s="249">
        <f>'цена АТС'!E89</f>
        <v>72.98</v>
      </c>
      <c r="R808" s="249">
        <f>'цена АТС'!E90</f>
        <v>62.49</v>
      </c>
      <c r="S808" s="249">
        <f>'цена АТС'!E91</f>
        <v>57.46</v>
      </c>
      <c r="T808" s="249" t="str">
        <f>'цена АТС'!E92</f>
        <v>0</v>
      </c>
      <c r="U808" s="249">
        <f>'цена АТС'!E93</f>
        <v>45.36</v>
      </c>
      <c r="V808" s="249">
        <f>'цена АТС'!E94</f>
        <v>767.96</v>
      </c>
      <c r="W808" s="249">
        <f>'цена АТС'!E95</f>
        <v>763.04</v>
      </c>
      <c r="X808" s="249">
        <f>'цена АТС'!E96</f>
        <v>137.4</v>
      </c>
      <c r="Y808" s="249">
        <f>'цена АТС'!E97</f>
        <v>58.75</v>
      </c>
    </row>
    <row r="809" spans="1:25" s="62" customFormat="1" ht="18.75" customHeight="1" thickBot="1" x14ac:dyDescent="0.25">
      <c r="A809" s="109">
        <v>3</v>
      </c>
      <c r="B809" s="249">
        <f>'цена АТС'!E98</f>
        <v>678.67</v>
      </c>
      <c r="C809" s="249">
        <f>'цена АТС'!E99</f>
        <v>666.91</v>
      </c>
      <c r="D809" s="249">
        <f>'цена АТС'!E100</f>
        <v>670.58</v>
      </c>
      <c r="E809" s="249">
        <f>'цена АТС'!E101</f>
        <v>677.88</v>
      </c>
      <c r="F809" s="249" t="str">
        <f>'цена АТС'!E102</f>
        <v>0</v>
      </c>
      <c r="G809" s="249">
        <f>'цена АТС'!E103</f>
        <v>129.62</v>
      </c>
      <c r="H809" s="249">
        <f>'цена АТС'!E104</f>
        <v>133.63</v>
      </c>
      <c r="I809" s="249" t="str">
        <f>'цена АТС'!E105</f>
        <v>0</v>
      </c>
      <c r="J809" s="249">
        <f>'цена АТС'!E106</f>
        <v>128.03</v>
      </c>
      <c r="K809" s="249">
        <f>'цена АТС'!E107</f>
        <v>130.78</v>
      </c>
      <c r="L809" s="249">
        <f>'цена АТС'!E108</f>
        <v>137.22</v>
      </c>
      <c r="M809" s="249" t="str">
        <f>'цена АТС'!E109</f>
        <v>0</v>
      </c>
      <c r="N809" s="249" t="str">
        <f>'цена АТС'!E110</f>
        <v>0</v>
      </c>
      <c r="O809" s="249">
        <f>'цена АТС'!E111</f>
        <v>143.74</v>
      </c>
      <c r="P809" s="249" t="str">
        <f>'цена АТС'!E112</f>
        <v>0</v>
      </c>
      <c r="Q809" s="249">
        <f>'цена АТС'!E113</f>
        <v>28.64</v>
      </c>
      <c r="R809" s="249">
        <f>'цена АТС'!E114</f>
        <v>145.38999999999999</v>
      </c>
      <c r="S809" s="249">
        <f>'цена АТС'!E115</f>
        <v>142.79</v>
      </c>
      <c r="T809" s="249">
        <f>'цена АТС'!E117</f>
        <v>126.86</v>
      </c>
      <c r="U809" s="249">
        <f>'цена АТС'!E117</f>
        <v>126.86</v>
      </c>
      <c r="V809" s="249">
        <f>'цена АТС'!E118</f>
        <v>117.4</v>
      </c>
      <c r="W809" s="249">
        <f>'цена АТС'!E119</f>
        <v>125.81</v>
      </c>
      <c r="X809" s="249">
        <f>'цена АТС'!E120</f>
        <v>675.67</v>
      </c>
      <c r="Y809" s="249">
        <f>'цена АТС'!E121</f>
        <v>668.24</v>
      </c>
    </row>
    <row r="810" spans="1:25" s="62" customFormat="1" ht="18.75" customHeight="1" thickBot="1" x14ac:dyDescent="0.25">
      <c r="A810" s="109">
        <v>4</v>
      </c>
      <c r="B810" s="249">
        <f>'цена АТС'!E122</f>
        <v>226.14</v>
      </c>
      <c r="C810" s="249">
        <f>'цена АТС'!E123</f>
        <v>26.84</v>
      </c>
      <c r="D810" s="249">
        <f>'цена АТС'!E124</f>
        <v>601.45000000000005</v>
      </c>
      <c r="E810" s="249" t="str">
        <f>'цена АТС'!E125</f>
        <v>0</v>
      </c>
      <c r="F810" s="249" t="str">
        <f>'цена АТС'!E126</f>
        <v>0</v>
      </c>
      <c r="G810" s="249" t="str">
        <f>'цена АТС'!E127</f>
        <v>0</v>
      </c>
      <c r="H810" s="249" t="str">
        <f>'цена АТС'!E128</f>
        <v>0</v>
      </c>
      <c r="I810" s="249" t="str">
        <f>'цена АТС'!E129</f>
        <v>0</v>
      </c>
      <c r="J810" s="249" t="str">
        <f>'цена АТС'!E130</f>
        <v>0</v>
      </c>
      <c r="K810" s="249" t="str">
        <f>'цена АТС'!E131</f>
        <v>0</v>
      </c>
      <c r="L810" s="249" t="str">
        <f>'цена АТС'!E132</f>
        <v>0</v>
      </c>
      <c r="M810" s="249" t="str">
        <f>'цена АТС'!E133</f>
        <v>0</v>
      </c>
      <c r="N810" s="249" t="str">
        <f>'цена АТС'!E134</f>
        <v>0</v>
      </c>
      <c r="O810" s="249" t="str">
        <f>'цена АТС'!E135</f>
        <v>0</v>
      </c>
      <c r="P810" s="249" t="str">
        <f>'цена АТС'!E136</f>
        <v>0</v>
      </c>
      <c r="Q810" s="249" t="str">
        <f>'цена АТС'!E137</f>
        <v>0</v>
      </c>
      <c r="R810" s="249" t="str">
        <f>'цена АТС'!E138</f>
        <v>0</v>
      </c>
      <c r="S810" s="249" t="str">
        <f>'цена АТС'!E139</f>
        <v>0</v>
      </c>
      <c r="T810" s="249">
        <f>'цена АТС'!E140</f>
        <v>46.33</v>
      </c>
      <c r="U810" s="249">
        <f>'цена АТС'!E141</f>
        <v>605.05999999999995</v>
      </c>
      <c r="V810" s="249">
        <f>'цена АТС'!E142</f>
        <v>237.73</v>
      </c>
      <c r="W810" s="249">
        <f>'цена АТС'!E143</f>
        <v>236.18</v>
      </c>
      <c r="X810" s="249">
        <f>'цена АТС'!E144</f>
        <v>227.63</v>
      </c>
      <c r="Y810" s="249">
        <f>'цена АТС'!E145</f>
        <v>4.03</v>
      </c>
    </row>
    <row r="811" spans="1:25" s="62" customFormat="1" ht="18.75" customHeight="1" thickBot="1" x14ac:dyDescent="0.25">
      <c r="A811" s="109">
        <v>5</v>
      </c>
      <c r="B811" s="249">
        <f>'цена АТС'!E146</f>
        <v>83.13</v>
      </c>
      <c r="C811" s="249">
        <f>'цена АТС'!E147</f>
        <v>95.01</v>
      </c>
      <c r="D811" s="249">
        <f>'цена АТС'!E148</f>
        <v>705.28</v>
      </c>
      <c r="E811" s="249">
        <f>'цена АТС'!E149</f>
        <v>713.64</v>
      </c>
      <c r="F811" s="249">
        <f>'цена АТС'!E150</f>
        <v>340.36</v>
      </c>
      <c r="G811" s="249" t="str">
        <f>'цена АТС'!E151</f>
        <v>0</v>
      </c>
      <c r="H811" s="249">
        <f>'цена АТС'!E152</f>
        <v>375.64</v>
      </c>
      <c r="I811" s="249" t="str">
        <f>'цена АТС'!E153</f>
        <v>0</v>
      </c>
      <c r="J811" s="249" t="str">
        <f>'цена АТС'!E154</f>
        <v>0</v>
      </c>
      <c r="K811" s="249" t="str">
        <f>'цена АТС'!E155</f>
        <v>0</v>
      </c>
      <c r="L811" s="249" t="str">
        <f>'цена АТС'!E156</f>
        <v>0</v>
      </c>
      <c r="M811" s="249" t="str">
        <f>'цена АТС'!E157</f>
        <v>0</v>
      </c>
      <c r="N811" s="249" t="str">
        <f>'цена АТС'!E158</f>
        <v>0</v>
      </c>
      <c r="O811" s="249" t="str">
        <f>'цена АТС'!E159</f>
        <v>0</v>
      </c>
      <c r="P811" s="249">
        <f>'цена АТС'!E160</f>
        <v>96.21</v>
      </c>
      <c r="Q811" s="249">
        <f>'цена АТС'!E161</f>
        <v>139.25</v>
      </c>
      <c r="R811" s="249">
        <f>'цена АТС'!E162</f>
        <v>1.45</v>
      </c>
      <c r="S811" s="249">
        <f>'цена АТС'!E163</f>
        <v>111.04</v>
      </c>
      <c r="T811" s="249">
        <f>'цена АТС'!E164</f>
        <v>695.68</v>
      </c>
      <c r="U811" s="249">
        <f>'цена АТС'!E165</f>
        <v>698.39</v>
      </c>
      <c r="V811" s="249">
        <f>'цена АТС'!E166</f>
        <v>706.04</v>
      </c>
      <c r="W811" s="249">
        <f>'цена АТС'!E167</f>
        <v>676.55</v>
      </c>
      <c r="X811" s="249">
        <f>'цена АТС'!E168</f>
        <v>354.58</v>
      </c>
      <c r="Y811" s="249">
        <f>'цена АТС'!E169</f>
        <v>343.51</v>
      </c>
    </row>
    <row r="812" spans="1:25" s="62" customFormat="1" ht="18.75" customHeight="1" thickBot="1" x14ac:dyDescent="0.25">
      <c r="A812" s="109">
        <v>6</v>
      </c>
      <c r="B812" s="249">
        <f>'цена АТС'!E170</f>
        <v>110.38</v>
      </c>
      <c r="C812" s="249">
        <f>'цена АТС'!E171</f>
        <v>108.7</v>
      </c>
      <c r="D812" s="249">
        <f>'цена АТС'!E172</f>
        <v>104.07</v>
      </c>
      <c r="E812" s="249">
        <f>'цена АТС'!E173</f>
        <v>58.96</v>
      </c>
      <c r="F812" s="249" t="str">
        <f>'цена АТС'!E174</f>
        <v>0</v>
      </c>
      <c r="G812" s="249" t="str">
        <f>'цена АТС'!E175</f>
        <v>0</v>
      </c>
      <c r="H812" s="249" t="str">
        <f>'цена АТС'!E176</f>
        <v>0</v>
      </c>
      <c r="I812" s="249" t="str">
        <f>'цена АТС'!E177</f>
        <v>0</v>
      </c>
      <c r="J812" s="249" t="str">
        <f>'цена АТС'!E178</f>
        <v>0</v>
      </c>
      <c r="K812" s="249" t="str">
        <f>'цена АТС'!E179</f>
        <v>0</v>
      </c>
      <c r="L812" s="249" t="str">
        <f>'цена АТС'!E180</f>
        <v>0</v>
      </c>
      <c r="M812" s="249" t="str">
        <f>'цена АТС'!E181</f>
        <v>0</v>
      </c>
      <c r="N812" s="249">
        <f>'цена АТС'!E182</f>
        <v>5.73</v>
      </c>
      <c r="O812" s="249" t="str">
        <f>'цена АТС'!E183</f>
        <v>0</v>
      </c>
      <c r="P812" s="249" t="str">
        <f>'цена АТС'!E184</f>
        <v>0</v>
      </c>
      <c r="Q812" s="249" t="str">
        <f>'цена АТС'!E185</f>
        <v>0</v>
      </c>
      <c r="R812" s="249">
        <f>'цена АТС'!E186</f>
        <v>101.21</v>
      </c>
      <c r="S812" s="249">
        <f>'цена АТС'!E187</f>
        <v>46.05</v>
      </c>
      <c r="T812" s="249">
        <f>'цена АТС'!E188</f>
        <v>26.13</v>
      </c>
      <c r="U812" s="249">
        <f>'цена АТС'!E189</f>
        <v>140.93</v>
      </c>
      <c r="V812" s="249">
        <f>'цена АТС'!E190</f>
        <v>126.42</v>
      </c>
      <c r="W812" s="249">
        <f>'цена АТС'!E191</f>
        <v>724.28</v>
      </c>
      <c r="X812" s="249">
        <f>'цена АТС'!E192</f>
        <v>710.64</v>
      </c>
      <c r="Y812" s="249">
        <f>'цена АТС'!E193</f>
        <v>713.91</v>
      </c>
    </row>
    <row r="813" spans="1:25" s="62" customFormat="1" ht="18.75" customHeight="1" thickBot="1" x14ac:dyDescent="0.25">
      <c r="A813" s="109">
        <v>7</v>
      </c>
      <c r="B813" s="249">
        <f>'цена АТС'!E194</f>
        <v>729.02</v>
      </c>
      <c r="C813" s="249">
        <f>'цена АТС'!E195</f>
        <v>717.04</v>
      </c>
      <c r="D813" s="249">
        <f>'цена АТС'!E196</f>
        <v>731.25</v>
      </c>
      <c r="E813" s="249">
        <f>'цена АТС'!E197</f>
        <v>740.63</v>
      </c>
      <c r="F813" s="249">
        <f>'цена АТС'!E198</f>
        <v>397.96</v>
      </c>
      <c r="G813" s="249">
        <f>'цена АТС'!E199</f>
        <v>156.51</v>
      </c>
      <c r="H813" s="249">
        <f>'цена АТС'!E200</f>
        <v>160.94</v>
      </c>
      <c r="I813" s="249">
        <f>'цена АТС'!E201</f>
        <v>126.46</v>
      </c>
      <c r="J813" s="249">
        <f>'цена АТС'!E202</f>
        <v>170.84</v>
      </c>
      <c r="K813" s="249">
        <f>'цена АТС'!E203</f>
        <v>173.32</v>
      </c>
      <c r="L813" s="249">
        <f>'цена АТС'!E204</f>
        <v>183.61</v>
      </c>
      <c r="M813" s="249">
        <f>'цена АТС'!E205</f>
        <v>173.68</v>
      </c>
      <c r="N813" s="249">
        <f>'цена АТС'!E206</f>
        <v>139.15</v>
      </c>
      <c r="O813" s="249">
        <f>'цена АТС'!E207</f>
        <v>0.01</v>
      </c>
      <c r="P813" s="249">
        <f>'цена АТС'!E208</f>
        <v>133.75</v>
      </c>
      <c r="Q813" s="249">
        <f>'цена АТС'!E209</f>
        <v>40.200000000000003</v>
      </c>
      <c r="R813" s="249">
        <f>'цена АТС'!E210</f>
        <v>737.72</v>
      </c>
      <c r="S813" s="249">
        <f>'цена АТС'!E211</f>
        <v>66.849999999999994</v>
      </c>
      <c r="T813" s="249">
        <f>'цена АТС'!E212</f>
        <v>735.03</v>
      </c>
      <c r="U813" s="249">
        <f>'цена АТС'!E213</f>
        <v>723.34</v>
      </c>
      <c r="V813" s="249">
        <f>'цена АТС'!E214</f>
        <v>133.99</v>
      </c>
      <c r="W813" s="249">
        <f>'цена АТС'!E215</f>
        <v>135.59</v>
      </c>
      <c r="X813" s="249">
        <f>'цена АТС'!E216</f>
        <v>716.34</v>
      </c>
      <c r="Y813" s="249">
        <f>'цена АТС'!E217</f>
        <v>721.51</v>
      </c>
    </row>
    <row r="814" spans="1:25" s="62" customFormat="1" ht="18.75" customHeight="1" thickBot="1" x14ac:dyDescent="0.25">
      <c r="A814" s="109">
        <v>8</v>
      </c>
      <c r="B814" s="249" t="str">
        <f>'цена АТС'!E218</f>
        <v>0</v>
      </c>
      <c r="C814" s="249" t="str">
        <f>'цена АТС'!E219</f>
        <v>0</v>
      </c>
      <c r="D814" s="249" t="str">
        <f>'цена АТС'!E220</f>
        <v>0</v>
      </c>
      <c r="E814" s="249" t="str">
        <f>'цена АТС'!E221</f>
        <v>0</v>
      </c>
      <c r="F814" s="249" t="str">
        <f>'цена АТС'!E222</f>
        <v>0</v>
      </c>
      <c r="G814" s="249" t="str">
        <f>'цена АТС'!E223</f>
        <v>0</v>
      </c>
      <c r="H814" s="249">
        <f>'цена АТС'!E224</f>
        <v>0.01</v>
      </c>
      <c r="I814" s="249" t="str">
        <f>'цена АТС'!E225</f>
        <v>0</v>
      </c>
      <c r="J814" s="249">
        <f>'цена АТС'!E226</f>
        <v>6.98</v>
      </c>
      <c r="K814" s="249">
        <f>'цена АТС'!E227</f>
        <v>8.3699999999999992</v>
      </c>
      <c r="L814" s="249">
        <f>'цена АТС'!E228</f>
        <v>11.7</v>
      </c>
      <c r="M814" s="249">
        <f>'цена АТС'!E229</f>
        <v>0.01</v>
      </c>
      <c r="N814" s="249" t="str">
        <f>'цена АТС'!E230</f>
        <v>0</v>
      </c>
      <c r="O814" s="249" t="str">
        <f>'цена АТС'!E231</f>
        <v>0</v>
      </c>
      <c r="P814" s="249">
        <f>'цена АТС'!E232</f>
        <v>17.75</v>
      </c>
      <c r="Q814" s="249">
        <f>'цена АТС'!E233</f>
        <v>104.73</v>
      </c>
      <c r="R814" s="249">
        <f>'цена АТС'!E234</f>
        <v>86.01</v>
      </c>
      <c r="S814" s="249" t="str">
        <f>'цена АТС'!E235</f>
        <v>0</v>
      </c>
      <c r="T814" s="249">
        <f>'цена АТС'!E236</f>
        <v>375.94</v>
      </c>
      <c r="U814" s="249">
        <f>'цена АТС'!E237</f>
        <v>10.96</v>
      </c>
      <c r="V814" s="249" t="str">
        <f>'цена АТС'!E238</f>
        <v>0</v>
      </c>
      <c r="W814" s="249" t="str">
        <f>'цена АТС'!E239</f>
        <v>0</v>
      </c>
      <c r="X814" s="249">
        <f>'цена АТС'!E240</f>
        <v>46.13</v>
      </c>
      <c r="Y814" s="249">
        <f>'цена АТС'!E241</f>
        <v>28.65</v>
      </c>
    </row>
    <row r="815" spans="1:25" s="62" customFormat="1" ht="18.75" customHeight="1" thickBot="1" x14ac:dyDescent="0.25">
      <c r="A815" s="109">
        <v>9</v>
      </c>
      <c r="B815" s="249">
        <f>'цена АТС'!E242</f>
        <v>6.83</v>
      </c>
      <c r="C815" s="249">
        <f>'цена АТС'!E243</f>
        <v>42.55</v>
      </c>
      <c r="D815" s="249">
        <f>'цена АТС'!E244</f>
        <v>17.36</v>
      </c>
      <c r="E815" s="249">
        <f>'цена АТС'!E245</f>
        <v>58.28</v>
      </c>
      <c r="F815" s="249">
        <f>'цена АТС'!E246</f>
        <v>112.57</v>
      </c>
      <c r="G815" s="249">
        <f>'цена АТС'!E247</f>
        <v>113.38</v>
      </c>
      <c r="H815" s="249" t="str">
        <f>'цена АТС'!E248</f>
        <v>0</v>
      </c>
      <c r="I815" s="249" t="str">
        <f>'цена АТС'!E249</f>
        <v>0</v>
      </c>
      <c r="J815" s="249" t="str">
        <f>'цена АТС'!E250</f>
        <v>0</v>
      </c>
      <c r="K815" s="249" t="str">
        <f>'цена АТС'!E251</f>
        <v>0</v>
      </c>
      <c r="L815" s="249" t="str">
        <f>'цена АТС'!E252</f>
        <v>0</v>
      </c>
      <c r="M815" s="249" t="str">
        <f>'цена АТС'!E253</f>
        <v>0</v>
      </c>
      <c r="N815" s="249" t="str">
        <f>'цена АТС'!E254</f>
        <v>0</v>
      </c>
      <c r="O815" s="249">
        <f>'цена АТС'!E255</f>
        <v>2.2000000000000002</v>
      </c>
      <c r="P815" s="249" t="str">
        <f>'цена АТС'!E256</f>
        <v>0</v>
      </c>
      <c r="Q815" s="249" t="str">
        <f>'цена АТС'!E257</f>
        <v>0</v>
      </c>
      <c r="R815" s="249" t="str">
        <f>'цена АТС'!E258</f>
        <v>0</v>
      </c>
      <c r="S815" s="249" t="str">
        <f>'цена АТС'!E259</f>
        <v>0</v>
      </c>
      <c r="T815" s="249" t="str">
        <f>'цена АТС'!E260</f>
        <v>0</v>
      </c>
      <c r="U815" s="249" t="str">
        <f>'цена АТС'!E261</f>
        <v>0</v>
      </c>
      <c r="V815" s="249" t="str">
        <f>'цена АТС'!E262</f>
        <v>0</v>
      </c>
      <c r="W815" s="249" t="str">
        <f>'цена АТС'!E263</f>
        <v>0</v>
      </c>
      <c r="X815" s="249" t="str">
        <f>'цена АТС'!E264</f>
        <v>0</v>
      </c>
      <c r="Y815" s="249" t="str">
        <f>'цена АТС'!E265</f>
        <v>0</v>
      </c>
    </row>
    <row r="816" spans="1:25" s="62" customFormat="1" ht="18.75" customHeight="1" thickBot="1" x14ac:dyDescent="0.25">
      <c r="A816" s="109">
        <v>10</v>
      </c>
      <c r="B816" s="249">
        <f>'цена АТС'!E266</f>
        <v>155.19</v>
      </c>
      <c r="C816" s="249">
        <f>'цена АТС'!E267</f>
        <v>141.51</v>
      </c>
      <c r="D816" s="249">
        <f>'цена АТС'!E268</f>
        <v>75.2</v>
      </c>
      <c r="E816" s="249">
        <f>'цена АТС'!E269</f>
        <v>744.41</v>
      </c>
      <c r="F816" s="249">
        <f>'цена АТС'!E270</f>
        <v>8.7799999999999994</v>
      </c>
      <c r="G816" s="249" t="str">
        <f>'цена АТС'!E271</f>
        <v>0</v>
      </c>
      <c r="H816" s="249">
        <f>'цена АТС'!E272</f>
        <v>145.75</v>
      </c>
      <c r="I816" s="249" t="str">
        <f>'цена АТС'!E273</f>
        <v>0</v>
      </c>
      <c r="J816" s="249">
        <f>'цена АТС'!E274</f>
        <v>7.16</v>
      </c>
      <c r="K816" s="249">
        <f>'цена АТС'!E275</f>
        <v>9.36</v>
      </c>
      <c r="L816" s="249">
        <f>'цена АТС'!E276</f>
        <v>18.48</v>
      </c>
      <c r="M816" s="249" t="str">
        <f>'цена АТС'!E277</f>
        <v>0</v>
      </c>
      <c r="N816" s="249">
        <f>'цена АТС'!E278</f>
        <v>117.16</v>
      </c>
      <c r="O816" s="249">
        <f>'цена АТС'!E279</f>
        <v>135.03</v>
      </c>
      <c r="P816" s="249">
        <f>'цена АТС'!E280</f>
        <v>115.41</v>
      </c>
      <c r="Q816" s="249" t="str">
        <f>'цена АТС'!E281</f>
        <v>0</v>
      </c>
      <c r="R816" s="249">
        <f>'цена АТС'!E282</f>
        <v>124.99</v>
      </c>
      <c r="S816" s="249">
        <f>'цена АТС'!E283</f>
        <v>128.6</v>
      </c>
      <c r="T816" s="249">
        <f>'цена АТС'!E284</f>
        <v>77.89</v>
      </c>
      <c r="U816" s="249">
        <f>'цена АТС'!E285</f>
        <v>399.46</v>
      </c>
      <c r="V816" s="249">
        <f>'цена АТС'!E286</f>
        <v>407.82</v>
      </c>
      <c r="W816" s="249">
        <f>'цена АТС'!E287</f>
        <v>764.92</v>
      </c>
      <c r="X816" s="249">
        <f>'цена АТС'!E288</f>
        <v>390.83</v>
      </c>
      <c r="Y816" s="249">
        <f>'цена АТС'!E289</f>
        <v>133.16</v>
      </c>
    </row>
    <row r="817" spans="1:25" s="62" customFormat="1" ht="18.75" customHeight="1" thickBot="1" x14ac:dyDescent="0.25">
      <c r="A817" s="109">
        <v>11</v>
      </c>
      <c r="B817" s="249" t="str">
        <f>'цена АТС'!E290</f>
        <v>0</v>
      </c>
      <c r="C817" s="249" t="str">
        <f>'цена АТС'!E291</f>
        <v>0</v>
      </c>
      <c r="D817" s="249" t="str">
        <f>'цена АТС'!E292</f>
        <v>0</v>
      </c>
      <c r="E817" s="249" t="str">
        <f>'цена АТС'!E293</f>
        <v>0</v>
      </c>
      <c r="F817" s="249">
        <f>'цена АТС'!E294</f>
        <v>165.24</v>
      </c>
      <c r="G817" s="249">
        <f>'цена АТС'!E295</f>
        <v>26.65</v>
      </c>
      <c r="H817" s="249">
        <f>'цена АТС'!E296</f>
        <v>120.32</v>
      </c>
      <c r="I817" s="249">
        <f>'цена АТС'!E297</f>
        <v>109.57</v>
      </c>
      <c r="J817" s="249">
        <f>'цена АТС'!E298</f>
        <v>118.01</v>
      </c>
      <c r="K817" s="249">
        <f>'цена АТС'!E299</f>
        <v>128.28</v>
      </c>
      <c r="L817" s="249">
        <f>'цена АТС'!E300</f>
        <v>131.55000000000001</v>
      </c>
      <c r="M817" s="249">
        <f>'цена АТС'!E301</f>
        <v>125.36</v>
      </c>
      <c r="N817" s="249">
        <f>'цена АТС'!E302</f>
        <v>149.37</v>
      </c>
      <c r="O817" s="249">
        <f>'цена АТС'!E303</f>
        <v>153.05000000000001</v>
      </c>
      <c r="P817" s="249">
        <f>'цена АТС'!E304</f>
        <v>65.66</v>
      </c>
      <c r="Q817" s="249">
        <f>'цена АТС'!E305</f>
        <v>147.55000000000001</v>
      </c>
      <c r="R817" s="249">
        <f>'цена АТС'!E306</f>
        <v>33.21</v>
      </c>
      <c r="S817" s="249">
        <f>'цена АТС'!E307</f>
        <v>143.26</v>
      </c>
      <c r="T817" s="249">
        <f>'цена АТС'!E308</f>
        <v>129.26</v>
      </c>
      <c r="U817" s="249">
        <f>'цена АТС'!E309</f>
        <v>147.79</v>
      </c>
      <c r="V817" s="249">
        <f>'цена АТС'!E310</f>
        <v>151.93</v>
      </c>
      <c r="W817" s="249">
        <f>'цена АТС'!E311</f>
        <v>151.79</v>
      </c>
      <c r="X817" s="249">
        <f>'цена АТС'!E312</f>
        <v>145.4</v>
      </c>
      <c r="Y817" s="249">
        <f>'цена АТС'!E313</f>
        <v>292.17</v>
      </c>
    </row>
    <row r="818" spans="1:25" s="62" customFormat="1" ht="18.75" customHeight="1" thickBot="1" x14ac:dyDescent="0.25">
      <c r="A818" s="109">
        <v>12</v>
      </c>
      <c r="B818" s="249">
        <f>'цена АТС'!E314</f>
        <v>613.16999999999996</v>
      </c>
      <c r="C818" s="249" t="str">
        <f>'цена АТС'!E315</f>
        <v>0</v>
      </c>
      <c r="D818" s="249" t="str">
        <f>'цена АТС'!E316</f>
        <v>0</v>
      </c>
      <c r="E818" s="249" t="str">
        <f>'цена АТС'!E317</f>
        <v>0</v>
      </c>
      <c r="F818" s="249">
        <f>'цена АТС'!E318</f>
        <v>84.39</v>
      </c>
      <c r="G818" s="249">
        <f>'цена АТС'!E319</f>
        <v>49.07</v>
      </c>
      <c r="H818" s="249" t="str">
        <f>'цена АТС'!E320</f>
        <v>0</v>
      </c>
      <c r="I818" s="249" t="str">
        <f>'цена АТС'!E321</f>
        <v>0</v>
      </c>
      <c r="J818" s="249" t="str">
        <f>'цена АТС'!E322</f>
        <v>0</v>
      </c>
      <c r="K818" s="249" t="str">
        <f>'цена АТС'!E323</f>
        <v>0</v>
      </c>
      <c r="L818" s="249">
        <f>'цена АТС'!E324</f>
        <v>22.6</v>
      </c>
      <c r="M818" s="249">
        <f>'цена АТС'!E325</f>
        <v>67.709999999999994</v>
      </c>
      <c r="N818" s="249">
        <f>'цена АТС'!E326</f>
        <v>55.66</v>
      </c>
      <c r="O818" s="249">
        <f>'цена АТС'!E327</f>
        <v>703.43</v>
      </c>
      <c r="P818" s="249" t="str">
        <f>'цена АТС'!E328</f>
        <v>698</v>
      </c>
      <c r="Q818" s="249">
        <f>'цена АТС'!E329</f>
        <v>86.88</v>
      </c>
      <c r="R818" s="249">
        <f>'цена АТС'!E330</f>
        <v>89.27</v>
      </c>
      <c r="S818" s="249">
        <f>'цена АТС'!E331</f>
        <v>89.46</v>
      </c>
      <c r="T818" s="249">
        <f>'цена АТС'!E332</f>
        <v>99.84</v>
      </c>
      <c r="U818" s="249">
        <f>'цена АТС'!E333</f>
        <v>343.16</v>
      </c>
      <c r="V818" s="249">
        <f>'цена АТС'!E334</f>
        <v>100.64</v>
      </c>
      <c r="W818" s="249">
        <f>'цена АТС'!E335</f>
        <v>58.95</v>
      </c>
      <c r="X818" s="249">
        <f>'цена АТС'!E336</f>
        <v>314.52</v>
      </c>
      <c r="Y818" s="249">
        <f>'цена АТС'!E337</f>
        <v>677.17</v>
      </c>
    </row>
    <row r="819" spans="1:25" s="62" customFormat="1" ht="18.75" customHeight="1" thickBot="1" x14ac:dyDescent="0.25">
      <c r="A819" s="109">
        <v>13</v>
      </c>
      <c r="B819" s="249">
        <f>'цена АТС'!E338</f>
        <v>91.7</v>
      </c>
      <c r="C819" s="249" t="str">
        <f>'цена АТС'!E339</f>
        <v>0</v>
      </c>
      <c r="D819" s="249" t="str">
        <f>'цена АТС'!E340</f>
        <v>0</v>
      </c>
      <c r="E819" s="249">
        <f>'цена АТС'!E341</f>
        <v>145.4</v>
      </c>
      <c r="F819" s="249">
        <f>'цена АТС'!E342</f>
        <v>153.21</v>
      </c>
      <c r="G819" s="249" t="str">
        <f>'цена АТС'!E343</f>
        <v>0</v>
      </c>
      <c r="H819" s="249">
        <f>'цена АТС'!E344</f>
        <v>120.48</v>
      </c>
      <c r="I819" s="249" t="str">
        <f>'цена АТС'!E345</f>
        <v>0</v>
      </c>
      <c r="J819" s="249" t="str">
        <f>'цена АТС'!E346</f>
        <v>0</v>
      </c>
      <c r="K819" s="249" t="str">
        <f>'цена АТС'!E347</f>
        <v>0</v>
      </c>
      <c r="L819" s="249" t="str">
        <f>'цена АТС'!E348</f>
        <v>0</v>
      </c>
      <c r="M819" s="249" t="str">
        <f>'цена АТС'!E349</f>
        <v>0</v>
      </c>
      <c r="N819" s="249">
        <f>'цена АТС'!E350</f>
        <v>6.45</v>
      </c>
      <c r="O819" s="249" t="str">
        <f>'цена АТС'!E351</f>
        <v>0</v>
      </c>
      <c r="P819" s="249">
        <f>'цена АТС'!E352</f>
        <v>13.76</v>
      </c>
      <c r="Q819" s="249">
        <f>'цена АТС'!E353</f>
        <v>12.96</v>
      </c>
      <c r="R819" s="249">
        <f>'цена АТС'!E354</f>
        <v>115.59</v>
      </c>
      <c r="S819" s="249">
        <f>'цена АТС'!E355</f>
        <v>741.67</v>
      </c>
      <c r="T819" s="249">
        <f>'цена АТС'!E356</f>
        <v>123.41</v>
      </c>
      <c r="U819" s="249" t="str">
        <f>'цена АТС'!E357</f>
        <v>0</v>
      </c>
      <c r="V819" s="249" t="str">
        <f>'цена АТС'!E358</f>
        <v>0</v>
      </c>
      <c r="W819" s="249">
        <f>'цена АТС'!E359</f>
        <v>116.23</v>
      </c>
      <c r="X819" s="249">
        <f>'цена АТС'!E360</f>
        <v>369.33</v>
      </c>
      <c r="Y819" s="249">
        <f>'цена АТС'!E361</f>
        <v>737.35</v>
      </c>
    </row>
    <row r="820" spans="1:25" s="62" customFormat="1" ht="18.75" customHeight="1" thickBot="1" x14ac:dyDescent="0.25">
      <c r="A820" s="109">
        <v>14</v>
      </c>
      <c r="B820" s="249">
        <f>'цена АТС'!E362</f>
        <v>0.1</v>
      </c>
      <c r="C820" s="249">
        <f>'цена АТС'!E363</f>
        <v>0.44</v>
      </c>
      <c r="D820" s="249">
        <f>'цена АТС'!E364</f>
        <v>56.45</v>
      </c>
      <c r="E820" s="249" t="str">
        <f>'цена АТС'!E365</f>
        <v>0</v>
      </c>
      <c r="F820" s="249">
        <f>'цена АТС'!E366</f>
        <v>136.71</v>
      </c>
      <c r="G820" s="249">
        <f>'цена АТС'!E367</f>
        <v>136.77000000000001</v>
      </c>
      <c r="H820" s="249">
        <f>'цена АТС'!E368</f>
        <v>168.83</v>
      </c>
      <c r="I820" s="249">
        <f>'цена АТС'!E369</f>
        <v>106.43</v>
      </c>
      <c r="J820" s="249">
        <f>'цена АТС'!E370</f>
        <v>31.46</v>
      </c>
      <c r="K820" s="249">
        <f>'цена АТС'!E371</f>
        <v>22.76</v>
      </c>
      <c r="L820" s="249">
        <f>'цена АТС'!E372</f>
        <v>137.36000000000001</v>
      </c>
      <c r="M820" s="249">
        <f>'цена АТС'!E373</f>
        <v>103.12</v>
      </c>
      <c r="N820" s="249">
        <f>'цена АТС'!E374</f>
        <v>18.46</v>
      </c>
      <c r="O820" s="249" t="str">
        <f>'цена АТС'!E375</f>
        <v>0</v>
      </c>
      <c r="P820" s="249">
        <f>'цена АТС'!E376</f>
        <v>32.85</v>
      </c>
      <c r="Q820" s="249">
        <f>'цена АТС'!E377</f>
        <v>126.01</v>
      </c>
      <c r="R820" s="249">
        <f>'цена АТС'!E378</f>
        <v>520.30999999999995</v>
      </c>
      <c r="S820" s="249">
        <f>'цена АТС'!E379</f>
        <v>810.36</v>
      </c>
      <c r="T820" s="249">
        <f>'цена АТС'!E380</f>
        <v>143.37</v>
      </c>
      <c r="U820" s="249">
        <f>'цена АТС'!E381</f>
        <v>178.14</v>
      </c>
      <c r="V820" s="249" t="str">
        <f>'цена АТС'!E382</f>
        <v>0</v>
      </c>
      <c r="W820" s="249" t="str">
        <f>'цена АТС'!E383</f>
        <v>0</v>
      </c>
      <c r="X820" s="249" t="str">
        <f>'цена АТС'!E384</f>
        <v>0</v>
      </c>
      <c r="Y820" s="249">
        <f>'цена АТС'!E385</f>
        <v>1.17</v>
      </c>
    </row>
    <row r="821" spans="1:25" s="62" customFormat="1" ht="18.75" customHeight="1" thickBot="1" x14ac:dyDescent="0.25">
      <c r="A821" s="109">
        <v>15</v>
      </c>
      <c r="B821" s="249">
        <f>'цена АТС'!E386</f>
        <v>30.54</v>
      </c>
      <c r="C821" s="249">
        <f>'цена АТС'!E387</f>
        <v>11.34</v>
      </c>
      <c r="D821" s="249" t="str">
        <f>'цена АТС'!E388</f>
        <v>0</v>
      </c>
      <c r="E821" s="249">
        <f>'цена АТС'!E389</f>
        <v>45.06</v>
      </c>
      <c r="F821" s="249">
        <f>'цена АТС'!E390</f>
        <v>60.27</v>
      </c>
      <c r="G821" s="249">
        <f>'цена АТС'!E391</f>
        <v>225.25</v>
      </c>
      <c r="H821" s="249">
        <f>'цена АТС'!E392</f>
        <v>186.09</v>
      </c>
      <c r="I821" s="249">
        <f>'цена АТС'!E393</f>
        <v>274.94</v>
      </c>
      <c r="J821" s="249">
        <f>'цена АТС'!E394</f>
        <v>224.57</v>
      </c>
      <c r="K821" s="249">
        <f>'цена АТС'!E395</f>
        <v>228.06</v>
      </c>
      <c r="L821" s="249">
        <f>'цена АТС'!E396</f>
        <v>223.58</v>
      </c>
      <c r="M821" s="249">
        <f>'цена АТС'!E397</f>
        <v>223.72</v>
      </c>
      <c r="N821" s="249">
        <f>'цена АТС'!E398</f>
        <v>156.9</v>
      </c>
      <c r="O821" s="249">
        <f>'цена АТС'!E399</f>
        <v>98.34</v>
      </c>
      <c r="P821" s="249">
        <f>'цена АТС'!E400</f>
        <v>95.01</v>
      </c>
      <c r="Q821" s="249">
        <f>'цена АТС'!E401</f>
        <v>113.26</v>
      </c>
      <c r="R821" s="249">
        <f>'цена АТС'!E402</f>
        <v>111.39</v>
      </c>
      <c r="S821" s="249" t="str">
        <f>'цена АТС'!E403</f>
        <v>0</v>
      </c>
      <c r="T821" s="249">
        <f>'цена АТС'!E404</f>
        <v>55.92</v>
      </c>
      <c r="U821" s="249">
        <f>'цена АТС'!E405</f>
        <v>44.27</v>
      </c>
      <c r="V821" s="249">
        <f>'цена АТС'!E406</f>
        <v>0.01</v>
      </c>
      <c r="W821" s="249" t="str">
        <f>'цена АТС'!E407</f>
        <v>0</v>
      </c>
      <c r="X821" s="249" t="str">
        <f>'цена АТС'!E408</f>
        <v>0</v>
      </c>
      <c r="Y821" s="249" t="str">
        <f>'цена АТС'!E409</f>
        <v>0</v>
      </c>
    </row>
    <row r="822" spans="1:25" s="62" customFormat="1" ht="18.75" customHeight="1" thickBot="1" x14ac:dyDescent="0.25">
      <c r="A822" s="109">
        <v>16</v>
      </c>
      <c r="B822" s="249">
        <f>'цена АТС'!E410</f>
        <v>30.32</v>
      </c>
      <c r="C822" s="249" t="str">
        <f>'цена АТС'!E411</f>
        <v>0</v>
      </c>
      <c r="D822" s="249">
        <f>'цена АТС'!E412</f>
        <v>32.51</v>
      </c>
      <c r="E822" s="249">
        <f>'цена АТС'!E413</f>
        <v>49.79</v>
      </c>
      <c r="F822" s="249" t="str">
        <f>'цена АТС'!E414</f>
        <v>0</v>
      </c>
      <c r="G822" s="249" t="str">
        <f>'цена АТС'!E415</f>
        <v>0</v>
      </c>
      <c r="H822" s="249" t="str">
        <f>'цена АТС'!E416</f>
        <v>0</v>
      </c>
      <c r="I822" s="249" t="str">
        <f>'цена АТС'!E417</f>
        <v>0</v>
      </c>
      <c r="J822" s="249" t="str">
        <f>'цена АТС'!E418</f>
        <v>0</v>
      </c>
      <c r="K822" s="249" t="str">
        <f>'цена АТС'!E419</f>
        <v>0</v>
      </c>
      <c r="L822" s="249" t="str">
        <f>'цена АТС'!E420</f>
        <v>0</v>
      </c>
      <c r="M822" s="249">
        <f>'цена АТС'!E421</f>
        <v>0.01</v>
      </c>
      <c r="N822" s="249" t="str">
        <f>'цена АТС'!E422</f>
        <v>0</v>
      </c>
      <c r="O822" s="249" t="str">
        <f>'цена АТС'!E423</f>
        <v>0</v>
      </c>
      <c r="P822" s="249" t="str">
        <f>'цена АТС'!E424</f>
        <v>0</v>
      </c>
      <c r="Q822" s="249" t="str">
        <f>'цена АТС'!E425</f>
        <v>0</v>
      </c>
      <c r="R822" s="249">
        <f>'цена АТС'!E426</f>
        <v>107.07</v>
      </c>
      <c r="S822" s="249">
        <f>'цена АТС'!E427</f>
        <v>11.57</v>
      </c>
      <c r="T822" s="249">
        <f>'цена АТС'!E428</f>
        <v>38.64</v>
      </c>
      <c r="U822" s="249">
        <f>'цена АТС'!E429</f>
        <v>123.81</v>
      </c>
      <c r="V822" s="249">
        <f>'цена АТС'!E430</f>
        <v>125.64</v>
      </c>
      <c r="W822" s="249">
        <f>'цена АТС'!E431</f>
        <v>46.41</v>
      </c>
      <c r="X822" s="249" t="str">
        <f>'цена АТС'!E432</f>
        <v>0</v>
      </c>
      <c r="Y822" s="249">
        <f>'цена АТС'!E433</f>
        <v>25.58</v>
      </c>
    </row>
    <row r="823" spans="1:25" s="62" customFormat="1" ht="18.75" customHeight="1" thickBot="1" x14ac:dyDescent="0.25">
      <c r="A823" s="109">
        <v>17</v>
      </c>
      <c r="B823" s="249">
        <f>'цена АТС'!E434</f>
        <v>36.049999999999997</v>
      </c>
      <c r="C823" s="249">
        <f>'цена АТС'!E435</f>
        <v>66.27</v>
      </c>
      <c r="D823" s="249">
        <f>'цена АТС'!E436</f>
        <v>86.85</v>
      </c>
      <c r="E823" s="249" t="str">
        <f>'цена АТС'!E437</f>
        <v>0</v>
      </c>
      <c r="F823" s="249" t="str">
        <f>'цена АТС'!E438</f>
        <v>0</v>
      </c>
      <c r="G823" s="249" t="str">
        <f>'цена АТС'!E439</f>
        <v>0</v>
      </c>
      <c r="H823" s="249">
        <f>'цена АТС'!E440</f>
        <v>46.14</v>
      </c>
      <c r="I823" s="249" t="str">
        <f>'цена АТС'!E441</f>
        <v>0</v>
      </c>
      <c r="J823" s="249" t="str">
        <f>'цена АТС'!E442</f>
        <v>0</v>
      </c>
      <c r="K823" s="249">
        <f>'цена АТС'!E443</f>
        <v>2.35</v>
      </c>
      <c r="L823" s="249" t="str">
        <f>'цена АТС'!E444</f>
        <v>0</v>
      </c>
      <c r="M823" s="249" t="str">
        <f>'цена АТС'!E445</f>
        <v>0</v>
      </c>
      <c r="N823" s="249">
        <f>'цена АТС'!E446</f>
        <v>96.44</v>
      </c>
      <c r="O823" s="249">
        <f>'цена АТС'!E447</f>
        <v>108.25</v>
      </c>
      <c r="P823" s="249">
        <f>'цена АТС'!E448</f>
        <v>98.97</v>
      </c>
      <c r="Q823" s="249">
        <f>'цена АТС'!E449</f>
        <v>116.34</v>
      </c>
      <c r="R823" s="249" t="str">
        <f>'цена АТС'!E450</f>
        <v>0</v>
      </c>
      <c r="S823" s="249">
        <f>'цена АТС'!E451</f>
        <v>40.76</v>
      </c>
      <c r="T823" s="249">
        <f>'цена АТС'!E452</f>
        <v>64.97</v>
      </c>
      <c r="U823" s="249">
        <f>'цена АТС'!E453</f>
        <v>40.89</v>
      </c>
      <c r="V823" s="249">
        <f>'цена АТС'!E454</f>
        <v>24.92</v>
      </c>
      <c r="W823" s="249">
        <f>'цена АТС'!E455</f>
        <v>54.39</v>
      </c>
      <c r="X823" s="249">
        <f>'цена АТС'!E456</f>
        <v>23.89</v>
      </c>
      <c r="Y823" s="249">
        <f>'цена АТС'!E457</f>
        <v>191.19</v>
      </c>
    </row>
    <row r="824" spans="1:25" s="62" customFormat="1" ht="18.75" customHeight="1" thickBot="1" x14ac:dyDescent="0.25">
      <c r="A824" s="109">
        <v>18</v>
      </c>
      <c r="B824" s="249">
        <f>'цена АТС'!E458</f>
        <v>67.790000000000006</v>
      </c>
      <c r="C824" s="249">
        <f>'цена АТС'!E459</f>
        <v>0.06</v>
      </c>
      <c r="D824" s="249">
        <f>'цена АТС'!E460</f>
        <v>76.67</v>
      </c>
      <c r="E824" s="249" t="str">
        <f>'цена АТС'!E461</f>
        <v>0</v>
      </c>
      <c r="F824" s="249" t="str">
        <f>'цена АТС'!E462</f>
        <v>0</v>
      </c>
      <c r="G824" s="249" t="str">
        <f>'цена АТС'!E463</f>
        <v>0</v>
      </c>
      <c r="H824" s="249" t="str">
        <f>'цена АТС'!E464</f>
        <v>0</v>
      </c>
      <c r="I824" s="249" t="str">
        <f>'цена АТС'!E465</f>
        <v>0</v>
      </c>
      <c r="J824" s="249" t="str">
        <f>'цена АТС'!E466</f>
        <v>0</v>
      </c>
      <c r="K824" s="249" t="str">
        <f>'цена АТС'!E467</f>
        <v>0</v>
      </c>
      <c r="L824" s="249" t="str">
        <f>'цена АТС'!E468</f>
        <v>0</v>
      </c>
      <c r="M824" s="249" t="str">
        <f>'цена АТС'!E469</f>
        <v>0</v>
      </c>
      <c r="N824" s="249" t="str">
        <f>'цена АТС'!E470</f>
        <v>0</v>
      </c>
      <c r="O824" s="249" t="str">
        <f>'цена АТС'!E471</f>
        <v>0</v>
      </c>
      <c r="P824" s="249" t="str">
        <f>'цена АТС'!E472</f>
        <v>0</v>
      </c>
      <c r="Q824" s="249" t="str">
        <f>'цена АТС'!E473</f>
        <v>0</v>
      </c>
      <c r="R824" s="249" t="str">
        <f>'цена АТС'!E474</f>
        <v>0</v>
      </c>
      <c r="S824" s="249">
        <f>'цена АТС'!E475</f>
        <v>8.49</v>
      </c>
      <c r="T824" s="249" t="str">
        <f>'цена АТС'!E476</f>
        <v>0</v>
      </c>
      <c r="U824" s="249">
        <f>'цена АТС'!E477</f>
        <v>10.58</v>
      </c>
      <c r="V824" s="249">
        <f>'цена АТС'!E478</f>
        <v>46.85</v>
      </c>
      <c r="W824" s="249">
        <f>'цена АТС'!E479</f>
        <v>19.21</v>
      </c>
      <c r="X824" s="249">
        <f>'цена АТС'!E480</f>
        <v>6.43</v>
      </c>
      <c r="Y824" s="249">
        <f>'цена АТС'!E481</f>
        <v>139.28</v>
      </c>
    </row>
    <row r="825" spans="1:25" s="62" customFormat="1" ht="18.75" customHeight="1" thickBot="1" x14ac:dyDescent="0.25">
      <c r="A825" s="109">
        <v>19</v>
      </c>
      <c r="B825" s="249">
        <f>'цена АТС'!E482</f>
        <v>187.61</v>
      </c>
      <c r="C825" s="249">
        <f>'цена АТС'!E483</f>
        <v>141.52000000000001</v>
      </c>
      <c r="D825" s="249">
        <f>'цена АТС'!E484</f>
        <v>111.15</v>
      </c>
      <c r="E825" s="249" t="str">
        <f>'цена АТС'!E485</f>
        <v>0</v>
      </c>
      <c r="F825" s="249" t="str">
        <f>'цена АТС'!E486</f>
        <v>0</v>
      </c>
      <c r="G825" s="249" t="str">
        <f>'цена АТС'!E487</f>
        <v>0</v>
      </c>
      <c r="H825" s="249" t="str">
        <f>'цена АТС'!E488</f>
        <v>0</v>
      </c>
      <c r="I825" s="249" t="str">
        <f>'цена АТС'!E489</f>
        <v>0</v>
      </c>
      <c r="J825" s="249" t="str">
        <f>'цена АТС'!E490</f>
        <v>0</v>
      </c>
      <c r="K825" s="249" t="str">
        <f>'цена АТС'!E491</f>
        <v>0</v>
      </c>
      <c r="L825" s="249">
        <f>'цена АТС'!E492</f>
        <v>16.82</v>
      </c>
      <c r="M825" s="249">
        <f>'цена АТС'!E493</f>
        <v>19.28</v>
      </c>
      <c r="N825" s="249" t="str">
        <f>'цена АТС'!E494</f>
        <v>0</v>
      </c>
      <c r="O825" s="249" t="str">
        <f>'цена АТС'!E495</f>
        <v>0</v>
      </c>
      <c r="P825" s="249" t="str">
        <f>'цена АТС'!E496</f>
        <v>0</v>
      </c>
      <c r="Q825" s="249" t="str">
        <f>'цена АТС'!E497</f>
        <v>0</v>
      </c>
      <c r="R825" s="249">
        <f>'цена АТС'!E498</f>
        <v>59.34</v>
      </c>
      <c r="S825" s="249" t="str">
        <f>'цена АТС'!E499</f>
        <v>0</v>
      </c>
      <c r="T825" s="249" t="str">
        <f>'цена АТС'!E500</f>
        <v>0</v>
      </c>
      <c r="U825" s="249">
        <f>'цена АТС'!E501</f>
        <v>5.64</v>
      </c>
      <c r="V825" s="249" t="str">
        <f>'цена АТС'!E502</f>
        <v>0</v>
      </c>
      <c r="W825" s="249" t="str">
        <f>'цена АТС'!E503</f>
        <v>0</v>
      </c>
      <c r="X825" s="249">
        <f>'цена АТС'!E504</f>
        <v>3.12</v>
      </c>
      <c r="Y825" s="249">
        <f>'цена АТС'!E505</f>
        <v>179.13</v>
      </c>
    </row>
    <row r="826" spans="1:25" s="62" customFormat="1" ht="18.75" customHeight="1" thickBot="1" x14ac:dyDescent="0.25">
      <c r="A826" s="109">
        <v>20</v>
      </c>
      <c r="B826" s="249">
        <f>'цена АТС'!E506</f>
        <v>864.95</v>
      </c>
      <c r="C826" s="249">
        <f>'цена АТС'!E507</f>
        <v>829.16</v>
      </c>
      <c r="D826" s="249">
        <f>'цена АТС'!E508</f>
        <v>71.28</v>
      </c>
      <c r="E826" s="249" t="str">
        <f>'цена АТС'!E509</f>
        <v>0</v>
      </c>
      <c r="F826" s="249">
        <f>'цена АТС'!E510</f>
        <v>5.19</v>
      </c>
      <c r="G826" s="249" t="str">
        <f>'цена АТС'!E511</f>
        <v>0</v>
      </c>
      <c r="H826" s="249" t="str">
        <f>'цена АТС'!E512</f>
        <v>0</v>
      </c>
      <c r="I826" s="249" t="str">
        <f>'цена АТС'!E513</f>
        <v>0</v>
      </c>
      <c r="J826" s="249" t="str">
        <f>'цена АТС'!E514</f>
        <v>0</v>
      </c>
      <c r="K826" s="249" t="str">
        <f>'цена АТС'!E515</f>
        <v>0</v>
      </c>
      <c r="L826" s="249" t="str">
        <f>'цена АТС'!E516</f>
        <v>0</v>
      </c>
      <c r="M826" s="249" t="str">
        <f>'цена АТС'!E517</f>
        <v>0</v>
      </c>
      <c r="N826" s="249" t="str">
        <f>'цена АТС'!E518</f>
        <v>0</v>
      </c>
      <c r="O826" s="249" t="str">
        <f>'цена АТС'!E519</f>
        <v>0</v>
      </c>
      <c r="P826" s="249" t="str">
        <f>'цена АТС'!E520</f>
        <v>0</v>
      </c>
      <c r="Q826" s="249" t="str">
        <f>'цена АТС'!E521</f>
        <v>0</v>
      </c>
      <c r="R826" s="249">
        <f>'цена АТС'!E522</f>
        <v>2.76</v>
      </c>
      <c r="S826" s="249" t="str">
        <f>'цена АТС'!E523</f>
        <v>0</v>
      </c>
      <c r="T826" s="249" t="str">
        <f>'цена АТС'!E524</f>
        <v>0</v>
      </c>
      <c r="U826" s="249" t="str">
        <f>'цена АТС'!E525</f>
        <v>0</v>
      </c>
      <c r="V826" s="249" t="str">
        <f>'цена АТС'!E526</f>
        <v>0</v>
      </c>
      <c r="W826" s="249" t="str">
        <f>'цена АТС'!E527</f>
        <v>0</v>
      </c>
      <c r="X826" s="249">
        <f>'цена АТС'!E528</f>
        <v>130.26</v>
      </c>
      <c r="Y826" s="249">
        <f>'цена АТС'!E529</f>
        <v>301.77</v>
      </c>
    </row>
    <row r="827" spans="1:25" s="62" customFormat="1" ht="18.75" customHeight="1" thickBot="1" x14ac:dyDescent="0.25">
      <c r="A827" s="109">
        <v>21</v>
      </c>
      <c r="B827" s="249">
        <f>'цена АТС'!E530</f>
        <v>99.91</v>
      </c>
      <c r="C827" s="249">
        <f>'цена АТС'!E531</f>
        <v>99.87</v>
      </c>
      <c r="D827" s="249">
        <f>'цена АТС'!E532</f>
        <v>187.72</v>
      </c>
      <c r="E827" s="249">
        <f>'цена АТС'!E533</f>
        <v>139.49</v>
      </c>
      <c r="F827" s="249">
        <f>'цена АТС'!E534</f>
        <v>171.26</v>
      </c>
      <c r="G827" s="249">
        <f>'цена АТС'!E535</f>
        <v>20.54</v>
      </c>
      <c r="H827" s="249">
        <f>'цена АТС'!E536</f>
        <v>297.69</v>
      </c>
      <c r="I827" s="249">
        <f>'цена АТС'!E537</f>
        <v>18.37</v>
      </c>
      <c r="J827" s="249">
        <f>'цена АТС'!E538</f>
        <v>14.83</v>
      </c>
      <c r="K827" s="249">
        <f>'цена АТС'!E539</f>
        <v>0.01</v>
      </c>
      <c r="L827" s="249" t="str">
        <f>'цена АТС'!E540</f>
        <v>0</v>
      </c>
      <c r="M827" s="249" t="str">
        <f>'цена АТС'!E541</f>
        <v>0</v>
      </c>
      <c r="N827" s="249">
        <f>'цена АТС'!E542</f>
        <v>28.68</v>
      </c>
      <c r="O827" s="249">
        <f>'цена АТС'!E543</f>
        <v>2.97</v>
      </c>
      <c r="P827" s="249">
        <f>'цена АТС'!E544</f>
        <v>17.11</v>
      </c>
      <c r="Q827" s="249">
        <f>'цена АТС'!E545</f>
        <v>169.65</v>
      </c>
      <c r="R827" s="249">
        <f>'цена АТС'!E546</f>
        <v>250.43</v>
      </c>
      <c r="S827" s="249">
        <f>'цена АТС'!E547</f>
        <v>203.97</v>
      </c>
      <c r="T827" s="249">
        <f>'цена АТС'!E548</f>
        <v>478.6</v>
      </c>
      <c r="U827" s="249">
        <f>'цена АТС'!E549</f>
        <v>19.54</v>
      </c>
      <c r="V827" s="249" t="str">
        <f>'цена АТС'!E550</f>
        <v>0</v>
      </c>
      <c r="W827" s="249">
        <f>'цена АТС'!E551</f>
        <v>51.35</v>
      </c>
      <c r="X827" s="249">
        <f>'цена АТС'!E552</f>
        <v>192.26</v>
      </c>
      <c r="Y827" s="249">
        <f>'цена АТС'!E553</f>
        <v>801.15</v>
      </c>
    </row>
    <row r="828" spans="1:25" s="62" customFormat="1" ht="18.75" customHeight="1" thickBot="1" x14ac:dyDescent="0.25">
      <c r="A828" s="109">
        <v>22</v>
      </c>
      <c r="B828" s="249">
        <f>'цена АТС'!E554</f>
        <v>174.97</v>
      </c>
      <c r="C828" s="249">
        <f>'цена АТС'!E555</f>
        <v>169.79</v>
      </c>
      <c r="D828" s="249">
        <f>'цена АТС'!E556</f>
        <v>171.22</v>
      </c>
      <c r="E828" s="249">
        <f>'цена АТС'!E557</f>
        <v>185.64</v>
      </c>
      <c r="F828" s="249">
        <f>'цена АТС'!E558</f>
        <v>196.43</v>
      </c>
      <c r="G828" s="249">
        <f>'цена АТС'!E559</f>
        <v>192.47</v>
      </c>
      <c r="H828" s="249">
        <f>'цена АТС'!E560</f>
        <v>192.88</v>
      </c>
      <c r="I828" s="249">
        <f>'цена АТС'!E561</f>
        <v>185.15</v>
      </c>
      <c r="J828" s="249">
        <f>'цена АТС'!E562</f>
        <v>450.97</v>
      </c>
      <c r="K828" s="249">
        <f>'цена АТС'!E563</f>
        <v>437.67</v>
      </c>
      <c r="L828" s="249">
        <f>'цена АТС'!E564</f>
        <v>812.88</v>
      </c>
      <c r="M828" s="249">
        <f>'цена АТС'!E565</f>
        <v>826.62</v>
      </c>
      <c r="N828" s="249">
        <f>'цена АТС'!E566</f>
        <v>469.11</v>
      </c>
      <c r="O828" s="249">
        <f>'цена АТС'!E567</f>
        <v>203.42</v>
      </c>
      <c r="P828" s="249">
        <f>'цена АТС'!E568</f>
        <v>203.87</v>
      </c>
      <c r="Q828" s="249">
        <f>'цена АТС'!E569</f>
        <v>461.77</v>
      </c>
      <c r="R828" s="249">
        <f>'цена АТС'!E570</f>
        <v>840.68</v>
      </c>
      <c r="S828" s="249">
        <f>'цена АТС'!E571</f>
        <v>823.3</v>
      </c>
      <c r="T828" s="249">
        <f>'цена АТС'!E572</f>
        <v>817.08</v>
      </c>
      <c r="U828" s="249">
        <f>'цена АТС'!E573</f>
        <v>794.27</v>
      </c>
      <c r="V828" s="249" t="str">
        <f>'цена АТС'!E574</f>
        <v>209</v>
      </c>
      <c r="W828" s="249">
        <f>'цена АТС'!E575</f>
        <v>812.57</v>
      </c>
      <c r="X828" s="249">
        <f>'цена АТС'!E576</f>
        <v>800.87</v>
      </c>
      <c r="Y828" s="249">
        <f>'цена АТС'!E577</f>
        <v>791.6</v>
      </c>
    </row>
    <row r="829" spans="1:25" s="62" customFormat="1" ht="18.75" customHeight="1" thickBot="1" x14ac:dyDescent="0.25">
      <c r="A829" s="109">
        <v>23</v>
      </c>
      <c r="B829" s="249">
        <f>'цена АТС'!E578</f>
        <v>500.77</v>
      </c>
      <c r="C829" s="249">
        <f>'цена АТС'!E579</f>
        <v>869.47</v>
      </c>
      <c r="D829" s="249">
        <f>'цена АТС'!E580</f>
        <v>896.91</v>
      </c>
      <c r="E829" s="249">
        <f>'цена АТС'!E581</f>
        <v>907.24</v>
      </c>
      <c r="F829" s="249">
        <f>'цена АТС'!E582</f>
        <v>894.86</v>
      </c>
      <c r="G829" s="249">
        <f>'цена АТС'!E583</f>
        <v>897.58</v>
      </c>
      <c r="H829" s="249">
        <f>'цена АТС'!E584</f>
        <v>884.6</v>
      </c>
      <c r="I829" s="249">
        <f>'цена АТС'!E585</f>
        <v>877.04</v>
      </c>
      <c r="J829" s="249">
        <f>'цена АТС'!E586</f>
        <v>878.22</v>
      </c>
      <c r="K829" s="249">
        <f>'цена АТС'!E587</f>
        <v>888.74</v>
      </c>
      <c r="L829" s="249">
        <f>'цена АТС'!E588</f>
        <v>887.84</v>
      </c>
      <c r="M829" s="249">
        <f>'цена АТС'!E589</f>
        <v>898.53</v>
      </c>
      <c r="N829" s="249">
        <f>'цена АТС'!E590</f>
        <v>892.65</v>
      </c>
      <c r="O829" s="249">
        <f>'цена АТС'!E591</f>
        <v>52.23</v>
      </c>
      <c r="P829" s="249">
        <f>'цена АТС'!E592</f>
        <v>13.18</v>
      </c>
      <c r="Q829" s="249">
        <f>'цена АТС'!E593</f>
        <v>25.07</v>
      </c>
      <c r="R829" s="249">
        <f>'цена АТС'!E594</f>
        <v>40.04</v>
      </c>
      <c r="S829" s="249">
        <f>'цена АТС'!E595</f>
        <v>91.51</v>
      </c>
      <c r="T829" s="249">
        <f>'цена АТС'!E596</f>
        <v>57.87</v>
      </c>
      <c r="U829" s="249">
        <f>'цена АТС'!E597</f>
        <v>23.55</v>
      </c>
      <c r="V829" s="249">
        <f>'цена АТС'!E598</f>
        <v>225.32</v>
      </c>
      <c r="W829" s="249">
        <f>'цена АТС'!E599</f>
        <v>870.39</v>
      </c>
      <c r="X829" s="249">
        <f>'цена АТС'!E600</f>
        <v>861.89</v>
      </c>
      <c r="Y829" s="249">
        <f>'цена АТС'!E601</f>
        <v>849.51</v>
      </c>
    </row>
    <row r="830" spans="1:25" s="62" customFormat="1" ht="18.75" customHeight="1" thickBot="1" x14ac:dyDescent="0.25">
      <c r="A830" s="109">
        <v>24</v>
      </c>
      <c r="B830" s="249">
        <f>'цена АТС'!E602</f>
        <v>241.58</v>
      </c>
      <c r="C830" s="249">
        <f>'цена АТС'!E603</f>
        <v>242.27</v>
      </c>
      <c r="D830" s="249">
        <f>'цена АТС'!E604</f>
        <v>26.02</v>
      </c>
      <c r="E830" s="249" t="str">
        <f>'цена АТС'!E605</f>
        <v>0</v>
      </c>
      <c r="F830" s="249">
        <f>'цена АТС'!E606</f>
        <v>17.54</v>
      </c>
      <c r="G830" s="249">
        <f>'цена АТС'!E607</f>
        <v>21.8</v>
      </c>
      <c r="H830" s="249">
        <f>'цена АТС'!E608</f>
        <v>31.44</v>
      </c>
      <c r="I830" s="249">
        <f>'цена АТС'!E609</f>
        <v>91.31</v>
      </c>
      <c r="J830" s="249">
        <f>'цена АТС'!E610</f>
        <v>260.35000000000002</v>
      </c>
      <c r="K830" s="249">
        <f>'цена АТС'!E611</f>
        <v>266.85000000000002</v>
      </c>
      <c r="L830" s="249">
        <f>'цена АТС'!E612</f>
        <v>92.94</v>
      </c>
      <c r="M830" s="249">
        <f>'цена АТС'!E613</f>
        <v>92.96</v>
      </c>
      <c r="N830" s="249">
        <f>'цена АТС'!E614</f>
        <v>33.26</v>
      </c>
      <c r="O830" s="249">
        <f>'цена АТС'!E615</f>
        <v>41.55</v>
      </c>
      <c r="P830" s="249">
        <f>'цена АТС'!E616</f>
        <v>68.7</v>
      </c>
      <c r="Q830" s="249">
        <f>'цена АТС'!E617</f>
        <v>42.08</v>
      </c>
      <c r="R830" s="249">
        <f>'цена АТС'!E618</f>
        <v>93.3</v>
      </c>
      <c r="S830" s="249">
        <f>'цена АТС'!E619</f>
        <v>378.32</v>
      </c>
      <c r="T830" s="249">
        <f>'цена АТС'!E620</f>
        <v>869.53</v>
      </c>
      <c r="U830" s="249">
        <f>'цена АТС'!E621</f>
        <v>856.42</v>
      </c>
      <c r="V830" s="249">
        <f>'цена АТС'!E622</f>
        <v>100.78</v>
      </c>
      <c r="W830" s="249">
        <f>'цена АТС'!E623</f>
        <v>81.739999999999995</v>
      </c>
      <c r="X830" s="249">
        <f>'цена АТС'!E624</f>
        <v>247.59</v>
      </c>
      <c r="Y830" s="249">
        <f>'цена АТС'!E625</f>
        <v>851.02</v>
      </c>
    </row>
    <row r="831" spans="1:25" s="62" customFormat="1" ht="18.75" customHeight="1" thickBot="1" x14ac:dyDescent="0.25">
      <c r="A831" s="109">
        <v>25</v>
      </c>
      <c r="B831" s="249" t="str">
        <f>'цена АТС'!E626</f>
        <v>0</v>
      </c>
      <c r="C831" s="249" t="str">
        <f>'цена АТС'!E627</f>
        <v>0</v>
      </c>
      <c r="D831" s="249" t="str">
        <f>'цена АТС'!E628</f>
        <v>0</v>
      </c>
      <c r="E831" s="249">
        <f>'цена АТС'!E629</f>
        <v>29.08</v>
      </c>
      <c r="F831" s="249" t="str">
        <f>'цена АТС'!E630</f>
        <v>0</v>
      </c>
      <c r="G831" s="249" t="str">
        <f>'цена АТС'!E631</f>
        <v>0</v>
      </c>
      <c r="H831" s="249" t="str">
        <f>'цена АТС'!E632</f>
        <v>0</v>
      </c>
      <c r="I831" s="249" t="str">
        <f>'цена АТС'!E633</f>
        <v>0</v>
      </c>
      <c r="J831" s="249" t="str">
        <f>'цена АТС'!E634</f>
        <v>0</v>
      </c>
      <c r="K831" s="249" t="str">
        <f>'цена АТС'!E635</f>
        <v>0</v>
      </c>
      <c r="L831" s="249" t="str">
        <f>'цена АТС'!E636</f>
        <v>0</v>
      </c>
      <c r="M831" s="249" t="str">
        <f>'цена АТС'!E637</f>
        <v>0</v>
      </c>
      <c r="N831" s="249" t="str">
        <f>'цена АТС'!E638</f>
        <v>0</v>
      </c>
      <c r="O831" s="249" t="str">
        <f>'цена АТС'!E639</f>
        <v>0</v>
      </c>
      <c r="P831" s="249" t="str">
        <f>'цена АТС'!E640</f>
        <v>0</v>
      </c>
      <c r="Q831" s="249" t="str">
        <f>'цена АТС'!E641</f>
        <v>0</v>
      </c>
      <c r="R831" s="249" t="str">
        <f>'цена АТС'!E642</f>
        <v>0</v>
      </c>
      <c r="S831" s="249">
        <f>'цена АТС'!E643</f>
        <v>11.06</v>
      </c>
      <c r="T831" s="249" t="str">
        <f>'цена АТС'!E644</f>
        <v>0</v>
      </c>
      <c r="U831" s="249" t="str">
        <f>'цена АТС'!E645</f>
        <v>0</v>
      </c>
      <c r="V831" s="249" t="str">
        <f>'цена АТС'!E646</f>
        <v>0</v>
      </c>
      <c r="W831" s="249" t="str">
        <f>'цена АТС'!E647</f>
        <v>0</v>
      </c>
      <c r="X831" s="249">
        <f>'цена АТС'!E648</f>
        <v>765.33</v>
      </c>
      <c r="Y831" s="249">
        <f>'цена АТС'!E649</f>
        <v>764.28</v>
      </c>
    </row>
    <row r="832" spans="1:25" s="62" customFormat="1" ht="18.75" customHeight="1" thickBot="1" x14ac:dyDescent="0.25">
      <c r="A832" s="109">
        <v>26</v>
      </c>
      <c r="B832" s="249">
        <f>'цена АТС'!E650</f>
        <v>164.5</v>
      </c>
      <c r="C832" s="249">
        <f>'цена АТС'!E651</f>
        <v>39.409999999999997</v>
      </c>
      <c r="D832" s="249" t="str">
        <f>'цена АТС'!E652</f>
        <v>0</v>
      </c>
      <c r="E832" s="249">
        <f>'цена АТС'!E653</f>
        <v>84.36</v>
      </c>
      <c r="F832" s="249">
        <f>'цена АТС'!E654</f>
        <v>15.88</v>
      </c>
      <c r="G832" s="249">
        <f>'цена АТС'!E655</f>
        <v>28.62</v>
      </c>
      <c r="H832" s="249">
        <f>'цена АТС'!E656</f>
        <v>16.73</v>
      </c>
      <c r="I832" s="249" t="str">
        <f>'цена АТС'!E657</f>
        <v>0</v>
      </c>
      <c r="J832" s="249">
        <f>'цена АТС'!E658</f>
        <v>0.43</v>
      </c>
      <c r="K832" s="249">
        <f>'цена АТС'!E659</f>
        <v>0.45</v>
      </c>
      <c r="L832" s="249">
        <f>'цена АТС'!E660</f>
        <v>17.399999999999999</v>
      </c>
      <c r="M832" s="249">
        <f>'цена АТС'!E661</f>
        <v>19.84</v>
      </c>
      <c r="N832" s="249" t="str">
        <f>'цена АТС'!E662</f>
        <v>0</v>
      </c>
      <c r="O832" s="249" t="str">
        <f>'цена АТС'!E663</f>
        <v>0</v>
      </c>
      <c r="P832" s="249" t="str">
        <f>'цена АТС'!E664</f>
        <v>0</v>
      </c>
      <c r="Q832" s="249" t="str">
        <f>'цена АТС'!E665</f>
        <v>0</v>
      </c>
      <c r="R832" s="249" t="str">
        <f>'цена АТС'!E666</f>
        <v>0</v>
      </c>
      <c r="S832" s="249">
        <f>'цена АТС'!E667</f>
        <v>74.48</v>
      </c>
      <c r="T832" s="249" t="str">
        <f>'цена АТС'!E668</f>
        <v>0</v>
      </c>
      <c r="U832" s="249" t="str">
        <f>'цена АТС'!E669</f>
        <v>0</v>
      </c>
      <c r="V832" s="249" t="str">
        <f>'цена АТС'!E670</f>
        <v>0</v>
      </c>
      <c r="W832" s="249" t="str">
        <f>'цена АТС'!E671</f>
        <v>0</v>
      </c>
      <c r="X832" s="249" t="str">
        <f>'цена АТС'!E672</f>
        <v>0</v>
      </c>
      <c r="Y832" s="249" t="str">
        <f>'цена АТС'!E673</f>
        <v>0</v>
      </c>
    </row>
    <row r="833" spans="1:25" s="62" customFormat="1" ht="18.75" customHeight="1" thickBot="1" x14ac:dyDescent="0.25">
      <c r="A833" s="109">
        <v>27</v>
      </c>
      <c r="B833" s="249" t="str">
        <f>'цена АТС'!E674</f>
        <v>0</v>
      </c>
      <c r="C833" s="249" t="str">
        <f>'цена АТС'!E675</f>
        <v>0</v>
      </c>
      <c r="D833" s="249" t="str">
        <f>'цена АТС'!E676</f>
        <v>0</v>
      </c>
      <c r="E833" s="249">
        <f>'цена АТС'!E677</f>
        <v>82.86</v>
      </c>
      <c r="F833" s="249">
        <f>'цена АТС'!E678</f>
        <v>78.540000000000006</v>
      </c>
      <c r="G833" s="249">
        <f>'цена АТС'!E679</f>
        <v>27.37</v>
      </c>
      <c r="H833" s="249" t="str">
        <f>'цена АТС'!E680</f>
        <v>0</v>
      </c>
      <c r="I833" s="249">
        <f>'цена АТС'!E681</f>
        <v>8.82</v>
      </c>
      <c r="J833" s="249" t="str">
        <f>'цена АТС'!E682</f>
        <v>0</v>
      </c>
      <c r="K833" s="249" t="str">
        <f>'цена АТС'!E683</f>
        <v>0</v>
      </c>
      <c r="L833" s="249" t="str">
        <f>'цена АТС'!E684</f>
        <v>0</v>
      </c>
      <c r="M833" s="249" t="str">
        <f>'цена АТС'!E685</f>
        <v>0</v>
      </c>
      <c r="N833" s="249" t="str">
        <f>'цена АТС'!E686</f>
        <v>0</v>
      </c>
      <c r="O833" s="249" t="str">
        <f>'цена АТС'!E687</f>
        <v>0</v>
      </c>
      <c r="P833" s="249" t="str">
        <f>'цена АТС'!E688</f>
        <v>0</v>
      </c>
      <c r="Q833" s="249">
        <f>'цена АТС'!E689</f>
        <v>0.01</v>
      </c>
      <c r="R833" s="249" t="str">
        <f>'цена АТС'!E690</f>
        <v>0</v>
      </c>
      <c r="S833" s="249" t="str">
        <f>'цена АТС'!E691</f>
        <v>0</v>
      </c>
      <c r="T833" s="249">
        <f>'цена АТС'!E692</f>
        <v>27.63</v>
      </c>
      <c r="U833" s="249" t="str">
        <f>'цена АТС'!E693</f>
        <v>0</v>
      </c>
      <c r="V833" s="249" t="str">
        <f>'цена АТС'!E694</f>
        <v>0</v>
      </c>
      <c r="W833" s="249" t="str">
        <f>'цена АТС'!E695</f>
        <v>0</v>
      </c>
      <c r="X833" s="249" t="str">
        <f>'цена АТС'!E696</f>
        <v>0</v>
      </c>
      <c r="Y833" s="249" t="str">
        <f>'цена АТС'!E697</f>
        <v>0</v>
      </c>
    </row>
    <row r="834" spans="1:25" s="62" customFormat="1" ht="18.75" customHeight="1" thickBot="1" x14ac:dyDescent="0.25">
      <c r="A834" s="109">
        <v>28</v>
      </c>
      <c r="B834" s="249">
        <f>'цена АТС'!E698</f>
        <v>78.73</v>
      </c>
      <c r="C834" s="249" t="str">
        <f>'цена АТС'!E699</f>
        <v>0</v>
      </c>
      <c r="D834" s="249" t="str">
        <f>'цена АТС'!E700</f>
        <v>0</v>
      </c>
      <c r="E834" s="249">
        <f>'цена АТС'!E701</f>
        <v>6.87</v>
      </c>
      <c r="F834" s="249">
        <f>'цена АТС'!E702</f>
        <v>11.26</v>
      </c>
      <c r="G834" s="249">
        <f>'цена АТС'!E703</f>
        <v>0.01</v>
      </c>
      <c r="H834" s="249" t="str">
        <f>'цена АТС'!E704</f>
        <v>0</v>
      </c>
      <c r="I834" s="249" t="str">
        <f>'цена АТС'!E705</f>
        <v>0</v>
      </c>
      <c r="J834" s="249">
        <f>'цена АТС'!E706</f>
        <v>6.75</v>
      </c>
      <c r="K834" s="249">
        <f>'цена АТС'!E707</f>
        <v>18.91</v>
      </c>
      <c r="L834" s="249">
        <f>'цена АТС'!E708</f>
        <v>24.1</v>
      </c>
      <c r="M834" s="249">
        <f>'цена АТС'!E709</f>
        <v>13.51</v>
      </c>
      <c r="N834" s="249">
        <f>'цена АТС'!E710</f>
        <v>6.77</v>
      </c>
      <c r="O834" s="249">
        <f>'цена АТС'!E711</f>
        <v>7.61</v>
      </c>
      <c r="P834" s="249">
        <f>'цена АТС'!E712</f>
        <v>0.99</v>
      </c>
      <c r="Q834" s="249">
        <f>'цена АТС'!E713</f>
        <v>4.33</v>
      </c>
      <c r="R834" s="249">
        <f>'цена АТС'!E714</f>
        <v>14.49</v>
      </c>
      <c r="S834" s="249">
        <f>'цена АТС'!E715</f>
        <v>62.18</v>
      </c>
      <c r="T834" s="249">
        <f>'цена АТС'!E716</f>
        <v>76.349999999999994</v>
      </c>
      <c r="U834" s="249">
        <f>'цена АТС'!E717</f>
        <v>13.07</v>
      </c>
      <c r="V834" s="249">
        <f>'цена АТС'!E718</f>
        <v>0.01</v>
      </c>
      <c r="W834" s="249">
        <f>'цена АТС'!E719</f>
        <v>1.66</v>
      </c>
      <c r="X834" s="249">
        <f>'цена АТС'!E720</f>
        <v>61.23</v>
      </c>
      <c r="Y834" s="249">
        <f>'цена АТС'!E721</f>
        <v>70.989999999999995</v>
      </c>
    </row>
    <row r="835" spans="1:25" s="62" customFormat="1" ht="18.75" customHeight="1" thickBot="1" x14ac:dyDescent="0.25">
      <c r="A835" s="109">
        <v>29</v>
      </c>
      <c r="B835" s="249" t="str">
        <f>'цена АТС'!E722</f>
        <v>0</v>
      </c>
      <c r="C835" s="249" t="str">
        <f>'цена АТС'!E723</f>
        <v>0</v>
      </c>
      <c r="D835" s="249" t="str">
        <f>'цена АТС'!E724</f>
        <v>0</v>
      </c>
      <c r="E835" s="249" t="str">
        <f>'цена АТС'!E725</f>
        <v>0</v>
      </c>
      <c r="F835" s="249">
        <f>'цена АТС'!E726</f>
        <v>102.72</v>
      </c>
      <c r="G835" s="249">
        <f>'цена АТС'!E727</f>
        <v>119.57</v>
      </c>
      <c r="H835" s="249">
        <f>'цена АТС'!E728</f>
        <v>11.21</v>
      </c>
      <c r="I835" s="249">
        <f>'цена АТС'!E729</f>
        <v>94.55</v>
      </c>
      <c r="J835" s="249">
        <f>'цена АТС'!E730</f>
        <v>51.69</v>
      </c>
      <c r="K835" s="249">
        <f>'цена АТС'!E731</f>
        <v>0.01</v>
      </c>
      <c r="L835" s="249">
        <f>'цена АТС'!E732</f>
        <v>0.01</v>
      </c>
      <c r="M835" s="249">
        <f>'цена АТС'!E733</f>
        <v>29.5</v>
      </c>
      <c r="N835" s="249">
        <f>'цена АТС'!E734</f>
        <v>0.01</v>
      </c>
      <c r="O835" s="249" t="str">
        <f>'цена АТС'!E735</f>
        <v>0</v>
      </c>
      <c r="P835" s="249">
        <f>'цена АТС'!E736</f>
        <v>45.1</v>
      </c>
      <c r="Q835" s="249">
        <f>'цена АТС'!E737</f>
        <v>50.81</v>
      </c>
      <c r="R835" s="249" t="str">
        <f>'цена АТС'!E738</f>
        <v>55</v>
      </c>
      <c r="S835" s="249">
        <f>'цена АТС'!E739</f>
        <v>41.98</v>
      </c>
      <c r="T835" s="249">
        <f>'цена АТС'!E740</f>
        <v>37.299999999999997</v>
      </c>
      <c r="U835" s="249">
        <f>'цена АТС'!E741</f>
        <v>20.170000000000002</v>
      </c>
      <c r="V835" s="249" t="str">
        <f>'цена АТС'!E742</f>
        <v>0</v>
      </c>
      <c r="W835" s="249" t="str">
        <f>'цена АТС'!E743</f>
        <v>0</v>
      </c>
      <c r="X835" s="249">
        <f>'цена АТС'!E744</f>
        <v>72.7</v>
      </c>
      <c r="Y835" s="249">
        <f>'цена АТС'!E745</f>
        <v>92.08</v>
      </c>
    </row>
    <row r="836" spans="1:25" s="62" customFormat="1" ht="18.75" customHeight="1" thickBot="1" x14ac:dyDescent="0.25">
      <c r="A836" s="109">
        <v>30</v>
      </c>
      <c r="B836" s="249">
        <f>'цена АТС'!E746</f>
        <v>50.43</v>
      </c>
      <c r="C836" s="249">
        <f>'цена АТС'!E747</f>
        <v>11.42</v>
      </c>
      <c r="D836" s="249">
        <f>'цена АТС'!E748</f>
        <v>5.18</v>
      </c>
      <c r="E836" s="249">
        <f>'цена АТС'!E749</f>
        <v>27.61</v>
      </c>
      <c r="F836" s="249">
        <f>'цена АТС'!E750</f>
        <v>43.9</v>
      </c>
      <c r="G836" s="249">
        <f>'цена АТС'!E751</f>
        <v>27.57</v>
      </c>
      <c r="H836" s="249">
        <f>'цена АТС'!E752</f>
        <v>2.79</v>
      </c>
      <c r="I836" s="249">
        <f>'цена АТС'!E753</f>
        <v>17.61</v>
      </c>
      <c r="J836" s="249" t="str">
        <f>'цена АТС'!E754</f>
        <v>0</v>
      </c>
      <c r="K836" s="249" t="str">
        <f>'цена АТС'!E755</f>
        <v>0</v>
      </c>
      <c r="L836" s="249">
        <f>'цена АТС'!E756</f>
        <v>23.32</v>
      </c>
      <c r="M836" s="249">
        <f>'цена АТС'!E757</f>
        <v>34.020000000000003</v>
      </c>
      <c r="N836" s="249">
        <f>'цена АТС'!E758</f>
        <v>34.39</v>
      </c>
      <c r="O836" s="249">
        <f>'цена АТС'!E759</f>
        <v>42.06</v>
      </c>
      <c r="P836" s="249" t="str">
        <f>'цена АТС'!E760</f>
        <v>0</v>
      </c>
      <c r="Q836" s="249">
        <f>'цена АТС'!E761</f>
        <v>1.41</v>
      </c>
      <c r="R836" s="249">
        <f>'цена АТС'!E762</f>
        <v>28.01</v>
      </c>
      <c r="S836" s="249">
        <f>'цена АТС'!E763</f>
        <v>24.26</v>
      </c>
      <c r="T836" s="249">
        <f>'цена АТС'!E764</f>
        <v>62.85</v>
      </c>
      <c r="U836" s="249">
        <f>'цена АТС'!E765</f>
        <v>83.01</v>
      </c>
      <c r="V836" s="249">
        <f>'цена АТС'!E766</f>
        <v>189.49</v>
      </c>
      <c r="W836" s="249">
        <f>'цена АТС'!E767</f>
        <v>216.26</v>
      </c>
      <c r="X836" s="249">
        <f>'цена АТС'!E768</f>
        <v>269.13</v>
      </c>
      <c r="Y836" s="249">
        <f>'цена АТС'!E769</f>
        <v>455.51</v>
      </c>
    </row>
    <row r="837" spans="1:25" s="62" customFormat="1" ht="18.75" customHeight="1" thickBot="1" x14ac:dyDescent="0.25">
      <c r="A837" s="109">
        <v>31</v>
      </c>
      <c r="B837" s="249">
        <f>'цена АТС'!E770</f>
        <v>311.74</v>
      </c>
      <c r="C837" s="249">
        <f>'цена АТС'!E771</f>
        <v>246.9</v>
      </c>
      <c r="D837" s="249">
        <f>'цена АТС'!E772</f>
        <v>304.31</v>
      </c>
      <c r="E837" s="249">
        <f>'цена АТС'!E773</f>
        <v>134.96</v>
      </c>
      <c r="F837" s="249">
        <f>'цена АТС'!E774</f>
        <v>56.12</v>
      </c>
      <c r="G837" s="249">
        <f>'цена АТС'!E775</f>
        <v>47.17</v>
      </c>
      <c r="H837" s="249">
        <f>'цена АТС'!E776</f>
        <v>77.45</v>
      </c>
      <c r="I837" s="249">
        <f>'цена АТС'!E777</f>
        <v>78.28</v>
      </c>
      <c r="J837" s="249">
        <f>'цена АТС'!E778</f>
        <v>67.680000000000007</v>
      </c>
      <c r="K837" s="249">
        <f>'цена АТС'!E779</f>
        <v>64.19</v>
      </c>
      <c r="L837" s="249">
        <f>'цена АТС'!E780</f>
        <v>66.260000000000005</v>
      </c>
      <c r="M837" s="249">
        <f>'цена АТС'!E781</f>
        <v>67.38</v>
      </c>
      <c r="N837" s="249">
        <f>'цена АТС'!E782</f>
        <v>75.290000000000006</v>
      </c>
      <c r="O837" s="249">
        <f>'цена АТС'!E783</f>
        <v>80.010000000000005</v>
      </c>
      <c r="P837" s="249">
        <f>'цена АТС'!E784</f>
        <v>83.09</v>
      </c>
      <c r="Q837" s="249">
        <f>'цена АТС'!E785</f>
        <v>85.92</v>
      </c>
      <c r="R837" s="249">
        <f>'цена АТС'!E786</f>
        <v>82.96</v>
      </c>
      <c r="S837" s="249">
        <f>'цена АТС'!E787</f>
        <v>76.5</v>
      </c>
      <c r="T837" s="249">
        <f>'цена АТС'!E788</f>
        <v>107.13</v>
      </c>
      <c r="U837" s="249">
        <f>'цена АТС'!E789</f>
        <v>77.67</v>
      </c>
      <c r="V837" s="249">
        <f>'цена АТС'!E790</f>
        <v>108.75</v>
      </c>
      <c r="W837" s="249">
        <f>'цена АТС'!E791</f>
        <v>100.68</v>
      </c>
      <c r="X837" s="249">
        <f>'цена АТС'!E792</f>
        <v>322.70999999999998</v>
      </c>
      <c r="Y837" s="249">
        <f>'цена АТС'!E793</f>
        <v>340.34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517" t="s">
        <v>68</v>
      </c>
      <c r="B840" s="518"/>
      <c r="C840" s="518"/>
      <c r="D840" s="518"/>
      <c r="E840" s="518"/>
      <c r="F840" s="518"/>
      <c r="G840" s="518"/>
      <c r="H840" s="518"/>
      <c r="I840" s="518"/>
      <c r="J840" s="518"/>
      <c r="K840" s="518"/>
      <c r="L840" s="518"/>
      <c r="M840" s="459"/>
      <c r="N840" s="458" t="s">
        <v>71</v>
      </c>
      <c r="O840" s="458"/>
      <c r="P840" s="458"/>
      <c r="Q840" s="458"/>
    </row>
    <row r="841" spans="1:25" s="62" customFormat="1" ht="33.75" customHeight="1" thickBot="1" x14ac:dyDescent="0.25">
      <c r="A841" s="514" t="s">
        <v>69</v>
      </c>
      <c r="B841" s="515"/>
      <c r="C841" s="515"/>
      <c r="D841" s="515"/>
      <c r="E841" s="515"/>
      <c r="F841" s="515"/>
      <c r="G841" s="515"/>
      <c r="H841" s="515"/>
      <c r="I841" s="515"/>
      <c r="J841" s="515"/>
      <c r="K841" s="515"/>
      <c r="L841" s="515"/>
      <c r="M841" s="515"/>
      <c r="N841" s="516">
        <f>'цена АТС'!B46</f>
        <v>2.91</v>
      </c>
      <c r="O841" s="516"/>
      <c r="P841" s="516"/>
      <c r="Q841" s="516"/>
    </row>
    <row r="842" spans="1:25" s="62" customFormat="1" ht="33.75" customHeight="1" thickBot="1" x14ac:dyDescent="0.25">
      <c r="A842" s="514" t="s">
        <v>70</v>
      </c>
      <c r="B842" s="515"/>
      <c r="C842" s="515"/>
      <c r="D842" s="515"/>
      <c r="E842" s="515"/>
      <c r="F842" s="515"/>
      <c r="G842" s="515"/>
      <c r="H842" s="515"/>
      <c r="I842" s="515"/>
      <c r="J842" s="515"/>
      <c r="K842" s="515"/>
      <c r="L842" s="515"/>
      <c r="M842" s="515"/>
      <c r="N842" s="516">
        <f>'цена АТС'!B47</f>
        <v>13.48</v>
      </c>
      <c r="O842" s="516"/>
      <c r="P842" s="516"/>
      <c r="Q842" s="516"/>
    </row>
    <row r="845" spans="1:25" s="99" customFormat="1" ht="15.75" x14ac:dyDescent="0.25">
      <c r="A845" s="98" t="s">
        <v>75</v>
      </c>
    </row>
    <row r="846" spans="1:25" ht="15" thickBot="1" x14ac:dyDescent="0.25"/>
    <row r="847" spans="1:25" ht="30.75" customHeight="1" thickBot="1" x14ac:dyDescent="0.25">
      <c r="A847" s="458" t="s">
        <v>47</v>
      </c>
      <c r="B847" s="458"/>
      <c r="C847" s="458"/>
      <c r="D847" s="458"/>
      <c r="E847" s="458"/>
      <c r="F847" s="458" t="s">
        <v>73</v>
      </c>
      <c r="G847" s="458"/>
      <c r="H847" s="458"/>
      <c r="I847" s="458"/>
      <c r="J847" s="458"/>
      <c r="K847" s="458"/>
      <c r="L847" s="458"/>
      <c r="M847" s="458"/>
      <c r="U847" s="62"/>
      <c r="V847" s="62"/>
      <c r="W847" s="62"/>
      <c r="X847" s="62"/>
      <c r="Y847" s="62"/>
    </row>
    <row r="848" spans="1:25" ht="30.75" customHeight="1" thickBot="1" x14ac:dyDescent="0.25">
      <c r="A848" s="458"/>
      <c r="B848" s="458"/>
      <c r="C848" s="458"/>
      <c r="D848" s="458"/>
      <c r="E848" s="458"/>
      <c r="F848" s="458" t="s">
        <v>20</v>
      </c>
      <c r="G848" s="458"/>
      <c r="H848" s="458"/>
      <c r="I848" s="458"/>
      <c r="J848" s="458"/>
      <c r="K848" s="458"/>
      <c r="L848" s="458"/>
      <c r="M848" s="458"/>
      <c r="U848" s="62"/>
      <c r="V848" s="62"/>
      <c r="W848" s="62"/>
      <c r="X848" s="62"/>
      <c r="Y848" s="62"/>
    </row>
    <row r="849" spans="1:25" ht="27" customHeight="1" thickBot="1" x14ac:dyDescent="0.25">
      <c r="A849" s="458"/>
      <c r="B849" s="458"/>
      <c r="C849" s="458"/>
      <c r="D849" s="458"/>
      <c r="E849" s="458"/>
      <c r="F849" s="522" t="s">
        <v>3</v>
      </c>
      <c r="G849" s="462"/>
      <c r="H849" s="462" t="s">
        <v>19</v>
      </c>
      <c r="I849" s="462"/>
      <c r="J849" s="462" t="s">
        <v>18</v>
      </c>
      <c r="K849" s="462"/>
      <c r="L849" s="462" t="s">
        <v>4</v>
      </c>
      <c r="M849" s="463"/>
      <c r="U849" s="62"/>
      <c r="V849" s="62"/>
      <c r="W849" s="62"/>
      <c r="X849" s="62"/>
      <c r="Y849" s="62"/>
    </row>
    <row r="850" spans="1:25" ht="24" customHeight="1" thickBot="1" x14ac:dyDescent="0.25">
      <c r="A850" s="448" t="s">
        <v>91</v>
      </c>
      <c r="B850" s="448"/>
      <c r="C850" s="448"/>
      <c r="D850" s="448"/>
      <c r="E850" s="448"/>
      <c r="F850" s="449">
        <f>'цена АТС'!B33</f>
        <v>266328.88</v>
      </c>
      <c r="G850" s="450"/>
      <c r="H850" s="523">
        <f>F850</f>
        <v>266328.88</v>
      </c>
      <c r="I850" s="523"/>
      <c r="J850" s="523">
        <f>F850</f>
        <v>266328.88</v>
      </c>
      <c r="K850" s="523"/>
      <c r="L850" s="523">
        <f>F850</f>
        <v>266328.88</v>
      </c>
      <c r="M850" s="524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72" t="s">
        <v>8</v>
      </c>
      <c r="B851" s="472"/>
      <c r="C851" s="472"/>
      <c r="D851" s="472"/>
      <c r="E851" s="472"/>
      <c r="F851" s="525">
        <f>F850</f>
        <v>266328.88</v>
      </c>
      <c r="G851" s="473"/>
      <c r="H851" s="526">
        <f>H850</f>
        <v>266328.88</v>
      </c>
      <c r="I851" s="473"/>
      <c r="J851" s="526">
        <f>J850</f>
        <v>266328.88</v>
      </c>
      <c r="K851" s="473"/>
      <c r="L851" s="526">
        <f>L850</f>
        <v>266328.88</v>
      </c>
      <c r="M851" s="473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527" t="s">
        <v>8</v>
      </c>
      <c r="B852" s="527"/>
      <c r="C852" s="527"/>
      <c r="D852" s="527"/>
      <c r="E852" s="527"/>
      <c r="F852" s="525">
        <f>F850</f>
        <v>266328.88</v>
      </c>
      <c r="G852" s="473"/>
      <c r="H852" s="528">
        <f>H850</f>
        <v>266328.88</v>
      </c>
      <c r="I852" s="529"/>
      <c r="J852" s="528">
        <f>J850</f>
        <v>266328.88</v>
      </c>
      <c r="K852" s="529"/>
      <c r="L852" s="528">
        <f>L850</f>
        <v>266328.88</v>
      </c>
      <c r="M852" s="529"/>
    </row>
    <row r="853" spans="1:25" ht="24" customHeight="1" thickBot="1" x14ac:dyDescent="0.25">
      <c r="A853" s="448" t="s">
        <v>21</v>
      </c>
      <c r="B853" s="448"/>
      <c r="C853" s="448"/>
      <c r="D853" s="448"/>
      <c r="E853" s="448"/>
      <c r="F853" s="449">
        <f>F850</f>
        <v>266328.88</v>
      </c>
      <c r="G853" s="450"/>
      <c r="H853" s="449">
        <f>H850</f>
        <v>266328.88</v>
      </c>
      <c r="I853" s="450"/>
      <c r="J853" s="449">
        <f>J850</f>
        <v>266328.88</v>
      </c>
      <c r="K853" s="450"/>
      <c r="L853" s="449">
        <f>L850</f>
        <v>266328.88</v>
      </c>
      <c r="M853" s="450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75" t="s">
        <v>8</v>
      </c>
      <c r="B854" s="475"/>
      <c r="C854" s="475"/>
      <c r="D854" s="475"/>
      <c r="E854" s="475"/>
      <c r="F854" s="530">
        <f>F853</f>
        <v>266328.88</v>
      </c>
      <c r="G854" s="531"/>
      <c r="H854" s="530">
        <f>H853</f>
        <v>266328.88</v>
      </c>
      <c r="I854" s="531"/>
      <c r="J854" s="530">
        <f>J853</f>
        <v>266328.88</v>
      </c>
      <c r="K854" s="531"/>
      <c r="L854" s="530">
        <f>L853</f>
        <v>266328.88</v>
      </c>
      <c r="M854" s="531"/>
      <c r="U854" s="62"/>
      <c r="V854" s="62"/>
      <c r="W854" s="62"/>
      <c r="X854" s="62"/>
      <c r="Y854" s="62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60" zoomScaleNormal="100" workbookViewId="0">
      <selection sqref="A1:XFD1048576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64" t="s">
        <v>232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</row>
    <row r="3" spans="1:25" ht="15" customHeight="1" x14ac:dyDescent="0.2"/>
    <row r="4" spans="1:25" ht="48" customHeight="1" x14ac:dyDescent="0.2">
      <c r="A4" s="465" t="s">
        <v>67</v>
      </c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</row>
    <row r="6" spans="1:25" s="99" customFormat="1" ht="15.75" x14ac:dyDescent="0.25">
      <c r="A6" s="98" t="s">
        <v>115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66" t="s">
        <v>46</v>
      </c>
      <c r="B8" s="468" t="s">
        <v>59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70"/>
    </row>
    <row r="9" spans="1:25" s="62" customFormat="1" ht="35.25" customHeight="1" thickBot="1" x14ac:dyDescent="0.25">
      <c r="A9" s="467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5" s="62" customFormat="1" ht="18.75" customHeight="1" thickBot="1" x14ac:dyDescent="0.25">
      <c r="A10" s="109">
        <v>1</v>
      </c>
      <c r="B10" s="138">
        <f>SUM(B11:B14)</f>
        <v>862.75700902190795</v>
      </c>
      <c r="C10" s="139">
        <f t="shared" ref="C10:Y10" si="0">SUM(C11:C14)</f>
        <v>834.26700902190794</v>
      </c>
      <c r="D10" s="139">
        <f t="shared" si="0"/>
        <v>807.10700902190786</v>
      </c>
      <c r="E10" s="139">
        <f t="shared" si="0"/>
        <v>787.76700902190794</v>
      </c>
      <c r="F10" s="139">
        <f t="shared" si="0"/>
        <v>800.88700902190783</v>
      </c>
      <c r="G10" s="139">
        <f t="shared" si="0"/>
        <v>845.36700902190785</v>
      </c>
      <c r="H10" s="139">
        <f t="shared" si="0"/>
        <v>854.18700902190801</v>
      </c>
      <c r="I10" s="139">
        <f t="shared" si="0"/>
        <v>833.36700902190785</v>
      </c>
      <c r="J10" s="139">
        <f t="shared" si="0"/>
        <v>851.54700902190791</v>
      </c>
      <c r="K10" s="140">
        <f t="shared" si="0"/>
        <v>850.62700902190784</v>
      </c>
      <c r="L10" s="139">
        <f t="shared" si="0"/>
        <v>861.48700902190797</v>
      </c>
      <c r="M10" s="141">
        <f t="shared" si="0"/>
        <v>864.08700902190787</v>
      </c>
      <c r="N10" s="140">
        <f t="shared" si="0"/>
        <v>860.81700902190789</v>
      </c>
      <c r="O10" s="139">
        <f t="shared" si="0"/>
        <v>858.96700902190798</v>
      </c>
      <c r="P10" s="141">
        <f t="shared" si="0"/>
        <v>856.18700902190801</v>
      </c>
      <c r="Q10" s="142">
        <f t="shared" si="0"/>
        <v>878.79700902190791</v>
      </c>
      <c r="R10" s="139">
        <f t="shared" si="0"/>
        <v>883.06700902190789</v>
      </c>
      <c r="S10" s="142">
        <f t="shared" si="0"/>
        <v>865.14700902190782</v>
      </c>
      <c r="T10" s="139">
        <f t="shared" si="0"/>
        <v>869.00700902190795</v>
      </c>
      <c r="U10" s="139">
        <f t="shared" si="0"/>
        <v>860.68700902190801</v>
      </c>
      <c r="V10" s="139">
        <f t="shared" si="0"/>
        <v>868.27700902190793</v>
      </c>
      <c r="W10" s="139">
        <f t="shared" si="0"/>
        <v>862.8070090219079</v>
      </c>
      <c r="X10" s="139">
        <f t="shared" si="0"/>
        <v>857.35700902190786</v>
      </c>
      <c r="Y10" s="143">
        <f t="shared" si="0"/>
        <v>855.88700902190783</v>
      </c>
    </row>
    <row r="11" spans="1:25" s="67" customFormat="1" ht="18.75" customHeight="1" outlineLevel="1" x14ac:dyDescent="0.2">
      <c r="A11" s="56" t="s">
        <v>8</v>
      </c>
      <c r="B11" s="70">
        <f>'декабрь (5 цк)'!B11</f>
        <v>811.89</v>
      </c>
      <c r="C11" s="70">
        <f>'декабрь (5 цк)'!C11</f>
        <v>783.4</v>
      </c>
      <c r="D11" s="70">
        <f>'декабрь (5 цк)'!D11</f>
        <v>756.24</v>
      </c>
      <c r="E11" s="70">
        <f>'декабрь (5 цк)'!E11</f>
        <v>736.9</v>
      </c>
      <c r="F11" s="70">
        <f>'декабрь (5 цк)'!F11</f>
        <v>750.02</v>
      </c>
      <c r="G11" s="70">
        <f>'декабрь (5 цк)'!G11</f>
        <v>794.5</v>
      </c>
      <c r="H11" s="70">
        <f>'декабрь (5 цк)'!H11</f>
        <v>803.32</v>
      </c>
      <c r="I11" s="70">
        <f>'декабрь (5 цк)'!I11</f>
        <v>782.5</v>
      </c>
      <c r="J11" s="70">
        <f>'декабрь (5 цк)'!J11</f>
        <v>800.68</v>
      </c>
      <c r="K11" s="70">
        <f>'декабрь (5 цк)'!K11</f>
        <v>799.76</v>
      </c>
      <c r="L11" s="70">
        <f>'декабрь (5 цк)'!L11</f>
        <v>810.62</v>
      </c>
      <c r="M11" s="70">
        <f>'декабрь (5 цк)'!M11</f>
        <v>813.22</v>
      </c>
      <c r="N11" s="70">
        <f>'декабрь (5 цк)'!N11</f>
        <v>809.95</v>
      </c>
      <c r="O11" s="70">
        <f>'декабрь (5 цк)'!O11</f>
        <v>808.1</v>
      </c>
      <c r="P11" s="70">
        <f>'декабрь (5 цк)'!P11</f>
        <v>805.32</v>
      </c>
      <c r="Q11" s="70">
        <f>'декабрь (5 цк)'!Q11</f>
        <v>827.93</v>
      </c>
      <c r="R11" s="70">
        <f>'декабрь (5 цк)'!R11</f>
        <v>832.2</v>
      </c>
      <c r="S11" s="70">
        <f>'декабрь (5 цк)'!S11</f>
        <v>814.28</v>
      </c>
      <c r="T11" s="70">
        <f>'декабрь (5 цк)'!T11</f>
        <v>818.14</v>
      </c>
      <c r="U11" s="70">
        <f>'декабрь (5 цк)'!U11</f>
        <v>809.82</v>
      </c>
      <c r="V11" s="70">
        <f>'декабрь (5 цк)'!V11</f>
        <v>817.41</v>
      </c>
      <c r="W11" s="70">
        <f>'декабрь (5 цк)'!W11</f>
        <v>811.94</v>
      </c>
      <c r="X11" s="70">
        <f>'декабрь (5 цк)'!X11</f>
        <v>806.49</v>
      </c>
      <c r="Y11" s="70">
        <f>'декабрь (5 цк)'!Y11</f>
        <v>805.02</v>
      </c>
    </row>
    <row r="12" spans="1:25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214</v>
      </c>
      <c r="B14" s="77">
        <f>'декабрь (3 цк)'!B14</f>
        <v>4.0570090219078807</v>
      </c>
      <c r="C14" s="75">
        <f>B14</f>
        <v>4.0570090219078807</v>
      </c>
      <c r="D14" s="75">
        <f t="shared" ref="D14:Y14" si="1">C14</f>
        <v>4.0570090219078807</v>
      </c>
      <c r="E14" s="75">
        <f t="shared" si="1"/>
        <v>4.0570090219078807</v>
      </c>
      <c r="F14" s="75">
        <f t="shared" si="1"/>
        <v>4.0570090219078807</v>
      </c>
      <c r="G14" s="75">
        <f t="shared" si="1"/>
        <v>4.0570090219078807</v>
      </c>
      <c r="H14" s="75">
        <f t="shared" si="1"/>
        <v>4.0570090219078807</v>
      </c>
      <c r="I14" s="75">
        <f t="shared" si="1"/>
        <v>4.0570090219078807</v>
      </c>
      <c r="J14" s="75">
        <f t="shared" si="1"/>
        <v>4.0570090219078807</v>
      </c>
      <c r="K14" s="75">
        <f t="shared" si="1"/>
        <v>4.0570090219078807</v>
      </c>
      <c r="L14" s="75">
        <f t="shared" si="1"/>
        <v>4.0570090219078807</v>
      </c>
      <c r="M14" s="75">
        <f t="shared" si="1"/>
        <v>4.0570090219078807</v>
      </c>
      <c r="N14" s="75">
        <f t="shared" si="1"/>
        <v>4.0570090219078807</v>
      </c>
      <c r="O14" s="75">
        <f t="shared" si="1"/>
        <v>4.0570090219078807</v>
      </c>
      <c r="P14" s="75">
        <f t="shared" si="1"/>
        <v>4.0570090219078807</v>
      </c>
      <c r="Q14" s="75">
        <f t="shared" si="1"/>
        <v>4.0570090219078807</v>
      </c>
      <c r="R14" s="75">
        <f t="shared" si="1"/>
        <v>4.0570090219078807</v>
      </c>
      <c r="S14" s="75">
        <f t="shared" si="1"/>
        <v>4.0570090219078807</v>
      </c>
      <c r="T14" s="75">
        <f t="shared" si="1"/>
        <v>4.0570090219078807</v>
      </c>
      <c r="U14" s="75">
        <f t="shared" si="1"/>
        <v>4.0570090219078807</v>
      </c>
      <c r="V14" s="75">
        <f t="shared" si="1"/>
        <v>4.0570090219078807</v>
      </c>
      <c r="W14" s="75">
        <f t="shared" si="1"/>
        <v>4.0570090219078807</v>
      </c>
      <c r="X14" s="75">
        <f t="shared" si="1"/>
        <v>4.0570090219078807</v>
      </c>
      <c r="Y14" s="75">
        <f t="shared" si="1"/>
        <v>4.0570090219078807</v>
      </c>
    </row>
    <row r="15" spans="1:25" s="62" customFormat="1" ht="18.75" customHeight="1" thickBot="1" x14ac:dyDescent="0.25">
      <c r="A15" s="112">
        <v>2</v>
      </c>
      <c r="B15" s="101">
        <f t="shared" ref="B15:Y15" si="2">SUM(B16:B19)</f>
        <v>791.47700902190797</v>
      </c>
      <c r="C15" s="102">
        <f t="shared" si="2"/>
        <v>775.35700902190786</v>
      </c>
      <c r="D15" s="102">
        <f t="shared" si="2"/>
        <v>768.39700902190782</v>
      </c>
      <c r="E15" s="103">
        <f t="shared" si="2"/>
        <v>781.45700902190799</v>
      </c>
      <c r="F15" s="103">
        <f t="shared" si="2"/>
        <v>792.43700902190801</v>
      </c>
      <c r="G15" s="103">
        <f t="shared" si="2"/>
        <v>50.867009021907883</v>
      </c>
      <c r="H15" s="103">
        <f t="shared" si="2"/>
        <v>786.6670090219078</v>
      </c>
      <c r="I15" s="103">
        <f t="shared" si="2"/>
        <v>784.34700902190787</v>
      </c>
      <c r="J15" s="103">
        <f t="shared" si="2"/>
        <v>784.72700902190797</v>
      </c>
      <c r="K15" s="104">
        <f t="shared" si="2"/>
        <v>783.01700902190794</v>
      </c>
      <c r="L15" s="103">
        <f t="shared" si="2"/>
        <v>794.35700902190786</v>
      </c>
      <c r="M15" s="105">
        <f t="shared" si="2"/>
        <v>797.78700902190792</v>
      </c>
      <c r="N15" s="104">
        <f t="shared" si="2"/>
        <v>799.39700902190782</v>
      </c>
      <c r="O15" s="103">
        <f t="shared" si="2"/>
        <v>806.07700902190788</v>
      </c>
      <c r="P15" s="105">
        <f t="shared" si="2"/>
        <v>798.38700902190783</v>
      </c>
      <c r="Q15" s="106">
        <f t="shared" si="2"/>
        <v>805.35700902190786</v>
      </c>
      <c r="R15" s="103">
        <f t="shared" si="2"/>
        <v>807.87700902190784</v>
      </c>
      <c r="S15" s="106">
        <f t="shared" si="2"/>
        <v>794.25700902190795</v>
      </c>
      <c r="T15" s="103">
        <f t="shared" si="2"/>
        <v>796.06700902190789</v>
      </c>
      <c r="U15" s="102">
        <f t="shared" si="2"/>
        <v>792.33700902190787</v>
      </c>
      <c r="V15" s="102">
        <f t="shared" si="2"/>
        <v>793.8070090219079</v>
      </c>
      <c r="W15" s="102">
        <f t="shared" si="2"/>
        <v>789.48700902190797</v>
      </c>
      <c r="X15" s="102">
        <f t="shared" si="2"/>
        <v>787.20700902190799</v>
      </c>
      <c r="Y15" s="107">
        <f t="shared" si="2"/>
        <v>782.48700902190797</v>
      </c>
    </row>
    <row r="16" spans="1:25" s="62" customFormat="1" ht="18.75" customHeight="1" outlineLevel="1" x14ac:dyDescent="0.2">
      <c r="A16" s="56" t="s">
        <v>8</v>
      </c>
      <c r="B16" s="211">
        <f>'декабрь (5 цк)'!B16</f>
        <v>740.61</v>
      </c>
      <c r="C16" s="211">
        <f>'декабрь (5 цк)'!C16</f>
        <v>724.49</v>
      </c>
      <c r="D16" s="211">
        <f>'декабрь (5 цк)'!D16</f>
        <v>717.53</v>
      </c>
      <c r="E16" s="211">
        <f>'декабрь (5 цк)'!E16</f>
        <v>730.59</v>
      </c>
      <c r="F16" s="211">
        <f>'декабрь (5 цк)'!F16</f>
        <v>741.57</v>
      </c>
      <c r="G16" s="211" t="str">
        <f>'декабрь (5 цк)'!G16</f>
        <v>744</v>
      </c>
      <c r="H16" s="211">
        <f>'декабрь (5 цк)'!H16</f>
        <v>735.8</v>
      </c>
      <c r="I16" s="211">
        <f>'декабрь (5 цк)'!I16</f>
        <v>733.48</v>
      </c>
      <c r="J16" s="211">
        <f>'декабрь (5 цк)'!J16</f>
        <v>733.86</v>
      </c>
      <c r="K16" s="211">
        <f>'декабрь (5 цк)'!K16</f>
        <v>732.15</v>
      </c>
      <c r="L16" s="211">
        <f>'декабрь (5 цк)'!L16</f>
        <v>743.49</v>
      </c>
      <c r="M16" s="211">
        <f>'декабрь (5 цк)'!M16</f>
        <v>746.92</v>
      </c>
      <c r="N16" s="211">
        <f>'декабрь (5 цк)'!N16</f>
        <v>748.53</v>
      </c>
      <c r="O16" s="211">
        <f>'декабрь (5 цк)'!O16</f>
        <v>755.21</v>
      </c>
      <c r="P16" s="211">
        <f>'декабрь (5 цк)'!P16</f>
        <v>747.52</v>
      </c>
      <c r="Q16" s="211">
        <f>'декабрь (5 цк)'!Q16</f>
        <v>754.49</v>
      </c>
      <c r="R16" s="211">
        <f>'декабрь (5 цк)'!R16</f>
        <v>757.01</v>
      </c>
      <c r="S16" s="211">
        <f>'декабрь (5 цк)'!S16</f>
        <v>743.39</v>
      </c>
      <c r="T16" s="211">
        <f>'декабрь (5 цк)'!T16</f>
        <v>745.2</v>
      </c>
      <c r="U16" s="211">
        <f>'декабрь (5 цк)'!U16</f>
        <v>741.47</v>
      </c>
      <c r="V16" s="211">
        <f>'декабрь (5 цк)'!V16</f>
        <v>742.94</v>
      </c>
      <c r="W16" s="211">
        <f>'декабрь (5 цк)'!W16</f>
        <v>738.62</v>
      </c>
      <c r="X16" s="211">
        <f>'декабрь (5 цк)'!X16</f>
        <v>736.34</v>
      </c>
      <c r="Y16" s="211">
        <f>'декабрь (5 цк)'!Y16</f>
        <v>731.62</v>
      </c>
    </row>
    <row r="17" spans="1:25" s="62" customFormat="1" ht="18.75" customHeight="1" outlineLevel="1" x14ac:dyDescent="0.2">
      <c r="A17" s="57" t="s">
        <v>9</v>
      </c>
      <c r="B17" s="76">
        <v>46.81</v>
      </c>
      <c r="C17" s="74">
        <v>46.81</v>
      </c>
      <c r="D17" s="74">
        <v>46.81</v>
      </c>
      <c r="E17" s="74">
        <v>46.81</v>
      </c>
      <c r="F17" s="74">
        <v>46.81</v>
      </c>
      <c r="G17" s="74">
        <v>46.81</v>
      </c>
      <c r="H17" s="74">
        <v>46.81</v>
      </c>
      <c r="I17" s="74">
        <v>46.81</v>
      </c>
      <c r="J17" s="74">
        <v>46.81</v>
      </c>
      <c r="K17" s="74">
        <v>46.81</v>
      </c>
      <c r="L17" s="74">
        <v>46.81</v>
      </c>
      <c r="M17" s="74">
        <v>46.81</v>
      </c>
      <c r="N17" s="74">
        <v>46.81</v>
      </c>
      <c r="O17" s="74">
        <v>46.81</v>
      </c>
      <c r="P17" s="74">
        <v>46.81</v>
      </c>
      <c r="Q17" s="74">
        <v>46.81</v>
      </c>
      <c r="R17" s="74">
        <v>46.81</v>
      </c>
      <c r="S17" s="74">
        <v>46.81</v>
      </c>
      <c r="T17" s="74">
        <v>46.81</v>
      </c>
      <c r="U17" s="74">
        <v>46.81</v>
      </c>
      <c r="V17" s="74">
        <v>46.81</v>
      </c>
      <c r="W17" s="74">
        <v>46.81</v>
      </c>
      <c r="X17" s="74">
        <v>46.81</v>
      </c>
      <c r="Y17" s="81">
        <v>46.81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214</v>
      </c>
      <c r="B19" s="77">
        <f>B14</f>
        <v>4.0570090219078807</v>
      </c>
      <c r="C19" s="77">
        <f t="shared" ref="C19:Y19" si="3">C14</f>
        <v>4.0570090219078807</v>
      </c>
      <c r="D19" s="77">
        <f t="shared" si="3"/>
        <v>4.0570090219078807</v>
      </c>
      <c r="E19" s="77">
        <f t="shared" si="3"/>
        <v>4.0570090219078807</v>
      </c>
      <c r="F19" s="77">
        <f t="shared" si="3"/>
        <v>4.0570090219078807</v>
      </c>
      <c r="G19" s="77">
        <f t="shared" si="3"/>
        <v>4.0570090219078807</v>
      </c>
      <c r="H19" s="77">
        <f t="shared" si="3"/>
        <v>4.0570090219078807</v>
      </c>
      <c r="I19" s="77">
        <f t="shared" si="3"/>
        <v>4.0570090219078807</v>
      </c>
      <c r="J19" s="77">
        <f t="shared" si="3"/>
        <v>4.0570090219078807</v>
      </c>
      <c r="K19" s="77">
        <f t="shared" si="3"/>
        <v>4.0570090219078807</v>
      </c>
      <c r="L19" s="77">
        <f t="shared" si="3"/>
        <v>4.0570090219078807</v>
      </c>
      <c r="M19" s="77">
        <f t="shared" si="3"/>
        <v>4.0570090219078807</v>
      </c>
      <c r="N19" s="77">
        <f t="shared" si="3"/>
        <v>4.0570090219078807</v>
      </c>
      <c r="O19" s="77">
        <f t="shared" si="3"/>
        <v>4.0570090219078807</v>
      </c>
      <c r="P19" s="77">
        <f t="shared" si="3"/>
        <v>4.0570090219078807</v>
      </c>
      <c r="Q19" s="77">
        <f t="shared" si="3"/>
        <v>4.0570090219078807</v>
      </c>
      <c r="R19" s="77">
        <f t="shared" si="3"/>
        <v>4.0570090219078807</v>
      </c>
      <c r="S19" s="77">
        <f t="shared" si="3"/>
        <v>4.0570090219078807</v>
      </c>
      <c r="T19" s="77">
        <f t="shared" si="3"/>
        <v>4.0570090219078807</v>
      </c>
      <c r="U19" s="77">
        <f t="shared" si="3"/>
        <v>4.0570090219078807</v>
      </c>
      <c r="V19" s="77">
        <f t="shared" si="3"/>
        <v>4.0570090219078807</v>
      </c>
      <c r="W19" s="77">
        <f t="shared" si="3"/>
        <v>4.0570090219078807</v>
      </c>
      <c r="X19" s="77">
        <f t="shared" si="3"/>
        <v>4.0570090219078807</v>
      </c>
      <c r="Y19" s="77">
        <f t="shared" si="3"/>
        <v>4.0570090219078807</v>
      </c>
    </row>
    <row r="20" spans="1:25" s="62" customFormat="1" ht="18.75" customHeight="1" thickBot="1" x14ac:dyDescent="0.25">
      <c r="A20" s="109">
        <v>3</v>
      </c>
      <c r="B20" s="101">
        <f t="shared" ref="B20:Y20" si="4">SUM(B21:B24)</f>
        <v>705.6670090219078</v>
      </c>
      <c r="C20" s="102">
        <f t="shared" si="4"/>
        <v>692.65700902190781</v>
      </c>
      <c r="D20" s="102">
        <f t="shared" si="4"/>
        <v>692.93700902190801</v>
      </c>
      <c r="E20" s="103">
        <f t="shared" si="4"/>
        <v>699.20700902190799</v>
      </c>
      <c r="F20" s="103">
        <f t="shared" si="4"/>
        <v>695.75700902190795</v>
      </c>
      <c r="G20" s="103">
        <f t="shared" si="4"/>
        <v>696.17700902190779</v>
      </c>
      <c r="H20" s="103">
        <f t="shared" si="4"/>
        <v>695.0570090219079</v>
      </c>
      <c r="I20" s="103">
        <f t="shared" si="4"/>
        <v>690.4170090219078</v>
      </c>
      <c r="J20" s="103">
        <f t="shared" si="4"/>
        <v>691.8070090219079</v>
      </c>
      <c r="K20" s="104">
        <f t="shared" si="4"/>
        <v>693.11700902190785</v>
      </c>
      <c r="L20" s="103">
        <f t="shared" si="4"/>
        <v>695.36700902190785</v>
      </c>
      <c r="M20" s="105">
        <f t="shared" si="4"/>
        <v>696.79700902190791</v>
      </c>
      <c r="N20" s="104">
        <f t="shared" si="4"/>
        <v>703.77700902190793</v>
      </c>
      <c r="O20" s="103">
        <f t="shared" si="4"/>
        <v>707.15700902190781</v>
      </c>
      <c r="P20" s="105">
        <f t="shared" si="4"/>
        <v>704.53700902190792</v>
      </c>
      <c r="Q20" s="106">
        <f t="shared" si="4"/>
        <v>706.89700902190782</v>
      </c>
      <c r="R20" s="103">
        <f t="shared" si="4"/>
        <v>709.96700902190798</v>
      </c>
      <c r="S20" s="106">
        <f t="shared" si="4"/>
        <v>700.56700902190789</v>
      </c>
      <c r="T20" s="103">
        <f t="shared" si="4"/>
        <v>704.79700902190791</v>
      </c>
      <c r="U20" s="102">
        <f t="shared" si="4"/>
        <v>700.11700902190785</v>
      </c>
      <c r="V20" s="102">
        <f t="shared" si="4"/>
        <v>703.14700902190782</v>
      </c>
      <c r="W20" s="102">
        <f t="shared" si="4"/>
        <v>704.73700902190797</v>
      </c>
      <c r="X20" s="102">
        <f t="shared" si="4"/>
        <v>704.21700902190798</v>
      </c>
      <c r="Y20" s="107">
        <f t="shared" si="4"/>
        <v>697.1670090219078</v>
      </c>
    </row>
    <row r="21" spans="1:25" s="62" customFormat="1" ht="18.75" customHeight="1" outlineLevel="1" x14ac:dyDescent="0.2">
      <c r="A21" s="56" t="s">
        <v>8</v>
      </c>
      <c r="B21" s="249">
        <f>'декабрь (5 цк)'!B21</f>
        <v>654.79999999999995</v>
      </c>
      <c r="C21" s="249">
        <f>'декабрь (5 цк)'!C21</f>
        <v>641.79</v>
      </c>
      <c r="D21" s="249">
        <f>'декабрь (5 цк)'!D21</f>
        <v>642.07000000000005</v>
      </c>
      <c r="E21" s="249">
        <f>'декабрь (5 цк)'!E21</f>
        <v>648.34</v>
      </c>
      <c r="F21" s="249">
        <f>'декабрь (5 цк)'!F21</f>
        <v>644.89</v>
      </c>
      <c r="G21" s="249">
        <f>'декабрь (5 цк)'!G21</f>
        <v>645.30999999999995</v>
      </c>
      <c r="H21" s="249">
        <f>'декабрь (5 цк)'!H21</f>
        <v>644.19000000000005</v>
      </c>
      <c r="I21" s="249">
        <f>'декабрь (5 цк)'!I21</f>
        <v>639.54999999999995</v>
      </c>
      <c r="J21" s="249">
        <f>'декабрь (5 цк)'!J21</f>
        <v>640.94000000000005</v>
      </c>
      <c r="K21" s="249">
        <f>'декабрь (5 цк)'!K21</f>
        <v>642.25</v>
      </c>
      <c r="L21" s="249">
        <f>'декабрь (5 цк)'!L21</f>
        <v>644.5</v>
      </c>
      <c r="M21" s="249">
        <f>'декабрь (5 цк)'!M21</f>
        <v>645.92999999999995</v>
      </c>
      <c r="N21" s="249">
        <f>'декабрь (5 цк)'!N21</f>
        <v>652.91</v>
      </c>
      <c r="O21" s="249">
        <f>'декабрь (5 цк)'!O21</f>
        <v>656.29</v>
      </c>
      <c r="P21" s="249">
        <f>'декабрь (5 цк)'!P21</f>
        <v>653.66999999999996</v>
      </c>
      <c r="Q21" s="249">
        <f>'декабрь (5 цк)'!Q21</f>
        <v>656.03</v>
      </c>
      <c r="R21" s="249">
        <f>'декабрь (5 цк)'!R21</f>
        <v>659.1</v>
      </c>
      <c r="S21" s="249">
        <f>'декабрь (5 цк)'!S21</f>
        <v>649.70000000000005</v>
      </c>
      <c r="T21" s="249">
        <f>'декабрь (5 цк)'!T21</f>
        <v>653.92999999999995</v>
      </c>
      <c r="U21" s="249">
        <f>'декабрь (5 цк)'!U21</f>
        <v>649.25</v>
      </c>
      <c r="V21" s="249">
        <f>'декабрь (5 цк)'!V21</f>
        <v>652.28</v>
      </c>
      <c r="W21" s="249">
        <f>'декабрь (5 цк)'!W21</f>
        <v>653.87</v>
      </c>
      <c r="X21" s="249">
        <f>'декабрь (5 цк)'!X21</f>
        <v>653.35</v>
      </c>
      <c r="Y21" s="249">
        <f>'декабрь (5 цк)'!Y21</f>
        <v>646.29999999999995</v>
      </c>
    </row>
    <row r="22" spans="1:25" s="62" customFormat="1" ht="18.75" customHeight="1" outlineLevel="1" x14ac:dyDescent="0.2">
      <c r="A22" s="57" t="s">
        <v>9</v>
      </c>
      <c r="B22" s="76">
        <v>46.81</v>
      </c>
      <c r="C22" s="74">
        <v>46.81</v>
      </c>
      <c r="D22" s="74">
        <v>46.81</v>
      </c>
      <c r="E22" s="74">
        <v>46.81</v>
      </c>
      <c r="F22" s="74">
        <v>46.81</v>
      </c>
      <c r="G22" s="74">
        <v>46.81</v>
      </c>
      <c r="H22" s="74">
        <v>46.81</v>
      </c>
      <c r="I22" s="74">
        <v>46.81</v>
      </c>
      <c r="J22" s="74">
        <v>46.81</v>
      </c>
      <c r="K22" s="74">
        <v>46.81</v>
      </c>
      <c r="L22" s="74">
        <v>46.81</v>
      </c>
      <c r="M22" s="74">
        <v>46.81</v>
      </c>
      <c r="N22" s="74">
        <v>46.81</v>
      </c>
      <c r="O22" s="74">
        <v>46.81</v>
      </c>
      <c r="P22" s="74">
        <v>46.81</v>
      </c>
      <c r="Q22" s="74">
        <v>46.81</v>
      </c>
      <c r="R22" s="74">
        <v>46.81</v>
      </c>
      <c r="S22" s="74">
        <v>46.81</v>
      </c>
      <c r="T22" s="74">
        <v>46.81</v>
      </c>
      <c r="U22" s="74">
        <v>46.81</v>
      </c>
      <c r="V22" s="74">
        <v>46.81</v>
      </c>
      <c r="W22" s="74">
        <v>46.81</v>
      </c>
      <c r="X22" s="74">
        <v>46.81</v>
      </c>
      <c r="Y22" s="81">
        <v>46.81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214</v>
      </c>
      <c r="B24" s="77">
        <f>B19</f>
        <v>4.0570090219078807</v>
      </c>
      <c r="C24" s="77">
        <f t="shared" ref="C24:Y24" si="5">C19</f>
        <v>4.0570090219078807</v>
      </c>
      <c r="D24" s="77">
        <f t="shared" si="5"/>
        <v>4.0570090219078807</v>
      </c>
      <c r="E24" s="77">
        <f t="shared" si="5"/>
        <v>4.0570090219078807</v>
      </c>
      <c r="F24" s="77">
        <f t="shared" si="5"/>
        <v>4.0570090219078807</v>
      </c>
      <c r="G24" s="77">
        <f t="shared" si="5"/>
        <v>4.0570090219078807</v>
      </c>
      <c r="H24" s="77">
        <f t="shared" si="5"/>
        <v>4.0570090219078807</v>
      </c>
      <c r="I24" s="77">
        <f t="shared" si="5"/>
        <v>4.0570090219078807</v>
      </c>
      <c r="J24" s="77">
        <f t="shared" si="5"/>
        <v>4.0570090219078807</v>
      </c>
      <c r="K24" s="77">
        <f t="shared" si="5"/>
        <v>4.0570090219078807</v>
      </c>
      <c r="L24" s="77">
        <f t="shared" si="5"/>
        <v>4.0570090219078807</v>
      </c>
      <c r="M24" s="77">
        <f t="shared" si="5"/>
        <v>4.0570090219078807</v>
      </c>
      <c r="N24" s="77">
        <f t="shared" si="5"/>
        <v>4.0570090219078807</v>
      </c>
      <c r="O24" s="77">
        <f t="shared" si="5"/>
        <v>4.0570090219078807</v>
      </c>
      <c r="P24" s="77">
        <f t="shared" si="5"/>
        <v>4.0570090219078807</v>
      </c>
      <c r="Q24" s="77">
        <f t="shared" si="5"/>
        <v>4.0570090219078807</v>
      </c>
      <c r="R24" s="77">
        <f t="shared" si="5"/>
        <v>4.0570090219078807</v>
      </c>
      <c r="S24" s="77">
        <f t="shared" si="5"/>
        <v>4.0570090219078807</v>
      </c>
      <c r="T24" s="77">
        <f t="shared" si="5"/>
        <v>4.0570090219078807</v>
      </c>
      <c r="U24" s="77">
        <f t="shared" si="5"/>
        <v>4.0570090219078807</v>
      </c>
      <c r="V24" s="77">
        <f t="shared" si="5"/>
        <v>4.0570090219078807</v>
      </c>
      <c r="W24" s="77">
        <f t="shared" si="5"/>
        <v>4.0570090219078807</v>
      </c>
      <c r="X24" s="77">
        <f t="shared" si="5"/>
        <v>4.0570090219078807</v>
      </c>
      <c r="Y24" s="77">
        <f t="shared" si="5"/>
        <v>4.0570090219078807</v>
      </c>
    </row>
    <row r="25" spans="1:25" s="62" customFormat="1" ht="18.75" customHeight="1" thickBot="1" x14ac:dyDescent="0.25">
      <c r="A25" s="112">
        <v>4</v>
      </c>
      <c r="B25" s="101">
        <f t="shared" ref="B25:Y25" si="6">SUM(B26:B29)</f>
        <v>616.43700902190801</v>
      </c>
      <c r="C25" s="102">
        <f t="shared" si="6"/>
        <v>622.00700902190795</v>
      </c>
      <c r="D25" s="102">
        <f t="shared" si="6"/>
        <v>629.34700902190787</v>
      </c>
      <c r="E25" s="103">
        <f t="shared" si="6"/>
        <v>619.26700902190794</v>
      </c>
      <c r="F25" s="103">
        <f t="shared" si="6"/>
        <v>632.33700902190787</v>
      </c>
      <c r="G25" s="103">
        <f t="shared" si="6"/>
        <v>629.60700902190786</v>
      </c>
      <c r="H25" s="103">
        <f t="shared" si="6"/>
        <v>628.70700902190799</v>
      </c>
      <c r="I25" s="103">
        <f t="shared" si="6"/>
        <v>623.92700902190779</v>
      </c>
      <c r="J25" s="103">
        <f t="shared" si="6"/>
        <v>626.08700902190787</v>
      </c>
      <c r="K25" s="104">
        <f t="shared" si="6"/>
        <v>626.73700902190797</v>
      </c>
      <c r="L25" s="103">
        <f t="shared" si="6"/>
        <v>630.01700902190794</v>
      </c>
      <c r="M25" s="105">
        <f t="shared" si="6"/>
        <v>632.37700902190784</v>
      </c>
      <c r="N25" s="104">
        <f t="shared" si="6"/>
        <v>633.51700902190794</v>
      </c>
      <c r="O25" s="103">
        <f t="shared" si="6"/>
        <v>637.3070090219079</v>
      </c>
      <c r="P25" s="105">
        <f t="shared" si="6"/>
        <v>633.50700902190795</v>
      </c>
      <c r="Q25" s="106">
        <f t="shared" si="6"/>
        <v>638.87700902190784</v>
      </c>
      <c r="R25" s="103">
        <f t="shared" si="6"/>
        <v>642.01700902190794</v>
      </c>
      <c r="S25" s="106">
        <f t="shared" si="6"/>
        <v>631.42700902190779</v>
      </c>
      <c r="T25" s="103">
        <f t="shared" si="6"/>
        <v>636.42700902190779</v>
      </c>
      <c r="U25" s="102">
        <f t="shared" si="6"/>
        <v>636.11700902190785</v>
      </c>
      <c r="V25" s="102">
        <f t="shared" si="6"/>
        <v>614.52700902190793</v>
      </c>
      <c r="W25" s="102">
        <f t="shared" si="6"/>
        <v>612.52700902190793</v>
      </c>
      <c r="X25" s="102">
        <f t="shared" si="6"/>
        <v>609.61700902190785</v>
      </c>
      <c r="Y25" s="107">
        <f t="shared" si="6"/>
        <v>609.79700902190791</v>
      </c>
    </row>
    <row r="26" spans="1:25" s="62" customFormat="1" ht="18.75" customHeight="1" outlineLevel="1" x14ac:dyDescent="0.2">
      <c r="A26" s="56" t="s">
        <v>8</v>
      </c>
      <c r="B26" s="249">
        <f>'декабрь (5 цк)'!B26</f>
        <v>565.57000000000005</v>
      </c>
      <c r="C26" s="249">
        <f>'декабрь (5 цк)'!C26</f>
        <v>571.14</v>
      </c>
      <c r="D26" s="249">
        <f>'декабрь (5 цк)'!D26</f>
        <v>578.48</v>
      </c>
      <c r="E26" s="249">
        <f>'декабрь (5 цк)'!E26</f>
        <v>568.4</v>
      </c>
      <c r="F26" s="249">
        <f>'декабрь (5 цк)'!F26</f>
        <v>581.47</v>
      </c>
      <c r="G26" s="249">
        <f>'декабрь (5 цк)'!G26</f>
        <v>578.74</v>
      </c>
      <c r="H26" s="249">
        <f>'декабрь (5 цк)'!H26</f>
        <v>577.84</v>
      </c>
      <c r="I26" s="249">
        <f>'декабрь (5 цк)'!I26</f>
        <v>573.05999999999995</v>
      </c>
      <c r="J26" s="249">
        <f>'декабрь (5 цк)'!J26</f>
        <v>575.22</v>
      </c>
      <c r="K26" s="249">
        <f>'декабрь (5 цк)'!K26</f>
        <v>575.87</v>
      </c>
      <c r="L26" s="249">
        <f>'декабрь (5 цк)'!L26</f>
        <v>579.15</v>
      </c>
      <c r="M26" s="249">
        <f>'декабрь (5 цк)'!M26</f>
        <v>581.51</v>
      </c>
      <c r="N26" s="249">
        <f>'декабрь (5 цк)'!N26</f>
        <v>582.65</v>
      </c>
      <c r="O26" s="249">
        <f>'декабрь (5 цк)'!O26</f>
        <v>586.44000000000005</v>
      </c>
      <c r="P26" s="249">
        <f>'декабрь (5 цк)'!P26</f>
        <v>582.64</v>
      </c>
      <c r="Q26" s="249">
        <f>'декабрь (5 цк)'!Q26</f>
        <v>588.01</v>
      </c>
      <c r="R26" s="249">
        <f>'декабрь (5 цк)'!R26</f>
        <v>591.15</v>
      </c>
      <c r="S26" s="249">
        <f>'декабрь (5 цк)'!S26</f>
        <v>580.55999999999995</v>
      </c>
      <c r="T26" s="249">
        <f>'декабрь (5 цк)'!T26</f>
        <v>585.55999999999995</v>
      </c>
      <c r="U26" s="249">
        <f>'декабрь (5 цк)'!U26</f>
        <v>585.25</v>
      </c>
      <c r="V26" s="249">
        <f>'декабрь (5 цк)'!V26</f>
        <v>563.66</v>
      </c>
      <c r="W26" s="249">
        <f>'декабрь (5 цк)'!W26</f>
        <v>561.66</v>
      </c>
      <c r="X26" s="249">
        <f>'декабрь (5 цк)'!X26</f>
        <v>558.75</v>
      </c>
      <c r="Y26" s="249">
        <f>'декабрь (5 цк)'!Y26</f>
        <v>558.92999999999995</v>
      </c>
    </row>
    <row r="27" spans="1:25" s="62" customFormat="1" ht="18.75" customHeight="1" outlineLevel="1" x14ac:dyDescent="0.2">
      <c r="A27" s="57" t="s">
        <v>9</v>
      </c>
      <c r="B27" s="76">
        <v>46.81</v>
      </c>
      <c r="C27" s="74">
        <v>46.81</v>
      </c>
      <c r="D27" s="74">
        <v>46.81</v>
      </c>
      <c r="E27" s="74">
        <v>46.81</v>
      </c>
      <c r="F27" s="74">
        <v>46.81</v>
      </c>
      <c r="G27" s="74">
        <v>46.81</v>
      </c>
      <c r="H27" s="74">
        <v>46.81</v>
      </c>
      <c r="I27" s="74">
        <v>46.81</v>
      </c>
      <c r="J27" s="74">
        <v>46.81</v>
      </c>
      <c r="K27" s="74">
        <v>46.81</v>
      </c>
      <c r="L27" s="74">
        <v>46.81</v>
      </c>
      <c r="M27" s="74">
        <v>46.81</v>
      </c>
      <c r="N27" s="74">
        <v>46.81</v>
      </c>
      <c r="O27" s="74">
        <v>46.81</v>
      </c>
      <c r="P27" s="74">
        <v>46.81</v>
      </c>
      <c r="Q27" s="74">
        <v>46.81</v>
      </c>
      <c r="R27" s="74">
        <v>46.81</v>
      </c>
      <c r="S27" s="74">
        <v>46.81</v>
      </c>
      <c r="T27" s="74">
        <v>46.81</v>
      </c>
      <c r="U27" s="74">
        <v>46.81</v>
      </c>
      <c r="V27" s="74">
        <v>46.81</v>
      </c>
      <c r="W27" s="74">
        <v>46.81</v>
      </c>
      <c r="X27" s="74">
        <v>46.81</v>
      </c>
      <c r="Y27" s="81">
        <v>46.81</v>
      </c>
    </row>
    <row r="28" spans="1:25" s="62" customFormat="1" ht="18.75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214</v>
      </c>
      <c r="B29" s="77">
        <f>B24</f>
        <v>4.0570090219078807</v>
      </c>
      <c r="C29" s="77">
        <f t="shared" ref="C29:Y29" si="7">C24</f>
        <v>4.0570090219078807</v>
      </c>
      <c r="D29" s="77">
        <f t="shared" si="7"/>
        <v>4.0570090219078807</v>
      </c>
      <c r="E29" s="77">
        <f t="shared" si="7"/>
        <v>4.0570090219078807</v>
      </c>
      <c r="F29" s="77">
        <f t="shared" si="7"/>
        <v>4.0570090219078807</v>
      </c>
      <c r="G29" s="77">
        <f t="shared" si="7"/>
        <v>4.0570090219078807</v>
      </c>
      <c r="H29" s="77">
        <f t="shared" si="7"/>
        <v>4.0570090219078807</v>
      </c>
      <c r="I29" s="77">
        <f t="shared" si="7"/>
        <v>4.0570090219078807</v>
      </c>
      <c r="J29" s="77">
        <f t="shared" si="7"/>
        <v>4.0570090219078807</v>
      </c>
      <c r="K29" s="77">
        <f t="shared" si="7"/>
        <v>4.0570090219078807</v>
      </c>
      <c r="L29" s="77">
        <f t="shared" si="7"/>
        <v>4.0570090219078807</v>
      </c>
      <c r="M29" s="77">
        <f t="shared" si="7"/>
        <v>4.0570090219078807</v>
      </c>
      <c r="N29" s="77">
        <f t="shared" si="7"/>
        <v>4.0570090219078807</v>
      </c>
      <c r="O29" s="77">
        <f t="shared" si="7"/>
        <v>4.0570090219078807</v>
      </c>
      <c r="P29" s="77">
        <f t="shared" si="7"/>
        <v>4.0570090219078807</v>
      </c>
      <c r="Q29" s="77">
        <f t="shared" si="7"/>
        <v>4.0570090219078807</v>
      </c>
      <c r="R29" s="77">
        <f t="shared" si="7"/>
        <v>4.0570090219078807</v>
      </c>
      <c r="S29" s="77">
        <f t="shared" si="7"/>
        <v>4.0570090219078807</v>
      </c>
      <c r="T29" s="77">
        <f t="shared" si="7"/>
        <v>4.0570090219078807</v>
      </c>
      <c r="U29" s="77">
        <f t="shared" si="7"/>
        <v>4.0570090219078807</v>
      </c>
      <c r="V29" s="77">
        <f t="shared" si="7"/>
        <v>4.0570090219078807</v>
      </c>
      <c r="W29" s="77">
        <f t="shared" si="7"/>
        <v>4.0570090219078807</v>
      </c>
      <c r="X29" s="77">
        <f t="shared" si="7"/>
        <v>4.0570090219078807</v>
      </c>
      <c r="Y29" s="77">
        <f t="shared" si="7"/>
        <v>4.0570090219078807</v>
      </c>
    </row>
    <row r="30" spans="1:25" s="62" customFormat="1" ht="18.75" customHeight="1" thickBot="1" x14ac:dyDescent="0.25">
      <c r="A30" s="109">
        <v>5</v>
      </c>
      <c r="B30" s="101">
        <f t="shared" ref="B30:Y30" si="8">SUM(B31:B34)</f>
        <v>712.8070090219079</v>
      </c>
      <c r="C30" s="102">
        <f t="shared" si="8"/>
        <v>720.76700902190794</v>
      </c>
      <c r="D30" s="102">
        <f t="shared" si="8"/>
        <v>730.74700902190796</v>
      </c>
      <c r="E30" s="103">
        <f t="shared" si="8"/>
        <v>737.73700902190797</v>
      </c>
      <c r="F30" s="103">
        <f t="shared" si="8"/>
        <v>723.47700902190797</v>
      </c>
      <c r="G30" s="103">
        <f t="shared" si="8"/>
        <v>727.5570090219079</v>
      </c>
      <c r="H30" s="103">
        <f t="shared" si="8"/>
        <v>726.61700902190785</v>
      </c>
      <c r="I30" s="103">
        <f t="shared" si="8"/>
        <v>732.32700902190788</v>
      </c>
      <c r="J30" s="103">
        <f t="shared" si="8"/>
        <v>747.697009021908</v>
      </c>
      <c r="K30" s="104">
        <f t="shared" si="8"/>
        <v>731.63700902190783</v>
      </c>
      <c r="L30" s="103">
        <f t="shared" si="8"/>
        <v>746.33700902190787</v>
      </c>
      <c r="M30" s="105">
        <f t="shared" si="8"/>
        <v>754.09700902190787</v>
      </c>
      <c r="N30" s="104">
        <f t="shared" si="8"/>
        <v>723.63700902190783</v>
      </c>
      <c r="O30" s="103">
        <f t="shared" si="8"/>
        <v>753.11700902190785</v>
      </c>
      <c r="P30" s="105">
        <f t="shared" si="8"/>
        <v>715.4170090219078</v>
      </c>
      <c r="Q30" s="106">
        <f t="shared" si="8"/>
        <v>728.78700902190792</v>
      </c>
      <c r="R30" s="103">
        <f t="shared" si="8"/>
        <v>735.07700902190788</v>
      </c>
      <c r="S30" s="106">
        <f t="shared" si="8"/>
        <v>723.947009021908</v>
      </c>
      <c r="T30" s="103">
        <f t="shared" si="8"/>
        <v>721.73700902190797</v>
      </c>
      <c r="U30" s="102">
        <f t="shared" si="8"/>
        <v>726.6670090219078</v>
      </c>
      <c r="V30" s="102">
        <f t="shared" si="8"/>
        <v>735.697009021908</v>
      </c>
      <c r="W30" s="102">
        <f t="shared" si="8"/>
        <v>706.56700902190789</v>
      </c>
      <c r="X30" s="102">
        <f t="shared" si="8"/>
        <v>732.49700902190796</v>
      </c>
      <c r="Y30" s="107">
        <f t="shared" si="8"/>
        <v>716.20700902190799</v>
      </c>
    </row>
    <row r="31" spans="1:25" s="62" customFormat="1" ht="18.75" customHeight="1" outlineLevel="1" x14ac:dyDescent="0.2">
      <c r="A31" s="56" t="s">
        <v>8</v>
      </c>
      <c r="B31" s="249">
        <f>'декабрь (5 цк)'!B31</f>
        <v>661.94</v>
      </c>
      <c r="C31" s="249">
        <f>'декабрь (5 цк)'!C31</f>
        <v>669.9</v>
      </c>
      <c r="D31" s="249">
        <f>'декабрь (5 цк)'!D31</f>
        <v>679.88</v>
      </c>
      <c r="E31" s="249">
        <f>'декабрь (5 цк)'!E31</f>
        <v>686.87</v>
      </c>
      <c r="F31" s="249">
        <f>'декабрь (5 цк)'!F31</f>
        <v>672.61</v>
      </c>
      <c r="G31" s="249">
        <f>'декабрь (5 цк)'!G31</f>
        <v>676.69</v>
      </c>
      <c r="H31" s="249">
        <f>'декабрь (5 цк)'!H31</f>
        <v>675.75</v>
      </c>
      <c r="I31" s="249">
        <f>'декабрь (5 цк)'!I31</f>
        <v>681.46</v>
      </c>
      <c r="J31" s="249">
        <f>'декабрь (5 цк)'!J31</f>
        <v>696.83</v>
      </c>
      <c r="K31" s="249">
        <f>'декабрь (5 цк)'!K31</f>
        <v>680.77</v>
      </c>
      <c r="L31" s="249">
        <f>'декабрь (5 цк)'!L31</f>
        <v>695.47</v>
      </c>
      <c r="M31" s="249">
        <f>'декабрь (5 цк)'!M31</f>
        <v>703.23</v>
      </c>
      <c r="N31" s="249">
        <f>'декабрь (5 цк)'!N31</f>
        <v>672.77</v>
      </c>
      <c r="O31" s="249">
        <f>'декабрь (5 цк)'!O31</f>
        <v>702.25</v>
      </c>
      <c r="P31" s="249">
        <f>'декабрь (5 цк)'!P31</f>
        <v>664.55</v>
      </c>
      <c r="Q31" s="249">
        <f>'декабрь (5 цк)'!Q31</f>
        <v>677.92</v>
      </c>
      <c r="R31" s="249">
        <f>'декабрь (5 цк)'!R31</f>
        <v>684.21</v>
      </c>
      <c r="S31" s="249">
        <f>'декабрь (5 цк)'!S31</f>
        <v>673.08</v>
      </c>
      <c r="T31" s="249">
        <f>'декабрь (5 цк)'!T31</f>
        <v>670.87</v>
      </c>
      <c r="U31" s="249">
        <f>'декабрь (5 цк)'!U31</f>
        <v>675.8</v>
      </c>
      <c r="V31" s="249">
        <f>'декабрь (5 цк)'!V31</f>
        <v>684.83</v>
      </c>
      <c r="W31" s="249">
        <f>'декабрь (5 цк)'!W31</f>
        <v>655.7</v>
      </c>
      <c r="X31" s="249">
        <f>'декабрь (5 цк)'!X31</f>
        <v>681.63</v>
      </c>
      <c r="Y31" s="249">
        <f>'декабрь (5 цк)'!Y31</f>
        <v>665.34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214</v>
      </c>
      <c r="B34" s="77">
        <f>B29</f>
        <v>4.0570090219078807</v>
      </c>
      <c r="C34" s="77">
        <f t="shared" ref="C34:Y34" si="9">C29</f>
        <v>4.0570090219078807</v>
      </c>
      <c r="D34" s="77">
        <f t="shared" si="9"/>
        <v>4.0570090219078807</v>
      </c>
      <c r="E34" s="77">
        <f t="shared" si="9"/>
        <v>4.0570090219078807</v>
      </c>
      <c r="F34" s="77">
        <f t="shared" si="9"/>
        <v>4.0570090219078807</v>
      </c>
      <c r="G34" s="77">
        <f t="shared" si="9"/>
        <v>4.0570090219078807</v>
      </c>
      <c r="H34" s="77">
        <f t="shared" si="9"/>
        <v>4.0570090219078807</v>
      </c>
      <c r="I34" s="77">
        <f t="shared" si="9"/>
        <v>4.0570090219078807</v>
      </c>
      <c r="J34" s="77">
        <f t="shared" si="9"/>
        <v>4.0570090219078807</v>
      </c>
      <c r="K34" s="77">
        <f t="shared" si="9"/>
        <v>4.0570090219078807</v>
      </c>
      <c r="L34" s="77">
        <f t="shared" si="9"/>
        <v>4.0570090219078807</v>
      </c>
      <c r="M34" s="77">
        <f t="shared" si="9"/>
        <v>4.0570090219078807</v>
      </c>
      <c r="N34" s="77">
        <f t="shared" si="9"/>
        <v>4.0570090219078807</v>
      </c>
      <c r="O34" s="77">
        <f t="shared" si="9"/>
        <v>4.0570090219078807</v>
      </c>
      <c r="P34" s="77">
        <f t="shared" si="9"/>
        <v>4.0570090219078807</v>
      </c>
      <c r="Q34" s="77">
        <f t="shared" si="9"/>
        <v>4.0570090219078807</v>
      </c>
      <c r="R34" s="77">
        <f t="shared" si="9"/>
        <v>4.0570090219078807</v>
      </c>
      <c r="S34" s="77">
        <f t="shared" si="9"/>
        <v>4.0570090219078807</v>
      </c>
      <c r="T34" s="77">
        <f t="shared" si="9"/>
        <v>4.0570090219078807</v>
      </c>
      <c r="U34" s="77">
        <f t="shared" si="9"/>
        <v>4.0570090219078807</v>
      </c>
      <c r="V34" s="77">
        <f t="shared" si="9"/>
        <v>4.0570090219078807</v>
      </c>
      <c r="W34" s="77">
        <f t="shared" si="9"/>
        <v>4.0570090219078807</v>
      </c>
      <c r="X34" s="77">
        <f t="shared" si="9"/>
        <v>4.0570090219078807</v>
      </c>
      <c r="Y34" s="77">
        <f t="shared" si="9"/>
        <v>4.0570090219078807</v>
      </c>
    </row>
    <row r="35" spans="1:25" s="62" customFormat="1" ht="18.75" customHeight="1" thickBot="1" x14ac:dyDescent="0.25">
      <c r="A35" s="112">
        <v>6</v>
      </c>
      <c r="B35" s="101">
        <f t="shared" ref="B35:Y35" si="10">SUM(B36:B39)</f>
        <v>737.42700902190779</v>
      </c>
      <c r="C35" s="102">
        <f t="shared" si="10"/>
        <v>734.84700902190787</v>
      </c>
      <c r="D35" s="102">
        <f t="shared" si="10"/>
        <v>743.45700902190799</v>
      </c>
      <c r="E35" s="103">
        <f t="shared" si="10"/>
        <v>755.35700902190786</v>
      </c>
      <c r="F35" s="103">
        <f t="shared" si="10"/>
        <v>745.96700902190798</v>
      </c>
      <c r="G35" s="103">
        <f t="shared" si="10"/>
        <v>747.77700902190793</v>
      </c>
      <c r="H35" s="103">
        <f t="shared" si="10"/>
        <v>737.01700902190794</v>
      </c>
      <c r="I35" s="103">
        <f t="shared" si="10"/>
        <v>731.53700902190792</v>
      </c>
      <c r="J35" s="103">
        <f t="shared" si="10"/>
        <v>729.38700902190783</v>
      </c>
      <c r="K35" s="104">
        <f t="shared" si="10"/>
        <v>742.28700902190792</v>
      </c>
      <c r="L35" s="103">
        <f t="shared" si="10"/>
        <v>746.95700902190799</v>
      </c>
      <c r="M35" s="105">
        <f t="shared" si="10"/>
        <v>741.48700902190797</v>
      </c>
      <c r="N35" s="104">
        <f t="shared" si="10"/>
        <v>748.24700902190796</v>
      </c>
      <c r="O35" s="103">
        <f t="shared" si="10"/>
        <v>747.37700902190784</v>
      </c>
      <c r="P35" s="105">
        <f t="shared" si="10"/>
        <v>742.72700902190797</v>
      </c>
      <c r="Q35" s="106">
        <f t="shared" si="10"/>
        <v>744.09700902190787</v>
      </c>
      <c r="R35" s="103">
        <f t="shared" si="10"/>
        <v>749.85700902190786</v>
      </c>
      <c r="S35" s="106">
        <f t="shared" si="10"/>
        <v>743.9170090219078</v>
      </c>
      <c r="T35" s="103">
        <f t="shared" si="10"/>
        <v>769.3070090219079</v>
      </c>
      <c r="U35" s="102">
        <f t="shared" si="10"/>
        <v>742.83700902190787</v>
      </c>
      <c r="V35" s="102">
        <f t="shared" si="10"/>
        <v>750.31700902190789</v>
      </c>
      <c r="W35" s="102">
        <f t="shared" si="10"/>
        <v>753.11700902190785</v>
      </c>
      <c r="X35" s="102">
        <f t="shared" si="10"/>
        <v>739.96700902190798</v>
      </c>
      <c r="Y35" s="107">
        <f t="shared" si="10"/>
        <v>743.20700902190799</v>
      </c>
    </row>
    <row r="36" spans="1:25" s="62" customFormat="1" ht="18.75" customHeight="1" outlineLevel="1" x14ac:dyDescent="0.2">
      <c r="A36" s="56" t="s">
        <v>8</v>
      </c>
      <c r="B36" s="249">
        <f>'декабрь (5 цк)'!B36</f>
        <v>686.56</v>
      </c>
      <c r="C36" s="249">
        <f>'декабрь (5 цк)'!C36</f>
        <v>683.98</v>
      </c>
      <c r="D36" s="249">
        <f>'декабрь (5 цк)'!D36</f>
        <v>692.59</v>
      </c>
      <c r="E36" s="249">
        <f>'декабрь (5 цк)'!E36</f>
        <v>704.49</v>
      </c>
      <c r="F36" s="249">
        <f>'декабрь (5 цк)'!F36</f>
        <v>695.1</v>
      </c>
      <c r="G36" s="249">
        <f>'декабрь (5 цк)'!G36</f>
        <v>696.91</v>
      </c>
      <c r="H36" s="249">
        <f>'декабрь (5 цк)'!H36</f>
        <v>686.15</v>
      </c>
      <c r="I36" s="249">
        <f>'декабрь (5 цк)'!I36</f>
        <v>680.67</v>
      </c>
      <c r="J36" s="249">
        <f>'декабрь (5 цк)'!J36</f>
        <v>678.52</v>
      </c>
      <c r="K36" s="249">
        <f>'декабрь (5 цк)'!K36</f>
        <v>691.42</v>
      </c>
      <c r="L36" s="249">
        <f>'декабрь (5 цк)'!L36</f>
        <v>696.09</v>
      </c>
      <c r="M36" s="249">
        <f>'декабрь (5 цк)'!M36</f>
        <v>690.62</v>
      </c>
      <c r="N36" s="249">
        <f>'декабрь (5 цк)'!N36</f>
        <v>697.38</v>
      </c>
      <c r="O36" s="249">
        <f>'декабрь (5 цк)'!O36</f>
        <v>696.51</v>
      </c>
      <c r="P36" s="249">
        <f>'декабрь (5 цк)'!P36</f>
        <v>691.86</v>
      </c>
      <c r="Q36" s="249">
        <f>'декабрь (5 цк)'!Q36</f>
        <v>693.23</v>
      </c>
      <c r="R36" s="249">
        <f>'декабрь (5 цк)'!R36</f>
        <v>698.99</v>
      </c>
      <c r="S36" s="249">
        <f>'декабрь (5 цк)'!S36</f>
        <v>693.05</v>
      </c>
      <c r="T36" s="249">
        <f>'декабрь (5 цк)'!T36</f>
        <v>718.44</v>
      </c>
      <c r="U36" s="249">
        <f>'декабрь (5 цк)'!U36</f>
        <v>691.97</v>
      </c>
      <c r="V36" s="249">
        <f>'декабрь (5 цк)'!V36</f>
        <v>699.45</v>
      </c>
      <c r="W36" s="249">
        <f>'декабрь (5 цк)'!W36</f>
        <v>702.25</v>
      </c>
      <c r="X36" s="249">
        <f>'декабрь (5 цк)'!X36</f>
        <v>689.1</v>
      </c>
      <c r="Y36" s="249">
        <f>'декабрь (5 цк)'!Y36</f>
        <v>692.34</v>
      </c>
    </row>
    <row r="37" spans="1:25" s="62" customFormat="1" ht="18.75" customHeight="1" outlineLevel="1" x14ac:dyDescent="0.2">
      <c r="A37" s="57" t="s">
        <v>9</v>
      </c>
      <c r="B37" s="76">
        <v>46.81</v>
      </c>
      <c r="C37" s="74">
        <v>46.81</v>
      </c>
      <c r="D37" s="74">
        <v>46.81</v>
      </c>
      <c r="E37" s="74">
        <v>46.81</v>
      </c>
      <c r="F37" s="74">
        <v>46.81</v>
      </c>
      <c r="G37" s="74">
        <v>46.81</v>
      </c>
      <c r="H37" s="74">
        <v>46.81</v>
      </c>
      <c r="I37" s="74">
        <v>46.81</v>
      </c>
      <c r="J37" s="74">
        <v>46.81</v>
      </c>
      <c r="K37" s="74">
        <v>46.81</v>
      </c>
      <c r="L37" s="74">
        <v>46.81</v>
      </c>
      <c r="M37" s="74">
        <v>46.81</v>
      </c>
      <c r="N37" s="74">
        <v>46.81</v>
      </c>
      <c r="O37" s="74">
        <v>46.81</v>
      </c>
      <c r="P37" s="74">
        <v>46.81</v>
      </c>
      <c r="Q37" s="74">
        <v>46.81</v>
      </c>
      <c r="R37" s="74">
        <v>46.81</v>
      </c>
      <c r="S37" s="74">
        <v>46.81</v>
      </c>
      <c r="T37" s="74">
        <v>46.81</v>
      </c>
      <c r="U37" s="74">
        <v>46.81</v>
      </c>
      <c r="V37" s="74">
        <v>46.81</v>
      </c>
      <c r="W37" s="74">
        <v>46.81</v>
      </c>
      <c r="X37" s="74">
        <v>46.81</v>
      </c>
      <c r="Y37" s="81">
        <v>46.81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214</v>
      </c>
      <c r="B39" s="77">
        <f>B34</f>
        <v>4.0570090219078807</v>
      </c>
      <c r="C39" s="77">
        <f t="shared" ref="C39:Y39" si="11">C34</f>
        <v>4.0570090219078807</v>
      </c>
      <c r="D39" s="77">
        <f t="shared" si="11"/>
        <v>4.0570090219078807</v>
      </c>
      <c r="E39" s="77">
        <f t="shared" si="11"/>
        <v>4.0570090219078807</v>
      </c>
      <c r="F39" s="77">
        <f t="shared" si="11"/>
        <v>4.0570090219078807</v>
      </c>
      <c r="G39" s="77">
        <f t="shared" si="11"/>
        <v>4.0570090219078807</v>
      </c>
      <c r="H39" s="77">
        <f t="shared" si="11"/>
        <v>4.0570090219078807</v>
      </c>
      <c r="I39" s="77">
        <f t="shared" si="11"/>
        <v>4.0570090219078807</v>
      </c>
      <c r="J39" s="77">
        <f t="shared" si="11"/>
        <v>4.0570090219078807</v>
      </c>
      <c r="K39" s="77">
        <f t="shared" si="11"/>
        <v>4.0570090219078807</v>
      </c>
      <c r="L39" s="77">
        <f t="shared" si="11"/>
        <v>4.0570090219078807</v>
      </c>
      <c r="M39" s="77">
        <f t="shared" si="11"/>
        <v>4.0570090219078807</v>
      </c>
      <c r="N39" s="77">
        <f t="shared" si="11"/>
        <v>4.0570090219078807</v>
      </c>
      <c r="O39" s="77">
        <f t="shared" si="11"/>
        <v>4.0570090219078807</v>
      </c>
      <c r="P39" s="77">
        <f t="shared" si="11"/>
        <v>4.0570090219078807</v>
      </c>
      <c r="Q39" s="77">
        <f t="shared" si="11"/>
        <v>4.0570090219078807</v>
      </c>
      <c r="R39" s="77">
        <f t="shared" si="11"/>
        <v>4.0570090219078807</v>
      </c>
      <c r="S39" s="77">
        <f t="shared" si="11"/>
        <v>4.0570090219078807</v>
      </c>
      <c r="T39" s="77">
        <f t="shared" si="11"/>
        <v>4.0570090219078807</v>
      </c>
      <c r="U39" s="77">
        <f t="shared" si="11"/>
        <v>4.0570090219078807</v>
      </c>
      <c r="V39" s="77">
        <f t="shared" si="11"/>
        <v>4.0570090219078807</v>
      </c>
      <c r="W39" s="77">
        <f t="shared" si="11"/>
        <v>4.0570090219078807</v>
      </c>
      <c r="X39" s="77">
        <f t="shared" si="11"/>
        <v>4.0570090219078807</v>
      </c>
      <c r="Y39" s="77">
        <f t="shared" si="11"/>
        <v>4.0570090219078807</v>
      </c>
    </row>
    <row r="40" spans="1:25" s="62" customFormat="1" ht="18.75" customHeight="1" thickBot="1" x14ac:dyDescent="0.25">
      <c r="A40" s="109">
        <v>7</v>
      </c>
      <c r="B40" s="101">
        <f t="shared" ref="B40:Y40" si="12">SUM(B41:B44)</f>
        <v>756.79700902190791</v>
      </c>
      <c r="C40" s="102">
        <f t="shared" si="12"/>
        <v>744.49700902190796</v>
      </c>
      <c r="D40" s="102">
        <f t="shared" si="12"/>
        <v>756.71700902190798</v>
      </c>
      <c r="E40" s="103">
        <f t="shared" si="12"/>
        <v>764.697009021908</v>
      </c>
      <c r="F40" s="103">
        <f t="shared" si="12"/>
        <v>757.97700902190797</v>
      </c>
      <c r="G40" s="103">
        <f t="shared" si="12"/>
        <v>749.29700902190791</v>
      </c>
      <c r="H40" s="103">
        <f t="shared" si="12"/>
        <v>746.95700902190799</v>
      </c>
      <c r="I40" s="103">
        <f t="shared" si="12"/>
        <v>746.89700902190782</v>
      </c>
      <c r="J40" s="103">
        <f t="shared" si="12"/>
        <v>755.62700902190784</v>
      </c>
      <c r="K40" s="104">
        <f t="shared" si="12"/>
        <v>754.81700902190789</v>
      </c>
      <c r="L40" s="103">
        <f t="shared" si="12"/>
        <v>757.25700902190795</v>
      </c>
      <c r="M40" s="105">
        <f t="shared" si="12"/>
        <v>746.0570090219079</v>
      </c>
      <c r="N40" s="104">
        <f t="shared" si="12"/>
        <v>748.9170090219078</v>
      </c>
      <c r="O40" s="103">
        <f t="shared" si="12"/>
        <v>814.90700902190781</v>
      </c>
      <c r="P40" s="105">
        <f t="shared" si="12"/>
        <v>745.22700902190797</v>
      </c>
      <c r="Q40" s="106">
        <f t="shared" si="12"/>
        <v>753.10700902190786</v>
      </c>
      <c r="R40" s="103">
        <f t="shared" si="12"/>
        <v>752.52700902190793</v>
      </c>
      <c r="S40" s="106">
        <f t="shared" si="12"/>
        <v>823.52700902190793</v>
      </c>
      <c r="T40" s="103">
        <f t="shared" si="12"/>
        <v>752.13700902190783</v>
      </c>
      <c r="U40" s="102">
        <f t="shared" si="12"/>
        <v>744.13700902190783</v>
      </c>
      <c r="V40" s="102">
        <f t="shared" si="12"/>
        <v>745.96700902190798</v>
      </c>
      <c r="W40" s="102">
        <f t="shared" si="12"/>
        <v>751.49700902190796</v>
      </c>
      <c r="X40" s="102">
        <f t="shared" si="12"/>
        <v>739.36700902190785</v>
      </c>
      <c r="Y40" s="107">
        <f t="shared" si="12"/>
        <v>746.21700902190798</v>
      </c>
    </row>
    <row r="41" spans="1:25" s="62" customFormat="1" ht="18.75" customHeight="1" outlineLevel="1" x14ac:dyDescent="0.2">
      <c r="A41" s="56" t="s">
        <v>8</v>
      </c>
      <c r="B41" s="249">
        <f>'декабрь (5 цк)'!B41</f>
        <v>705.93</v>
      </c>
      <c r="C41" s="249">
        <f>'декабрь (5 цк)'!C41</f>
        <v>693.63</v>
      </c>
      <c r="D41" s="249">
        <f>'декабрь (5 цк)'!D41</f>
        <v>705.85</v>
      </c>
      <c r="E41" s="249">
        <f>'декабрь (5 цк)'!E41</f>
        <v>713.83</v>
      </c>
      <c r="F41" s="249">
        <f>'декабрь (5 цк)'!F41</f>
        <v>707.11</v>
      </c>
      <c r="G41" s="249">
        <f>'декабрь (5 цк)'!G41</f>
        <v>698.43</v>
      </c>
      <c r="H41" s="249">
        <f>'декабрь (5 цк)'!H41</f>
        <v>696.09</v>
      </c>
      <c r="I41" s="249">
        <f>'декабрь (5 цк)'!I41</f>
        <v>696.03</v>
      </c>
      <c r="J41" s="249">
        <f>'декабрь (5 цк)'!J41</f>
        <v>704.76</v>
      </c>
      <c r="K41" s="249">
        <f>'декабрь (5 цк)'!K41</f>
        <v>703.95</v>
      </c>
      <c r="L41" s="249">
        <f>'декабрь (5 цк)'!L41</f>
        <v>706.39</v>
      </c>
      <c r="M41" s="249">
        <f>'декабрь (5 цк)'!M41</f>
        <v>695.19</v>
      </c>
      <c r="N41" s="249">
        <f>'декабрь (5 цк)'!N41</f>
        <v>698.05</v>
      </c>
      <c r="O41" s="249">
        <f>'декабрь (5 цк)'!O41</f>
        <v>764.04</v>
      </c>
      <c r="P41" s="249">
        <f>'декабрь (5 цк)'!P41</f>
        <v>694.36</v>
      </c>
      <c r="Q41" s="249">
        <f>'декабрь (5 цк)'!Q41</f>
        <v>702.24</v>
      </c>
      <c r="R41" s="249">
        <f>'декабрь (5 цк)'!R41</f>
        <v>701.66</v>
      </c>
      <c r="S41" s="249">
        <f>'декабрь (5 цк)'!S41</f>
        <v>772.66</v>
      </c>
      <c r="T41" s="249">
        <f>'декабрь (5 цк)'!T41</f>
        <v>701.27</v>
      </c>
      <c r="U41" s="249">
        <f>'декабрь (5 цк)'!U41</f>
        <v>693.27</v>
      </c>
      <c r="V41" s="249">
        <f>'декабрь (5 цк)'!V41</f>
        <v>695.1</v>
      </c>
      <c r="W41" s="249">
        <f>'декабрь (5 цк)'!W41</f>
        <v>700.63</v>
      </c>
      <c r="X41" s="249">
        <f>'декабрь (5 цк)'!X41</f>
        <v>688.5</v>
      </c>
      <c r="Y41" s="249">
        <f>'декабрь (5 цк)'!Y41</f>
        <v>695.35</v>
      </c>
    </row>
    <row r="42" spans="1:25" s="62" customFormat="1" ht="18.75" customHeight="1" outlineLevel="1" x14ac:dyDescent="0.2">
      <c r="A42" s="57" t="s">
        <v>9</v>
      </c>
      <c r="B42" s="76">
        <v>46.81</v>
      </c>
      <c r="C42" s="74">
        <v>46.81</v>
      </c>
      <c r="D42" s="74">
        <v>46.81</v>
      </c>
      <c r="E42" s="74">
        <v>46.81</v>
      </c>
      <c r="F42" s="74">
        <v>46.81</v>
      </c>
      <c r="G42" s="74">
        <v>46.81</v>
      </c>
      <c r="H42" s="74">
        <v>46.81</v>
      </c>
      <c r="I42" s="74">
        <v>46.81</v>
      </c>
      <c r="J42" s="74">
        <v>46.81</v>
      </c>
      <c r="K42" s="74">
        <v>46.81</v>
      </c>
      <c r="L42" s="74">
        <v>46.81</v>
      </c>
      <c r="M42" s="74">
        <v>46.81</v>
      </c>
      <c r="N42" s="74">
        <v>46.81</v>
      </c>
      <c r="O42" s="74">
        <v>46.81</v>
      </c>
      <c r="P42" s="74">
        <v>46.81</v>
      </c>
      <c r="Q42" s="74">
        <v>46.81</v>
      </c>
      <c r="R42" s="74">
        <v>46.81</v>
      </c>
      <c r="S42" s="74">
        <v>46.81</v>
      </c>
      <c r="T42" s="74">
        <v>46.81</v>
      </c>
      <c r="U42" s="74">
        <v>46.81</v>
      </c>
      <c r="V42" s="74">
        <v>46.81</v>
      </c>
      <c r="W42" s="74">
        <v>46.81</v>
      </c>
      <c r="X42" s="74">
        <v>46.81</v>
      </c>
      <c r="Y42" s="81">
        <v>46.81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214</v>
      </c>
      <c r="B44" s="77">
        <f>B39</f>
        <v>4.0570090219078807</v>
      </c>
      <c r="C44" s="77">
        <f t="shared" ref="C44:Y44" si="13">C39</f>
        <v>4.0570090219078807</v>
      </c>
      <c r="D44" s="77">
        <f t="shared" si="13"/>
        <v>4.0570090219078807</v>
      </c>
      <c r="E44" s="77">
        <f t="shared" si="13"/>
        <v>4.0570090219078807</v>
      </c>
      <c r="F44" s="77">
        <f t="shared" si="13"/>
        <v>4.0570090219078807</v>
      </c>
      <c r="G44" s="77">
        <f t="shared" si="13"/>
        <v>4.0570090219078807</v>
      </c>
      <c r="H44" s="77">
        <f t="shared" si="13"/>
        <v>4.0570090219078807</v>
      </c>
      <c r="I44" s="77">
        <f t="shared" si="13"/>
        <v>4.0570090219078807</v>
      </c>
      <c r="J44" s="77">
        <f t="shared" si="13"/>
        <v>4.0570090219078807</v>
      </c>
      <c r="K44" s="77">
        <f t="shared" si="13"/>
        <v>4.0570090219078807</v>
      </c>
      <c r="L44" s="77">
        <f t="shared" si="13"/>
        <v>4.0570090219078807</v>
      </c>
      <c r="M44" s="77">
        <f t="shared" si="13"/>
        <v>4.0570090219078807</v>
      </c>
      <c r="N44" s="77">
        <f t="shared" si="13"/>
        <v>4.0570090219078807</v>
      </c>
      <c r="O44" s="77">
        <f t="shared" si="13"/>
        <v>4.0570090219078807</v>
      </c>
      <c r="P44" s="77">
        <f t="shared" si="13"/>
        <v>4.0570090219078807</v>
      </c>
      <c r="Q44" s="77">
        <f t="shared" si="13"/>
        <v>4.0570090219078807</v>
      </c>
      <c r="R44" s="77">
        <f t="shared" si="13"/>
        <v>4.0570090219078807</v>
      </c>
      <c r="S44" s="77">
        <f t="shared" si="13"/>
        <v>4.0570090219078807</v>
      </c>
      <c r="T44" s="77">
        <f t="shared" si="13"/>
        <v>4.0570090219078807</v>
      </c>
      <c r="U44" s="77">
        <f t="shared" si="13"/>
        <v>4.0570090219078807</v>
      </c>
      <c r="V44" s="77">
        <f t="shared" si="13"/>
        <v>4.0570090219078807</v>
      </c>
      <c r="W44" s="77">
        <f t="shared" si="13"/>
        <v>4.0570090219078807</v>
      </c>
      <c r="X44" s="77">
        <f t="shared" si="13"/>
        <v>4.0570090219078807</v>
      </c>
      <c r="Y44" s="77">
        <f t="shared" si="13"/>
        <v>4.0570090219078807</v>
      </c>
    </row>
    <row r="45" spans="1:25" s="62" customFormat="1" ht="18.75" customHeight="1" thickBot="1" x14ac:dyDescent="0.25">
      <c r="A45" s="112">
        <v>8</v>
      </c>
      <c r="B45" s="101">
        <f t="shared" ref="B45:Y45" si="14">SUM(B46:B49)</f>
        <v>731.93700902190801</v>
      </c>
      <c r="C45" s="102">
        <f t="shared" si="14"/>
        <v>740.84700902190787</v>
      </c>
      <c r="D45" s="102">
        <f t="shared" si="14"/>
        <v>744.70700902190799</v>
      </c>
      <c r="E45" s="103">
        <f t="shared" si="14"/>
        <v>546.89700902190782</v>
      </c>
      <c r="F45" s="103">
        <f t="shared" si="14"/>
        <v>749.87700902190784</v>
      </c>
      <c r="G45" s="103">
        <f t="shared" si="14"/>
        <v>748.14700902190782</v>
      </c>
      <c r="H45" s="103">
        <f t="shared" si="14"/>
        <v>741.5570090219079</v>
      </c>
      <c r="I45" s="103">
        <f t="shared" si="14"/>
        <v>742.01700902190794</v>
      </c>
      <c r="J45" s="103">
        <f t="shared" si="14"/>
        <v>736.17700902190779</v>
      </c>
      <c r="K45" s="104">
        <f t="shared" si="14"/>
        <v>740.20700902190799</v>
      </c>
      <c r="L45" s="103">
        <f t="shared" si="14"/>
        <v>742.53700902190792</v>
      </c>
      <c r="M45" s="105">
        <f t="shared" si="14"/>
        <v>752.23700902190797</v>
      </c>
      <c r="N45" s="104">
        <f t="shared" si="14"/>
        <v>751.63700902190783</v>
      </c>
      <c r="O45" s="103">
        <f t="shared" si="14"/>
        <v>754.13700902190783</v>
      </c>
      <c r="P45" s="105">
        <f t="shared" si="14"/>
        <v>751.93700902190801</v>
      </c>
      <c r="Q45" s="106">
        <f t="shared" si="14"/>
        <v>760.40700902190781</v>
      </c>
      <c r="R45" s="103">
        <f t="shared" si="14"/>
        <v>760.04700902190791</v>
      </c>
      <c r="S45" s="106">
        <f t="shared" si="14"/>
        <v>752.88700902190783</v>
      </c>
      <c r="T45" s="103">
        <f t="shared" si="14"/>
        <v>744.47700902190797</v>
      </c>
      <c r="U45" s="102">
        <f t="shared" si="14"/>
        <v>739.4170090219078</v>
      </c>
      <c r="V45" s="102">
        <f t="shared" si="14"/>
        <v>737.18700902190801</v>
      </c>
      <c r="W45" s="102">
        <f t="shared" si="14"/>
        <v>748.68700902190801</v>
      </c>
      <c r="X45" s="102">
        <f t="shared" si="14"/>
        <v>755.67700902190779</v>
      </c>
      <c r="Y45" s="107">
        <f t="shared" si="14"/>
        <v>749.4170090219078</v>
      </c>
    </row>
    <row r="46" spans="1:25" s="62" customFormat="1" ht="18.75" customHeight="1" outlineLevel="1" x14ac:dyDescent="0.2">
      <c r="A46" s="56" t="s">
        <v>8</v>
      </c>
      <c r="B46" s="249">
        <f>'декабрь (5 цк)'!B46</f>
        <v>681.07</v>
      </c>
      <c r="C46" s="249">
        <f>'декабрь (5 цк)'!C46</f>
        <v>689.98</v>
      </c>
      <c r="D46" s="249">
        <f>'декабрь (5 цк)'!D46</f>
        <v>693.84</v>
      </c>
      <c r="E46" s="249">
        <f>'декабрь (5 цк)'!E46</f>
        <v>496.03</v>
      </c>
      <c r="F46" s="249">
        <f>'декабрь (5 цк)'!F46</f>
        <v>699.01</v>
      </c>
      <c r="G46" s="249">
        <f>'декабрь (5 цк)'!G46</f>
        <v>697.28</v>
      </c>
      <c r="H46" s="249">
        <f>'декабрь (5 цк)'!H46</f>
        <v>690.69</v>
      </c>
      <c r="I46" s="249">
        <f>'декабрь (5 цк)'!I46</f>
        <v>691.15</v>
      </c>
      <c r="J46" s="249">
        <f>'декабрь (5 цк)'!J46</f>
        <v>685.31</v>
      </c>
      <c r="K46" s="249">
        <f>'декабрь (5 цк)'!K46</f>
        <v>689.34</v>
      </c>
      <c r="L46" s="249">
        <f>'декабрь (5 цк)'!L46</f>
        <v>691.67</v>
      </c>
      <c r="M46" s="249">
        <f>'декабрь (5 цк)'!M46</f>
        <v>701.37</v>
      </c>
      <c r="N46" s="249">
        <f>'декабрь (5 цк)'!N46</f>
        <v>700.77</v>
      </c>
      <c r="O46" s="249">
        <f>'декабрь (5 цк)'!O46</f>
        <v>703.27</v>
      </c>
      <c r="P46" s="249">
        <f>'декабрь (5 цк)'!P46</f>
        <v>701.07</v>
      </c>
      <c r="Q46" s="249">
        <f>'декабрь (5 цк)'!Q46</f>
        <v>709.54</v>
      </c>
      <c r="R46" s="249">
        <f>'декабрь (5 цк)'!R46</f>
        <v>709.18</v>
      </c>
      <c r="S46" s="249">
        <f>'декабрь (5 цк)'!S46</f>
        <v>702.02</v>
      </c>
      <c r="T46" s="249">
        <f>'декабрь (5 цк)'!T46</f>
        <v>693.61</v>
      </c>
      <c r="U46" s="249">
        <f>'декабрь (5 цк)'!U46</f>
        <v>688.55</v>
      </c>
      <c r="V46" s="249">
        <f>'декабрь (5 цк)'!V46</f>
        <v>686.32</v>
      </c>
      <c r="W46" s="249">
        <f>'декабрь (5 цк)'!W46</f>
        <v>697.82</v>
      </c>
      <c r="X46" s="249">
        <f>'декабрь (5 цк)'!X46</f>
        <v>704.81</v>
      </c>
      <c r="Y46" s="249">
        <f>'декабрь (5 цк)'!Y46</f>
        <v>698.55</v>
      </c>
    </row>
    <row r="47" spans="1:25" s="62" customFormat="1" ht="18.75" customHeight="1" outlineLevel="1" x14ac:dyDescent="0.2">
      <c r="A47" s="57" t="s">
        <v>9</v>
      </c>
      <c r="B47" s="76">
        <v>46.81</v>
      </c>
      <c r="C47" s="74">
        <v>46.81</v>
      </c>
      <c r="D47" s="74">
        <v>46.81</v>
      </c>
      <c r="E47" s="74">
        <v>46.81</v>
      </c>
      <c r="F47" s="74">
        <v>46.81</v>
      </c>
      <c r="G47" s="74">
        <v>46.81</v>
      </c>
      <c r="H47" s="74">
        <v>46.81</v>
      </c>
      <c r="I47" s="74">
        <v>46.81</v>
      </c>
      <c r="J47" s="74">
        <v>46.81</v>
      </c>
      <c r="K47" s="74">
        <v>46.81</v>
      </c>
      <c r="L47" s="74">
        <v>46.81</v>
      </c>
      <c r="M47" s="74">
        <v>46.81</v>
      </c>
      <c r="N47" s="74">
        <v>46.81</v>
      </c>
      <c r="O47" s="74">
        <v>46.81</v>
      </c>
      <c r="P47" s="74">
        <v>46.81</v>
      </c>
      <c r="Q47" s="74">
        <v>46.81</v>
      </c>
      <c r="R47" s="74">
        <v>46.81</v>
      </c>
      <c r="S47" s="74">
        <v>46.81</v>
      </c>
      <c r="T47" s="74">
        <v>46.81</v>
      </c>
      <c r="U47" s="74">
        <v>46.81</v>
      </c>
      <c r="V47" s="74">
        <v>46.81</v>
      </c>
      <c r="W47" s="74">
        <v>46.81</v>
      </c>
      <c r="X47" s="74">
        <v>46.81</v>
      </c>
      <c r="Y47" s="81">
        <v>46.81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214</v>
      </c>
      <c r="B49" s="77">
        <f>B44</f>
        <v>4.0570090219078807</v>
      </c>
      <c r="C49" s="77">
        <f t="shared" ref="C49:Y49" si="15">C44</f>
        <v>4.0570090219078807</v>
      </c>
      <c r="D49" s="77">
        <f t="shared" si="15"/>
        <v>4.0570090219078807</v>
      </c>
      <c r="E49" s="77">
        <f t="shared" si="15"/>
        <v>4.0570090219078807</v>
      </c>
      <c r="F49" s="77">
        <f t="shared" si="15"/>
        <v>4.0570090219078807</v>
      </c>
      <c r="G49" s="77">
        <f t="shared" si="15"/>
        <v>4.0570090219078807</v>
      </c>
      <c r="H49" s="77">
        <f t="shared" si="15"/>
        <v>4.0570090219078807</v>
      </c>
      <c r="I49" s="77">
        <f t="shared" si="15"/>
        <v>4.0570090219078807</v>
      </c>
      <c r="J49" s="77">
        <f t="shared" si="15"/>
        <v>4.0570090219078807</v>
      </c>
      <c r="K49" s="77">
        <f t="shared" si="15"/>
        <v>4.0570090219078807</v>
      </c>
      <c r="L49" s="77">
        <f t="shared" si="15"/>
        <v>4.0570090219078807</v>
      </c>
      <c r="M49" s="77">
        <f t="shared" si="15"/>
        <v>4.0570090219078807</v>
      </c>
      <c r="N49" s="77">
        <f t="shared" si="15"/>
        <v>4.0570090219078807</v>
      </c>
      <c r="O49" s="77">
        <f t="shared" si="15"/>
        <v>4.0570090219078807</v>
      </c>
      <c r="P49" s="77">
        <f t="shared" si="15"/>
        <v>4.0570090219078807</v>
      </c>
      <c r="Q49" s="77">
        <f t="shared" si="15"/>
        <v>4.0570090219078807</v>
      </c>
      <c r="R49" s="77">
        <f t="shared" si="15"/>
        <v>4.0570090219078807</v>
      </c>
      <c r="S49" s="77">
        <f t="shared" si="15"/>
        <v>4.0570090219078807</v>
      </c>
      <c r="T49" s="77">
        <f t="shared" si="15"/>
        <v>4.0570090219078807</v>
      </c>
      <c r="U49" s="77">
        <f t="shared" si="15"/>
        <v>4.0570090219078807</v>
      </c>
      <c r="V49" s="77">
        <f t="shared" si="15"/>
        <v>4.0570090219078807</v>
      </c>
      <c r="W49" s="77">
        <f t="shared" si="15"/>
        <v>4.0570090219078807</v>
      </c>
      <c r="X49" s="77">
        <f t="shared" si="15"/>
        <v>4.0570090219078807</v>
      </c>
      <c r="Y49" s="77">
        <f t="shared" si="15"/>
        <v>4.0570090219078807</v>
      </c>
    </row>
    <row r="50" spans="1:25" s="62" customFormat="1" ht="18.75" customHeight="1" thickBot="1" x14ac:dyDescent="0.25">
      <c r="A50" s="109">
        <v>9</v>
      </c>
      <c r="B50" s="101">
        <f t="shared" ref="B50:Y50" si="16">SUM(B51:B54)</f>
        <v>758.697009021908</v>
      </c>
      <c r="C50" s="102">
        <f t="shared" si="16"/>
        <v>749.25700902190795</v>
      </c>
      <c r="D50" s="102">
        <f t="shared" si="16"/>
        <v>754.48700902190797</v>
      </c>
      <c r="E50" s="103">
        <f t="shared" si="16"/>
        <v>765.98700902190797</v>
      </c>
      <c r="F50" s="103">
        <f t="shared" si="16"/>
        <v>756.74700902190796</v>
      </c>
      <c r="G50" s="103">
        <f t="shared" si="16"/>
        <v>50.867009021907883</v>
      </c>
      <c r="H50" s="103">
        <f t="shared" si="16"/>
        <v>743.84700902190787</v>
      </c>
      <c r="I50" s="103">
        <f t="shared" si="16"/>
        <v>742.36700902190785</v>
      </c>
      <c r="J50" s="103">
        <f t="shared" si="16"/>
        <v>745.38700902190783</v>
      </c>
      <c r="K50" s="104">
        <f t="shared" si="16"/>
        <v>745.11700902190785</v>
      </c>
      <c r="L50" s="103">
        <f t="shared" si="16"/>
        <v>744.6670090219078</v>
      </c>
      <c r="M50" s="105">
        <f t="shared" si="16"/>
        <v>748.63700902190783</v>
      </c>
      <c r="N50" s="104">
        <f t="shared" si="16"/>
        <v>756.11700902190785</v>
      </c>
      <c r="O50" s="103">
        <f t="shared" si="16"/>
        <v>760.85700902190786</v>
      </c>
      <c r="P50" s="105">
        <f t="shared" si="16"/>
        <v>750.64700902190782</v>
      </c>
      <c r="Q50" s="106">
        <f t="shared" si="16"/>
        <v>754.62700902190784</v>
      </c>
      <c r="R50" s="103">
        <f t="shared" si="16"/>
        <v>753.447009021908</v>
      </c>
      <c r="S50" s="106">
        <f t="shared" si="16"/>
        <v>744.83700902190787</v>
      </c>
      <c r="T50" s="103">
        <f t="shared" si="16"/>
        <v>749.947009021908</v>
      </c>
      <c r="U50" s="102">
        <f t="shared" si="16"/>
        <v>740.33700902190787</v>
      </c>
      <c r="V50" s="102">
        <f t="shared" si="16"/>
        <v>747.48700902190797</v>
      </c>
      <c r="W50" s="102">
        <f t="shared" si="16"/>
        <v>728.02700902190793</v>
      </c>
      <c r="X50" s="102">
        <f t="shared" si="16"/>
        <v>738.447009021908</v>
      </c>
      <c r="Y50" s="107">
        <f t="shared" si="16"/>
        <v>741.88700902190783</v>
      </c>
    </row>
    <row r="51" spans="1:25" s="62" customFormat="1" ht="18.75" customHeight="1" outlineLevel="1" x14ac:dyDescent="0.2">
      <c r="A51" s="56" t="s">
        <v>8</v>
      </c>
      <c r="B51" s="249">
        <f>'декабрь (5 цк)'!B51</f>
        <v>707.83</v>
      </c>
      <c r="C51" s="249">
        <f>'декабрь (5 цк)'!C51</f>
        <v>698.39</v>
      </c>
      <c r="D51" s="249">
        <f>'декабрь (5 цк)'!D51</f>
        <v>703.62</v>
      </c>
      <c r="E51" s="249">
        <f>'декабрь (5 цк)'!E51</f>
        <v>715.12</v>
      </c>
      <c r="F51" s="249">
        <f>'декабрь (5 цк)'!F51</f>
        <v>705.88</v>
      </c>
      <c r="G51" s="249" t="str">
        <f>'декабрь (5 цк)'!G51</f>
        <v>697</v>
      </c>
      <c r="H51" s="249">
        <f>'декабрь (5 цк)'!H51</f>
        <v>692.98</v>
      </c>
      <c r="I51" s="249">
        <f>'декабрь (5 цк)'!I51</f>
        <v>691.5</v>
      </c>
      <c r="J51" s="249">
        <f>'декабрь (5 цк)'!J51</f>
        <v>694.52</v>
      </c>
      <c r="K51" s="249">
        <f>'декабрь (5 цк)'!K51</f>
        <v>694.25</v>
      </c>
      <c r="L51" s="249">
        <f>'декабрь (5 цк)'!L51</f>
        <v>693.8</v>
      </c>
      <c r="M51" s="249">
        <f>'декабрь (5 цк)'!M51</f>
        <v>697.77</v>
      </c>
      <c r="N51" s="249">
        <f>'декабрь (5 цк)'!N51</f>
        <v>705.25</v>
      </c>
      <c r="O51" s="249">
        <f>'декабрь (5 цк)'!O51</f>
        <v>709.99</v>
      </c>
      <c r="P51" s="249">
        <f>'декабрь (5 цк)'!P51</f>
        <v>699.78</v>
      </c>
      <c r="Q51" s="249">
        <f>'декабрь (5 цк)'!Q51</f>
        <v>703.76</v>
      </c>
      <c r="R51" s="249">
        <f>'декабрь (5 цк)'!R51</f>
        <v>702.58</v>
      </c>
      <c r="S51" s="249">
        <f>'декабрь (5 цк)'!S51</f>
        <v>693.97</v>
      </c>
      <c r="T51" s="249">
        <f>'декабрь (5 цк)'!T51</f>
        <v>699.08</v>
      </c>
      <c r="U51" s="249">
        <f>'декабрь (5 цк)'!U51</f>
        <v>689.47</v>
      </c>
      <c r="V51" s="249">
        <f>'декабрь (5 цк)'!V51</f>
        <v>696.62</v>
      </c>
      <c r="W51" s="249">
        <f>'декабрь (5 цк)'!W51</f>
        <v>677.16</v>
      </c>
      <c r="X51" s="249">
        <f>'декабрь (5 цк)'!X51</f>
        <v>687.58</v>
      </c>
      <c r="Y51" s="249">
        <f>'декабрь (5 цк)'!Y51</f>
        <v>691.02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214</v>
      </c>
      <c r="B54" s="77">
        <f>B49</f>
        <v>4.0570090219078807</v>
      </c>
      <c r="C54" s="77">
        <f t="shared" ref="C54:Y54" si="17">C49</f>
        <v>4.0570090219078807</v>
      </c>
      <c r="D54" s="77">
        <f t="shared" si="17"/>
        <v>4.0570090219078807</v>
      </c>
      <c r="E54" s="77">
        <f t="shared" si="17"/>
        <v>4.0570090219078807</v>
      </c>
      <c r="F54" s="77">
        <f t="shared" si="17"/>
        <v>4.0570090219078807</v>
      </c>
      <c r="G54" s="77">
        <f t="shared" si="17"/>
        <v>4.0570090219078807</v>
      </c>
      <c r="H54" s="77">
        <f t="shared" si="17"/>
        <v>4.0570090219078807</v>
      </c>
      <c r="I54" s="77">
        <f t="shared" si="17"/>
        <v>4.0570090219078807</v>
      </c>
      <c r="J54" s="77">
        <f t="shared" si="17"/>
        <v>4.0570090219078807</v>
      </c>
      <c r="K54" s="77">
        <f t="shared" si="17"/>
        <v>4.0570090219078807</v>
      </c>
      <c r="L54" s="77">
        <f t="shared" si="17"/>
        <v>4.0570090219078807</v>
      </c>
      <c r="M54" s="77">
        <f t="shared" si="17"/>
        <v>4.0570090219078807</v>
      </c>
      <c r="N54" s="77">
        <f t="shared" si="17"/>
        <v>4.0570090219078807</v>
      </c>
      <c r="O54" s="77">
        <f t="shared" si="17"/>
        <v>4.0570090219078807</v>
      </c>
      <c r="P54" s="77">
        <f t="shared" si="17"/>
        <v>4.0570090219078807</v>
      </c>
      <c r="Q54" s="77">
        <f t="shared" si="17"/>
        <v>4.0570090219078807</v>
      </c>
      <c r="R54" s="77">
        <f t="shared" si="17"/>
        <v>4.0570090219078807</v>
      </c>
      <c r="S54" s="77">
        <f t="shared" si="17"/>
        <v>4.0570090219078807</v>
      </c>
      <c r="T54" s="77">
        <f t="shared" si="17"/>
        <v>4.0570090219078807</v>
      </c>
      <c r="U54" s="77">
        <f t="shared" si="17"/>
        <v>4.0570090219078807</v>
      </c>
      <c r="V54" s="77">
        <f t="shared" si="17"/>
        <v>4.0570090219078807</v>
      </c>
      <c r="W54" s="77">
        <f t="shared" si="17"/>
        <v>4.0570090219078807</v>
      </c>
      <c r="X54" s="77">
        <f t="shared" si="17"/>
        <v>4.0570090219078807</v>
      </c>
      <c r="Y54" s="77">
        <f t="shared" si="17"/>
        <v>4.0570090219078807</v>
      </c>
    </row>
    <row r="55" spans="1:25" s="62" customFormat="1" ht="18.75" customHeight="1" thickBot="1" x14ac:dyDescent="0.25">
      <c r="A55" s="112">
        <v>10</v>
      </c>
      <c r="B55" s="101">
        <f t="shared" ref="B55:Y55" si="18">SUM(B56:B59)</f>
        <v>784.14700902190782</v>
      </c>
      <c r="C55" s="102">
        <f t="shared" si="18"/>
        <v>765.01700902190794</v>
      </c>
      <c r="D55" s="102">
        <f t="shared" si="18"/>
        <v>717.48700902190797</v>
      </c>
      <c r="E55" s="103">
        <f t="shared" si="18"/>
        <v>763.29700902190791</v>
      </c>
      <c r="F55" s="103">
        <f t="shared" si="18"/>
        <v>772.45700902190799</v>
      </c>
      <c r="G55" s="103">
        <f t="shared" si="18"/>
        <v>780.59700902190787</v>
      </c>
      <c r="H55" s="103">
        <f t="shared" si="18"/>
        <v>772.63700902190783</v>
      </c>
      <c r="I55" s="103">
        <f t="shared" si="18"/>
        <v>765.53700902190792</v>
      </c>
      <c r="J55" s="103">
        <f t="shared" si="18"/>
        <v>768.32700902190788</v>
      </c>
      <c r="K55" s="104">
        <f t="shared" si="18"/>
        <v>769.57700902190788</v>
      </c>
      <c r="L55" s="103">
        <f t="shared" si="18"/>
        <v>778.79700902190791</v>
      </c>
      <c r="M55" s="105">
        <f t="shared" si="18"/>
        <v>784.01700902190794</v>
      </c>
      <c r="N55" s="104">
        <f t="shared" si="18"/>
        <v>784.79700902190791</v>
      </c>
      <c r="O55" s="103">
        <f t="shared" si="18"/>
        <v>794.06700902190789</v>
      </c>
      <c r="P55" s="105">
        <f t="shared" si="18"/>
        <v>779.9170090219078</v>
      </c>
      <c r="Q55" s="106">
        <f t="shared" si="18"/>
        <v>787.24700902190796</v>
      </c>
      <c r="R55" s="103">
        <f t="shared" si="18"/>
        <v>793.62700902190784</v>
      </c>
      <c r="S55" s="106">
        <f t="shared" si="18"/>
        <v>784.67700902190779</v>
      </c>
      <c r="T55" s="103">
        <f t="shared" si="18"/>
        <v>782.31700902190789</v>
      </c>
      <c r="U55" s="102">
        <f t="shared" si="18"/>
        <v>783.96700902190798</v>
      </c>
      <c r="V55" s="102">
        <f t="shared" si="18"/>
        <v>790.17700902190779</v>
      </c>
      <c r="W55" s="102">
        <f t="shared" si="18"/>
        <v>791.04700902190791</v>
      </c>
      <c r="X55" s="102">
        <f t="shared" si="18"/>
        <v>779.07700902190788</v>
      </c>
      <c r="Y55" s="107">
        <f t="shared" si="18"/>
        <v>761.34700902190787</v>
      </c>
    </row>
    <row r="56" spans="1:25" s="62" customFormat="1" ht="18.75" customHeight="1" outlineLevel="1" x14ac:dyDescent="0.2">
      <c r="A56" s="56" t="s">
        <v>8</v>
      </c>
      <c r="B56" s="249">
        <f>'декабрь (5 цк)'!B56</f>
        <v>733.28</v>
      </c>
      <c r="C56" s="249">
        <f>'декабрь (5 цк)'!C56</f>
        <v>714.15</v>
      </c>
      <c r="D56" s="249">
        <f>'декабрь (5 цк)'!D56</f>
        <v>666.62</v>
      </c>
      <c r="E56" s="249">
        <f>'декабрь (5 цк)'!E56</f>
        <v>712.43</v>
      </c>
      <c r="F56" s="249">
        <f>'декабрь (5 цк)'!F56</f>
        <v>721.59</v>
      </c>
      <c r="G56" s="249">
        <f>'декабрь (5 цк)'!G56</f>
        <v>729.73</v>
      </c>
      <c r="H56" s="249">
        <f>'декабрь (5 цк)'!H56</f>
        <v>721.77</v>
      </c>
      <c r="I56" s="249">
        <f>'декабрь (5 цк)'!I56</f>
        <v>714.67</v>
      </c>
      <c r="J56" s="249">
        <f>'декабрь (5 цк)'!J56</f>
        <v>717.46</v>
      </c>
      <c r="K56" s="249">
        <f>'декабрь (5 цк)'!K56</f>
        <v>718.71</v>
      </c>
      <c r="L56" s="249">
        <f>'декабрь (5 цк)'!L56</f>
        <v>727.93</v>
      </c>
      <c r="M56" s="249">
        <f>'декабрь (5 цк)'!M56</f>
        <v>733.15</v>
      </c>
      <c r="N56" s="249">
        <f>'декабрь (5 цк)'!N56</f>
        <v>733.93</v>
      </c>
      <c r="O56" s="249">
        <f>'декабрь (5 цк)'!O56</f>
        <v>743.2</v>
      </c>
      <c r="P56" s="249">
        <f>'декабрь (5 цк)'!P56</f>
        <v>729.05</v>
      </c>
      <c r="Q56" s="249">
        <f>'декабрь (5 цк)'!Q56</f>
        <v>736.38</v>
      </c>
      <c r="R56" s="249">
        <f>'декабрь (5 цк)'!R56</f>
        <v>742.76</v>
      </c>
      <c r="S56" s="249">
        <f>'декабрь (5 цк)'!S56</f>
        <v>733.81</v>
      </c>
      <c r="T56" s="249">
        <f>'декабрь (5 цк)'!T56</f>
        <v>731.45</v>
      </c>
      <c r="U56" s="249">
        <f>'декабрь (5 цк)'!U56</f>
        <v>733.1</v>
      </c>
      <c r="V56" s="249">
        <f>'декабрь (5 цк)'!V56</f>
        <v>739.31</v>
      </c>
      <c r="W56" s="249">
        <f>'декабрь (5 цк)'!W56</f>
        <v>740.18</v>
      </c>
      <c r="X56" s="249">
        <f>'декабрь (5 цк)'!X56</f>
        <v>728.21</v>
      </c>
      <c r="Y56" s="249">
        <f>'декабрь (5 цк)'!Y56</f>
        <v>710.48</v>
      </c>
    </row>
    <row r="57" spans="1:25" s="62" customFormat="1" ht="18.75" customHeight="1" outlineLevel="1" x14ac:dyDescent="0.2">
      <c r="A57" s="57" t="s">
        <v>9</v>
      </c>
      <c r="B57" s="76">
        <v>46.81</v>
      </c>
      <c r="C57" s="74">
        <v>46.81</v>
      </c>
      <c r="D57" s="74">
        <v>46.81</v>
      </c>
      <c r="E57" s="74">
        <v>46.81</v>
      </c>
      <c r="F57" s="74">
        <v>46.81</v>
      </c>
      <c r="G57" s="74">
        <v>46.81</v>
      </c>
      <c r="H57" s="74">
        <v>46.81</v>
      </c>
      <c r="I57" s="74">
        <v>46.81</v>
      </c>
      <c r="J57" s="74">
        <v>46.81</v>
      </c>
      <c r="K57" s="74">
        <v>46.81</v>
      </c>
      <c r="L57" s="74">
        <v>46.81</v>
      </c>
      <c r="M57" s="74">
        <v>46.81</v>
      </c>
      <c r="N57" s="74">
        <v>46.81</v>
      </c>
      <c r="O57" s="74">
        <v>46.81</v>
      </c>
      <c r="P57" s="74">
        <v>46.81</v>
      </c>
      <c r="Q57" s="74">
        <v>46.81</v>
      </c>
      <c r="R57" s="74">
        <v>46.81</v>
      </c>
      <c r="S57" s="74">
        <v>46.81</v>
      </c>
      <c r="T57" s="74">
        <v>46.81</v>
      </c>
      <c r="U57" s="74">
        <v>46.81</v>
      </c>
      <c r="V57" s="74">
        <v>46.81</v>
      </c>
      <c r="W57" s="74">
        <v>46.81</v>
      </c>
      <c r="X57" s="74">
        <v>46.81</v>
      </c>
      <c r="Y57" s="81">
        <v>46.81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214</v>
      </c>
      <c r="B59" s="77">
        <f>B54</f>
        <v>4.0570090219078807</v>
      </c>
      <c r="C59" s="77">
        <f t="shared" ref="C59:Y59" si="19">C54</f>
        <v>4.0570090219078807</v>
      </c>
      <c r="D59" s="77">
        <f t="shared" si="19"/>
        <v>4.0570090219078807</v>
      </c>
      <c r="E59" s="77">
        <f t="shared" si="19"/>
        <v>4.0570090219078807</v>
      </c>
      <c r="F59" s="77">
        <f t="shared" si="19"/>
        <v>4.0570090219078807</v>
      </c>
      <c r="G59" s="77">
        <f t="shared" si="19"/>
        <v>4.0570090219078807</v>
      </c>
      <c r="H59" s="77">
        <f t="shared" si="19"/>
        <v>4.0570090219078807</v>
      </c>
      <c r="I59" s="77">
        <f t="shared" si="19"/>
        <v>4.0570090219078807</v>
      </c>
      <c r="J59" s="77">
        <f t="shared" si="19"/>
        <v>4.0570090219078807</v>
      </c>
      <c r="K59" s="77">
        <f t="shared" si="19"/>
        <v>4.0570090219078807</v>
      </c>
      <c r="L59" s="77">
        <f t="shared" si="19"/>
        <v>4.0570090219078807</v>
      </c>
      <c r="M59" s="77">
        <f t="shared" si="19"/>
        <v>4.0570090219078807</v>
      </c>
      <c r="N59" s="77">
        <f t="shared" si="19"/>
        <v>4.0570090219078807</v>
      </c>
      <c r="O59" s="77">
        <f t="shared" si="19"/>
        <v>4.0570090219078807</v>
      </c>
      <c r="P59" s="77">
        <f t="shared" si="19"/>
        <v>4.0570090219078807</v>
      </c>
      <c r="Q59" s="77">
        <f t="shared" si="19"/>
        <v>4.0570090219078807</v>
      </c>
      <c r="R59" s="77">
        <f t="shared" si="19"/>
        <v>4.0570090219078807</v>
      </c>
      <c r="S59" s="77">
        <f t="shared" si="19"/>
        <v>4.0570090219078807</v>
      </c>
      <c r="T59" s="77">
        <f t="shared" si="19"/>
        <v>4.0570090219078807</v>
      </c>
      <c r="U59" s="77">
        <f t="shared" si="19"/>
        <v>4.0570090219078807</v>
      </c>
      <c r="V59" s="77">
        <f t="shared" si="19"/>
        <v>4.0570090219078807</v>
      </c>
      <c r="W59" s="77">
        <f t="shared" si="19"/>
        <v>4.0570090219078807</v>
      </c>
      <c r="X59" s="77">
        <f t="shared" si="19"/>
        <v>4.0570090219078807</v>
      </c>
      <c r="Y59" s="77">
        <f t="shared" si="19"/>
        <v>4.0570090219078807</v>
      </c>
    </row>
    <row r="60" spans="1:25" s="62" customFormat="1" ht="18.75" customHeight="1" thickBot="1" x14ac:dyDescent="0.25">
      <c r="A60" s="109">
        <v>11</v>
      </c>
      <c r="B60" s="101">
        <f t="shared" ref="B60:Y60" si="20">SUM(B61:B64)</f>
        <v>635.63700902190783</v>
      </c>
      <c r="C60" s="102">
        <f t="shared" si="20"/>
        <v>530.41700902190792</v>
      </c>
      <c r="D60" s="102">
        <f t="shared" si="20"/>
        <v>535.6870090219079</v>
      </c>
      <c r="E60" s="103">
        <f t="shared" si="20"/>
        <v>542.08700902190787</v>
      </c>
      <c r="F60" s="103">
        <f t="shared" si="20"/>
        <v>791.3070090219079</v>
      </c>
      <c r="G60" s="103">
        <f t="shared" si="20"/>
        <v>786.12700902190784</v>
      </c>
      <c r="H60" s="103">
        <f t="shared" si="20"/>
        <v>783.04700902190791</v>
      </c>
      <c r="I60" s="103">
        <f t="shared" si="20"/>
        <v>775.79700902190791</v>
      </c>
      <c r="J60" s="103">
        <f t="shared" si="20"/>
        <v>778.697009021908</v>
      </c>
      <c r="K60" s="104">
        <f t="shared" si="20"/>
        <v>785.67700902190779</v>
      </c>
      <c r="L60" s="103">
        <f t="shared" si="20"/>
        <v>789.09700902190787</v>
      </c>
      <c r="M60" s="105">
        <f t="shared" si="20"/>
        <v>790.38700902190783</v>
      </c>
      <c r="N60" s="104">
        <f t="shared" si="20"/>
        <v>795.51700902190794</v>
      </c>
      <c r="O60" s="103">
        <f t="shared" si="20"/>
        <v>802.50700902190795</v>
      </c>
      <c r="P60" s="105">
        <f t="shared" si="20"/>
        <v>703.50700902190795</v>
      </c>
      <c r="Q60" s="106">
        <f t="shared" si="20"/>
        <v>781.02700902190793</v>
      </c>
      <c r="R60" s="103">
        <f t="shared" si="20"/>
        <v>794.96700902190798</v>
      </c>
      <c r="S60" s="106">
        <f t="shared" si="20"/>
        <v>780.23700902190797</v>
      </c>
      <c r="T60" s="103">
        <f t="shared" si="20"/>
        <v>795.98700902190797</v>
      </c>
      <c r="U60" s="102">
        <f t="shared" si="20"/>
        <v>778.36700902190785</v>
      </c>
      <c r="V60" s="102">
        <f t="shared" si="20"/>
        <v>774.54700902190791</v>
      </c>
      <c r="W60" s="102">
        <f t="shared" si="20"/>
        <v>776.10700902190786</v>
      </c>
      <c r="X60" s="102">
        <f t="shared" si="20"/>
        <v>772.71700902190798</v>
      </c>
      <c r="Y60" s="107">
        <f t="shared" si="20"/>
        <v>674.24700902190796</v>
      </c>
    </row>
    <row r="61" spans="1:25" s="62" customFormat="1" ht="18.75" customHeight="1" outlineLevel="1" x14ac:dyDescent="0.2">
      <c r="A61" s="56" t="s">
        <v>8</v>
      </c>
      <c r="B61" s="249">
        <f>'декабрь (5 цк)'!B61</f>
        <v>584.77</v>
      </c>
      <c r="C61" s="249">
        <f>'декабрь (5 цк)'!C61</f>
        <v>479.55</v>
      </c>
      <c r="D61" s="249">
        <f>'декабрь (5 цк)'!D61</f>
        <v>484.82</v>
      </c>
      <c r="E61" s="249">
        <f>'декабрь (5 цк)'!E61</f>
        <v>491.22</v>
      </c>
      <c r="F61" s="249">
        <f>'декабрь (5 цк)'!F61</f>
        <v>740.44</v>
      </c>
      <c r="G61" s="249">
        <f>'декабрь (5 цк)'!G61</f>
        <v>735.26</v>
      </c>
      <c r="H61" s="249">
        <f>'декабрь (5 цк)'!H61</f>
        <v>732.18</v>
      </c>
      <c r="I61" s="249">
        <f>'декабрь (5 цк)'!I61</f>
        <v>724.93</v>
      </c>
      <c r="J61" s="249">
        <f>'декабрь (5 цк)'!J61</f>
        <v>727.83</v>
      </c>
      <c r="K61" s="249">
        <f>'декабрь (5 цк)'!K61</f>
        <v>734.81</v>
      </c>
      <c r="L61" s="249">
        <f>'декабрь (5 цк)'!L61</f>
        <v>738.23</v>
      </c>
      <c r="M61" s="249">
        <f>'декабрь (5 цк)'!M61</f>
        <v>739.52</v>
      </c>
      <c r="N61" s="249">
        <f>'декабрь (5 цк)'!N61</f>
        <v>744.65</v>
      </c>
      <c r="O61" s="249">
        <f>'декабрь (5 цк)'!O61</f>
        <v>751.64</v>
      </c>
      <c r="P61" s="249">
        <f>'декабрь (5 цк)'!P61</f>
        <v>652.64</v>
      </c>
      <c r="Q61" s="249">
        <f>'декабрь (5 цк)'!Q61</f>
        <v>730.16</v>
      </c>
      <c r="R61" s="249">
        <f>'декабрь (5 цк)'!R61</f>
        <v>744.1</v>
      </c>
      <c r="S61" s="249">
        <f>'декабрь (5 цк)'!S61</f>
        <v>729.37</v>
      </c>
      <c r="T61" s="249">
        <f>'декабрь (5 цк)'!T61</f>
        <v>745.12</v>
      </c>
      <c r="U61" s="249">
        <f>'декабрь (5 цк)'!U61</f>
        <v>727.5</v>
      </c>
      <c r="V61" s="249">
        <f>'декабрь (5 цк)'!V61</f>
        <v>723.68</v>
      </c>
      <c r="W61" s="249">
        <f>'декабрь (5 цк)'!W61</f>
        <v>725.24</v>
      </c>
      <c r="X61" s="249">
        <f>'декабрь (5 цк)'!X61</f>
        <v>721.85</v>
      </c>
      <c r="Y61" s="249">
        <f>'декабрь (5 цк)'!Y61</f>
        <v>623.38</v>
      </c>
    </row>
    <row r="62" spans="1:25" s="62" customFormat="1" ht="18.75" customHeight="1" outlineLevel="1" x14ac:dyDescent="0.2">
      <c r="A62" s="57" t="s">
        <v>9</v>
      </c>
      <c r="B62" s="76">
        <v>46.81</v>
      </c>
      <c r="C62" s="74">
        <v>46.81</v>
      </c>
      <c r="D62" s="74">
        <v>46.81</v>
      </c>
      <c r="E62" s="74">
        <v>46.81</v>
      </c>
      <c r="F62" s="74">
        <v>46.81</v>
      </c>
      <c r="G62" s="74">
        <v>46.81</v>
      </c>
      <c r="H62" s="74">
        <v>46.81</v>
      </c>
      <c r="I62" s="74">
        <v>46.81</v>
      </c>
      <c r="J62" s="74">
        <v>46.81</v>
      </c>
      <c r="K62" s="74">
        <v>46.81</v>
      </c>
      <c r="L62" s="74">
        <v>46.81</v>
      </c>
      <c r="M62" s="74">
        <v>46.81</v>
      </c>
      <c r="N62" s="74">
        <v>46.81</v>
      </c>
      <c r="O62" s="74">
        <v>46.81</v>
      </c>
      <c r="P62" s="74">
        <v>46.81</v>
      </c>
      <c r="Q62" s="74">
        <v>46.81</v>
      </c>
      <c r="R62" s="74">
        <v>46.81</v>
      </c>
      <c r="S62" s="74">
        <v>46.81</v>
      </c>
      <c r="T62" s="74">
        <v>46.81</v>
      </c>
      <c r="U62" s="74">
        <v>46.81</v>
      </c>
      <c r="V62" s="74">
        <v>46.81</v>
      </c>
      <c r="W62" s="74">
        <v>46.81</v>
      </c>
      <c r="X62" s="74">
        <v>46.81</v>
      </c>
      <c r="Y62" s="81">
        <v>46.81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214</v>
      </c>
      <c r="B64" s="77">
        <f>B59</f>
        <v>4.0570090219078807</v>
      </c>
      <c r="C64" s="77">
        <f t="shared" ref="C64:Y64" si="21">C59</f>
        <v>4.0570090219078807</v>
      </c>
      <c r="D64" s="77">
        <f t="shared" si="21"/>
        <v>4.0570090219078807</v>
      </c>
      <c r="E64" s="77">
        <f t="shared" si="21"/>
        <v>4.0570090219078807</v>
      </c>
      <c r="F64" s="77">
        <f t="shared" si="21"/>
        <v>4.0570090219078807</v>
      </c>
      <c r="G64" s="77">
        <f t="shared" si="21"/>
        <v>4.0570090219078807</v>
      </c>
      <c r="H64" s="77">
        <f t="shared" si="21"/>
        <v>4.0570090219078807</v>
      </c>
      <c r="I64" s="77">
        <f t="shared" si="21"/>
        <v>4.0570090219078807</v>
      </c>
      <c r="J64" s="77">
        <f t="shared" si="21"/>
        <v>4.0570090219078807</v>
      </c>
      <c r="K64" s="77">
        <f t="shared" si="21"/>
        <v>4.0570090219078807</v>
      </c>
      <c r="L64" s="77">
        <f t="shared" si="21"/>
        <v>4.0570090219078807</v>
      </c>
      <c r="M64" s="77">
        <f t="shared" si="21"/>
        <v>4.0570090219078807</v>
      </c>
      <c r="N64" s="77">
        <f t="shared" si="21"/>
        <v>4.0570090219078807</v>
      </c>
      <c r="O64" s="77">
        <f t="shared" si="21"/>
        <v>4.0570090219078807</v>
      </c>
      <c r="P64" s="77">
        <f t="shared" si="21"/>
        <v>4.0570090219078807</v>
      </c>
      <c r="Q64" s="77">
        <f t="shared" si="21"/>
        <v>4.0570090219078807</v>
      </c>
      <c r="R64" s="77">
        <f t="shared" si="21"/>
        <v>4.0570090219078807</v>
      </c>
      <c r="S64" s="77">
        <f t="shared" si="21"/>
        <v>4.0570090219078807</v>
      </c>
      <c r="T64" s="77">
        <f t="shared" si="21"/>
        <v>4.0570090219078807</v>
      </c>
      <c r="U64" s="77">
        <f t="shared" si="21"/>
        <v>4.0570090219078807</v>
      </c>
      <c r="V64" s="77">
        <f t="shared" si="21"/>
        <v>4.0570090219078807</v>
      </c>
      <c r="W64" s="77">
        <f t="shared" si="21"/>
        <v>4.0570090219078807</v>
      </c>
      <c r="X64" s="77">
        <f t="shared" si="21"/>
        <v>4.0570090219078807</v>
      </c>
      <c r="Y64" s="77">
        <f t="shared" si="21"/>
        <v>4.0570090219078807</v>
      </c>
    </row>
    <row r="65" spans="1:25" s="62" customFormat="1" ht="18.75" customHeight="1" thickBot="1" x14ac:dyDescent="0.25">
      <c r="A65" s="112">
        <v>12</v>
      </c>
      <c r="B65" s="101">
        <f t="shared" ref="B65:Y65" si="22">SUM(B66:B69)</f>
        <v>50.867009021907883</v>
      </c>
      <c r="C65" s="102">
        <f t="shared" si="22"/>
        <v>642.17700902190779</v>
      </c>
      <c r="D65" s="102">
        <f t="shared" si="22"/>
        <v>568.34700902190787</v>
      </c>
      <c r="E65" s="103">
        <f t="shared" si="22"/>
        <v>653.51700902190794</v>
      </c>
      <c r="F65" s="103">
        <f t="shared" si="22"/>
        <v>725.39700902190782</v>
      </c>
      <c r="G65" s="103">
        <f t="shared" si="22"/>
        <v>722.04700902190791</v>
      </c>
      <c r="H65" s="103">
        <f t="shared" si="22"/>
        <v>714.02700902190793</v>
      </c>
      <c r="I65" s="103">
        <f t="shared" si="22"/>
        <v>709.14700902190782</v>
      </c>
      <c r="J65" s="103">
        <f t="shared" si="22"/>
        <v>709.40700902190781</v>
      </c>
      <c r="K65" s="104">
        <f t="shared" si="22"/>
        <v>715.99700902190796</v>
      </c>
      <c r="L65" s="103">
        <f t="shared" si="22"/>
        <v>721.52700902190793</v>
      </c>
      <c r="M65" s="105">
        <f t="shared" si="22"/>
        <v>721.53700902190792</v>
      </c>
      <c r="N65" s="104">
        <f t="shared" si="22"/>
        <v>716.52700902190793</v>
      </c>
      <c r="O65" s="103">
        <f t="shared" si="22"/>
        <v>723.95700902190799</v>
      </c>
      <c r="P65" s="105">
        <f t="shared" si="22"/>
        <v>719.35700902190786</v>
      </c>
      <c r="Q65" s="106">
        <f t="shared" si="22"/>
        <v>726.87700902190784</v>
      </c>
      <c r="R65" s="103">
        <f t="shared" si="22"/>
        <v>724.447009021908</v>
      </c>
      <c r="S65" s="106">
        <f t="shared" si="22"/>
        <v>716.54700902190791</v>
      </c>
      <c r="T65" s="103">
        <f t="shared" si="22"/>
        <v>713.34700902190787</v>
      </c>
      <c r="U65" s="102">
        <f t="shared" si="22"/>
        <v>706.49700902190796</v>
      </c>
      <c r="V65" s="102">
        <f t="shared" si="22"/>
        <v>720.76700902190794</v>
      </c>
      <c r="W65" s="102">
        <f t="shared" si="22"/>
        <v>682.947009021908</v>
      </c>
      <c r="X65" s="102">
        <f t="shared" si="22"/>
        <v>695.8070090219079</v>
      </c>
      <c r="Y65" s="107">
        <f t="shared" si="22"/>
        <v>707.23700902190797</v>
      </c>
    </row>
    <row r="66" spans="1:25" s="62" customFormat="1" ht="18.75" customHeight="1" outlineLevel="1" x14ac:dyDescent="0.2">
      <c r="A66" s="56" t="s">
        <v>8</v>
      </c>
      <c r="B66" s="249" t="str">
        <f>'декабрь (5 цк)'!B66</f>
        <v>594</v>
      </c>
      <c r="C66" s="249">
        <f>'декабрь (5 цк)'!C66</f>
        <v>591.30999999999995</v>
      </c>
      <c r="D66" s="249">
        <f>'декабрь (5 цк)'!D66</f>
        <v>517.48</v>
      </c>
      <c r="E66" s="249">
        <f>'декабрь (5 цк)'!E66</f>
        <v>602.65</v>
      </c>
      <c r="F66" s="249">
        <f>'декабрь (5 цк)'!F66</f>
        <v>674.53</v>
      </c>
      <c r="G66" s="249">
        <f>'декабрь (5 цк)'!G66</f>
        <v>671.18</v>
      </c>
      <c r="H66" s="249">
        <f>'декабрь (5 цк)'!H66</f>
        <v>663.16</v>
      </c>
      <c r="I66" s="249">
        <f>'декабрь (5 цк)'!I66</f>
        <v>658.28</v>
      </c>
      <c r="J66" s="249">
        <f>'декабрь (5 цк)'!J66</f>
        <v>658.54</v>
      </c>
      <c r="K66" s="249">
        <f>'декабрь (5 цк)'!K66</f>
        <v>665.13</v>
      </c>
      <c r="L66" s="249">
        <f>'декабрь (5 цк)'!L66</f>
        <v>670.66</v>
      </c>
      <c r="M66" s="249">
        <f>'декабрь (5 цк)'!M66</f>
        <v>670.67</v>
      </c>
      <c r="N66" s="249">
        <f>'декабрь (5 цк)'!N66</f>
        <v>665.66</v>
      </c>
      <c r="O66" s="249">
        <f>'декабрь (5 цк)'!O66</f>
        <v>673.09</v>
      </c>
      <c r="P66" s="249">
        <f>'декабрь (5 цк)'!P66</f>
        <v>668.49</v>
      </c>
      <c r="Q66" s="249">
        <f>'декабрь (5 цк)'!Q66</f>
        <v>676.01</v>
      </c>
      <c r="R66" s="249">
        <f>'декабрь (5 цк)'!R66</f>
        <v>673.58</v>
      </c>
      <c r="S66" s="249">
        <f>'декабрь (5 цк)'!S66</f>
        <v>665.68</v>
      </c>
      <c r="T66" s="249">
        <f>'декабрь (5 цк)'!T66</f>
        <v>662.48</v>
      </c>
      <c r="U66" s="249">
        <f>'декабрь (5 цк)'!U66</f>
        <v>655.63</v>
      </c>
      <c r="V66" s="249">
        <f>'декабрь (5 цк)'!V66</f>
        <v>669.9</v>
      </c>
      <c r="W66" s="249">
        <f>'декабрь (5 цк)'!W66</f>
        <v>632.08000000000004</v>
      </c>
      <c r="X66" s="249">
        <f>'декабрь (5 цк)'!X66</f>
        <v>644.94000000000005</v>
      </c>
      <c r="Y66" s="249">
        <f>'декабрь (5 цк)'!Y66</f>
        <v>656.37</v>
      </c>
    </row>
    <row r="67" spans="1:25" s="62" customFormat="1" ht="18.75" customHeight="1" outlineLevel="1" x14ac:dyDescent="0.2">
      <c r="A67" s="57" t="s">
        <v>9</v>
      </c>
      <c r="B67" s="76">
        <v>46.81</v>
      </c>
      <c r="C67" s="74">
        <v>46.81</v>
      </c>
      <c r="D67" s="74">
        <v>46.81</v>
      </c>
      <c r="E67" s="74">
        <v>46.81</v>
      </c>
      <c r="F67" s="74">
        <v>46.81</v>
      </c>
      <c r="G67" s="74">
        <v>46.81</v>
      </c>
      <c r="H67" s="74">
        <v>46.81</v>
      </c>
      <c r="I67" s="74">
        <v>46.81</v>
      </c>
      <c r="J67" s="74">
        <v>46.81</v>
      </c>
      <c r="K67" s="74">
        <v>46.81</v>
      </c>
      <c r="L67" s="74">
        <v>46.81</v>
      </c>
      <c r="M67" s="74">
        <v>46.81</v>
      </c>
      <c r="N67" s="74">
        <v>46.81</v>
      </c>
      <c r="O67" s="74">
        <v>46.81</v>
      </c>
      <c r="P67" s="74">
        <v>46.81</v>
      </c>
      <c r="Q67" s="74">
        <v>46.81</v>
      </c>
      <c r="R67" s="74">
        <v>46.81</v>
      </c>
      <c r="S67" s="74">
        <v>46.81</v>
      </c>
      <c r="T67" s="74">
        <v>46.81</v>
      </c>
      <c r="U67" s="74">
        <v>46.81</v>
      </c>
      <c r="V67" s="74">
        <v>46.81</v>
      </c>
      <c r="W67" s="74">
        <v>46.81</v>
      </c>
      <c r="X67" s="74">
        <v>46.81</v>
      </c>
      <c r="Y67" s="81">
        <v>46.81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214</v>
      </c>
      <c r="B69" s="77">
        <f>B64</f>
        <v>4.0570090219078807</v>
      </c>
      <c r="C69" s="77">
        <f t="shared" ref="C69:Y69" si="23">C64</f>
        <v>4.0570090219078807</v>
      </c>
      <c r="D69" s="77">
        <f t="shared" si="23"/>
        <v>4.0570090219078807</v>
      </c>
      <c r="E69" s="77">
        <f t="shared" si="23"/>
        <v>4.0570090219078807</v>
      </c>
      <c r="F69" s="77">
        <f t="shared" si="23"/>
        <v>4.0570090219078807</v>
      </c>
      <c r="G69" s="77">
        <f t="shared" si="23"/>
        <v>4.0570090219078807</v>
      </c>
      <c r="H69" s="77">
        <f t="shared" si="23"/>
        <v>4.0570090219078807</v>
      </c>
      <c r="I69" s="77">
        <f t="shared" si="23"/>
        <v>4.0570090219078807</v>
      </c>
      <c r="J69" s="77">
        <f t="shared" si="23"/>
        <v>4.0570090219078807</v>
      </c>
      <c r="K69" s="77">
        <f t="shared" si="23"/>
        <v>4.0570090219078807</v>
      </c>
      <c r="L69" s="77">
        <f t="shared" si="23"/>
        <v>4.0570090219078807</v>
      </c>
      <c r="M69" s="77">
        <f t="shared" si="23"/>
        <v>4.0570090219078807</v>
      </c>
      <c r="N69" s="77">
        <f t="shared" si="23"/>
        <v>4.0570090219078807</v>
      </c>
      <c r="O69" s="77">
        <f t="shared" si="23"/>
        <v>4.0570090219078807</v>
      </c>
      <c r="P69" s="77">
        <f t="shared" si="23"/>
        <v>4.0570090219078807</v>
      </c>
      <c r="Q69" s="77">
        <f t="shared" si="23"/>
        <v>4.0570090219078807</v>
      </c>
      <c r="R69" s="77">
        <f t="shared" si="23"/>
        <v>4.0570090219078807</v>
      </c>
      <c r="S69" s="77">
        <f t="shared" si="23"/>
        <v>4.0570090219078807</v>
      </c>
      <c r="T69" s="77">
        <f t="shared" si="23"/>
        <v>4.0570090219078807</v>
      </c>
      <c r="U69" s="77">
        <f t="shared" si="23"/>
        <v>4.0570090219078807</v>
      </c>
      <c r="V69" s="77">
        <f t="shared" si="23"/>
        <v>4.0570090219078807</v>
      </c>
      <c r="W69" s="77">
        <f t="shared" si="23"/>
        <v>4.0570090219078807</v>
      </c>
      <c r="X69" s="77">
        <f t="shared" si="23"/>
        <v>4.0570090219078807</v>
      </c>
      <c r="Y69" s="77">
        <f t="shared" si="23"/>
        <v>4.0570090219078807</v>
      </c>
    </row>
    <row r="70" spans="1:25" s="62" customFormat="1" ht="18.75" customHeight="1" thickBot="1" x14ac:dyDescent="0.25">
      <c r="A70" s="109">
        <v>13</v>
      </c>
      <c r="B70" s="101">
        <f t="shared" ref="B70:Y70" si="24">SUM(B71:B74)</f>
        <v>732.45700902190799</v>
      </c>
      <c r="C70" s="102">
        <f t="shared" si="24"/>
        <v>750.11700902190785</v>
      </c>
      <c r="D70" s="102">
        <f t="shared" si="24"/>
        <v>700.93700902190801</v>
      </c>
      <c r="E70" s="103">
        <f t="shared" si="24"/>
        <v>773.29700902190791</v>
      </c>
      <c r="F70" s="103">
        <f t="shared" si="24"/>
        <v>766.09700902190787</v>
      </c>
      <c r="G70" s="103">
        <f t="shared" si="24"/>
        <v>762.21700902190798</v>
      </c>
      <c r="H70" s="103">
        <f t="shared" si="24"/>
        <v>762.697009021908</v>
      </c>
      <c r="I70" s="103">
        <f t="shared" si="24"/>
        <v>750.22700902190797</v>
      </c>
      <c r="J70" s="103">
        <f t="shared" si="24"/>
        <v>751.65700902190781</v>
      </c>
      <c r="K70" s="104">
        <f t="shared" si="24"/>
        <v>759.90700902190781</v>
      </c>
      <c r="L70" s="103">
        <f t="shared" si="24"/>
        <v>764.97700902190797</v>
      </c>
      <c r="M70" s="105">
        <f t="shared" si="24"/>
        <v>766.33700902190787</v>
      </c>
      <c r="N70" s="104">
        <f t="shared" si="24"/>
        <v>773.6670090219078</v>
      </c>
      <c r="O70" s="103">
        <f t="shared" si="24"/>
        <v>782.42700902190779</v>
      </c>
      <c r="P70" s="105">
        <f t="shared" si="24"/>
        <v>771.03700902190792</v>
      </c>
      <c r="Q70" s="106">
        <f t="shared" si="24"/>
        <v>775.39700902190782</v>
      </c>
      <c r="R70" s="103">
        <f t="shared" si="24"/>
        <v>776.8070090219079</v>
      </c>
      <c r="S70" s="106">
        <f t="shared" si="24"/>
        <v>763.34700902190787</v>
      </c>
      <c r="T70" s="103">
        <f t="shared" si="24"/>
        <v>777.00700902190795</v>
      </c>
      <c r="U70" s="102">
        <f t="shared" si="24"/>
        <v>765.63700902190783</v>
      </c>
      <c r="V70" s="102">
        <f t="shared" si="24"/>
        <v>770.74700902190796</v>
      </c>
      <c r="W70" s="102">
        <f t="shared" si="24"/>
        <v>768.83700902190787</v>
      </c>
      <c r="X70" s="102">
        <f t="shared" si="24"/>
        <v>768.9170090219078</v>
      </c>
      <c r="Y70" s="107">
        <f t="shared" si="24"/>
        <v>765.61700902190785</v>
      </c>
    </row>
    <row r="71" spans="1:25" s="62" customFormat="1" ht="18.75" customHeight="1" outlineLevel="1" x14ac:dyDescent="0.2">
      <c r="A71" s="56" t="s">
        <v>8</v>
      </c>
      <c r="B71" s="249">
        <f>'декабрь (5 цк)'!B71</f>
        <v>681.59</v>
      </c>
      <c r="C71" s="249">
        <f>'декабрь (5 цк)'!C71</f>
        <v>699.25</v>
      </c>
      <c r="D71" s="249">
        <f>'декабрь (5 цк)'!D71</f>
        <v>650.07000000000005</v>
      </c>
      <c r="E71" s="249">
        <f>'декабрь (5 цк)'!E71</f>
        <v>722.43</v>
      </c>
      <c r="F71" s="249">
        <f>'декабрь (5 цк)'!F71</f>
        <v>715.23</v>
      </c>
      <c r="G71" s="249">
        <f>'декабрь (5 цк)'!G71</f>
        <v>711.35</v>
      </c>
      <c r="H71" s="249">
        <f>'декабрь (5 цк)'!H71</f>
        <v>711.83</v>
      </c>
      <c r="I71" s="249">
        <f>'декабрь (5 цк)'!I71</f>
        <v>699.36</v>
      </c>
      <c r="J71" s="249">
        <f>'декабрь (5 цк)'!J71</f>
        <v>700.79</v>
      </c>
      <c r="K71" s="249">
        <f>'декабрь (5 цк)'!K71</f>
        <v>709.04</v>
      </c>
      <c r="L71" s="249">
        <f>'декабрь (5 цк)'!L71</f>
        <v>714.11</v>
      </c>
      <c r="M71" s="249">
        <f>'декабрь (5 цк)'!M71</f>
        <v>715.47</v>
      </c>
      <c r="N71" s="249">
        <f>'декабрь (5 цк)'!N71</f>
        <v>722.8</v>
      </c>
      <c r="O71" s="249">
        <f>'декабрь (5 цк)'!O71</f>
        <v>731.56</v>
      </c>
      <c r="P71" s="249">
        <f>'декабрь (5 цк)'!P71</f>
        <v>720.17</v>
      </c>
      <c r="Q71" s="249">
        <f>'декабрь (5 цк)'!Q71</f>
        <v>724.53</v>
      </c>
      <c r="R71" s="249">
        <f>'декабрь (5 цк)'!R71</f>
        <v>725.94</v>
      </c>
      <c r="S71" s="249">
        <f>'декабрь (5 цк)'!S71</f>
        <v>712.48</v>
      </c>
      <c r="T71" s="249">
        <f>'декабрь (5 цк)'!T71</f>
        <v>726.14</v>
      </c>
      <c r="U71" s="249">
        <f>'декабрь (5 цк)'!U71</f>
        <v>714.77</v>
      </c>
      <c r="V71" s="249">
        <f>'декабрь (5 цк)'!V71</f>
        <v>719.88</v>
      </c>
      <c r="W71" s="249">
        <f>'декабрь (5 цк)'!W71</f>
        <v>717.97</v>
      </c>
      <c r="X71" s="249">
        <f>'декабрь (5 цк)'!X71</f>
        <v>718.05</v>
      </c>
      <c r="Y71" s="249">
        <f>'декабрь (5 цк)'!Y71</f>
        <v>714.75</v>
      </c>
    </row>
    <row r="72" spans="1:25" s="62" customFormat="1" ht="18.75" customHeight="1" outlineLevel="1" x14ac:dyDescent="0.2">
      <c r="A72" s="57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214</v>
      </c>
      <c r="B74" s="77">
        <f>B69</f>
        <v>4.0570090219078807</v>
      </c>
      <c r="C74" s="77">
        <f t="shared" ref="C74:Y74" si="25">C69</f>
        <v>4.0570090219078807</v>
      </c>
      <c r="D74" s="77">
        <f t="shared" si="25"/>
        <v>4.0570090219078807</v>
      </c>
      <c r="E74" s="77">
        <f t="shared" si="25"/>
        <v>4.0570090219078807</v>
      </c>
      <c r="F74" s="77">
        <f t="shared" si="25"/>
        <v>4.0570090219078807</v>
      </c>
      <c r="G74" s="77">
        <f t="shared" si="25"/>
        <v>4.0570090219078807</v>
      </c>
      <c r="H74" s="77">
        <f t="shared" si="25"/>
        <v>4.0570090219078807</v>
      </c>
      <c r="I74" s="77">
        <f t="shared" si="25"/>
        <v>4.0570090219078807</v>
      </c>
      <c r="J74" s="77">
        <f t="shared" si="25"/>
        <v>4.0570090219078807</v>
      </c>
      <c r="K74" s="77">
        <f t="shared" si="25"/>
        <v>4.0570090219078807</v>
      </c>
      <c r="L74" s="77">
        <f t="shared" si="25"/>
        <v>4.0570090219078807</v>
      </c>
      <c r="M74" s="77">
        <f t="shared" si="25"/>
        <v>4.0570090219078807</v>
      </c>
      <c r="N74" s="77">
        <f t="shared" si="25"/>
        <v>4.0570090219078807</v>
      </c>
      <c r="O74" s="77">
        <f t="shared" si="25"/>
        <v>4.0570090219078807</v>
      </c>
      <c r="P74" s="77">
        <f t="shared" si="25"/>
        <v>4.0570090219078807</v>
      </c>
      <c r="Q74" s="77">
        <f t="shared" si="25"/>
        <v>4.0570090219078807</v>
      </c>
      <c r="R74" s="77">
        <f t="shared" si="25"/>
        <v>4.0570090219078807</v>
      </c>
      <c r="S74" s="77">
        <f t="shared" si="25"/>
        <v>4.0570090219078807</v>
      </c>
      <c r="T74" s="77">
        <f t="shared" si="25"/>
        <v>4.0570090219078807</v>
      </c>
      <c r="U74" s="77">
        <f t="shared" si="25"/>
        <v>4.0570090219078807</v>
      </c>
      <c r="V74" s="77">
        <f t="shared" si="25"/>
        <v>4.0570090219078807</v>
      </c>
      <c r="W74" s="77">
        <f t="shared" si="25"/>
        <v>4.0570090219078807</v>
      </c>
      <c r="X74" s="77">
        <f t="shared" si="25"/>
        <v>4.0570090219078807</v>
      </c>
      <c r="Y74" s="77">
        <f t="shared" si="25"/>
        <v>4.0570090219078807</v>
      </c>
    </row>
    <row r="75" spans="1:25" s="62" customFormat="1" ht="18.75" customHeight="1" thickBot="1" x14ac:dyDescent="0.25">
      <c r="A75" s="112">
        <v>14</v>
      </c>
      <c r="B75" s="101">
        <f t="shared" ref="B75:Y75" si="26">SUM(B76:B79)</f>
        <v>812.50700902190795</v>
      </c>
      <c r="C75" s="102">
        <f t="shared" si="26"/>
        <v>795.88700902190783</v>
      </c>
      <c r="D75" s="102">
        <f t="shared" si="26"/>
        <v>806.6670090219078</v>
      </c>
      <c r="E75" s="103">
        <f t="shared" si="26"/>
        <v>831.14700902190782</v>
      </c>
      <c r="F75" s="103">
        <f t="shared" si="26"/>
        <v>824.11700902190785</v>
      </c>
      <c r="G75" s="103">
        <f t="shared" si="26"/>
        <v>832.63700902190783</v>
      </c>
      <c r="H75" s="103">
        <f t="shared" si="26"/>
        <v>824.18700902190801</v>
      </c>
      <c r="I75" s="103">
        <f t="shared" si="26"/>
        <v>817.75700902190795</v>
      </c>
      <c r="J75" s="103">
        <f t="shared" si="26"/>
        <v>807.34700902190787</v>
      </c>
      <c r="K75" s="104">
        <f t="shared" si="26"/>
        <v>817.1670090219078</v>
      </c>
      <c r="L75" s="103">
        <f t="shared" si="26"/>
        <v>821.77700902190793</v>
      </c>
      <c r="M75" s="105">
        <f t="shared" si="26"/>
        <v>829.90700902190781</v>
      </c>
      <c r="N75" s="104">
        <f t="shared" si="26"/>
        <v>840.47700902190797</v>
      </c>
      <c r="O75" s="103">
        <f t="shared" si="26"/>
        <v>835.06700902190789</v>
      </c>
      <c r="P75" s="105">
        <f t="shared" si="26"/>
        <v>835.89700902190782</v>
      </c>
      <c r="Q75" s="106">
        <f t="shared" si="26"/>
        <v>837.04700902190791</v>
      </c>
      <c r="R75" s="103">
        <f t="shared" si="26"/>
        <v>841.53700902190792</v>
      </c>
      <c r="S75" s="106">
        <f t="shared" si="26"/>
        <v>830.65700902190781</v>
      </c>
      <c r="T75" s="103">
        <f t="shared" si="26"/>
        <v>828.25700902190795</v>
      </c>
      <c r="U75" s="102">
        <f t="shared" si="26"/>
        <v>816.32700902190788</v>
      </c>
      <c r="V75" s="102">
        <f t="shared" si="26"/>
        <v>822.8070090219079</v>
      </c>
      <c r="W75" s="102">
        <f t="shared" si="26"/>
        <v>824.37700902190784</v>
      </c>
      <c r="X75" s="102">
        <f t="shared" si="26"/>
        <v>814.45700902190799</v>
      </c>
      <c r="Y75" s="107">
        <f t="shared" si="26"/>
        <v>811.37700902190784</v>
      </c>
    </row>
    <row r="76" spans="1:25" s="62" customFormat="1" ht="18.75" customHeight="1" outlineLevel="1" x14ac:dyDescent="0.2">
      <c r="A76" s="56" t="s">
        <v>8</v>
      </c>
      <c r="B76" s="249">
        <f>'декабрь (5 цк)'!B76</f>
        <v>761.64</v>
      </c>
      <c r="C76" s="249">
        <f>'декабрь (5 цк)'!C76</f>
        <v>745.02</v>
      </c>
      <c r="D76" s="249">
        <f>'декабрь (5 цк)'!D76</f>
        <v>755.8</v>
      </c>
      <c r="E76" s="249">
        <f>'декабрь (5 цк)'!E76</f>
        <v>780.28</v>
      </c>
      <c r="F76" s="249">
        <f>'декабрь (5 цк)'!F76</f>
        <v>773.25</v>
      </c>
      <c r="G76" s="249">
        <f>'декабрь (5 цк)'!G76</f>
        <v>781.77</v>
      </c>
      <c r="H76" s="249">
        <f>'декабрь (5 цк)'!H76</f>
        <v>773.32</v>
      </c>
      <c r="I76" s="249">
        <f>'декабрь (5 цк)'!I76</f>
        <v>766.89</v>
      </c>
      <c r="J76" s="249">
        <f>'декабрь (5 цк)'!J76</f>
        <v>756.48</v>
      </c>
      <c r="K76" s="249">
        <f>'декабрь (5 цк)'!K76</f>
        <v>766.3</v>
      </c>
      <c r="L76" s="249">
        <f>'декабрь (5 цк)'!L76</f>
        <v>770.91</v>
      </c>
      <c r="M76" s="249">
        <f>'декабрь (5 цк)'!M76</f>
        <v>779.04</v>
      </c>
      <c r="N76" s="249">
        <f>'декабрь (5 цк)'!N76</f>
        <v>789.61</v>
      </c>
      <c r="O76" s="249">
        <f>'декабрь (5 цк)'!O76</f>
        <v>784.2</v>
      </c>
      <c r="P76" s="249">
        <f>'декабрь (5 цк)'!P76</f>
        <v>785.03</v>
      </c>
      <c r="Q76" s="249">
        <f>'декабрь (5 цк)'!Q76</f>
        <v>786.18</v>
      </c>
      <c r="R76" s="249">
        <f>'декабрь (5 цк)'!R76</f>
        <v>790.67</v>
      </c>
      <c r="S76" s="249">
        <f>'декабрь (5 цк)'!S76</f>
        <v>779.79</v>
      </c>
      <c r="T76" s="249">
        <f>'декабрь (5 цк)'!T76</f>
        <v>777.39</v>
      </c>
      <c r="U76" s="249">
        <f>'декабрь (5 цк)'!U76</f>
        <v>765.46</v>
      </c>
      <c r="V76" s="249">
        <f>'декабрь (5 цк)'!V76</f>
        <v>771.94</v>
      </c>
      <c r="W76" s="249">
        <f>'декабрь (5 цк)'!W76</f>
        <v>773.51</v>
      </c>
      <c r="X76" s="249">
        <f>'декабрь (5 цк)'!X76</f>
        <v>763.59</v>
      </c>
      <c r="Y76" s="249">
        <f>'декабрь (5 цк)'!Y76</f>
        <v>760.51</v>
      </c>
    </row>
    <row r="77" spans="1:25" s="62" customFormat="1" ht="18.75" customHeight="1" outlineLevel="1" x14ac:dyDescent="0.2">
      <c r="A77" s="57" t="s">
        <v>9</v>
      </c>
      <c r="B77" s="76">
        <v>46.81</v>
      </c>
      <c r="C77" s="74">
        <v>46.81</v>
      </c>
      <c r="D77" s="74">
        <v>46.81</v>
      </c>
      <c r="E77" s="74">
        <v>46.81</v>
      </c>
      <c r="F77" s="74">
        <v>46.81</v>
      </c>
      <c r="G77" s="74">
        <v>46.81</v>
      </c>
      <c r="H77" s="74">
        <v>46.81</v>
      </c>
      <c r="I77" s="74">
        <v>46.81</v>
      </c>
      <c r="J77" s="74">
        <v>46.81</v>
      </c>
      <c r="K77" s="74">
        <v>46.81</v>
      </c>
      <c r="L77" s="74">
        <v>46.81</v>
      </c>
      <c r="M77" s="74">
        <v>46.81</v>
      </c>
      <c r="N77" s="74">
        <v>46.81</v>
      </c>
      <c r="O77" s="74">
        <v>46.81</v>
      </c>
      <c r="P77" s="74">
        <v>46.81</v>
      </c>
      <c r="Q77" s="74">
        <v>46.81</v>
      </c>
      <c r="R77" s="74">
        <v>46.81</v>
      </c>
      <c r="S77" s="74">
        <v>46.81</v>
      </c>
      <c r="T77" s="74">
        <v>46.81</v>
      </c>
      <c r="U77" s="74">
        <v>46.81</v>
      </c>
      <c r="V77" s="74">
        <v>46.81</v>
      </c>
      <c r="W77" s="74">
        <v>46.81</v>
      </c>
      <c r="X77" s="74">
        <v>46.81</v>
      </c>
      <c r="Y77" s="81">
        <v>46.81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214</v>
      </c>
      <c r="B79" s="77">
        <f>B74</f>
        <v>4.0570090219078807</v>
      </c>
      <c r="C79" s="77">
        <f t="shared" ref="C79:Y79" si="27">C74</f>
        <v>4.0570090219078807</v>
      </c>
      <c r="D79" s="77">
        <f t="shared" si="27"/>
        <v>4.0570090219078807</v>
      </c>
      <c r="E79" s="77">
        <f t="shared" si="27"/>
        <v>4.0570090219078807</v>
      </c>
      <c r="F79" s="77">
        <f t="shared" si="27"/>
        <v>4.0570090219078807</v>
      </c>
      <c r="G79" s="77">
        <f t="shared" si="27"/>
        <v>4.0570090219078807</v>
      </c>
      <c r="H79" s="77">
        <f t="shared" si="27"/>
        <v>4.0570090219078807</v>
      </c>
      <c r="I79" s="77">
        <f t="shared" si="27"/>
        <v>4.0570090219078807</v>
      </c>
      <c r="J79" s="77">
        <f t="shared" si="27"/>
        <v>4.0570090219078807</v>
      </c>
      <c r="K79" s="77">
        <f t="shared" si="27"/>
        <v>4.0570090219078807</v>
      </c>
      <c r="L79" s="77">
        <f t="shared" si="27"/>
        <v>4.0570090219078807</v>
      </c>
      <c r="M79" s="77">
        <f t="shared" si="27"/>
        <v>4.0570090219078807</v>
      </c>
      <c r="N79" s="77">
        <f t="shared" si="27"/>
        <v>4.0570090219078807</v>
      </c>
      <c r="O79" s="77">
        <f t="shared" si="27"/>
        <v>4.0570090219078807</v>
      </c>
      <c r="P79" s="77">
        <f t="shared" si="27"/>
        <v>4.0570090219078807</v>
      </c>
      <c r="Q79" s="77">
        <f t="shared" si="27"/>
        <v>4.0570090219078807</v>
      </c>
      <c r="R79" s="77">
        <f t="shared" si="27"/>
        <v>4.0570090219078807</v>
      </c>
      <c r="S79" s="77">
        <f t="shared" si="27"/>
        <v>4.0570090219078807</v>
      </c>
      <c r="T79" s="77">
        <f t="shared" si="27"/>
        <v>4.0570090219078807</v>
      </c>
      <c r="U79" s="77">
        <f t="shared" si="27"/>
        <v>4.0570090219078807</v>
      </c>
      <c r="V79" s="77">
        <f t="shared" si="27"/>
        <v>4.0570090219078807</v>
      </c>
      <c r="W79" s="77">
        <f t="shared" si="27"/>
        <v>4.0570090219078807</v>
      </c>
      <c r="X79" s="77">
        <f t="shared" si="27"/>
        <v>4.0570090219078807</v>
      </c>
      <c r="Y79" s="77">
        <f t="shared" si="27"/>
        <v>4.0570090219078807</v>
      </c>
    </row>
    <row r="80" spans="1:25" s="62" customFormat="1" ht="18.75" customHeight="1" thickBot="1" x14ac:dyDescent="0.25">
      <c r="A80" s="109">
        <v>15</v>
      </c>
      <c r="B80" s="101">
        <f t="shared" ref="B80:Y80" si="28">SUM(B81:B84)</f>
        <v>844.3070090219079</v>
      </c>
      <c r="C80" s="102">
        <f t="shared" si="28"/>
        <v>836.27700902190793</v>
      </c>
      <c r="D80" s="102">
        <f t="shared" si="28"/>
        <v>848.3070090219079</v>
      </c>
      <c r="E80" s="103">
        <f t="shared" si="28"/>
        <v>866.01700902190794</v>
      </c>
      <c r="F80" s="103">
        <f t="shared" si="28"/>
        <v>860.17700902190779</v>
      </c>
      <c r="G80" s="103">
        <f t="shared" si="28"/>
        <v>856.77700902190793</v>
      </c>
      <c r="H80" s="103">
        <f t="shared" si="28"/>
        <v>852.95700902190799</v>
      </c>
      <c r="I80" s="103">
        <f t="shared" si="28"/>
        <v>851.74700902190796</v>
      </c>
      <c r="J80" s="103">
        <f t="shared" si="28"/>
        <v>860.42700902190779</v>
      </c>
      <c r="K80" s="104">
        <f t="shared" si="28"/>
        <v>868.54700902190791</v>
      </c>
      <c r="L80" s="103">
        <f t="shared" si="28"/>
        <v>866.23700902190797</v>
      </c>
      <c r="M80" s="105">
        <f t="shared" si="28"/>
        <v>876.13700902190783</v>
      </c>
      <c r="N80" s="104">
        <f t="shared" si="28"/>
        <v>844.51700902190794</v>
      </c>
      <c r="O80" s="103">
        <f t="shared" si="28"/>
        <v>857.81700902190789</v>
      </c>
      <c r="P80" s="105">
        <f t="shared" si="28"/>
        <v>854.51700902190794</v>
      </c>
      <c r="Q80" s="106">
        <f t="shared" si="28"/>
        <v>871.8070090219079</v>
      </c>
      <c r="R80" s="103">
        <f t="shared" si="28"/>
        <v>870.78700902190792</v>
      </c>
      <c r="S80" s="106">
        <f t="shared" si="28"/>
        <v>861.74700902190796</v>
      </c>
      <c r="T80" s="103">
        <f t="shared" si="28"/>
        <v>870.09700902190787</v>
      </c>
      <c r="U80" s="102">
        <f t="shared" si="28"/>
        <v>842.53700902190792</v>
      </c>
      <c r="V80" s="102">
        <f t="shared" si="28"/>
        <v>858.08700902190787</v>
      </c>
      <c r="W80" s="102">
        <f t="shared" si="28"/>
        <v>859.25700902190795</v>
      </c>
      <c r="X80" s="102">
        <f t="shared" si="28"/>
        <v>852.06700902190789</v>
      </c>
      <c r="Y80" s="107">
        <f t="shared" si="28"/>
        <v>846.1670090219078</v>
      </c>
    </row>
    <row r="81" spans="1:25" s="62" customFormat="1" ht="18.75" customHeight="1" outlineLevel="1" x14ac:dyDescent="0.2">
      <c r="A81" s="56" t="s">
        <v>8</v>
      </c>
      <c r="B81" s="249">
        <f>'декабрь (5 цк)'!B81</f>
        <v>793.44</v>
      </c>
      <c r="C81" s="249">
        <f>'декабрь (5 цк)'!C81</f>
        <v>785.41</v>
      </c>
      <c r="D81" s="249">
        <f>'декабрь (5 цк)'!D81</f>
        <v>797.44</v>
      </c>
      <c r="E81" s="249">
        <f>'декабрь (5 цк)'!E81</f>
        <v>815.15</v>
      </c>
      <c r="F81" s="249">
        <f>'декабрь (5 цк)'!F81</f>
        <v>809.31</v>
      </c>
      <c r="G81" s="249">
        <f>'декабрь (5 цк)'!G81</f>
        <v>805.91</v>
      </c>
      <c r="H81" s="249">
        <f>'декабрь (5 цк)'!H81</f>
        <v>802.09</v>
      </c>
      <c r="I81" s="249">
        <f>'декабрь (5 цк)'!I81</f>
        <v>800.88</v>
      </c>
      <c r="J81" s="249">
        <f>'декабрь (5 цк)'!J81</f>
        <v>809.56</v>
      </c>
      <c r="K81" s="249">
        <f>'декабрь (5 цк)'!K81</f>
        <v>817.68</v>
      </c>
      <c r="L81" s="249">
        <f>'декабрь (5 цк)'!L81</f>
        <v>815.37</v>
      </c>
      <c r="M81" s="249">
        <f>'декабрь (5 цк)'!M81</f>
        <v>825.27</v>
      </c>
      <c r="N81" s="249">
        <f>'декабрь (5 цк)'!N81</f>
        <v>793.65</v>
      </c>
      <c r="O81" s="249">
        <f>'декабрь (5 цк)'!O81</f>
        <v>806.95</v>
      </c>
      <c r="P81" s="249">
        <f>'декабрь (5 цк)'!P81</f>
        <v>803.65</v>
      </c>
      <c r="Q81" s="249">
        <f>'декабрь (5 цк)'!Q81</f>
        <v>820.94</v>
      </c>
      <c r="R81" s="249">
        <f>'декабрь (5 цк)'!R81</f>
        <v>819.92</v>
      </c>
      <c r="S81" s="249">
        <f>'декабрь (5 цк)'!S81</f>
        <v>810.88</v>
      </c>
      <c r="T81" s="249">
        <f>'декабрь (5 цк)'!T81</f>
        <v>819.23</v>
      </c>
      <c r="U81" s="249">
        <f>'декабрь (5 цк)'!U81</f>
        <v>791.67</v>
      </c>
      <c r="V81" s="249">
        <f>'декабрь (5 цк)'!V81</f>
        <v>807.22</v>
      </c>
      <c r="W81" s="249">
        <f>'декабрь (5 цк)'!W81</f>
        <v>808.39</v>
      </c>
      <c r="X81" s="249">
        <f>'декабрь (5 цк)'!X81</f>
        <v>801.2</v>
      </c>
      <c r="Y81" s="249">
        <f>'декабрь (5 цк)'!Y81</f>
        <v>795.3</v>
      </c>
    </row>
    <row r="82" spans="1:25" s="62" customFormat="1" ht="18.75" customHeight="1" outlineLevel="1" x14ac:dyDescent="0.2">
      <c r="A82" s="57" t="s">
        <v>9</v>
      </c>
      <c r="B82" s="76">
        <v>46.81</v>
      </c>
      <c r="C82" s="74">
        <v>46.81</v>
      </c>
      <c r="D82" s="74">
        <v>46.81</v>
      </c>
      <c r="E82" s="74">
        <v>46.81</v>
      </c>
      <c r="F82" s="74">
        <v>46.81</v>
      </c>
      <c r="G82" s="74">
        <v>46.81</v>
      </c>
      <c r="H82" s="74">
        <v>46.81</v>
      </c>
      <c r="I82" s="74">
        <v>46.81</v>
      </c>
      <c r="J82" s="74">
        <v>46.81</v>
      </c>
      <c r="K82" s="74">
        <v>46.81</v>
      </c>
      <c r="L82" s="74">
        <v>46.81</v>
      </c>
      <c r="M82" s="74">
        <v>46.81</v>
      </c>
      <c r="N82" s="74">
        <v>46.81</v>
      </c>
      <c r="O82" s="74">
        <v>46.81</v>
      </c>
      <c r="P82" s="74">
        <v>46.81</v>
      </c>
      <c r="Q82" s="74">
        <v>46.81</v>
      </c>
      <c r="R82" s="74">
        <v>46.81</v>
      </c>
      <c r="S82" s="74">
        <v>46.81</v>
      </c>
      <c r="T82" s="74">
        <v>46.81</v>
      </c>
      <c r="U82" s="74">
        <v>46.81</v>
      </c>
      <c r="V82" s="74">
        <v>46.81</v>
      </c>
      <c r="W82" s="74">
        <v>46.81</v>
      </c>
      <c r="X82" s="74">
        <v>46.81</v>
      </c>
      <c r="Y82" s="81">
        <v>46.81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214</v>
      </c>
      <c r="B84" s="77">
        <f>B79</f>
        <v>4.0570090219078807</v>
      </c>
      <c r="C84" s="77">
        <f t="shared" ref="C84:Y84" si="29">C79</f>
        <v>4.0570090219078807</v>
      </c>
      <c r="D84" s="77">
        <f t="shared" si="29"/>
        <v>4.0570090219078807</v>
      </c>
      <c r="E84" s="77">
        <f t="shared" si="29"/>
        <v>4.0570090219078807</v>
      </c>
      <c r="F84" s="77">
        <f t="shared" si="29"/>
        <v>4.0570090219078807</v>
      </c>
      <c r="G84" s="77">
        <f t="shared" si="29"/>
        <v>4.0570090219078807</v>
      </c>
      <c r="H84" s="77">
        <f t="shared" si="29"/>
        <v>4.0570090219078807</v>
      </c>
      <c r="I84" s="77">
        <f t="shared" si="29"/>
        <v>4.0570090219078807</v>
      </c>
      <c r="J84" s="77">
        <f t="shared" si="29"/>
        <v>4.0570090219078807</v>
      </c>
      <c r="K84" s="77">
        <f t="shared" si="29"/>
        <v>4.0570090219078807</v>
      </c>
      <c r="L84" s="77">
        <f t="shared" si="29"/>
        <v>4.0570090219078807</v>
      </c>
      <c r="M84" s="77">
        <f t="shared" si="29"/>
        <v>4.0570090219078807</v>
      </c>
      <c r="N84" s="77">
        <f t="shared" si="29"/>
        <v>4.0570090219078807</v>
      </c>
      <c r="O84" s="77">
        <f t="shared" si="29"/>
        <v>4.0570090219078807</v>
      </c>
      <c r="P84" s="77">
        <f t="shared" si="29"/>
        <v>4.0570090219078807</v>
      </c>
      <c r="Q84" s="77">
        <f t="shared" si="29"/>
        <v>4.0570090219078807</v>
      </c>
      <c r="R84" s="77">
        <f t="shared" si="29"/>
        <v>4.0570090219078807</v>
      </c>
      <c r="S84" s="77">
        <f t="shared" si="29"/>
        <v>4.0570090219078807</v>
      </c>
      <c r="T84" s="77">
        <f t="shared" si="29"/>
        <v>4.0570090219078807</v>
      </c>
      <c r="U84" s="77">
        <f t="shared" si="29"/>
        <v>4.0570090219078807</v>
      </c>
      <c r="V84" s="77">
        <f t="shared" si="29"/>
        <v>4.0570090219078807</v>
      </c>
      <c r="W84" s="77">
        <f t="shared" si="29"/>
        <v>4.0570090219078807</v>
      </c>
      <c r="X84" s="77">
        <f t="shared" si="29"/>
        <v>4.0570090219078807</v>
      </c>
      <c r="Y84" s="77">
        <f t="shared" si="29"/>
        <v>4.0570090219078807</v>
      </c>
    </row>
    <row r="85" spans="1:25" s="62" customFormat="1" ht="18.75" customHeight="1" thickBot="1" x14ac:dyDescent="0.25">
      <c r="A85" s="112">
        <v>16</v>
      </c>
      <c r="B85" s="101">
        <f t="shared" ref="B85:Y85" si="30">SUM(B86:B89)</f>
        <v>841.71700902190798</v>
      </c>
      <c r="C85" s="102">
        <f t="shared" si="30"/>
        <v>835.46700902190798</v>
      </c>
      <c r="D85" s="102">
        <f t="shared" si="30"/>
        <v>853.17700902190779</v>
      </c>
      <c r="E85" s="103">
        <f t="shared" si="30"/>
        <v>865.07700902190788</v>
      </c>
      <c r="F85" s="103">
        <f t="shared" si="30"/>
        <v>846.46700902190798</v>
      </c>
      <c r="G85" s="103">
        <f t="shared" si="30"/>
        <v>841.67700902190779</v>
      </c>
      <c r="H85" s="103">
        <f t="shared" si="30"/>
        <v>844.5570090219079</v>
      </c>
      <c r="I85" s="103">
        <f t="shared" si="30"/>
        <v>847.54700902190791</v>
      </c>
      <c r="J85" s="103">
        <f t="shared" si="30"/>
        <v>838.6670090219078</v>
      </c>
      <c r="K85" s="104">
        <f t="shared" si="30"/>
        <v>857.47700902190797</v>
      </c>
      <c r="L85" s="103">
        <f t="shared" si="30"/>
        <v>854.62700902190784</v>
      </c>
      <c r="M85" s="105">
        <f t="shared" si="30"/>
        <v>857.82700902190788</v>
      </c>
      <c r="N85" s="104">
        <f t="shared" si="30"/>
        <v>848.83700902190787</v>
      </c>
      <c r="O85" s="103">
        <f t="shared" si="30"/>
        <v>854.76700902190794</v>
      </c>
      <c r="P85" s="105">
        <f t="shared" si="30"/>
        <v>851.79700902190791</v>
      </c>
      <c r="Q85" s="106">
        <f t="shared" si="30"/>
        <v>862.56700902190789</v>
      </c>
      <c r="R85" s="103">
        <f t="shared" si="30"/>
        <v>865.75700902190795</v>
      </c>
      <c r="S85" s="106">
        <f t="shared" si="30"/>
        <v>857.63700902190783</v>
      </c>
      <c r="T85" s="103">
        <f t="shared" si="30"/>
        <v>852.38700902190783</v>
      </c>
      <c r="U85" s="102">
        <f t="shared" si="30"/>
        <v>831.58700902190787</v>
      </c>
      <c r="V85" s="102">
        <f t="shared" si="30"/>
        <v>854.72700902190797</v>
      </c>
      <c r="W85" s="102">
        <f t="shared" si="30"/>
        <v>840.08700902190787</v>
      </c>
      <c r="X85" s="102">
        <f t="shared" si="30"/>
        <v>838.37700902190784</v>
      </c>
      <c r="Y85" s="107">
        <f t="shared" si="30"/>
        <v>838.43700902190801</v>
      </c>
    </row>
    <row r="86" spans="1:25" s="62" customFormat="1" ht="18.75" customHeight="1" outlineLevel="1" x14ac:dyDescent="0.2">
      <c r="A86" s="157" t="s">
        <v>8</v>
      </c>
      <c r="B86" s="249">
        <f>'декабрь (5 цк)'!B86</f>
        <v>790.85</v>
      </c>
      <c r="C86" s="249">
        <f>'декабрь (5 цк)'!C86</f>
        <v>784.6</v>
      </c>
      <c r="D86" s="249">
        <f>'декабрь (5 цк)'!D86</f>
        <v>802.31</v>
      </c>
      <c r="E86" s="249">
        <f>'декабрь (5 цк)'!E86</f>
        <v>814.21</v>
      </c>
      <c r="F86" s="249">
        <f>'декабрь (5 цк)'!F86</f>
        <v>795.6</v>
      </c>
      <c r="G86" s="249">
        <f>'декабрь (5 цк)'!G86</f>
        <v>790.81</v>
      </c>
      <c r="H86" s="249">
        <f>'декабрь (5 цк)'!H86</f>
        <v>793.69</v>
      </c>
      <c r="I86" s="249">
        <f>'декабрь (5 цк)'!I86</f>
        <v>796.68</v>
      </c>
      <c r="J86" s="249">
        <f>'декабрь (5 цк)'!J86</f>
        <v>787.8</v>
      </c>
      <c r="K86" s="249">
        <f>'декабрь (5 цк)'!K86</f>
        <v>806.61</v>
      </c>
      <c r="L86" s="249">
        <f>'декабрь (5 цк)'!L86</f>
        <v>803.76</v>
      </c>
      <c r="M86" s="249">
        <f>'декабрь (5 цк)'!M86</f>
        <v>806.96</v>
      </c>
      <c r="N86" s="249">
        <f>'декабрь (5 цк)'!N86</f>
        <v>797.97</v>
      </c>
      <c r="O86" s="249">
        <f>'декабрь (5 цк)'!O86</f>
        <v>803.9</v>
      </c>
      <c r="P86" s="249">
        <f>'декабрь (5 цк)'!P86</f>
        <v>800.93</v>
      </c>
      <c r="Q86" s="249">
        <f>'декабрь (5 цк)'!Q86</f>
        <v>811.7</v>
      </c>
      <c r="R86" s="249">
        <f>'декабрь (5 цк)'!R86</f>
        <v>814.89</v>
      </c>
      <c r="S86" s="249">
        <f>'декабрь (5 цк)'!S86</f>
        <v>806.77</v>
      </c>
      <c r="T86" s="249">
        <f>'декабрь (5 цк)'!T86</f>
        <v>801.52</v>
      </c>
      <c r="U86" s="249">
        <f>'декабрь (5 цк)'!U86</f>
        <v>780.72</v>
      </c>
      <c r="V86" s="249">
        <f>'декабрь (5 цк)'!V86</f>
        <v>803.86</v>
      </c>
      <c r="W86" s="249">
        <f>'декабрь (5 цк)'!W86</f>
        <v>789.22</v>
      </c>
      <c r="X86" s="249">
        <f>'декабрь (5 цк)'!X86</f>
        <v>787.51</v>
      </c>
      <c r="Y86" s="249">
        <f>'декабрь (5 цк)'!Y86</f>
        <v>787.57</v>
      </c>
    </row>
    <row r="87" spans="1:25" s="62" customFormat="1" ht="18.75" customHeight="1" outlineLevel="1" x14ac:dyDescent="0.2">
      <c r="A87" s="53" t="s">
        <v>9</v>
      </c>
      <c r="B87" s="76">
        <v>46.81</v>
      </c>
      <c r="C87" s="74">
        <v>46.81</v>
      </c>
      <c r="D87" s="74">
        <v>46.81</v>
      </c>
      <c r="E87" s="74">
        <v>46.81</v>
      </c>
      <c r="F87" s="74">
        <v>46.81</v>
      </c>
      <c r="G87" s="74">
        <v>46.81</v>
      </c>
      <c r="H87" s="74">
        <v>46.81</v>
      </c>
      <c r="I87" s="74">
        <v>46.81</v>
      </c>
      <c r="J87" s="74">
        <v>46.81</v>
      </c>
      <c r="K87" s="74">
        <v>46.81</v>
      </c>
      <c r="L87" s="74">
        <v>46.81</v>
      </c>
      <c r="M87" s="74">
        <v>46.81</v>
      </c>
      <c r="N87" s="74">
        <v>46.81</v>
      </c>
      <c r="O87" s="74">
        <v>46.81</v>
      </c>
      <c r="P87" s="74">
        <v>46.81</v>
      </c>
      <c r="Q87" s="74">
        <v>46.81</v>
      </c>
      <c r="R87" s="74">
        <v>46.81</v>
      </c>
      <c r="S87" s="74">
        <v>46.81</v>
      </c>
      <c r="T87" s="74">
        <v>46.81</v>
      </c>
      <c r="U87" s="74">
        <v>46.81</v>
      </c>
      <c r="V87" s="74">
        <v>46.81</v>
      </c>
      <c r="W87" s="74">
        <v>46.81</v>
      </c>
      <c r="X87" s="74">
        <v>46.81</v>
      </c>
      <c r="Y87" s="81">
        <v>46.81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214</v>
      </c>
      <c r="B89" s="77">
        <f>B84</f>
        <v>4.0570090219078807</v>
      </c>
      <c r="C89" s="77">
        <f t="shared" ref="C89:Y89" si="31">C84</f>
        <v>4.0570090219078807</v>
      </c>
      <c r="D89" s="77">
        <f t="shared" si="31"/>
        <v>4.0570090219078807</v>
      </c>
      <c r="E89" s="77">
        <f t="shared" si="31"/>
        <v>4.0570090219078807</v>
      </c>
      <c r="F89" s="77">
        <f t="shared" si="31"/>
        <v>4.0570090219078807</v>
      </c>
      <c r="G89" s="77">
        <f t="shared" si="31"/>
        <v>4.0570090219078807</v>
      </c>
      <c r="H89" s="77">
        <f t="shared" si="31"/>
        <v>4.0570090219078807</v>
      </c>
      <c r="I89" s="77">
        <f t="shared" si="31"/>
        <v>4.0570090219078807</v>
      </c>
      <c r="J89" s="77">
        <f t="shared" si="31"/>
        <v>4.0570090219078807</v>
      </c>
      <c r="K89" s="77">
        <f t="shared" si="31"/>
        <v>4.0570090219078807</v>
      </c>
      <c r="L89" s="77">
        <f t="shared" si="31"/>
        <v>4.0570090219078807</v>
      </c>
      <c r="M89" s="77">
        <f t="shared" si="31"/>
        <v>4.0570090219078807</v>
      </c>
      <c r="N89" s="77">
        <f t="shared" si="31"/>
        <v>4.0570090219078807</v>
      </c>
      <c r="O89" s="77">
        <f t="shared" si="31"/>
        <v>4.0570090219078807</v>
      </c>
      <c r="P89" s="77">
        <f t="shared" si="31"/>
        <v>4.0570090219078807</v>
      </c>
      <c r="Q89" s="77">
        <f t="shared" si="31"/>
        <v>4.0570090219078807</v>
      </c>
      <c r="R89" s="77">
        <f t="shared" si="31"/>
        <v>4.0570090219078807</v>
      </c>
      <c r="S89" s="77">
        <f t="shared" si="31"/>
        <v>4.0570090219078807</v>
      </c>
      <c r="T89" s="77">
        <f t="shared" si="31"/>
        <v>4.0570090219078807</v>
      </c>
      <c r="U89" s="77">
        <f t="shared" si="31"/>
        <v>4.0570090219078807</v>
      </c>
      <c r="V89" s="77">
        <f t="shared" si="31"/>
        <v>4.0570090219078807</v>
      </c>
      <c r="W89" s="77">
        <f t="shared" si="31"/>
        <v>4.0570090219078807</v>
      </c>
      <c r="X89" s="77">
        <f t="shared" si="31"/>
        <v>4.0570090219078807</v>
      </c>
      <c r="Y89" s="77">
        <f t="shared" si="31"/>
        <v>4.0570090219078807</v>
      </c>
    </row>
    <row r="90" spans="1:25" s="62" customFormat="1" ht="18.75" customHeight="1" thickBot="1" x14ac:dyDescent="0.25">
      <c r="A90" s="109">
        <v>17</v>
      </c>
      <c r="B90" s="101">
        <f t="shared" ref="B90:Y90" si="32">SUM(B91:B94)</f>
        <v>843.36700902190785</v>
      </c>
      <c r="C90" s="102">
        <f t="shared" si="32"/>
        <v>831.42700902190779</v>
      </c>
      <c r="D90" s="102">
        <f t="shared" si="32"/>
        <v>843.39700902190782</v>
      </c>
      <c r="E90" s="103">
        <f t="shared" si="32"/>
        <v>851.197009021908</v>
      </c>
      <c r="F90" s="103">
        <f t="shared" si="32"/>
        <v>850.85700902190786</v>
      </c>
      <c r="G90" s="103">
        <f t="shared" si="32"/>
        <v>853.9170090219078</v>
      </c>
      <c r="H90" s="103">
        <f t="shared" si="32"/>
        <v>851.0570090219079</v>
      </c>
      <c r="I90" s="103">
        <f t="shared" si="32"/>
        <v>843.90700902190781</v>
      </c>
      <c r="J90" s="103">
        <f t="shared" si="32"/>
        <v>841.83700902190787</v>
      </c>
      <c r="K90" s="104">
        <f t="shared" si="32"/>
        <v>841.35700902190786</v>
      </c>
      <c r="L90" s="103">
        <f t="shared" si="32"/>
        <v>852.79700902190791</v>
      </c>
      <c r="M90" s="105">
        <f t="shared" si="32"/>
        <v>864.5570090219079</v>
      </c>
      <c r="N90" s="104">
        <f t="shared" si="32"/>
        <v>856.29700902190791</v>
      </c>
      <c r="O90" s="103">
        <f t="shared" si="32"/>
        <v>865.49700902190796</v>
      </c>
      <c r="P90" s="105">
        <f t="shared" si="32"/>
        <v>856.61700902190785</v>
      </c>
      <c r="Q90" s="106">
        <f t="shared" si="32"/>
        <v>873.17700902190779</v>
      </c>
      <c r="R90" s="103">
        <f t="shared" si="32"/>
        <v>867.88700902190783</v>
      </c>
      <c r="S90" s="106">
        <f t="shared" si="32"/>
        <v>846.74700902190796</v>
      </c>
      <c r="T90" s="103">
        <f t="shared" si="32"/>
        <v>852.447009021908</v>
      </c>
      <c r="U90" s="102">
        <f t="shared" si="32"/>
        <v>835.03700902190792</v>
      </c>
      <c r="V90" s="102">
        <f t="shared" si="32"/>
        <v>852.32700902190788</v>
      </c>
      <c r="W90" s="102">
        <f t="shared" si="32"/>
        <v>845.47700902190797</v>
      </c>
      <c r="X90" s="102">
        <f t="shared" si="32"/>
        <v>837.82700902190788</v>
      </c>
      <c r="Y90" s="107">
        <f t="shared" si="32"/>
        <v>833.47700902190797</v>
      </c>
    </row>
    <row r="91" spans="1:25" s="62" customFormat="1" ht="18.75" customHeight="1" outlineLevel="1" x14ac:dyDescent="0.2">
      <c r="A91" s="157" t="s">
        <v>8</v>
      </c>
      <c r="B91" s="249">
        <f>'декабрь (5 цк)'!B91</f>
        <v>792.5</v>
      </c>
      <c r="C91" s="249">
        <f>'декабрь (5 цк)'!C91</f>
        <v>780.56</v>
      </c>
      <c r="D91" s="249">
        <f>'декабрь (5 цк)'!D91</f>
        <v>792.53</v>
      </c>
      <c r="E91" s="249">
        <f>'декабрь (5 цк)'!E91</f>
        <v>800.33</v>
      </c>
      <c r="F91" s="249">
        <f>'декабрь (5 цк)'!F91</f>
        <v>799.99</v>
      </c>
      <c r="G91" s="249">
        <f>'декабрь (5 цк)'!G91</f>
        <v>803.05</v>
      </c>
      <c r="H91" s="249">
        <f>'декабрь (5 цк)'!H91</f>
        <v>800.19</v>
      </c>
      <c r="I91" s="249">
        <f>'декабрь (5 цк)'!I91</f>
        <v>793.04</v>
      </c>
      <c r="J91" s="249">
        <f>'декабрь (5 цк)'!J91</f>
        <v>790.97</v>
      </c>
      <c r="K91" s="249">
        <f>'декабрь (5 цк)'!K91</f>
        <v>790.49</v>
      </c>
      <c r="L91" s="249">
        <f>'декабрь (5 цк)'!L91</f>
        <v>801.93</v>
      </c>
      <c r="M91" s="249">
        <f>'декабрь (5 цк)'!M91</f>
        <v>813.69</v>
      </c>
      <c r="N91" s="249">
        <f>'декабрь (5 цк)'!N91</f>
        <v>805.43</v>
      </c>
      <c r="O91" s="249">
        <f>'декабрь (5 цк)'!O91</f>
        <v>814.63</v>
      </c>
      <c r="P91" s="249">
        <f>'декабрь (5 цк)'!P91</f>
        <v>805.75</v>
      </c>
      <c r="Q91" s="249">
        <f>'декабрь (5 цк)'!Q91</f>
        <v>822.31</v>
      </c>
      <c r="R91" s="249">
        <f>'декабрь (5 цк)'!R91</f>
        <v>817.02</v>
      </c>
      <c r="S91" s="249">
        <f>'декабрь (5 цк)'!S91</f>
        <v>795.88</v>
      </c>
      <c r="T91" s="249">
        <f>'декабрь (5 цк)'!T91</f>
        <v>801.58</v>
      </c>
      <c r="U91" s="249">
        <f>'декабрь (5 цк)'!U91</f>
        <v>784.17</v>
      </c>
      <c r="V91" s="249">
        <f>'декабрь (5 цк)'!V91</f>
        <v>801.46</v>
      </c>
      <c r="W91" s="249">
        <f>'декабрь (5 цк)'!W91</f>
        <v>794.61</v>
      </c>
      <c r="X91" s="249">
        <f>'декабрь (5 цк)'!X91</f>
        <v>786.96</v>
      </c>
      <c r="Y91" s="249">
        <f>'декабрь (5 цк)'!Y91</f>
        <v>782.61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214</v>
      </c>
      <c r="B94" s="77">
        <f>B89</f>
        <v>4.0570090219078807</v>
      </c>
      <c r="C94" s="77">
        <f t="shared" ref="C94:Y94" si="33">C89</f>
        <v>4.0570090219078807</v>
      </c>
      <c r="D94" s="77">
        <f t="shared" si="33"/>
        <v>4.0570090219078807</v>
      </c>
      <c r="E94" s="77">
        <f t="shared" si="33"/>
        <v>4.0570090219078807</v>
      </c>
      <c r="F94" s="77">
        <f t="shared" si="33"/>
        <v>4.0570090219078807</v>
      </c>
      <c r="G94" s="77">
        <f t="shared" si="33"/>
        <v>4.0570090219078807</v>
      </c>
      <c r="H94" s="77">
        <f t="shared" si="33"/>
        <v>4.0570090219078807</v>
      </c>
      <c r="I94" s="77">
        <f t="shared" si="33"/>
        <v>4.0570090219078807</v>
      </c>
      <c r="J94" s="77">
        <f t="shared" si="33"/>
        <v>4.0570090219078807</v>
      </c>
      <c r="K94" s="77">
        <f t="shared" si="33"/>
        <v>4.0570090219078807</v>
      </c>
      <c r="L94" s="77">
        <f t="shared" si="33"/>
        <v>4.0570090219078807</v>
      </c>
      <c r="M94" s="77">
        <f t="shared" si="33"/>
        <v>4.0570090219078807</v>
      </c>
      <c r="N94" s="77">
        <f t="shared" si="33"/>
        <v>4.0570090219078807</v>
      </c>
      <c r="O94" s="77">
        <f t="shared" si="33"/>
        <v>4.0570090219078807</v>
      </c>
      <c r="P94" s="77">
        <f t="shared" si="33"/>
        <v>4.0570090219078807</v>
      </c>
      <c r="Q94" s="77">
        <f t="shared" si="33"/>
        <v>4.0570090219078807</v>
      </c>
      <c r="R94" s="77">
        <f t="shared" si="33"/>
        <v>4.0570090219078807</v>
      </c>
      <c r="S94" s="77">
        <f t="shared" si="33"/>
        <v>4.0570090219078807</v>
      </c>
      <c r="T94" s="77">
        <f t="shared" si="33"/>
        <v>4.0570090219078807</v>
      </c>
      <c r="U94" s="77">
        <f t="shared" si="33"/>
        <v>4.0570090219078807</v>
      </c>
      <c r="V94" s="77">
        <f t="shared" si="33"/>
        <v>4.0570090219078807</v>
      </c>
      <c r="W94" s="77">
        <f t="shared" si="33"/>
        <v>4.0570090219078807</v>
      </c>
      <c r="X94" s="77">
        <f t="shared" si="33"/>
        <v>4.0570090219078807</v>
      </c>
      <c r="Y94" s="77">
        <f t="shared" si="33"/>
        <v>4.0570090219078807</v>
      </c>
    </row>
    <row r="95" spans="1:25" s="62" customFormat="1" ht="18.75" customHeight="1" thickBot="1" x14ac:dyDescent="0.25">
      <c r="A95" s="110">
        <v>18</v>
      </c>
      <c r="B95" s="101">
        <f t="shared" ref="B95:Y95" si="34">SUM(B96:B99)</f>
        <v>804.197009021908</v>
      </c>
      <c r="C95" s="102">
        <f t="shared" si="34"/>
        <v>795.96700902190798</v>
      </c>
      <c r="D95" s="102">
        <f t="shared" si="34"/>
        <v>809.71700902190798</v>
      </c>
      <c r="E95" s="103">
        <f t="shared" si="34"/>
        <v>838.07700902190788</v>
      </c>
      <c r="F95" s="103">
        <f t="shared" si="34"/>
        <v>809.49700902190796</v>
      </c>
      <c r="G95" s="103">
        <f t="shared" si="34"/>
        <v>810.70700902190799</v>
      </c>
      <c r="H95" s="103">
        <f t="shared" si="34"/>
        <v>801.00700902190795</v>
      </c>
      <c r="I95" s="103">
        <f t="shared" si="34"/>
        <v>792.197009021908</v>
      </c>
      <c r="J95" s="103">
        <f t="shared" si="34"/>
        <v>797.38700902190783</v>
      </c>
      <c r="K95" s="104">
        <f t="shared" si="34"/>
        <v>803.60700902190786</v>
      </c>
      <c r="L95" s="103">
        <f t="shared" si="34"/>
        <v>809.53700902190792</v>
      </c>
      <c r="M95" s="105">
        <f t="shared" si="34"/>
        <v>813.99700902190796</v>
      </c>
      <c r="N95" s="104">
        <f t="shared" si="34"/>
        <v>810.61700902190785</v>
      </c>
      <c r="O95" s="103">
        <f t="shared" si="34"/>
        <v>819.51700902190794</v>
      </c>
      <c r="P95" s="105">
        <f t="shared" si="34"/>
        <v>800.18700902190801</v>
      </c>
      <c r="Q95" s="106">
        <f t="shared" si="34"/>
        <v>834.03700902190792</v>
      </c>
      <c r="R95" s="103">
        <f t="shared" si="34"/>
        <v>865.75700902190795</v>
      </c>
      <c r="S95" s="106">
        <f t="shared" si="34"/>
        <v>874.29700902190791</v>
      </c>
      <c r="T95" s="103">
        <f t="shared" si="34"/>
        <v>832.447009021908</v>
      </c>
      <c r="U95" s="102">
        <f t="shared" si="34"/>
        <v>884.99700902190796</v>
      </c>
      <c r="V95" s="102">
        <f t="shared" si="34"/>
        <v>952.48700902190797</v>
      </c>
      <c r="W95" s="102">
        <f t="shared" si="34"/>
        <v>846.57700902190788</v>
      </c>
      <c r="X95" s="102">
        <f t="shared" si="34"/>
        <v>795.43700902190801</v>
      </c>
      <c r="Y95" s="107">
        <f t="shared" si="34"/>
        <v>797.447009021908</v>
      </c>
    </row>
    <row r="96" spans="1:25" s="62" customFormat="1" ht="18.75" customHeight="1" outlineLevel="1" x14ac:dyDescent="0.2">
      <c r="A96" s="56" t="s">
        <v>8</v>
      </c>
      <c r="B96" s="249">
        <f>'декабрь (5 цк)'!B96</f>
        <v>753.33</v>
      </c>
      <c r="C96" s="249">
        <f>'декабрь (5 цк)'!C96</f>
        <v>745.1</v>
      </c>
      <c r="D96" s="249">
        <f>'декабрь (5 цк)'!D96</f>
        <v>758.85</v>
      </c>
      <c r="E96" s="249">
        <f>'декабрь (5 цк)'!E96</f>
        <v>787.21</v>
      </c>
      <c r="F96" s="249">
        <f>'декабрь (5 цк)'!F96</f>
        <v>758.63</v>
      </c>
      <c r="G96" s="249">
        <f>'декабрь (5 цк)'!G96</f>
        <v>759.84</v>
      </c>
      <c r="H96" s="249">
        <f>'декабрь (5 цк)'!H96</f>
        <v>750.14</v>
      </c>
      <c r="I96" s="249">
        <f>'декабрь (5 цк)'!I96</f>
        <v>741.33</v>
      </c>
      <c r="J96" s="249">
        <f>'декабрь (5 цк)'!J96</f>
        <v>746.52</v>
      </c>
      <c r="K96" s="249">
        <f>'декабрь (5 цк)'!K96</f>
        <v>752.74</v>
      </c>
      <c r="L96" s="249">
        <f>'декабрь (5 цк)'!L96</f>
        <v>758.67</v>
      </c>
      <c r="M96" s="249">
        <f>'декабрь (5 цк)'!M96</f>
        <v>763.13</v>
      </c>
      <c r="N96" s="249">
        <f>'декабрь (5 цк)'!N96</f>
        <v>759.75</v>
      </c>
      <c r="O96" s="249">
        <f>'декабрь (5 цк)'!O96</f>
        <v>768.65</v>
      </c>
      <c r="P96" s="249">
        <f>'декабрь (5 цк)'!P96</f>
        <v>749.32</v>
      </c>
      <c r="Q96" s="249">
        <f>'декабрь (5 цк)'!Q96</f>
        <v>783.17</v>
      </c>
      <c r="R96" s="249">
        <f>'декабрь (5 цк)'!R96</f>
        <v>814.89</v>
      </c>
      <c r="S96" s="249">
        <f>'декабрь (5 цк)'!S96</f>
        <v>823.43</v>
      </c>
      <c r="T96" s="249">
        <f>'декабрь (5 цк)'!T96</f>
        <v>781.58</v>
      </c>
      <c r="U96" s="249">
        <f>'декабрь (5 цк)'!U96</f>
        <v>834.13</v>
      </c>
      <c r="V96" s="249">
        <f>'декабрь (5 цк)'!V96</f>
        <v>901.62</v>
      </c>
      <c r="W96" s="249">
        <f>'декабрь (5 цк)'!W96</f>
        <v>795.71</v>
      </c>
      <c r="X96" s="249">
        <f>'декабрь (5 цк)'!X96</f>
        <v>744.57</v>
      </c>
      <c r="Y96" s="249">
        <f>'декабрь (5 цк)'!Y96</f>
        <v>746.58</v>
      </c>
    </row>
    <row r="97" spans="1:25" s="62" customFormat="1" ht="18.75" customHeight="1" outlineLevel="1" x14ac:dyDescent="0.2">
      <c r="A97" s="57" t="s">
        <v>9</v>
      </c>
      <c r="B97" s="76">
        <v>46.81</v>
      </c>
      <c r="C97" s="74">
        <v>46.81</v>
      </c>
      <c r="D97" s="74">
        <v>46.81</v>
      </c>
      <c r="E97" s="74">
        <v>46.81</v>
      </c>
      <c r="F97" s="74">
        <v>46.81</v>
      </c>
      <c r="G97" s="74">
        <v>46.81</v>
      </c>
      <c r="H97" s="74">
        <v>46.81</v>
      </c>
      <c r="I97" s="74">
        <v>46.81</v>
      </c>
      <c r="J97" s="74">
        <v>46.81</v>
      </c>
      <c r="K97" s="74">
        <v>46.81</v>
      </c>
      <c r="L97" s="74">
        <v>46.81</v>
      </c>
      <c r="M97" s="74">
        <v>46.81</v>
      </c>
      <c r="N97" s="74">
        <v>46.81</v>
      </c>
      <c r="O97" s="74">
        <v>46.81</v>
      </c>
      <c r="P97" s="74">
        <v>46.81</v>
      </c>
      <c r="Q97" s="74">
        <v>46.81</v>
      </c>
      <c r="R97" s="74">
        <v>46.81</v>
      </c>
      <c r="S97" s="74">
        <v>46.81</v>
      </c>
      <c r="T97" s="74">
        <v>46.81</v>
      </c>
      <c r="U97" s="74">
        <v>46.81</v>
      </c>
      <c r="V97" s="74">
        <v>46.81</v>
      </c>
      <c r="W97" s="74">
        <v>46.81</v>
      </c>
      <c r="X97" s="74">
        <v>46.81</v>
      </c>
      <c r="Y97" s="81">
        <v>46.81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214</v>
      </c>
      <c r="B99" s="77">
        <f>B94</f>
        <v>4.0570090219078807</v>
      </c>
      <c r="C99" s="77">
        <f t="shared" ref="C99:Y99" si="35">C94</f>
        <v>4.0570090219078807</v>
      </c>
      <c r="D99" s="77">
        <f t="shared" si="35"/>
        <v>4.0570090219078807</v>
      </c>
      <c r="E99" s="77">
        <f t="shared" si="35"/>
        <v>4.0570090219078807</v>
      </c>
      <c r="F99" s="77">
        <f t="shared" si="35"/>
        <v>4.0570090219078807</v>
      </c>
      <c r="G99" s="77">
        <f t="shared" si="35"/>
        <v>4.0570090219078807</v>
      </c>
      <c r="H99" s="77">
        <f t="shared" si="35"/>
        <v>4.0570090219078807</v>
      </c>
      <c r="I99" s="77">
        <f t="shared" si="35"/>
        <v>4.0570090219078807</v>
      </c>
      <c r="J99" s="77">
        <f t="shared" si="35"/>
        <v>4.0570090219078807</v>
      </c>
      <c r="K99" s="77">
        <f t="shared" si="35"/>
        <v>4.0570090219078807</v>
      </c>
      <c r="L99" s="77">
        <f t="shared" si="35"/>
        <v>4.0570090219078807</v>
      </c>
      <c r="M99" s="77">
        <f t="shared" si="35"/>
        <v>4.0570090219078807</v>
      </c>
      <c r="N99" s="77">
        <f t="shared" si="35"/>
        <v>4.0570090219078807</v>
      </c>
      <c r="O99" s="77">
        <f t="shared" si="35"/>
        <v>4.0570090219078807</v>
      </c>
      <c r="P99" s="77">
        <f t="shared" si="35"/>
        <v>4.0570090219078807</v>
      </c>
      <c r="Q99" s="77">
        <f t="shared" si="35"/>
        <v>4.0570090219078807</v>
      </c>
      <c r="R99" s="77">
        <f t="shared" si="35"/>
        <v>4.0570090219078807</v>
      </c>
      <c r="S99" s="77">
        <f t="shared" si="35"/>
        <v>4.0570090219078807</v>
      </c>
      <c r="T99" s="77">
        <f t="shared" si="35"/>
        <v>4.0570090219078807</v>
      </c>
      <c r="U99" s="77">
        <f t="shared" si="35"/>
        <v>4.0570090219078807</v>
      </c>
      <c r="V99" s="77">
        <f t="shared" si="35"/>
        <v>4.0570090219078807</v>
      </c>
      <c r="W99" s="77">
        <f t="shared" si="35"/>
        <v>4.0570090219078807</v>
      </c>
      <c r="X99" s="77">
        <f t="shared" si="35"/>
        <v>4.0570090219078807</v>
      </c>
      <c r="Y99" s="77">
        <f t="shared" si="35"/>
        <v>4.0570090219078807</v>
      </c>
    </row>
    <row r="100" spans="1:25" s="62" customFormat="1" ht="18.75" customHeight="1" thickBot="1" x14ac:dyDescent="0.25">
      <c r="A100" s="112">
        <v>19</v>
      </c>
      <c r="B100" s="101">
        <f t="shared" ref="B100:Y100" si="36">SUM(B101:B104)</f>
        <v>827.24700902190796</v>
      </c>
      <c r="C100" s="102">
        <f t="shared" si="36"/>
        <v>813.02700902190793</v>
      </c>
      <c r="D100" s="102">
        <f t="shared" si="36"/>
        <v>839.99700902190796</v>
      </c>
      <c r="E100" s="103">
        <f t="shared" si="36"/>
        <v>853.15700902190781</v>
      </c>
      <c r="F100" s="103">
        <f t="shared" si="36"/>
        <v>823.29700902190791</v>
      </c>
      <c r="G100" s="103">
        <f t="shared" si="36"/>
        <v>831.35700902190786</v>
      </c>
      <c r="H100" s="103">
        <f t="shared" si="36"/>
        <v>830.32700902190788</v>
      </c>
      <c r="I100" s="103">
        <f t="shared" si="36"/>
        <v>819.4170090219078</v>
      </c>
      <c r="J100" s="103">
        <f t="shared" si="36"/>
        <v>834.99700902190796</v>
      </c>
      <c r="K100" s="104">
        <f t="shared" si="36"/>
        <v>831.42700902190779</v>
      </c>
      <c r="L100" s="103">
        <f t="shared" si="36"/>
        <v>866.43700902190801</v>
      </c>
      <c r="M100" s="105">
        <f t="shared" si="36"/>
        <v>869.03700902190792</v>
      </c>
      <c r="N100" s="104">
        <f t="shared" si="36"/>
        <v>820.38700902190783</v>
      </c>
      <c r="O100" s="103">
        <f t="shared" si="36"/>
        <v>854.37700902190784</v>
      </c>
      <c r="P100" s="105">
        <f t="shared" si="36"/>
        <v>835.33700902190787</v>
      </c>
      <c r="Q100" s="106">
        <f t="shared" si="36"/>
        <v>847.48700902190797</v>
      </c>
      <c r="R100" s="103">
        <f t="shared" si="36"/>
        <v>912.49700902190796</v>
      </c>
      <c r="S100" s="106">
        <f t="shared" si="36"/>
        <v>878.46700902190798</v>
      </c>
      <c r="T100" s="103">
        <f t="shared" si="36"/>
        <v>867.65700902190781</v>
      </c>
      <c r="U100" s="102">
        <f t="shared" si="36"/>
        <v>879.70700902190799</v>
      </c>
      <c r="V100" s="102">
        <f t="shared" si="36"/>
        <v>851.29700902190791</v>
      </c>
      <c r="W100" s="102">
        <f t="shared" si="36"/>
        <v>825.36700902190785</v>
      </c>
      <c r="X100" s="102">
        <f t="shared" si="36"/>
        <v>828.78700902190792</v>
      </c>
      <c r="Y100" s="107">
        <f t="shared" si="36"/>
        <v>812.49700902190796</v>
      </c>
    </row>
    <row r="101" spans="1:25" s="62" customFormat="1" ht="18.75" customHeight="1" outlineLevel="1" x14ac:dyDescent="0.2">
      <c r="A101" s="157" t="s">
        <v>8</v>
      </c>
      <c r="B101" s="249">
        <f>'декабрь (5 цк)'!B101</f>
        <v>776.38</v>
      </c>
      <c r="C101" s="249">
        <f>'декабрь (5 цк)'!C101</f>
        <v>762.16</v>
      </c>
      <c r="D101" s="249">
        <f>'декабрь (5 цк)'!D101</f>
        <v>789.13</v>
      </c>
      <c r="E101" s="249">
        <f>'декабрь (5 цк)'!E101</f>
        <v>802.29</v>
      </c>
      <c r="F101" s="249">
        <f>'декабрь (5 цк)'!F101</f>
        <v>772.43</v>
      </c>
      <c r="G101" s="249">
        <f>'декабрь (5 цк)'!G101</f>
        <v>780.49</v>
      </c>
      <c r="H101" s="249">
        <f>'декабрь (5 цк)'!H101</f>
        <v>779.46</v>
      </c>
      <c r="I101" s="249">
        <f>'декабрь (5 цк)'!I101</f>
        <v>768.55</v>
      </c>
      <c r="J101" s="249">
        <f>'декабрь (5 цк)'!J101</f>
        <v>784.13</v>
      </c>
      <c r="K101" s="249">
        <f>'декабрь (5 цк)'!K101</f>
        <v>780.56</v>
      </c>
      <c r="L101" s="249">
        <f>'декабрь (5 цк)'!L101</f>
        <v>815.57</v>
      </c>
      <c r="M101" s="249">
        <f>'декабрь (5 цк)'!M101</f>
        <v>818.17</v>
      </c>
      <c r="N101" s="249">
        <f>'декабрь (5 цк)'!N101</f>
        <v>769.52</v>
      </c>
      <c r="O101" s="249">
        <f>'декабрь (5 цк)'!O101</f>
        <v>803.51</v>
      </c>
      <c r="P101" s="249">
        <f>'декабрь (5 цк)'!P101</f>
        <v>784.47</v>
      </c>
      <c r="Q101" s="249">
        <f>'декабрь (5 цк)'!Q101</f>
        <v>796.62</v>
      </c>
      <c r="R101" s="249">
        <f>'декабрь (5 цк)'!R101</f>
        <v>861.63</v>
      </c>
      <c r="S101" s="249">
        <f>'декабрь (5 цк)'!S101</f>
        <v>827.6</v>
      </c>
      <c r="T101" s="249">
        <f>'декабрь (5 цк)'!T101</f>
        <v>816.79</v>
      </c>
      <c r="U101" s="249">
        <f>'декабрь (5 цк)'!U101</f>
        <v>828.84</v>
      </c>
      <c r="V101" s="249">
        <f>'декабрь (5 цк)'!V101</f>
        <v>800.43</v>
      </c>
      <c r="W101" s="249">
        <f>'декабрь (5 цк)'!W101</f>
        <v>774.5</v>
      </c>
      <c r="X101" s="249">
        <f>'декабрь (5 цк)'!X101</f>
        <v>777.92</v>
      </c>
      <c r="Y101" s="249">
        <f>'декабрь (5 цк)'!Y101</f>
        <v>761.63</v>
      </c>
    </row>
    <row r="102" spans="1:25" s="62" customFormat="1" ht="18.75" customHeight="1" outlineLevel="1" x14ac:dyDescent="0.2">
      <c r="A102" s="53" t="s">
        <v>9</v>
      </c>
      <c r="B102" s="76">
        <v>46.81</v>
      </c>
      <c r="C102" s="74">
        <v>46.81</v>
      </c>
      <c r="D102" s="74">
        <v>46.81</v>
      </c>
      <c r="E102" s="74">
        <v>46.81</v>
      </c>
      <c r="F102" s="74">
        <v>46.81</v>
      </c>
      <c r="G102" s="74">
        <v>46.81</v>
      </c>
      <c r="H102" s="74">
        <v>46.81</v>
      </c>
      <c r="I102" s="74">
        <v>46.81</v>
      </c>
      <c r="J102" s="74">
        <v>46.81</v>
      </c>
      <c r="K102" s="74">
        <v>46.81</v>
      </c>
      <c r="L102" s="74">
        <v>46.81</v>
      </c>
      <c r="M102" s="74">
        <v>46.81</v>
      </c>
      <c r="N102" s="74">
        <v>46.81</v>
      </c>
      <c r="O102" s="74">
        <v>46.81</v>
      </c>
      <c r="P102" s="74">
        <v>46.81</v>
      </c>
      <c r="Q102" s="74">
        <v>46.81</v>
      </c>
      <c r="R102" s="74">
        <v>46.81</v>
      </c>
      <c r="S102" s="74">
        <v>46.81</v>
      </c>
      <c r="T102" s="74">
        <v>46.81</v>
      </c>
      <c r="U102" s="74">
        <v>46.81</v>
      </c>
      <c r="V102" s="74">
        <v>46.81</v>
      </c>
      <c r="W102" s="74">
        <v>46.81</v>
      </c>
      <c r="X102" s="74">
        <v>46.81</v>
      </c>
      <c r="Y102" s="81">
        <v>46.81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214</v>
      </c>
      <c r="B104" s="77">
        <f>B99</f>
        <v>4.0570090219078807</v>
      </c>
      <c r="C104" s="77">
        <f t="shared" ref="C104:Y104" si="37">C99</f>
        <v>4.0570090219078807</v>
      </c>
      <c r="D104" s="77">
        <f t="shared" si="37"/>
        <v>4.0570090219078807</v>
      </c>
      <c r="E104" s="77">
        <f t="shared" si="37"/>
        <v>4.0570090219078807</v>
      </c>
      <c r="F104" s="77">
        <f t="shared" si="37"/>
        <v>4.0570090219078807</v>
      </c>
      <c r="G104" s="77">
        <f t="shared" si="37"/>
        <v>4.0570090219078807</v>
      </c>
      <c r="H104" s="77">
        <f t="shared" si="37"/>
        <v>4.0570090219078807</v>
      </c>
      <c r="I104" s="77">
        <f t="shared" si="37"/>
        <v>4.0570090219078807</v>
      </c>
      <c r="J104" s="77">
        <f t="shared" si="37"/>
        <v>4.0570090219078807</v>
      </c>
      <c r="K104" s="77">
        <f t="shared" si="37"/>
        <v>4.0570090219078807</v>
      </c>
      <c r="L104" s="77">
        <f t="shared" si="37"/>
        <v>4.0570090219078807</v>
      </c>
      <c r="M104" s="77">
        <f t="shared" si="37"/>
        <v>4.0570090219078807</v>
      </c>
      <c r="N104" s="77">
        <f t="shared" si="37"/>
        <v>4.0570090219078807</v>
      </c>
      <c r="O104" s="77">
        <f t="shared" si="37"/>
        <v>4.0570090219078807</v>
      </c>
      <c r="P104" s="77">
        <f t="shared" si="37"/>
        <v>4.0570090219078807</v>
      </c>
      <c r="Q104" s="77">
        <f t="shared" si="37"/>
        <v>4.0570090219078807</v>
      </c>
      <c r="R104" s="77">
        <f t="shared" si="37"/>
        <v>4.0570090219078807</v>
      </c>
      <c r="S104" s="77">
        <f t="shared" si="37"/>
        <v>4.0570090219078807</v>
      </c>
      <c r="T104" s="77">
        <f t="shared" si="37"/>
        <v>4.0570090219078807</v>
      </c>
      <c r="U104" s="77">
        <f t="shared" si="37"/>
        <v>4.0570090219078807</v>
      </c>
      <c r="V104" s="77">
        <f t="shared" si="37"/>
        <v>4.0570090219078807</v>
      </c>
      <c r="W104" s="77">
        <f t="shared" si="37"/>
        <v>4.0570090219078807</v>
      </c>
      <c r="X104" s="77">
        <f t="shared" si="37"/>
        <v>4.0570090219078807</v>
      </c>
      <c r="Y104" s="77">
        <f t="shared" si="37"/>
        <v>4.0570090219078807</v>
      </c>
    </row>
    <row r="105" spans="1:25" s="62" customFormat="1" ht="18.75" customHeight="1" thickBot="1" x14ac:dyDescent="0.25">
      <c r="A105" s="109">
        <v>20</v>
      </c>
      <c r="B105" s="101">
        <f t="shared" ref="B105:Y105" si="38">SUM(B106:B109)</f>
        <v>889.90700902190781</v>
      </c>
      <c r="C105" s="102">
        <f t="shared" si="38"/>
        <v>854.93700902190801</v>
      </c>
      <c r="D105" s="102">
        <f t="shared" si="38"/>
        <v>887.90700902190781</v>
      </c>
      <c r="E105" s="103">
        <f t="shared" si="38"/>
        <v>890.54700902190791</v>
      </c>
      <c r="F105" s="103">
        <f t="shared" si="38"/>
        <v>885.48700902190797</v>
      </c>
      <c r="G105" s="103">
        <f t="shared" si="38"/>
        <v>871.61700902190785</v>
      </c>
      <c r="H105" s="103">
        <f t="shared" si="38"/>
        <v>869.96700902190798</v>
      </c>
      <c r="I105" s="103">
        <f t="shared" si="38"/>
        <v>877.0570090219079</v>
      </c>
      <c r="J105" s="103">
        <f t="shared" si="38"/>
        <v>853.71700902190798</v>
      </c>
      <c r="K105" s="104">
        <f t="shared" si="38"/>
        <v>876.8070090219079</v>
      </c>
      <c r="L105" s="103">
        <f t="shared" si="38"/>
        <v>884.93700902190801</v>
      </c>
      <c r="M105" s="105">
        <f t="shared" si="38"/>
        <v>902.947009021908</v>
      </c>
      <c r="N105" s="104">
        <f t="shared" si="38"/>
        <v>895.49700902190796</v>
      </c>
      <c r="O105" s="103">
        <f t="shared" si="38"/>
        <v>906.35700902190786</v>
      </c>
      <c r="P105" s="105">
        <f t="shared" si="38"/>
        <v>896.54700902190791</v>
      </c>
      <c r="Q105" s="106">
        <f t="shared" si="38"/>
        <v>897.57700902190788</v>
      </c>
      <c r="R105" s="103">
        <f t="shared" si="38"/>
        <v>920.42700902190779</v>
      </c>
      <c r="S105" s="106">
        <f t="shared" si="38"/>
        <v>873.11700902190785</v>
      </c>
      <c r="T105" s="103">
        <f t="shared" si="38"/>
        <v>879.17700902190779</v>
      </c>
      <c r="U105" s="102">
        <f t="shared" si="38"/>
        <v>893.24700902190796</v>
      </c>
      <c r="V105" s="102">
        <f t="shared" si="38"/>
        <v>879.90700902190781</v>
      </c>
      <c r="W105" s="102">
        <f t="shared" si="38"/>
        <v>888.35700902190786</v>
      </c>
      <c r="X105" s="102">
        <f t="shared" si="38"/>
        <v>882.45700902190799</v>
      </c>
      <c r="Y105" s="107">
        <f t="shared" si="38"/>
        <v>885.947009021908</v>
      </c>
    </row>
    <row r="106" spans="1:25" s="62" customFormat="1" ht="18.75" customHeight="1" outlineLevel="1" x14ac:dyDescent="0.2">
      <c r="A106" s="157" t="s">
        <v>8</v>
      </c>
      <c r="B106" s="249">
        <f>'декабрь (5 цк)'!B106</f>
        <v>839.04</v>
      </c>
      <c r="C106" s="249">
        <f>'декабрь (5 цк)'!C106</f>
        <v>804.07</v>
      </c>
      <c r="D106" s="249">
        <f>'декабрь (5 цк)'!D106</f>
        <v>837.04</v>
      </c>
      <c r="E106" s="249">
        <f>'декабрь (5 цк)'!E106</f>
        <v>839.68</v>
      </c>
      <c r="F106" s="249">
        <f>'декабрь (5 цк)'!F106</f>
        <v>834.62</v>
      </c>
      <c r="G106" s="249">
        <f>'декабрь (5 цк)'!G106</f>
        <v>820.75</v>
      </c>
      <c r="H106" s="249">
        <f>'декабрь (5 цк)'!H106</f>
        <v>819.1</v>
      </c>
      <c r="I106" s="249">
        <f>'декабрь (5 цк)'!I106</f>
        <v>826.19</v>
      </c>
      <c r="J106" s="249">
        <f>'декабрь (5 цк)'!J106</f>
        <v>802.85</v>
      </c>
      <c r="K106" s="249">
        <f>'декабрь (5 цк)'!K106</f>
        <v>825.94</v>
      </c>
      <c r="L106" s="249">
        <f>'декабрь (5 цк)'!L106</f>
        <v>834.07</v>
      </c>
      <c r="M106" s="249">
        <f>'декабрь (5 цк)'!M106</f>
        <v>852.08</v>
      </c>
      <c r="N106" s="249">
        <f>'декабрь (5 цк)'!N106</f>
        <v>844.63</v>
      </c>
      <c r="O106" s="249">
        <f>'декабрь (5 цк)'!O106</f>
        <v>855.49</v>
      </c>
      <c r="P106" s="249">
        <f>'декабрь (5 цк)'!P106</f>
        <v>845.68</v>
      </c>
      <c r="Q106" s="249">
        <f>'декабрь (5 цк)'!Q106</f>
        <v>846.71</v>
      </c>
      <c r="R106" s="249">
        <f>'декабрь (5 цк)'!R106</f>
        <v>869.56</v>
      </c>
      <c r="S106" s="249">
        <f>'декабрь (5 цк)'!S106</f>
        <v>822.25</v>
      </c>
      <c r="T106" s="249">
        <f>'декабрь (5 цк)'!T106</f>
        <v>828.31</v>
      </c>
      <c r="U106" s="249">
        <f>'декабрь (5 цк)'!U106</f>
        <v>842.38</v>
      </c>
      <c r="V106" s="249">
        <f>'декабрь (5 цк)'!V106</f>
        <v>829.04</v>
      </c>
      <c r="W106" s="249">
        <f>'декабрь (5 цк)'!W106</f>
        <v>837.49</v>
      </c>
      <c r="X106" s="249">
        <f>'декабрь (5 цк)'!X106</f>
        <v>831.59</v>
      </c>
      <c r="Y106" s="249">
        <f>'декабрь (5 цк)'!Y106</f>
        <v>835.08</v>
      </c>
    </row>
    <row r="107" spans="1:25" s="62" customFormat="1" ht="18.75" customHeight="1" outlineLevel="1" x14ac:dyDescent="0.2">
      <c r="A107" s="53" t="s">
        <v>9</v>
      </c>
      <c r="B107" s="76">
        <v>46.81</v>
      </c>
      <c r="C107" s="74">
        <v>46.81</v>
      </c>
      <c r="D107" s="74">
        <v>46.81</v>
      </c>
      <c r="E107" s="74">
        <v>46.81</v>
      </c>
      <c r="F107" s="74">
        <v>46.81</v>
      </c>
      <c r="G107" s="74">
        <v>46.81</v>
      </c>
      <c r="H107" s="74">
        <v>46.81</v>
      </c>
      <c r="I107" s="74">
        <v>46.81</v>
      </c>
      <c r="J107" s="74">
        <v>46.81</v>
      </c>
      <c r="K107" s="74">
        <v>46.81</v>
      </c>
      <c r="L107" s="74">
        <v>46.81</v>
      </c>
      <c r="M107" s="74">
        <v>46.81</v>
      </c>
      <c r="N107" s="74">
        <v>46.81</v>
      </c>
      <c r="O107" s="74">
        <v>46.81</v>
      </c>
      <c r="P107" s="74">
        <v>46.81</v>
      </c>
      <c r="Q107" s="74">
        <v>46.81</v>
      </c>
      <c r="R107" s="74">
        <v>46.81</v>
      </c>
      <c r="S107" s="74">
        <v>46.81</v>
      </c>
      <c r="T107" s="74">
        <v>46.81</v>
      </c>
      <c r="U107" s="74">
        <v>46.81</v>
      </c>
      <c r="V107" s="74">
        <v>46.81</v>
      </c>
      <c r="W107" s="74">
        <v>46.81</v>
      </c>
      <c r="X107" s="74">
        <v>46.81</v>
      </c>
      <c r="Y107" s="81">
        <v>46.81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214</v>
      </c>
      <c r="B109" s="77">
        <f>B104</f>
        <v>4.0570090219078807</v>
      </c>
      <c r="C109" s="77">
        <f t="shared" ref="C109:Y109" si="39">C104</f>
        <v>4.0570090219078807</v>
      </c>
      <c r="D109" s="77">
        <f t="shared" si="39"/>
        <v>4.0570090219078807</v>
      </c>
      <c r="E109" s="77">
        <f t="shared" si="39"/>
        <v>4.0570090219078807</v>
      </c>
      <c r="F109" s="77">
        <f t="shared" si="39"/>
        <v>4.0570090219078807</v>
      </c>
      <c r="G109" s="77">
        <f t="shared" si="39"/>
        <v>4.0570090219078807</v>
      </c>
      <c r="H109" s="77">
        <f t="shared" si="39"/>
        <v>4.0570090219078807</v>
      </c>
      <c r="I109" s="77">
        <f t="shared" si="39"/>
        <v>4.0570090219078807</v>
      </c>
      <c r="J109" s="77">
        <f t="shared" si="39"/>
        <v>4.0570090219078807</v>
      </c>
      <c r="K109" s="77">
        <f t="shared" si="39"/>
        <v>4.0570090219078807</v>
      </c>
      <c r="L109" s="77">
        <f t="shared" si="39"/>
        <v>4.0570090219078807</v>
      </c>
      <c r="M109" s="77">
        <f t="shared" si="39"/>
        <v>4.0570090219078807</v>
      </c>
      <c r="N109" s="77">
        <f t="shared" si="39"/>
        <v>4.0570090219078807</v>
      </c>
      <c r="O109" s="77">
        <f t="shared" si="39"/>
        <v>4.0570090219078807</v>
      </c>
      <c r="P109" s="77">
        <f t="shared" si="39"/>
        <v>4.0570090219078807</v>
      </c>
      <c r="Q109" s="77">
        <f t="shared" si="39"/>
        <v>4.0570090219078807</v>
      </c>
      <c r="R109" s="77">
        <f t="shared" si="39"/>
        <v>4.0570090219078807</v>
      </c>
      <c r="S109" s="77">
        <f t="shared" si="39"/>
        <v>4.0570090219078807</v>
      </c>
      <c r="T109" s="77">
        <f t="shared" si="39"/>
        <v>4.0570090219078807</v>
      </c>
      <c r="U109" s="77">
        <f t="shared" si="39"/>
        <v>4.0570090219078807</v>
      </c>
      <c r="V109" s="77">
        <f t="shared" si="39"/>
        <v>4.0570090219078807</v>
      </c>
      <c r="W109" s="77">
        <f t="shared" si="39"/>
        <v>4.0570090219078807</v>
      </c>
      <c r="X109" s="77">
        <f t="shared" si="39"/>
        <v>4.0570090219078807</v>
      </c>
      <c r="Y109" s="77">
        <f t="shared" si="39"/>
        <v>4.0570090219078807</v>
      </c>
    </row>
    <row r="110" spans="1:25" s="62" customFormat="1" ht="18.75" customHeight="1" thickBot="1" x14ac:dyDescent="0.25">
      <c r="A110" s="100">
        <v>21</v>
      </c>
      <c r="B110" s="101">
        <f t="shared" ref="B110:Y110" si="40">SUM(B111:B114)</f>
        <v>837.01700902190794</v>
      </c>
      <c r="C110" s="102">
        <f t="shared" si="40"/>
        <v>817.13700902190783</v>
      </c>
      <c r="D110" s="102">
        <f t="shared" si="40"/>
        <v>844.45700902190799</v>
      </c>
      <c r="E110" s="103">
        <f t="shared" si="40"/>
        <v>864.84700902190787</v>
      </c>
      <c r="F110" s="103">
        <f t="shared" si="40"/>
        <v>858.3070090219079</v>
      </c>
      <c r="G110" s="103">
        <f t="shared" si="40"/>
        <v>844.29700902190791</v>
      </c>
      <c r="H110" s="103">
        <f t="shared" si="40"/>
        <v>873.02700902190793</v>
      </c>
      <c r="I110" s="103">
        <f t="shared" si="40"/>
        <v>844.8070090219079</v>
      </c>
      <c r="J110" s="103">
        <f t="shared" si="40"/>
        <v>862.45700902190799</v>
      </c>
      <c r="K110" s="104">
        <f t="shared" si="40"/>
        <v>829.61700902190785</v>
      </c>
      <c r="L110" s="103">
        <f t="shared" si="40"/>
        <v>846.88700902190783</v>
      </c>
      <c r="M110" s="105">
        <f t="shared" si="40"/>
        <v>842.93700902190801</v>
      </c>
      <c r="N110" s="104">
        <f t="shared" si="40"/>
        <v>856.947009021908</v>
      </c>
      <c r="O110" s="103">
        <f t="shared" si="40"/>
        <v>862.12700902190784</v>
      </c>
      <c r="P110" s="105">
        <f t="shared" si="40"/>
        <v>866.50700902190795</v>
      </c>
      <c r="Q110" s="106">
        <f t="shared" si="40"/>
        <v>854.17700902190779</v>
      </c>
      <c r="R110" s="103">
        <f t="shared" si="40"/>
        <v>912.697009021908</v>
      </c>
      <c r="S110" s="106">
        <f t="shared" si="40"/>
        <v>842.1670090219078</v>
      </c>
      <c r="T110" s="103">
        <f t="shared" si="40"/>
        <v>876.48700902190797</v>
      </c>
      <c r="U110" s="102">
        <f t="shared" si="40"/>
        <v>831.68700902190801</v>
      </c>
      <c r="V110" s="102">
        <f t="shared" si="40"/>
        <v>852.15700902190781</v>
      </c>
      <c r="W110" s="102">
        <f t="shared" si="40"/>
        <v>847.59700902190787</v>
      </c>
      <c r="X110" s="102">
        <f t="shared" si="40"/>
        <v>828.47700902190797</v>
      </c>
      <c r="Y110" s="107">
        <f t="shared" si="40"/>
        <v>827.78700902190792</v>
      </c>
    </row>
    <row r="111" spans="1:25" s="62" customFormat="1" ht="18.75" customHeight="1" outlineLevel="1" x14ac:dyDescent="0.2">
      <c r="A111" s="157" t="s">
        <v>8</v>
      </c>
      <c r="B111" s="249">
        <f>'декабрь (5 цк)'!B111</f>
        <v>786.15</v>
      </c>
      <c r="C111" s="249">
        <f>'декабрь (5 цк)'!C111</f>
        <v>766.27</v>
      </c>
      <c r="D111" s="249">
        <f>'декабрь (5 цк)'!D111</f>
        <v>793.59</v>
      </c>
      <c r="E111" s="249">
        <f>'декабрь (5 цк)'!E111</f>
        <v>813.98</v>
      </c>
      <c r="F111" s="249">
        <f>'декабрь (5 цк)'!F111</f>
        <v>807.44</v>
      </c>
      <c r="G111" s="249">
        <f>'декабрь (5 цк)'!G111</f>
        <v>793.43</v>
      </c>
      <c r="H111" s="249">
        <f>'декабрь (5 цк)'!H111</f>
        <v>822.16</v>
      </c>
      <c r="I111" s="249">
        <f>'декабрь (5 цк)'!I111</f>
        <v>793.94</v>
      </c>
      <c r="J111" s="249">
        <f>'декабрь (5 цк)'!J111</f>
        <v>811.59</v>
      </c>
      <c r="K111" s="249">
        <f>'декабрь (5 цк)'!K111</f>
        <v>778.75</v>
      </c>
      <c r="L111" s="249">
        <f>'декабрь (5 цк)'!L111</f>
        <v>796.02</v>
      </c>
      <c r="M111" s="249">
        <f>'декабрь (5 цк)'!M111</f>
        <v>792.07</v>
      </c>
      <c r="N111" s="249">
        <f>'декабрь (5 цк)'!N111</f>
        <v>806.08</v>
      </c>
      <c r="O111" s="249">
        <f>'декабрь (5 цк)'!O111</f>
        <v>811.26</v>
      </c>
      <c r="P111" s="249">
        <f>'декабрь (5 цк)'!P111</f>
        <v>815.64</v>
      </c>
      <c r="Q111" s="249">
        <f>'декабрь (5 цк)'!Q111</f>
        <v>803.31</v>
      </c>
      <c r="R111" s="249">
        <f>'декабрь (5 цк)'!R111</f>
        <v>861.83</v>
      </c>
      <c r="S111" s="249">
        <f>'декабрь (5 цк)'!S111</f>
        <v>791.3</v>
      </c>
      <c r="T111" s="249">
        <f>'декабрь (5 цк)'!T111</f>
        <v>825.62</v>
      </c>
      <c r="U111" s="249">
        <f>'декабрь (5 цк)'!U111</f>
        <v>780.82</v>
      </c>
      <c r="V111" s="249">
        <f>'декабрь (5 цк)'!V111</f>
        <v>801.29</v>
      </c>
      <c r="W111" s="249">
        <f>'декабрь (5 цк)'!W111</f>
        <v>796.73</v>
      </c>
      <c r="X111" s="249">
        <f>'декабрь (5 цк)'!X111</f>
        <v>777.61</v>
      </c>
      <c r="Y111" s="249">
        <f>'декабрь (5 цк)'!Y111</f>
        <v>776.92</v>
      </c>
    </row>
    <row r="112" spans="1:25" s="62" customFormat="1" ht="18.75" customHeight="1" outlineLevel="1" x14ac:dyDescent="0.2">
      <c r="A112" s="53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214</v>
      </c>
      <c r="B114" s="77">
        <f>B109</f>
        <v>4.0570090219078807</v>
      </c>
      <c r="C114" s="77">
        <f t="shared" ref="C114:Y114" si="41">C109</f>
        <v>4.0570090219078807</v>
      </c>
      <c r="D114" s="77">
        <f t="shared" si="41"/>
        <v>4.0570090219078807</v>
      </c>
      <c r="E114" s="77">
        <f t="shared" si="41"/>
        <v>4.0570090219078807</v>
      </c>
      <c r="F114" s="77">
        <f t="shared" si="41"/>
        <v>4.0570090219078807</v>
      </c>
      <c r="G114" s="77">
        <f t="shared" si="41"/>
        <v>4.0570090219078807</v>
      </c>
      <c r="H114" s="77">
        <f t="shared" si="41"/>
        <v>4.0570090219078807</v>
      </c>
      <c r="I114" s="77">
        <f t="shared" si="41"/>
        <v>4.0570090219078807</v>
      </c>
      <c r="J114" s="77">
        <f t="shared" si="41"/>
        <v>4.0570090219078807</v>
      </c>
      <c r="K114" s="77">
        <f t="shared" si="41"/>
        <v>4.0570090219078807</v>
      </c>
      <c r="L114" s="77">
        <f t="shared" si="41"/>
        <v>4.0570090219078807</v>
      </c>
      <c r="M114" s="77">
        <f t="shared" si="41"/>
        <v>4.0570090219078807</v>
      </c>
      <c r="N114" s="77">
        <f t="shared" si="41"/>
        <v>4.0570090219078807</v>
      </c>
      <c r="O114" s="77">
        <f t="shared" si="41"/>
        <v>4.0570090219078807</v>
      </c>
      <c r="P114" s="77">
        <f t="shared" si="41"/>
        <v>4.0570090219078807</v>
      </c>
      <c r="Q114" s="77">
        <f t="shared" si="41"/>
        <v>4.0570090219078807</v>
      </c>
      <c r="R114" s="77">
        <f t="shared" si="41"/>
        <v>4.0570090219078807</v>
      </c>
      <c r="S114" s="77">
        <f t="shared" si="41"/>
        <v>4.0570090219078807</v>
      </c>
      <c r="T114" s="77">
        <f t="shared" si="41"/>
        <v>4.0570090219078807</v>
      </c>
      <c r="U114" s="77">
        <f t="shared" si="41"/>
        <v>4.0570090219078807</v>
      </c>
      <c r="V114" s="77">
        <f t="shared" si="41"/>
        <v>4.0570090219078807</v>
      </c>
      <c r="W114" s="77">
        <f t="shared" si="41"/>
        <v>4.0570090219078807</v>
      </c>
      <c r="X114" s="77">
        <f t="shared" si="41"/>
        <v>4.0570090219078807</v>
      </c>
      <c r="Y114" s="77">
        <f t="shared" si="41"/>
        <v>4.0570090219078807</v>
      </c>
    </row>
    <row r="115" spans="1:25" s="62" customFormat="1" ht="18.75" customHeight="1" thickBot="1" x14ac:dyDescent="0.25">
      <c r="A115" s="109">
        <v>22</v>
      </c>
      <c r="B115" s="101">
        <f t="shared" ref="B115:Y115" si="42">SUM(B116:B119)</f>
        <v>825.96700902190798</v>
      </c>
      <c r="C115" s="102">
        <f t="shared" si="42"/>
        <v>817.09700902190787</v>
      </c>
      <c r="D115" s="102">
        <f t="shared" si="42"/>
        <v>831.74700902190796</v>
      </c>
      <c r="E115" s="103">
        <f t="shared" si="42"/>
        <v>845.58700902190787</v>
      </c>
      <c r="F115" s="103">
        <f t="shared" si="42"/>
        <v>840.84700902190787</v>
      </c>
      <c r="G115" s="103">
        <f t="shared" si="42"/>
        <v>844.81700902190789</v>
      </c>
      <c r="H115" s="103">
        <f t="shared" si="42"/>
        <v>835.63700902190783</v>
      </c>
      <c r="I115" s="103">
        <f t="shared" si="42"/>
        <v>834.77700902190793</v>
      </c>
      <c r="J115" s="103">
        <f t="shared" si="42"/>
        <v>826.93700902190801</v>
      </c>
      <c r="K115" s="104">
        <f t="shared" si="42"/>
        <v>830.31700902190789</v>
      </c>
      <c r="L115" s="103">
        <f t="shared" si="42"/>
        <v>831.18700902190801</v>
      </c>
      <c r="M115" s="105">
        <f t="shared" si="42"/>
        <v>844.51700902190794</v>
      </c>
      <c r="N115" s="104">
        <f t="shared" si="42"/>
        <v>843.24700902190796</v>
      </c>
      <c r="O115" s="103">
        <f t="shared" si="42"/>
        <v>848.96700902190798</v>
      </c>
      <c r="P115" s="105">
        <f t="shared" si="42"/>
        <v>850.34700902190787</v>
      </c>
      <c r="Q115" s="106">
        <f t="shared" si="42"/>
        <v>853.61700902190785</v>
      </c>
      <c r="R115" s="103">
        <f t="shared" si="42"/>
        <v>856.98700902190797</v>
      </c>
      <c r="S115" s="106">
        <f t="shared" si="42"/>
        <v>841.20700902190799</v>
      </c>
      <c r="T115" s="103">
        <f t="shared" si="42"/>
        <v>837.58700902190787</v>
      </c>
      <c r="U115" s="102">
        <f t="shared" si="42"/>
        <v>817.197009021908</v>
      </c>
      <c r="V115" s="102">
        <f t="shared" si="42"/>
        <v>837.72700902190797</v>
      </c>
      <c r="W115" s="102">
        <f t="shared" si="42"/>
        <v>837.25700902190795</v>
      </c>
      <c r="X115" s="102">
        <f t="shared" si="42"/>
        <v>826.61700902190785</v>
      </c>
      <c r="Y115" s="107">
        <f t="shared" si="42"/>
        <v>818.52700902190793</v>
      </c>
    </row>
    <row r="116" spans="1:25" s="62" customFormat="1" ht="18.75" customHeight="1" outlineLevel="1" x14ac:dyDescent="0.2">
      <c r="A116" s="157" t="s">
        <v>8</v>
      </c>
      <c r="B116" s="249">
        <f>'декабрь (5 цк)'!B116</f>
        <v>775.1</v>
      </c>
      <c r="C116" s="249">
        <f>'декабрь (5 цк)'!C116</f>
        <v>766.23</v>
      </c>
      <c r="D116" s="249">
        <f>'декабрь (5 цк)'!D116</f>
        <v>780.88</v>
      </c>
      <c r="E116" s="249">
        <f>'декабрь (5 цк)'!E116</f>
        <v>794.72</v>
      </c>
      <c r="F116" s="249">
        <f>'декабрь (5 цк)'!F116</f>
        <v>789.98</v>
      </c>
      <c r="G116" s="249">
        <f>'декабрь (5 цк)'!G116</f>
        <v>793.95</v>
      </c>
      <c r="H116" s="249">
        <f>'декабрь (5 цк)'!H116</f>
        <v>784.77</v>
      </c>
      <c r="I116" s="249">
        <f>'декабрь (5 цк)'!I116</f>
        <v>783.91</v>
      </c>
      <c r="J116" s="249">
        <f>'декабрь (5 цк)'!J116</f>
        <v>776.07</v>
      </c>
      <c r="K116" s="249">
        <f>'декабрь (5 цк)'!K116</f>
        <v>779.45</v>
      </c>
      <c r="L116" s="249">
        <f>'декабрь (5 цк)'!L116</f>
        <v>780.32</v>
      </c>
      <c r="M116" s="249">
        <f>'декабрь (5 цк)'!M116</f>
        <v>793.65</v>
      </c>
      <c r="N116" s="249">
        <f>'декабрь (5 цк)'!N116</f>
        <v>792.38</v>
      </c>
      <c r="O116" s="249">
        <f>'декабрь (5 цк)'!O116</f>
        <v>798.1</v>
      </c>
      <c r="P116" s="249">
        <f>'декабрь (5 цк)'!P116</f>
        <v>799.48</v>
      </c>
      <c r="Q116" s="249">
        <f>'декабрь (5 цк)'!Q116</f>
        <v>802.75</v>
      </c>
      <c r="R116" s="249">
        <f>'декабрь (5 цк)'!R116</f>
        <v>806.12</v>
      </c>
      <c r="S116" s="249">
        <f>'декабрь (5 цк)'!S116</f>
        <v>790.34</v>
      </c>
      <c r="T116" s="249">
        <f>'декабрь (5 цк)'!T116</f>
        <v>786.72</v>
      </c>
      <c r="U116" s="249">
        <f>'декабрь (5 цк)'!U116</f>
        <v>766.33</v>
      </c>
      <c r="V116" s="249">
        <f>'декабрь (5 цк)'!V116</f>
        <v>786.86</v>
      </c>
      <c r="W116" s="249">
        <f>'декабрь (5 цк)'!W116</f>
        <v>786.39</v>
      </c>
      <c r="X116" s="249">
        <f>'декабрь (5 цк)'!X116</f>
        <v>775.75</v>
      </c>
      <c r="Y116" s="249">
        <f>'декабрь (5 цк)'!Y116</f>
        <v>767.66</v>
      </c>
    </row>
    <row r="117" spans="1:25" s="62" customFormat="1" ht="18.75" customHeight="1" outlineLevel="1" x14ac:dyDescent="0.2">
      <c r="A117" s="53" t="s">
        <v>9</v>
      </c>
      <c r="B117" s="76">
        <v>46.81</v>
      </c>
      <c r="C117" s="74">
        <v>46.81</v>
      </c>
      <c r="D117" s="74">
        <v>46.81</v>
      </c>
      <c r="E117" s="74">
        <v>46.81</v>
      </c>
      <c r="F117" s="74">
        <v>46.81</v>
      </c>
      <c r="G117" s="74">
        <v>46.81</v>
      </c>
      <c r="H117" s="74">
        <v>46.81</v>
      </c>
      <c r="I117" s="74">
        <v>46.81</v>
      </c>
      <c r="J117" s="74">
        <v>46.81</v>
      </c>
      <c r="K117" s="74">
        <v>46.81</v>
      </c>
      <c r="L117" s="74">
        <v>46.81</v>
      </c>
      <c r="M117" s="74">
        <v>46.81</v>
      </c>
      <c r="N117" s="74">
        <v>46.81</v>
      </c>
      <c r="O117" s="74">
        <v>46.81</v>
      </c>
      <c r="P117" s="74">
        <v>46.81</v>
      </c>
      <c r="Q117" s="74">
        <v>46.81</v>
      </c>
      <c r="R117" s="74">
        <v>46.81</v>
      </c>
      <c r="S117" s="74">
        <v>46.81</v>
      </c>
      <c r="T117" s="74">
        <v>46.81</v>
      </c>
      <c r="U117" s="74">
        <v>46.81</v>
      </c>
      <c r="V117" s="74">
        <v>46.81</v>
      </c>
      <c r="W117" s="74">
        <v>46.81</v>
      </c>
      <c r="X117" s="74">
        <v>46.81</v>
      </c>
      <c r="Y117" s="81">
        <v>46.81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214</v>
      </c>
      <c r="B119" s="77">
        <f>B114</f>
        <v>4.0570090219078807</v>
      </c>
      <c r="C119" s="77">
        <f t="shared" ref="C119:Y119" si="43">C114</f>
        <v>4.0570090219078807</v>
      </c>
      <c r="D119" s="77">
        <f t="shared" si="43"/>
        <v>4.0570090219078807</v>
      </c>
      <c r="E119" s="77">
        <f t="shared" si="43"/>
        <v>4.0570090219078807</v>
      </c>
      <c r="F119" s="77">
        <f t="shared" si="43"/>
        <v>4.0570090219078807</v>
      </c>
      <c r="G119" s="77">
        <f t="shared" si="43"/>
        <v>4.0570090219078807</v>
      </c>
      <c r="H119" s="77">
        <f t="shared" si="43"/>
        <v>4.0570090219078807</v>
      </c>
      <c r="I119" s="77">
        <f t="shared" si="43"/>
        <v>4.0570090219078807</v>
      </c>
      <c r="J119" s="77">
        <f t="shared" si="43"/>
        <v>4.0570090219078807</v>
      </c>
      <c r="K119" s="77">
        <f t="shared" si="43"/>
        <v>4.0570090219078807</v>
      </c>
      <c r="L119" s="77">
        <f t="shared" si="43"/>
        <v>4.0570090219078807</v>
      </c>
      <c r="M119" s="77">
        <f t="shared" si="43"/>
        <v>4.0570090219078807</v>
      </c>
      <c r="N119" s="77">
        <f t="shared" si="43"/>
        <v>4.0570090219078807</v>
      </c>
      <c r="O119" s="77">
        <f t="shared" si="43"/>
        <v>4.0570090219078807</v>
      </c>
      <c r="P119" s="77">
        <f t="shared" si="43"/>
        <v>4.0570090219078807</v>
      </c>
      <c r="Q119" s="77">
        <f t="shared" si="43"/>
        <v>4.0570090219078807</v>
      </c>
      <c r="R119" s="77">
        <f t="shared" si="43"/>
        <v>4.0570090219078807</v>
      </c>
      <c r="S119" s="77">
        <f t="shared" si="43"/>
        <v>4.0570090219078807</v>
      </c>
      <c r="T119" s="77">
        <f t="shared" si="43"/>
        <v>4.0570090219078807</v>
      </c>
      <c r="U119" s="77">
        <f t="shared" si="43"/>
        <v>4.0570090219078807</v>
      </c>
      <c r="V119" s="77">
        <f t="shared" si="43"/>
        <v>4.0570090219078807</v>
      </c>
      <c r="W119" s="77">
        <f t="shared" si="43"/>
        <v>4.0570090219078807</v>
      </c>
      <c r="X119" s="77">
        <f t="shared" si="43"/>
        <v>4.0570090219078807</v>
      </c>
      <c r="Y119" s="77">
        <f t="shared" si="43"/>
        <v>4.0570090219078807</v>
      </c>
    </row>
    <row r="120" spans="1:25" s="62" customFormat="1" ht="18.75" customHeight="1" thickBot="1" x14ac:dyDescent="0.25">
      <c r="A120" s="100">
        <v>23</v>
      </c>
      <c r="B120" s="101">
        <f t="shared" ref="B120:Y120" si="44">SUM(B121:B124)</f>
        <v>899.07700902190788</v>
      </c>
      <c r="C120" s="102">
        <f t="shared" si="44"/>
        <v>890.88700902190783</v>
      </c>
      <c r="D120" s="102">
        <f t="shared" si="44"/>
        <v>915.09700902190787</v>
      </c>
      <c r="E120" s="103">
        <f t="shared" si="44"/>
        <v>922.88700902190783</v>
      </c>
      <c r="F120" s="103">
        <f t="shared" si="44"/>
        <v>907.697009021908</v>
      </c>
      <c r="G120" s="103">
        <f t="shared" si="44"/>
        <v>910.06700902190789</v>
      </c>
      <c r="H120" s="103">
        <f t="shared" si="44"/>
        <v>897.83700902190787</v>
      </c>
      <c r="I120" s="103">
        <f t="shared" si="44"/>
        <v>890.52700902190793</v>
      </c>
      <c r="J120" s="103">
        <f t="shared" si="44"/>
        <v>891.36700902190785</v>
      </c>
      <c r="K120" s="104">
        <f t="shared" si="44"/>
        <v>901.12700902190784</v>
      </c>
      <c r="L120" s="103">
        <f t="shared" si="44"/>
        <v>899.77700902190793</v>
      </c>
      <c r="M120" s="105">
        <f t="shared" si="44"/>
        <v>910.14700902190782</v>
      </c>
      <c r="N120" s="104">
        <f t="shared" si="44"/>
        <v>905.3070090219079</v>
      </c>
      <c r="O120" s="103">
        <f t="shared" si="44"/>
        <v>905.82700902190788</v>
      </c>
      <c r="P120" s="105">
        <f t="shared" si="44"/>
        <v>903.697009021908</v>
      </c>
      <c r="Q120" s="106">
        <f t="shared" si="44"/>
        <v>905.70700902190799</v>
      </c>
      <c r="R120" s="103">
        <f t="shared" si="44"/>
        <v>907.75700902190795</v>
      </c>
      <c r="S120" s="106">
        <f t="shared" si="44"/>
        <v>898.60700902190786</v>
      </c>
      <c r="T120" s="103">
        <f t="shared" si="44"/>
        <v>888.0570090219079</v>
      </c>
      <c r="U120" s="102">
        <f t="shared" si="44"/>
        <v>875.3070090219079</v>
      </c>
      <c r="V120" s="102">
        <f t="shared" si="44"/>
        <v>896.96700902190798</v>
      </c>
      <c r="W120" s="102">
        <f t="shared" si="44"/>
        <v>893.49700902190796</v>
      </c>
      <c r="X120" s="102">
        <f t="shared" si="44"/>
        <v>885.37700902190784</v>
      </c>
      <c r="Y120" s="107">
        <f t="shared" si="44"/>
        <v>874.4170090219078</v>
      </c>
    </row>
    <row r="121" spans="1:25" s="62" customFormat="1" ht="18.75" customHeight="1" outlineLevel="1" x14ac:dyDescent="0.2">
      <c r="A121" s="157" t="s">
        <v>8</v>
      </c>
      <c r="B121" s="249">
        <f>'декабрь (5 цк)'!B121</f>
        <v>848.21</v>
      </c>
      <c r="C121" s="249">
        <f>'декабрь (5 цк)'!C121</f>
        <v>840.02</v>
      </c>
      <c r="D121" s="249">
        <f>'декабрь (5 цк)'!D121</f>
        <v>864.23</v>
      </c>
      <c r="E121" s="249">
        <f>'декабрь (5 цк)'!E121</f>
        <v>872.02</v>
      </c>
      <c r="F121" s="249">
        <f>'декабрь (5 цк)'!F121</f>
        <v>856.83</v>
      </c>
      <c r="G121" s="249">
        <f>'декабрь (5 цк)'!G121</f>
        <v>859.2</v>
      </c>
      <c r="H121" s="249">
        <f>'декабрь (5 цк)'!H121</f>
        <v>846.97</v>
      </c>
      <c r="I121" s="249">
        <f>'декабрь (5 цк)'!I121</f>
        <v>839.66</v>
      </c>
      <c r="J121" s="249">
        <f>'декабрь (5 цк)'!J121</f>
        <v>840.5</v>
      </c>
      <c r="K121" s="249">
        <f>'декабрь (5 цк)'!K121</f>
        <v>850.26</v>
      </c>
      <c r="L121" s="249">
        <f>'декабрь (5 цк)'!L121</f>
        <v>848.91</v>
      </c>
      <c r="M121" s="249">
        <f>'декабрь (5 цк)'!M121</f>
        <v>859.28</v>
      </c>
      <c r="N121" s="249">
        <f>'декабрь (5 цк)'!N121</f>
        <v>854.44</v>
      </c>
      <c r="O121" s="249">
        <f>'декабрь (5 цк)'!O121</f>
        <v>854.96</v>
      </c>
      <c r="P121" s="249">
        <f>'декабрь (5 цк)'!P121</f>
        <v>852.83</v>
      </c>
      <c r="Q121" s="249">
        <f>'декабрь (5 цк)'!Q121</f>
        <v>854.84</v>
      </c>
      <c r="R121" s="249">
        <f>'декабрь (5 цк)'!R121</f>
        <v>856.89</v>
      </c>
      <c r="S121" s="249">
        <f>'декабрь (5 цк)'!S121</f>
        <v>847.74</v>
      </c>
      <c r="T121" s="249">
        <f>'декабрь (5 цк)'!T121</f>
        <v>837.19</v>
      </c>
      <c r="U121" s="249">
        <f>'декабрь (5 цк)'!U121</f>
        <v>824.44</v>
      </c>
      <c r="V121" s="249">
        <f>'декабрь (5 цк)'!V121</f>
        <v>846.1</v>
      </c>
      <c r="W121" s="249">
        <f>'декабрь (5 цк)'!W121</f>
        <v>842.63</v>
      </c>
      <c r="X121" s="249">
        <f>'декабрь (5 цк)'!X121</f>
        <v>834.51</v>
      </c>
      <c r="Y121" s="249">
        <f>'декабрь (5 цк)'!Y121</f>
        <v>823.55</v>
      </c>
    </row>
    <row r="122" spans="1:25" s="62" customFormat="1" ht="18.75" customHeight="1" outlineLevel="1" x14ac:dyDescent="0.2">
      <c r="A122" s="53" t="s">
        <v>9</v>
      </c>
      <c r="B122" s="76">
        <v>46.81</v>
      </c>
      <c r="C122" s="74">
        <v>46.81</v>
      </c>
      <c r="D122" s="74">
        <v>46.81</v>
      </c>
      <c r="E122" s="74">
        <v>46.81</v>
      </c>
      <c r="F122" s="74">
        <v>46.81</v>
      </c>
      <c r="G122" s="74">
        <v>46.81</v>
      </c>
      <c r="H122" s="74">
        <v>46.81</v>
      </c>
      <c r="I122" s="74">
        <v>46.81</v>
      </c>
      <c r="J122" s="74">
        <v>46.81</v>
      </c>
      <c r="K122" s="74">
        <v>46.81</v>
      </c>
      <c r="L122" s="74">
        <v>46.81</v>
      </c>
      <c r="M122" s="74">
        <v>46.81</v>
      </c>
      <c r="N122" s="74">
        <v>46.81</v>
      </c>
      <c r="O122" s="74">
        <v>46.81</v>
      </c>
      <c r="P122" s="74">
        <v>46.81</v>
      </c>
      <c r="Q122" s="74">
        <v>46.81</v>
      </c>
      <c r="R122" s="74">
        <v>46.81</v>
      </c>
      <c r="S122" s="74">
        <v>46.81</v>
      </c>
      <c r="T122" s="74">
        <v>46.81</v>
      </c>
      <c r="U122" s="74">
        <v>46.81</v>
      </c>
      <c r="V122" s="74">
        <v>46.81</v>
      </c>
      <c r="W122" s="74">
        <v>46.81</v>
      </c>
      <c r="X122" s="74">
        <v>46.81</v>
      </c>
      <c r="Y122" s="81">
        <v>46.81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214</v>
      </c>
      <c r="B124" s="77">
        <f>B119</f>
        <v>4.0570090219078807</v>
      </c>
      <c r="C124" s="77">
        <f t="shared" ref="C124:Y124" si="45">C119</f>
        <v>4.0570090219078807</v>
      </c>
      <c r="D124" s="77">
        <f t="shared" si="45"/>
        <v>4.0570090219078807</v>
      </c>
      <c r="E124" s="77">
        <f t="shared" si="45"/>
        <v>4.0570090219078807</v>
      </c>
      <c r="F124" s="77">
        <f t="shared" si="45"/>
        <v>4.0570090219078807</v>
      </c>
      <c r="G124" s="77">
        <f t="shared" si="45"/>
        <v>4.0570090219078807</v>
      </c>
      <c r="H124" s="77">
        <f t="shared" si="45"/>
        <v>4.0570090219078807</v>
      </c>
      <c r="I124" s="77">
        <f t="shared" si="45"/>
        <v>4.0570090219078807</v>
      </c>
      <c r="J124" s="77">
        <f t="shared" si="45"/>
        <v>4.0570090219078807</v>
      </c>
      <c r="K124" s="77">
        <f t="shared" si="45"/>
        <v>4.0570090219078807</v>
      </c>
      <c r="L124" s="77">
        <f t="shared" si="45"/>
        <v>4.0570090219078807</v>
      </c>
      <c r="M124" s="77">
        <f t="shared" si="45"/>
        <v>4.0570090219078807</v>
      </c>
      <c r="N124" s="77">
        <f t="shared" si="45"/>
        <v>4.0570090219078807</v>
      </c>
      <c r="O124" s="77">
        <f t="shared" si="45"/>
        <v>4.0570090219078807</v>
      </c>
      <c r="P124" s="77">
        <f t="shared" si="45"/>
        <v>4.0570090219078807</v>
      </c>
      <c r="Q124" s="77">
        <f t="shared" si="45"/>
        <v>4.0570090219078807</v>
      </c>
      <c r="R124" s="77">
        <f t="shared" si="45"/>
        <v>4.0570090219078807</v>
      </c>
      <c r="S124" s="77">
        <f t="shared" si="45"/>
        <v>4.0570090219078807</v>
      </c>
      <c r="T124" s="77">
        <f t="shared" si="45"/>
        <v>4.0570090219078807</v>
      </c>
      <c r="U124" s="77">
        <f t="shared" si="45"/>
        <v>4.0570090219078807</v>
      </c>
      <c r="V124" s="77">
        <f t="shared" si="45"/>
        <v>4.0570090219078807</v>
      </c>
      <c r="W124" s="77">
        <f t="shared" si="45"/>
        <v>4.0570090219078807</v>
      </c>
      <c r="X124" s="77">
        <f t="shared" si="45"/>
        <v>4.0570090219078807</v>
      </c>
      <c r="Y124" s="77">
        <f t="shared" si="45"/>
        <v>4.0570090219078807</v>
      </c>
    </row>
    <row r="125" spans="1:25" s="62" customFormat="1" ht="18.75" customHeight="1" thickBot="1" x14ac:dyDescent="0.25">
      <c r="A125" s="111">
        <v>24</v>
      </c>
      <c r="B125" s="101">
        <f t="shared" ref="B125:Y125" si="46">SUM(B126:B129)</f>
        <v>882.14700902190782</v>
      </c>
      <c r="C125" s="102">
        <f t="shared" si="46"/>
        <v>880.76700902190794</v>
      </c>
      <c r="D125" s="102">
        <f t="shared" si="46"/>
        <v>885.3070090219079</v>
      </c>
      <c r="E125" s="103">
        <f t="shared" si="46"/>
        <v>910.08700902190787</v>
      </c>
      <c r="F125" s="103">
        <f t="shared" si="46"/>
        <v>909.23700902190797</v>
      </c>
      <c r="G125" s="103">
        <f t="shared" si="46"/>
        <v>913.39700902190782</v>
      </c>
      <c r="H125" s="103">
        <f t="shared" si="46"/>
        <v>894.88700902190783</v>
      </c>
      <c r="I125" s="103">
        <f t="shared" si="46"/>
        <v>894.75700902190795</v>
      </c>
      <c r="J125" s="103">
        <f t="shared" si="46"/>
        <v>884.34700902190787</v>
      </c>
      <c r="K125" s="104">
        <f t="shared" si="46"/>
        <v>882.93700902190801</v>
      </c>
      <c r="L125" s="103">
        <f t="shared" si="46"/>
        <v>889.12700902190784</v>
      </c>
      <c r="M125" s="105">
        <f t="shared" si="46"/>
        <v>899.99700902190796</v>
      </c>
      <c r="N125" s="104">
        <f t="shared" si="46"/>
        <v>912.74700902190796</v>
      </c>
      <c r="O125" s="103">
        <f t="shared" si="46"/>
        <v>919.62700902190784</v>
      </c>
      <c r="P125" s="105">
        <f t="shared" si="46"/>
        <v>904.09700902190787</v>
      </c>
      <c r="Q125" s="106">
        <f t="shared" si="46"/>
        <v>921.84700902190787</v>
      </c>
      <c r="R125" s="103">
        <f t="shared" si="46"/>
        <v>928.73700902190797</v>
      </c>
      <c r="S125" s="106">
        <f t="shared" si="46"/>
        <v>883.38700902190783</v>
      </c>
      <c r="T125" s="103">
        <f t="shared" si="46"/>
        <v>887.67700902190779</v>
      </c>
      <c r="U125" s="102">
        <f t="shared" si="46"/>
        <v>876.63700902190783</v>
      </c>
      <c r="V125" s="102">
        <f t="shared" si="46"/>
        <v>895.17700902190779</v>
      </c>
      <c r="W125" s="102">
        <f t="shared" si="46"/>
        <v>901.40700902190781</v>
      </c>
      <c r="X125" s="102">
        <f t="shared" si="46"/>
        <v>885.36700902190785</v>
      </c>
      <c r="Y125" s="107">
        <f t="shared" si="46"/>
        <v>876.00700902190795</v>
      </c>
    </row>
    <row r="126" spans="1:25" s="62" customFormat="1" ht="18.75" customHeight="1" outlineLevel="1" x14ac:dyDescent="0.2">
      <c r="A126" s="157" t="s">
        <v>8</v>
      </c>
      <c r="B126" s="249">
        <f>'декабрь (5 цк)'!B126</f>
        <v>831.28</v>
      </c>
      <c r="C126" s="249">
        <f>'декабрь (5 цк)'!C126</f>
        <v>829.9</v>
      </c>
      <c r="D126" s="249">
        <f>'декабрь (5 цк)'!D126</f>
        <v>834.44</v>
      </c>
      <c r="E126" s="249">
        <f>'декабрь (5 цк)'!E126</f>
        <v>859.22</v>
      </c>
      <c r="F126" s="249">
        <f>'декабрь (5 цк)'!F126</f>
        <v>858.37</v>
      </c>
      <c r="G126" s="249">
        <f>'декабрь (5 цк)'!G126</f>
        <v>862.53</v>
      </c>
      <c r="H126" s="249">
        <f>'декабрь (5 цк)'!H126</f>
        <v>844.02</v>
      </c>
      <c r="I126" s="249">
        <f>'декабрь (5 цк)'!I126</f>
        <v>843.89</v>
      </c>
      <c r="J126" s="249">
        <f>'декабрь (5 цк)'!J126</f>
        <v>833.48</v>
      </c>
      <c r="K126" s="249">
        <f>'декабрь (5 цк)'!K126</f>
        <v>832.07</v>
      </c>
      <c r="L126" s="249">
        <f>'декабрь (5 цк)'!L126</f>
        <v>838.26</v>
      </c>
      <c r="M126" s="249">
        <f>'декабрь (5 цк)'!M126</f>
        <v>849.13</v>
      </c>
      <c r="N126" s="249">
        <f>'декабрь (5 цк)'!N126</f>
        <v>861.88</v>
      </c>
      <c r="O126" s="249">
        <f>'декабрь (5 цк)'!O126</f>
        <v>868.76</v>
      </c>
      <c r="P126" s="249">
        <f>'декабрь (5 цк)'!P126</f>
        <v>853.23</v>
      </c>
      <c r="Q126" s="249">
        <f>'декабрь (5 цк)'!Q126</f>
        <v>870.98</v>
      </c>
      <c r="R126" s="249">
        <f>'декабрь (5 цк)'!R126</f>
        <v>877.87</v>
      </c>
      <c r="S126" s="249">
        <f>'декабрь (5 цк)'!S126</f>
        <v>832.52</v>
      </c>
      <c r="T126" s="249">
        <f>'декабрь (5 цк)'!T126</f>
        <v>836.81</v>
      </c>
      <c r="U126" s="249">
        <f>'декабрь (5 цк)'!U126</f>
        <v>825.77</v>
      </c>
      <c r="V126" s="249">
        <f>'декабрь (5 цк)'!V126</f>
        <v>844.31</v>
      </c>
      <c r="W126" s="249">
        <f>'декабрь (5 цк)'!W126</f>
        <v>850.54</v>
      </c>
      <c r="X126" s="249">
        <f>'декабрь (5 цк)'!X126</f>
        <v>834.5</v>
      </c>
      <c r="Y126" s="249">
        <f>'декабрь (5 цк)'!Y126</f>
        <v>825.14</v>
      </c>
    </row>
    <row r="127" spans="1:25" s="62" customFormat="1" ht="18.75" customHeight="1" outlineLevel="1" x14ac:dyDescent="0.2">
      <c r="A127" s="53" t="s">
        <v>9</v>
      </c>
      <c r="B127" s="76">
        <v>46.81</v>
      </c>
      <c r="C127" s="74">
        <v>46.81</v>
      </c>
      <c r="D127" s="74">
        <v>46.81</v>
      </c>
      <c r="E127" s="74">
        <v>46.81</v>
      </c>
      <c r="F127" s="74">
        <v>46.81</v>
      </c>
      <c r="G127" s="74">
        <v>46.81</v>
      </c>
      <c r="H127" s="74">
        <v>46.81</v>
      </c>
      <c r="I127" s="74">
        <v>46.81</v>
      </c>
      <c r="J127" s="74">
        <v>46.81</v>
      </c>
      <c r="K127" s="74">
        <v>46.81</v>
      </c>
      <c r="L127" s="74">
        <v>46.81</v>
      </c>
      <c r="M127" s="74">
        <v>46.81</v>
      </c>
      <c r="N127" s="74">
        <v>46.81</v>
      </c>
      <c r="O127" s="74">
        <v>46.81</v>
      </c>
      <c r="P127" s="74">
        <v>46.81</v>
      </c>
      <c r="Q127" s="74">
        <v>46.81</v>
      </c>
      <c r="R127" s="74">
        <v>46.81</v>
      </c>
      <c r="S127" s="74">
        <v>46.81</v>
      </c>
      <c r="T127" s="74">
        <v>46.81</v>
      </c>
      <c r="U127" s="74">
        <v>46.81</v>
      </c>
      <c r="V127" s="74">
        <v>46.81</v>
      </c>
      <c r="W127" s="74">
        <v>46.81</v>
      </c>
      <c r="X127" s="74">
        <v>46.81</v>
      </c>
      <c r="Y127" s="81">
        <v>46.81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214</v>
      </c>
      <c r="B129" s="77">
        <f>B124</f>
        <v>4.0570090219078807</v>
      </c>
      <c r="C129" s="77">
        <f t="shared" ref="C129:Y129" si="47">C124</f>
        <v>4.0570090219078807</v>
      </c>
      <c r="D129" s="77">
        <f t="shared" si="47"/>
        <v>4.0570090219078807</v>
      </c>
      <c r="E129" s="77">
        <f t="shared" si="47"/>
        <v>4.0570090219078807</v>
      </c>
      <c r="F129" s="77">
        <f t="shared" si="47"/>
        <v>4.0570090219078807</v>
      </c>
      <c r="G129" s="77">
        <f t="shared" si="47"/>
        <v>4.0570090219078807</v>
      </c>
      <c r="H129" s="77">
        <f t="shared" si="47"/>
        <v>4.0570090219078807</v>
      </c>
      <c r="I129" s="77">
        <f t="shared" si="47"/>
        <v>4.0570090219078807</v>
      </c>
      <c r="J129" s="77">
        <f t="shared" si="47"/>
        <v>4.0570090219078807</v>
      </c>
      <c r="K129" s="77">
        <f t="shared" si="47"/>
        <v>4.0570090219078807</v>
      </c>
      <c r="L129" s="77">
        <f t="shared" si="47"/>
        <v>4.0570090219078807</v>
      </c>
      <c r="M129" s="77">
        <f t="shared" si="47"/>
        <v>4.0570090219078807</v>
      </c>
      <c r="N129" s="77">
        <f t="shared" si="47"/>
        <v>4.0570090219078807</v>
      </c>
      <c r="O129" s="77">
        <f t="shared" si="47"/>
        <v>4.0570090219078807</v>
      </c>
      <c r="P129" s="77">
        <f t="shared" si="47"/>
        <v>4.0570090219078807</v>
      </c>
      <c r="Q129" s="77">
        <f t="shared" si="47"/>
        <v>4.0570090219078807</v>
      </c>
      <c r="R129" s="77">
        <f t="shared" si="47"/>
        <v>4.0570090219078807</v>
      </c>
      <c r="S129" s="77">
        <f t="shared" si="47"/>
        <v>4.0570090219078807</v>
      </c>
      <c r="T129" s="77">
        <f t="shared" si="47"/>
        <v>4.0570090219078807</v>
      </c>
      <c r="U129" s="77">
        <f t="shared" si="47"/>
        <v>4.0570090219078807</v>
      </c>
      <c r="V129" s="77">
        <f t="shared" si="47"/>
        <v>4.0570090219078807</v>
      </c>
      <c r="W129" s="77">
        <f t="shared" si="47"/>
        <v>4.0570090219078807</v>
      </c>
      <c r="X129" s="77">
        <f t="shared" si="47"/>
        <v>4.0570090219078807</v>
      </c>
      <c r="Y129" s="77">
        <f t="shared" si="47"/>
        <v>4.0570090219078807</v>
      </c>
    </row>
    <row r="130" spans="1:25" s="62" customFormat="1" ht="18.75" customHeight="1" thickBot="1" x14ac:dyDescent="0.25">
      <c r="A130" s="109">
        <v>25</v>
      </c>
      <c r="B130" s="101">
        <f t="shared" ref="B130:Y130" si="48">SUM(B131:B134)</f>
        <v>803.56700902190789</v>
      </c>
      <c r="C130" s="102">
        <f t="shared" si="48"/>
        <v>800.82700902190788</v>
      </c>
      <c r="D130" s="102">
        <f t="shared" si="48"/>
        <v>816.95700902190799</v>
      </c>
      <c r="E130" s="103">
        <f t="shared" si="48"/>
        <v>825.71700902190798</v>
      </c>
      <c r="F130" s="103">
        <f t="shared" si="48"/>
        <v>812.10700902190786</v>
      </c>
      <c r="G130" s="103">
        <f t="shared" si="48"/>
        <v>821.22700902190797</v>
      </c>
      <c r="H130" s="103">
        <f t="shared" si="48"/>
        <v>808.947009021908</v>
      </c>
      <c r="I130" s="103">
        <f t="shared" si="48"/>
        <v>808.95700902190799</v>
      </c>
      <c r="J130" s="103">
        <f t="shared" si="48"/>
        <v>800.9170090219078</v>
      </c>
      <c r="K130" s="104">
        <f t="shared" si="48"/>
        <v>806.47700902190797</v>
      </c>
      <c r="L130" s="103">
        <f t="shared" si="48"/>
        <v>812.51700902190794</v>
      </c>
      <c r="M130" s="105">
        <f t="shared" si="48"/>
        <v>817.88700902190783</v>
      </c>
      <c r="N130" s="104">
        <f t="shared" si="48"/>
        <v>817.947009021908</v>
      </c>
      <c r="O130" s="103">
        <f t="shared" si="48"/>
        <v>823.56700902190789</v>
      </c>
      <c r="P130" s="105">
        <f t="shared" si="48"/>
        <v>812.46700902190798</v>
      </c>
      <c r="Q130" s="106">
        <f t="shared" si="48"/>
        <v>817.11700902190785</v>
      </c>
      <c r="R130" s="103">
        <f t="shared" si="48"/>
        <v>824.70700902190799</v>
      </c>
      <c r="S130" s="106">
        <f t="shared" si="48"/>
        <v>808.75700902190795</v>
      </c>
      <c r="T130" s="103">
        <f t="shared" si="48"/>
        <v>804.15700902190781</v>
      </c>
      <c r="U130" s="102">
        <f t="shared" si="48"/>
        <v>812.70700902190799</v>
      </c>
      <c r="V130" s="102">
        <f t="shared" si="48"/>
        <v>801.01700902190794</v>
      </c>
      <c r="W130" s="102">
        <f t="shared" si="48"/>
        <v>805.947009021908</v>
      </c>
      <c r="X130" s="102">
        <f t="shared" si="48"/>
        <v>792.53700902190792</v>
      </c>
      <c r="Y130" s="107">
        <f t="shared" si="48"/>
        <v>792.45700902190799</v>
      </c>
    </row>
    <row r="131" spans="1:25" s="62" customFormat="1" ht="18.75" customHeight="1" outlineLevel="1" x14ac:dyDescent="0.2">
      <c r="A131" s="157" t="s">
        <v>8</v>
      </c>
      <c r="B131" s="249">
        <f>'декабрь (5 цк)'!B131</f>
        <v>752.7</v>
      </c>
      <c r="C131" s="249">
        <f>'декабрь (5 цк)'!C131</f>
        <v>749.96</v>
      </c>
      <c r="D131" s="249">
        <f>'декабрь (5 цк)'!D131</f>
        <v>766.09</v>
      </c>
      <c r="E131" s="249">
        <f>'декабрь (5 цк)'!E131</f>
        <v>774.85</v>
      </c>
      <c r="F131" s="249">
        <f>'декабрь (5 цк)'!F131</f>
        <v>761.24</v>
      </c>
      <c r="G131" s="249">
        <f>'декабрь (5 цк)'!G131</f>
        <v>770.36</v>
      </c>
      <c r="H131" s="249">
        <f>'декабрь (5 цк)'!H131</f>
        <v>758.08</v>
      </c>
      <c r="I131" s="249">
        <f>'декабрь (5 цк)'!I131</f>
        <v>758.09</v>
      </c>
      <c r="J131" s="249">
        <f>'декабрь (5 цк)'!J131</f>
        <v>750.05</v>
      </c>
      <c r="K131" s="249">
        <f>'декабрь (5 цк)'!K131</f>
        <v>755.61</v>
      </c>
      <c r="L131" s="249">
        <f>'декабрь (5 цк)'!L131</f>
        <v>761.65</v>
      </c>
      <c r="M131" s="249">
        <f>'декабрь (5 цк)'!M131</f>
        <v>767.02</v>
      </c>
      <c r="N131" s="249">
        <f>'декабрь (5 цк)'!N131</f>
        <v>767.08</v>
      </c>
      <c r="O131" s="249">
        <f>'декабрь (5 цк)'!O131</f>
        <v>772.7</v>
      </c>
      <c r="P131" s="249">
        <f>'декабрь (5 цк)'!P131</f>
        <v>761.6</v>
      </c>
      <c r="Q131" s="249">
        <f>'декабрь (5 цк)'!Q131</f>
        <v>766.25</v>
      </c>
      <c r="R131" s="249">
        <f>'декабрь (5 цк)'!R131</f>
        <v>773.84</v>
      </c>
      <c r="S131" s="249">
        <f>'декабрь (5 цк)'!S131</f>
        <v>757.89</v>
      </c>
      <c r="T131" s="249">
        <f>'декабрь (5 цк)'!T131</f>
        <v>753.29</v>
      </c>
      <c r="U131" s="249">
        <f>'декабрь (5 цк)'!U131</f>
        <v>761.84</v>
      </c>
      <c r="V131" s="249">
        <f>'декабрь (5 цк)'!V131</f>
        <v>750.15</v>
      </c>
      <c r="W131" s="249">
        <f>'декабрь (5 цк)'!W131</f>
        <v>755.08</v>
      </c>
      <c r="X131" s="249">
        <f>'декабрь (5 цк)'!X131</f>
        <v>741.67</v>
      </c>
      <c r="Y131" s="249">
        <f>'декабрь (5 цк)'!Y131</f>
        <v>741.59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214</v>
      </c>
      <c r="B134" s="77">
        <f>B129</f>
        <v>4.0570090219078807</v>
      </c>
      <c r="C134" s="77">
        <f t="shared" ref="C134:Y134" si="49">C129</f>
        <v>4.0570090219078807</v>
      </c>
      <c r="D134" s="77">
        <f t="shared" si="49"/>
        <v>4.0570090219078807</v>
      </c>
      <c r="E134" s="77">
        <f t="shared" si="49"/>
        <v>4.0570090219078807</v>
      </c>
      <c r="F134" s="77">
        <f t="shared" si="49"/>
        <v>4.0570090219078807</v>
      </c>
      <c r="G134" s="77">
        <f t="shared" si="49"/>
        <v>4.0570090219078807</v>
      </c>
      <c r="H134" s="77">
        <f t="shared" si="49"/>
        <v>4.0570090219078807</v>
      </c>
      <c r="I134" s="77">
        <f t="shared" si="49"/>
        <v>4.0570090219078807</v>
      </c>
      <c r="J134" s="77">
        <f t="shared" si="49"/>
        <v>4.0570090219078807</v>
      </c>
      <c r="K134" s="77">
        <f t="shared" si="49"/>
        <v>4.0570090219078807</v>
      </c>
      <c r="L134" s="77">
        <f t="shared" si="49"/>
        <v>4.0570090219078807</v>
      </c>
      <c r="M134" s="77">
        <f t="shared" si="49"/>
        <v>4.0570090219078807</v>
      </c>
      <c r="N134" s="77">
        <f t="shared" si="49"/>
        <v>4.0570090219078807</v>
      </c>
      <c r="O134" s="77">
        <f t="shared" si="49"/>
        <v>4.0570090219078807</v>
      </c>
      <c r="P134" s="77">
        <f t="shared" si="49"/>
        <v>4.0570090219078807</v>
      </c>
      <c r="Q134" s="77">
        <f t="shared" si="49"/>
        <v>4.0570090219078807</v>
      </c>
      <c r="R134" s="77">
        <f t="shared" si="49"/>
        <v>4.0570090219078807</v>
      </c>
      <c r="S134" s="77">
        <f t="shared" si="49"/>
        <v>4.0570090219078807</v>
      </c>
      <c r="T134" s="77">
        <f t="shared" si="49"/>
        <v>4.0570090219078807</v>
      </c>
      <c r="U134" s="77">
        <f t="shared" si="49"/>
        <v>4.0570090219078807</v>
      </c>
      <c r="V134" s="77">
        <f t="shared" si="49"/>
        <v>4.0570090219078807</v>
      </c>
      <c r="W134" s="77">
        <f t="shared" si="49"/>
        <v>4.0570090219078807</v>
      </c>
      <c r="X134" s="77">
        <f t="shared" si="49"/>
        <v>4.0570090219078807</v>
      </c>
      <c r="Y134" s="77">
        <f t="shared" si="49"/>
        <v>4.0570090219078807</v>
      </c>
    </row>
    <row r="135" spans="1:25" s="62" customFormat="1" ht="18.75" customHeight="1" thickBot="1" x14ac:dyDescent="0.25">
      <c r="A135" s="110">
        <v>26</v>
      </c>
      <c r="B135" s="101">
        <f t="shared" ref="B135:Y135" si="50">SUM(B136:B139)</f>
        <v>847.74700902190796</v>
      </c>
      <c r="C135" s="102">
        <f t="shared" si="50"/>
        <v>835.42700902190779</v>
      </c>
      <c r="D135" s="102">
        <f t="shared" si="50"/>
        <v>845.98700902190797</v>
      </c>
      <c r="E135" s="103">
        <f t="shared" si="50"/>
        <v>874.74700902190796</v>
      </c>
      <c r="F135" s="103">
        <f t="shared" si="50"/>
        <v>858.96700902190798</v>
      </c>
      <c r="G135" s="103">
        <f t="shared" si="50"/>
        <v>870.67700902190779</v>
      </c>
      <c r="H135" s="103">
        <f t="shared" si="50"/>
        <v>853.11700902190785</v>
      </c>
      <c r="I135" s="103">
        <f t="shared" si="50"/>
        <v>838.61700902190785</v>
      </c>
      <c r="J135" s="103">
        <f t="shared" si="50"/>
        <v>837.31700902190789</v>
      </c>
      <c r="K135" s="104">
        <f t="shared" si="50"/>
        <v>843.68700902190801</v>
      </c>
      <c r="L135" s="103">
        <f t="shared" si="50"/>
        <v>853.81700902190789</v>
      </c>
      <c r="M135" s="105">
        <f t="shared" si="50"/>
        <v>855.68700902190801</v>
      </c>
      <c r="N135" s="104">
        <f t="shared" si="50"/>
        <v>860.79700902190791</v>
      </c>
      <c r="O135" s="103">
        <f t="shared" si="50"/>
        <v>872.09700902190787</v>
      </c>
      <c r="P135" s="105">
        <f t="shared" si="50"/>
        <v>861.89700902190782</v>
      </c>
      <c r="Q135" s="106">
        <f t="shared" si="50"/>
        <v>872.63700902190783</v>
      </c>
      <c r="R135" s="103">
        <f t="shared" si="50"/>
        <v>867.87700902190784</v>
      </c>
      <c r="S135" s="106">
        <f t="shared" si="50"/>
        <v>840.96700902190798</v>
      </c>
      <c r="T135" s="103">
        <f t="shared" si="50"/>
        <v>843.59700902190787</v>
      </c>
      <c r="U135" s="102">
        <f t="shared" si="50"/>
        <v>826.9170090219078</v>
      </c>
      <c r="V135" s="102">
        <f t="shared" si="50"/>
        <v>846.08700902190787</v>
      </c>
      <c r="W135" s="102">
        <f t="shared" si="50"/>
        <v>845.57700902190788</v>
      </c>
      <c r="X135" s="102">
        <f t="shared" si="50"/>
        <v>840.81700902190789</v>
      </c>
      <c r="Y135" s="107">
        <f t="shared" si="50"/>
        <v>824.9170090219078</v>
      </c>
    </row>
    <row r="136" spans="1:25" s="62" customFormat="1" ht="18.75" customHeight="1" outlineLevel="1" x14ac:dyDescent="0.2">
      <c r="A136" s="56" t="s">
        <v>8</v>
      </c>
      <c r="B136" s="249">
        <f>'декабрь (5 цк)'!B136</f>
        <v>796.88</v>
      </c>
      <c r="C136" s="249">
        <f>'декабрь (5 цк)'!C136</f>
        <v>784.56</v>
      </c>
      <c r="D136" s="249">
        <f>'декабрь (5 цк)'!D136</f>
        <v>795.12</v>
      </c>
      <c r="E136" s="249">
        <f>'декабрь (5 цк)'!E136</f>
        <v>823.88</v>
      </c>
      <c r="F136" s="249">
        <f>'декабрь (5 цк)'!F136</f>
        <v>808.1</v>
      </c>
      <c r="G136" s="249">
        <f>'декабрь (5 цк)'!G136</f>
        <v>819.81</v>
      </c>
      <c r="H136" s="249">
        <f>'декабрь (5 цк)'!H136</f>
        <v>802.25</v>
      </c>
      <c r="I136" s="249">
        <f>'декабрь (5 цк)'!I136</f>
        <v>787.75</v>
      </c>
      <c r="J136" s="249">
        <f>'декабрь (5 цк)'!J136</f>
        <v>786.45</v>
      </c>
      <c r="K136" s="249">
        <f>'декабрь (5 цк)'!K136</f>
        <v>792.82</v>
      </c>
      <c r="L136" s="249">
        <f>'декабрь (5 цк)'!L136</f>
        <v>802.95</v>
      </c>
      <c r="M136" s="249">
        <f>'декабрь (5 цк)'!M136</f>
        <v>804.82</v>
      </c>
      <c r="N136" s="249">
        <f>'декабрь (5 цк)'!N136</f>
        <v>809.93</v>
      </c>
      <c r="O136" s="249">
        <f>'декабрь (5 цк)'!O136</f>
        <v>821.23</v>
      </c>
      <c r="P136" s="249">
        <f>'декабрь (5 цк)'!P136</f>
        <v>811.03</v>
      </c>
      <c r="Q136" s="249">
        <f>'декабрь (5 цк)'!Q136</f>
        <v>821.77</v>
      </c>
      <c r="R136" s="249">
        <f>'декабрь (5 цк)'!R136</f>
        <v>817.01</v>
      </c>
      <c r="S136" s="249">
        <f>'декабрь (5 цк)'!S136</f>
        <v>790.1</v>
      </c>
      <c r="T136" s="249">
        <f>'декабрь (5 цк)'!T136</f>
        <v>792.73</v>
      </c>
      <c r="U136" s="249">
        <f>'декабрь (5 цк)'!U136</f>
        <v>776.05</v>
      </c>
      <c r="V136" s="249">
        <f>'декабрь (5 цк)'!V136</f>
        <v>795.22</v>
      </c>
      <c r="W136" s="249">
        <f>'декабрь (5 цк)'!W136</f>
        <v>794.71</v>
      </c>
      <c r="X136" s="249">
        <f>'декабрь (5 цк)'!X136</f>
        <v>789.95</v>
      </c>
      <c r="Y136" s="249">
        <f>'декабрь (5 цк)'!Y136</f>
        <v>774.05</v>
      </c>
    </row>
    <row r="137" spans="1:25" s="62" customFormat="1" ht="18.75" customHeight="1" outlineLevel="1" x14ac:dyDescent="0.2">
      <c r="A137" s="57" t="s">
        <v>9</v>
      </c>
      <c r="B137" s="76">
        <v>46.81</v>
      </c>
      <c r="C137" s="74">
        <v>46.81</v>
      </c>
      <c r="D137" s="74">
        <v>46.81</v>
      </c>
      <c r="E137" s="74">
        <v>46.81</v>
      </c>
      <c r="F137" s="74">
        <v>46.81</v>
      </c>
      <c r="G137" s="74">
        <v>46.81</v>
      </c>
      <c r="H137" s="74">
        <v>46.81</v>
      </c>
      <c r="I137" s="74">
        <v>46.81</v>
      </c>
      <c r="J137" s="74">
        <v>46.81</v>
      </c>
      <c r="K137" s="74">
        <v>46.81</v>
      </c>
      <c r="L137" s="74">
        <v>46.81</v>
      </c>
      <c r="M137" s="74">
        <v>46.81</v>
      </c>
      <c r="N137" s="74">
        <v>46.81</v>
      </c>
      <c r="O137" s="74">
        <v>46.81</v>
      </c>
      <c r="P137" s="74">
        <v>46.81</v>
      </c>
      <c r="Q137" s="74">
        <v>46.81</v>
      </c>
      <c r="R137" s="74">
        <v>46.81</v>
      </c>
      <c r="S137" s="74">
        <v>46.81</v>
      </c>
      <c r="T137" s="74">
        <v>46.81</v>
      </c>
      <c r="U137" s="74">
        <v>46.81</v>
      </c>
      <c r="V137" s="74">
        <v>46.81</v>
      </c>
      <c r="W137" s="74">
        <v>46.81</v>
      </c>
      <c r="X137" s="74">
        <v>46.81</v>
      </c>
      <c r="Y137" s="81">
        <v>46.81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214</v>
      </c>
      <c r="B139" s="77">
        <f>B134</f>
        <v>4.0570090219078807</v>
      </c>
      <c r="C139" s="77">
        <f t="shared" ref="C139:Y139" si="51">C134</f>
        <v>4.0570090219078807</v>
      </c>
      <c r="D139" s="77">
        <f t="shared" si="51"/>
        <v>4.0570090219078807</v>
      </c>
      <c r="E139" s="77">
        <f t="shared" si="51"/>
        <v>4.0570090219078807</v>
      </c>
      <c r="F139" s="77">
        <f t="shared" si="51"/>
        <v>4.0570090219078807</v>
      </c>
      <c r="G139" s="77">
        <f t="shared" si="51"/>
        <v>4.0570090219078807</v>
      </c>
      <c r="H139" s="77">
        <f t="shared" si="51"/>
        <v>4.0570090219078807</v>
      </c>
      <c r="I139" s="77">
        <f t="shared" si="51"/>
        <v>4.0570090219078807</v>
      </c>
      <c r="J139" s="77">
        <f t="shared" si="51"/>
        <v>4.0570090219078807</v>
      </c>
      <c r="K139" s="77">
        <f t="shared" si="51"/>
        <v>4.0570090219078807</v>
      </c>
      <c r="L139" s="77">
        <f t="shared" si="51"/>
        <v>4.0570090219078807</v>
      </c>
      <c r="M139" s="77">
        <f t="shared" si="51"/>
        <v>4.0570090219078807</v>
      </c>
      <c r="N139" s="77">
        <f t="shared" si="51"/>
        <v>4.0570090219078807</v>
      </c>
      <c r="O139" s="77">
        <f t="shared" si="51"/>
        <v>4.0570090219078807</v>
      </c>
      <c r="P139" s="77">
        <f t="shared" si="51"/>
        <v>4.0570090219078807</v>
      </c>
      <c r="Q139" s="77">
        <f t="shared" si="51"/>
        <v>4.0570090219078807</v>
      </c>
      <c r="R139" s="77">
        <f t="shared" si="51"/>
        <v>4.0570090219078807</v>
      </c>
      <c r="S139" s="77">
        <f t="shared" si="51"/>
        <v>4.0570090219078807</v>
      </c>
      <c r="T139" s="77">
        <f t="shared" si="51"/>
        <v>4.0570090219078807</v>
      </c>
      <c r="U139" s="77">
        <f t="shared" si="51"/>
        <v>4.0570090219078807</v>
      </c>
      <c r="V139" s="77">
        <f t="shared" si="51"/>
        <v>4.0570090219078807</v>
      </c>
      <c r="W139" s="77">
        <f t="shared" si="51"/>
        <v>4.0570090219078807</v>
      </c>
      <c r="X139" s="77">
        <f t="shared" si="51"/>
        <v>4.0570090219078807</v>
      </c>
      <c r="Y139" s="77">
        <f t="shared" si="51"/>
        <v>4.0570090219078807</v>
      </c>
    </row>
    <row r="140" spans="1:25" s="62" customFormat="1" ht="18.75" customHeight="1" thickBot="1" x14ac:dyDescent="0.25">
      <c r="A140" s="112">
        <v>27</v>
      </c>
      <c r="B140" s="101">
        <f t="shared" ref="B140:Y140" si="52">SUM(B141:B144)</f>
        <v>864.72700902190797</v>
      </c>
      <c r="C140" s="102">
        <f t="shared" si="52"/>
        <v>848.10700902190786</v>
      </c>
      <c r="D140" s="102">
        <f t="shared" si="52"/>
        <v>856.68700902190801</v>
      </c>
      <c r="E140" s="103">
        <f t="shared" si="52"/>
        <v>848.1670090219078</v>
      </c>
      <c r="F140" s="103">
        <f t="shared" si="52"/>
        <v>857.89700902190782</v>
      </c>
      <c r="G140" s="103">
        <f t="shared" si="52"/>
        <v>50.867009021907883</v>
      </c>
      <c r="H140" s="103">
        <f t="shared" si="52"/>
        <v>850.08700902190787</v>
      </c>
      <c r="I140" s="103">
        <f t="shared" si="52"/>
        <v>842.59700902190787</v>
      </c>
      <c r="J140" s="103">
        <f t="shared" si="52"/>
        <v>830.31700902190789</v>
      </c>
      <c r="K140" s="104">
        <f t="shared" si="52"/>
        <v>838.38700902190783</v>
      </c>
      <c r="L140" s="103">
        <f t="shared" si="52"/>
        <v>840.4170090219078</v>
      </c>
      <c r="M140" s="105">
        <f t="shared" si="52"/>
        <v>853.42700902190779</v>
      </c>
      <c r="N140" s="104">
        <f t="shared" si="52"/>
        <v>50.867009021907883</v>
      </c>
      <c r="O140" s="103">
        <f t="shared" si="52"/>
        <v>907.61700902190785</v>
      </c>
      <c r="P140" s="105">
        <f t="shared" si="52"/>
        <v>883.95700902190799</v>
      </c>
      <c r="Q140" s="106">
        <f t="shared" si="52"/>
        <v>900.51700902190794</v>
      </c>
      <c r="R140" s="103">
        <f t="shared" si="52"/>
        <v>904.26700902190794</v>
      </c>
      <c r="S140" s="106">
        <f t="shared" si="52"/>
        <v>875.47700902190797</v>
      </c>
      <c r="T140" s="103">
        <f t="shared" si="52"/>
        <v>879.53700902190792</v>
      </c>
      <c r="U140" s="102">
        <f t="shared" si="52"/>
        <v>877.53700902190792</v>
      </c>
      <c r="V140" s="102">
        <f t="shared" si="52"/>
        <v>874.26700902190794</v>
      </c>
      <c r="W140" s="102">
        <f t="shared" si="52"/>
        <v>865.53700902190792</v>
      </c>
      <c r="X140" s="102">
        <f t="shared" si="52"/>
        <v>871.08700902190787</v>
      </c>
      <c r="Y140" s="107">
        <f t="shared" si="52"/>
        <v>873.77700902190793</v>
      </c>
    </row>
    <row r="141" spans="1:25" s="62" customFormat="1" ht="18.75" customHeight="1" outlineLevel="1" x14ac:dyDescent="0.2">
      <c r="A141" s="56" t="s">
        <v>8</v>
      </c>
      <c r="B141" s="249">
        <f>'декабрь (5 цк)'!B141</f>
        <v>813.86</v>
      </c>
      <c r="C141" s="249">
        <f>'декабрь (5 цк)'!C141</f>
        <v>797.24</v>
      </c>
      <c r="D141" s="249">
        <f>'декабрь (5 цк)'!D141</f>
        <v>805.82</v>
      </c>
      <c r="E141" s="249">
        <f>'декабрь (5 цк)'!E141</f>
        <v>797.3</v>
      </c>
      <c r="F141" s="249">
        <f>'декабрь (5 цк)'!F141</f>
        <v>807.03</v>
      </c>
      <c r="G141" s="249" t="str">
        <f>'декабрь (5 цк)'!G141</f>
        <v>815</v>
      </c>
      <c r="H141" s="249">
        <f>'декабрь (5 цк)'!H141</f>
        <v>799.22</v>
      </c>
      <c r="I141" s="249">
        <f>'декабрь (5 цк)'!I141</f>
        <v>791.73</v>
      </c>
      <c r="J141" s="249">
        <f>'декабрь (5 цк)'!J141</f>
        <v>779.45</v>
      </c>
      <c r="K141" s="249">
        <f>'декабрь (5 цк)'!K141</f>
        <v>787.52</v>
      </c>
      <c r="L141" s="249">
        <f>'декабрь (5 цк)'!L141</f>
        <v>789.55</v>
      </c>
      <c r="M141" s="249">
        <f>'декабрь (5 цк)'!M141</f>
        <v>802.56</v>
      </c>
      <c r="N141" s="249" t="str">
        <f>'декабрь (5 цк)'!N141</f>
        <v>803</v>
      </c>
      <c r="O141" s="249">
        <f>'декабрь (5 цк)'!O141</f>
        <v>856.75</v>
      </c>
      <c r="P141" s="249">
        <f>'декабрь (5 цк)'!P141</f>
        <v>833.09</v>
      </c>
      <c r="Q141" s="249">
        <f>'декабрь (5 цк)'!Q141</f>
        <v>849.65</v>
      </c>
      <c r="R141" s="249">
        <f>'декабрь (5 цк)'!R141</f>
        <v>853.4</v>
      </c>
      <c r="S141" s="249">
        <f>'декабрь (5 цк)'!S141</f>
        <v>824.61</v>
      </c>
      <c r="T141" s="249">
        <f>'декабрь (5 цк)'!T141</f>
        <v>828.67</v>
      </c>
      <c r="U141" s="249">
        <f>'декабрь (5 цк)'!U141</f>
        <v>826.67</v>
      </c>
      <c r="V141" s="249">
        <f>'декабрь (5 цк)'!V141</f>
        <v>823.4</v>
      </c>
      <c r="W141" s="249">
        <f>'декабрь (5 цк)'!W141</f>
        <v>814.67</v>
      </c>
      <c r="X141" s="249">
        <f>'декабрь (5 цк)'!X141</f>
        <v>820.22</v>
      </c>
      <c r="Y141" s="249">
        <f>'декабрь (5 цк)'!Y141</f>
        <v>822.91</v>
      </c>
    </row>
    <row r="142" spans="1:25" s="62" customFormat="1" ht="18.75" customHeight="1" outlineLevel="1" x14ac:dyDescent="0.2">
      <c r="A142" s="57" t="s">
        <v>9</v>
      </c>
      <c r="B142" s="76">
        <v>46.81</v>
      </c>
      <c r="C142" s="74">
        <v>46.81</v>
      </c>
      <c r="D142" s="74">
        <v>46.81</v>
      </c>
      <c r="E142" s="74">
        <v>46.81</v>
      </c>
      <c r="F142" s="74">
        <v>46.81</v>
      </c>
      <c r="G142" s="74">
        <v>46.81</v>
      </c>
      <c r="H142" s="74">
        <v>46.81</v>
      </c>
      <c r="I142" s="74">
        <v>46.81</v>
      </c>
      <c r="J142" s="74">
        <v>46.81</v>
      </c>
      <c r="K142" s="74">
        <v>46.81</v>
      </c>
      <c r="L142" s="74">
        <v>46.81</v>
      </c>
      <c r="M142" s="74">
        <v>46.81</v>
      </c>
      <c r="N142" s="74">
        <v>46.81</v>
      </c>
      <c r="O142" s="74">
        <v>46.81</v>
      </c>
      <c r="P142" s="74">
        <v>46.81</v>
      </c>
      <c r="Q142" s="74">
        <v>46.81</v>
      </c>
      <c r="R142" s="74">
        <v>46.81</v>
      </c>
      <c r="S142" s="74">
        <v>46.81</v>
      </c>
      <c r="T142" s="74">
        <v>46.81</v>
      </c>
      <c r="U142" s="74">
        <v>46.81</v>
      </c>
      <c r="V142" s="74">
        <v>46.81</v>
      </c>
      <c r="W142" s="74">
        <v>46.81</v>
      </c>
      <c r="X142" s="74">
        <v>46.81</v>
      </c>
      <c r="Y142" s="81">
        <v>46.81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214</v>
      </c>
      <c r="B144" s="77">
        <f>B139</f>
        <v>4.0570090219078807</v>
      </c>
      <c r="C144" s="77">
        <f t="shared" ref="C144:Y144" si="53">C139</f>
        <v>4.0570090219078807</v>
      </c>
      <c r="D144" s="77">
        <f t="shared" si="53"/>
        <v>4.0570090219078807</v>
      </c>
      <c r="E144" s="77">
        <f t="shared" si="53"/>
        <v>4.0570090219078807</v>
      </c>
      <c r="F144" s="77">
        <f t="shared" si="53"/>
        <v>4.0570090219078807</v>
      </c>
      <c r="G144" s="77">
        <f t="shared" si="53"/>
        <v>4.0570090219078807</v>
      </c>
      <c r="H144" s="77">
        <f t="shared" si="53"/>
        <v>4.0570090219078807</v>
      </c>
      <c r="I144" s="77">
        <f t="shared" si="53"/>
        <v>4.0570090219078807</v>
      </c>
      <c r="J144" s="77">
        <f t="shared" si="53"/>
        <v>4.0570090219078807</v>
      </c>
      <c r="K144" s="77">
        <f t="shared" si="53"/>
        <v>4.0570090219078807</v>
      </c>
      <c r="L144" s="77">
        <f t="shared" si="53"/>
        <v>4.0570090219078807</v>
      </c>
      <c r="M144" s="77">
        <f t="shared" si="53"/>
        <v>4.0570090219078807</v>
      </c>
      <c r="N144" s="77">
        <f t="shared" si="53"/>
        <v>4.0570090219078807</v>
      </c>
      <c r="O144" s="77">
        <f t="shared" si="53"/>
        <v>4.0570090219078807</v>
      </c>
      <c r="P144" s="77">
        <f t="shared" si="53"/>
        <v>4.0570090219078807</v>
      </c>
      <c r="Q144" s="77">
        <f t="shared" si="53"/>
        <v>4.0570090219078807</v>
      </c>
      <c r="R144" s="77">
        <f t="shared" si="53"/>
        <v>4.0570090219078807</v>
      </c>
      <c r="S144" s="77">
        <f t="shared" si="53"/>
        <v>4.0570090219078807</v>
      </c>
      <c r="T144" s="77">
        <f t="shared" si="53"/>
        <v>4.0570090219078807</v>
      </c>
      <c r="U144" s="77">
        <f t="shared" si="53"/>
        <v>4.0570090219078807</v>
      </c>
      <c r="V144" s="77">
        <f t="shared" si="53"/>
        <v>4.0570090219078807</v>
      </c>
      <c r="W144" s="77">
        <f t="shared" si="53"/>
        <v>4.0570090219078807</v>
      </c>
      <c r="X144" s="77">
        <f t="shared" si="53"/>
        <v>4.0570090219078807</v>
      </c>
      <c r="Y144" s="77">
        <f t="shared" si="53"/>
        <v>4.0570090219078807</v>
      </c>
    </row>
    <row r="145" spans="1:25" s="62" customFormat="1" ht="18.75" customHeight="1" thickBot="1" x14ac:dyDescent="0.25">
      <c r="A145" s="111">
        <v>28</v>
      </c>
      <c r="B145" s="101">
        <f t="shared" ref="B145:Y145" si="54">SUM(B146:B149)</f>
        <v>897.0570090219079</v>
      </c>
      <c r="C145" s="102">
        <f t="shared" si="54"/>
        <v>882.43700902190801</v>
      </c>
      <c r="D145" s="102">
        <f t="shared" si="54"/>
        <v>898.07700902190788</v>
      </c>
      <c r="E145" s="103">
        <f t="shared" si="54"/>
        <v>925.50700902190795</v>
      </c>
      <c r="F145" s="103">
        <f t="shared" si="54"/>
        <v>929.1670090219078</v>
      </c>
      <c r="G145" s="103">
        <f t="shared" si="54"/>
        <v>933.98700902190797</v>
      </c>
      <c r="H145" s="103">
        <f t="shared" si="54"/>
        <v>922.26700902190794</v>
      </c>
      <c r="I145" s="103">
        <f t="shared" si="54"/>
        <v>910.03700902190792</v>
      </c>
      <c r="J145" s="103">
        <f t="shared" si="54"/>
        <v>911.79700902190791</v>
      </c>
      <c r="K145" s="104">
        <f t="shared" si="54"/>
        <v>913.47700902190797</v>
      </c>
      <c r="L145" s="103">
        <f t="shared" si="54"/>
        <v>911.74700902190796</v>
      </c>
      <c r="M145" s="105">
        <f t="shared" si="54"/>
        <v>918.06700902190789</v>
      </c>
      <c r="N145" s="104">
        <f t="shared" si="54"/>
        <v>923.08700902190787</v>
      </c>
      <c r="O145" s="103">
        <f t="shared" si="54"/>
        <v>934.90700902190781</v>
      </c>
      <c r="P145" s="105">
        <f t="shared" si="54"/>
        <v>922.89700902190782</v>
      </c>
      <c r="Q145" s="106">
        <f t="shared" si="54"/>
        <v>929.38700902190783</v>
      </c>
      <c r="R145" s="103">
        <f t="shared" si="54"/>
        <v>936.6670090219078</v>
      </c>
      <c r="S145" s="106">
        <f t="shared" si="54"/>
        <v>913.99700902190796</v>
      </c>
      <c r="T145" s="103">
        <f t="shared" si="54"/>
        <v>917.04700902190791</v>
      </c>
      <c r="U145" s="102">
        <f t="shared" si="54"/>
        <v>898.27700902190793</v>
      </c>
      <c r="V145" s="102">
        <f t="shared" si="54"/>
        <v>907.5570090219079</v>
      </c>
      <c r="W145" s="102">
        <f t="shared" si="54"/>
        <v>914.76700902190794</v>
      </c>
      <c r="X145" s="102">
        <f t="shared" si="54"/>
        <v>906.11700902190785</v>
      </c>
      <c r="Y145" s="107">
        <f t="shared" si="54"/>
        <v>870.42700902190779</v>
      </c>
    </row>
    <row r="146" spans="1:25" s="62" customFormat="1" ht="18.75" customHeight="1" outlineLevel="1" x14ac:dyDescent="0.2">
      <c r="A146" s="157" t="s">
        <v>8</v>
      </c>
      <c r="B146" s="249">
        <f>'декабрь (5 цк)'!B146</f>
        <v>846.19</v>
      </c>
      <c r="C146" s="249">
        <f>'декабрь (5 цк)'!C146</f>
        <v>831.57</v>
      </c>
      <c r="D146" s="249">
        <f>'декабрь (5 цк)'!D146</f>
        <v>847.21</v>
      </c>
      <c r="E146" s="249">
        <f>'декабрь (5 цк)'!E146</f>
        <v>874.64</v>
      </c>
      <c r="F146" s="249">
        <f>'декабрь (5 цк)'!F146</f>
        <v>878.3</v>
      </c>
      <c r="G146" s="249">
        <f>'декабрь (5 цк)'!G146</f>
        <v>883.12</v>
      </c>
      <c r="H146" s="249">
        <f>'декабрь (5 цк)'!H146</f>
        <v>871.4</v>
      </c>
      <c r="I146" s="249">
        <f>'декабрь (5 цк)'!I146</f>
        <v>859.17</v>
      </c>
      <c r="J146" s="249">
        <f>'декабрь (5 цк)'!J146</f>
        <v>860.93</v>
      </c>
      <c r="K146" s="249">
        <f>'декабрь (5 цк)'!K146</f>
        <v>862.61</v>
      </c>
      <c r="L146" s="249">
        <f>'декабрь (5 цк)'!L146</f>
        <v>860.88</v>
      </c>
      <c r="M146" s="249">
        <f>'декабрь (5 цк)'!M146</f>
        <v>867.2</v>
      </c>
      <c r="N146" s="249">
        <f>'декабрь (5 цк)'!N146</f>
        <v>872.22</v>
      </c>
      <c r="O146" s="249">
        <f>'декабрь (5 цк)'!O146</f>
        <v>884.04</v>
      </c>
      <c r="P146" s="249">
        <f>'декабрь (5 цк)'!P146</f>
        <v>872.03</v>
      </c>
      <c r="Q146" s="249">
        <f>'декабрь (5 цк)'!Q146</f>
        <v>878.52</v>
      </c>
      <c r="R146" s="249">
        <f>'декабрь (5 цк)'!R146</f>
        <v>885.8</v>
      </c>
      <c r="S146" s="249">
        <f>'декабрь (5 цк)'!S146</f>
        <v>863.13</v>
      </c>
      <c r="T146" s="249">
        <f>'декабрь (5 цк)'!T146</f>
        <v>866.18</v>
      </c>
      <c r="U146" s="249">
        <f>'декабрь (5 цк)'!U146</f>
        <v>847.41</v>
      </c>
      <c r="V146" s="249">
        <f>'декабрь (5 цк)'!V146</f>
        <v>856.69</v>
      </c>
      <c r="W146" s="249">
        <f>'декабрь (5 цк)'!W146</f>
        <v>863.9</v>
      </c>
      <c r="X146" s="249">
        <f>'декабрь (5 цк)'!X146</f>
        <v>855.25</v>
      </c>
      <c r="Y146" s="249">
        <f>'декабрь (5 цк)'!Y146</f>
        <v>819.56</v>
      </c>
    </row>
    <row r="147" spans="1:25" s="62" customFormat="1" ht="18.75" customHeight="1" outlineLevel="1" x14ac:dyDescent="0.2">
      <c r="A147" s="53" t="s">
        <v>9</v>
      </c>
      <c r="B147" s="76">
        <v>46.81</v>
      </c>
      <c r="C147" s="74">
        <v>46.81</v>
      </c>
      <c r="D147" s="74">
        <v>46.81</v>
      </c>
      <c r="E147" s="74">
        <v>46.81</v>
      </c>
      <c r="F147" s="74">
        <v>46.81</v>
      </c>
      <c r="G147" s="74">
        <v>46.81</v>
      </c>
      <c r="H147" s="74">
        <v>46.81</v>
      </c>
      <c r="I147" s="74">
        <v>46.81</v>
      </c>
      <c r="J147" s="74">
        <v>46.81</v>
      </c>
      <c r="K147" s="74">
        <v>46.81</v>
      </c>
      <c r="L147" s="74">
        <v>46.81</v>
      </c>
      <c r="M147" s="74">
        <v>46.81</v>
      </c>
      <c r="N147" s="74">
        <v>46.81</v>
      </c>
      <c r="O147" s="74">
        <v>46.81</v>
      </c>
      <c r="P147" s="74">
        <v>46.81</v>
      </c>
      <c r="Q147" s="74">
        <v>46.81</v>
      </c>
      <c r="R147" s="74">
        <v>46.81</v>
      </c>
      <c r="S147" s="74">
        <v>46.81</v>
      </c>
      <c r="T147" s="74">
        <v>46.81</v>
      </c>
      <c r="U147" s="74">
        <v>46.81</v>
      </c>
      <c r="V147" s="74">
        <v>46.81</v>
      </c>
      <c r="W147" s="74">
        <v>46.81</v>
      </c>
      <c r="X147" s="74">
        <v>46.81</v>
      </c>
      <c r="Y147" s="81">
        <v>46.81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214</v>
      </c>
      <c r="B149" s="77">
        <f>B144</f>
        <v>4.0570090219078807</v>
      </c>
      <c r="C149" s="77">
        <f t="shared" ref="C149:Y149" si="55">C144</f>
        <v>4.0570090219078807</v>
      </c>
      <c r="D149" s="77">
        <f t="shared" si="55"/>
        <v>4.0570090219078807</v>
      </c>
      <c r="E149" s="77">
        <f t="shared" si="55"/>
        <v>4.0570090219078807</v>
      </c>
      <c r="F149" s="77">
        <f t="shared" si="55"/>
        <v>4.0570090219078807</v>
      </c>
      <c r="G149" s="77">
        <f t="shared" si="55"/>
        <v>4.0570090219078807</v>
      </c>
      <c r="H149" s="77">
        <f t="shared" si="55"/>
        <v>4.0570090219078807</v>
      </c>
      <c r="I149" s="77">
        <f t="shared" si="55"/>
        <v>4.0570090219078807</v>
      </c>
      <c r="J149" s="77">
        <f t="shared" si="55"/>
        <v>4.0570090219078807</v>
      </c>
      <c r="K149" s="77">
        <f t="shared" si="55"/>
        <v>4.0570090219078807</v>
      </c>
      <c r="L149" s="77">
        <f t="shared" si="55"/>
        <v>4.0570090219078807</v>
      </c>
      <c r="M149" s="77">
        <f t="shared" si="55"/>
        <v>4.0570090219078807</v>
      </c>
      <c r="N149" s="77">
        <f t="shared" si="55"/>
        <v>4.0570090219078807</v>
      </c>
      <c r="O149" s="77">
        <f t="shared" si="55"/>
        <v>4.0570090219078807</v>
      </c>
      <c r="P149" s="77">
        <f t="shared" si="55"/>
        <v>4.0570090219078807</v>
      </c>
      <c r="Q149" s="77">
        <f t="shared" si="55"/>
        <v>4.0570090219078807</v>
      </c>
      <c r="R149" s="77">
        <f t="shared" si="55"/>
        <v>4.0570090219078807</v>
      </c>
      <c r="S149" s="77">
        <f t="shared" si="55"/>
        <v>4.0570090219078807</v>
      </c>
      <c r="T149" s="77">
        <f t="shared" si="55"/>
        <v>4.0570090219078807</v>
      </c>
      <c r="U149" s="77">
        <f t="shared" si="55"/>
        <v>4.0570090219078807</v>
      </c>
      <c r="V149" s="77">
        <f t="shared" si="55"/>
        <v>4.0570090219078807</v>
      </c>
      <c r="W149" s="77">
        <f t="shared" si="55"/>
        <v>4.0570090219078807</v>
      </c>
      <c r="X149" s="77">
        <f t="shared" si="55"/>
        <v>4.0570090219078807</v>
      </c>
      <c r="Y149" s="77">
        <f t="shared" si="55"/>
        <v>4.0570090219078807</v>
      </c>
    </row>
    <row r="150" spans="1:25" s="62" customFormat="1" ht="18.75" customHeight="1" thickBot="1" x14ac:dyDescent="0.25">
      <c r="A150" s="109">
        <v>29</v>
      </c>
      <c r="B150" s="101">
        <f t="shared" ref="B150:Y150" si="56">SUM(B151:B154)</f>
        <v>862.14700902190782</v>
      </c>
      <c r="C150" s="102">
        <f t="shared" si="56"/>
        <v>853.6670090219078</v>
      </c>
      <c r="D150" s="102">
        <f t="shared" si="56"/>
        <v>859.29700902190791</v>
      </c>
      <c r="E150" s="103">
        <f t="shared" si="56"/>
        <v>861.48700902190797</v>
      </c>
      <c r="F150" s="103">
        <f t="shared" si="56"/>
        <v>887.11700902190785</v>
      </c>
      <c r="G150" s="103">
        <f t="shared" si="56"/>
        <v>888.42700902190779</v>
      </c>
      <c r="H150" s="103">
        <f t="shared" si="56"/>
        <v>869.90700902190781</v>
      </c>
      <c r="I150" s="103">
        <f t="shared" si="56"/>
        <v>873.59700902190787</v>
      </c>
      <c r="J150" s="103">
        <f t="shared" si="56"/>
        <v>845.67700902190779</v>
      </c>
      <c r="K150" s="104">
        <f t="shared" si="56"/>
        <v>839.74700902190796</v>
      </c>
      <c r="L150" s="103">
        <f t="shared" si="56"/>
        <v>838.90700902190781</v>
      </c>
      <c r="M150" s="105">
        <f t="shared" si="56"/>
        <v>869.78700902190792</v>
      </c>
      <c r="N150" s="104">
        <f t="shared" si="56"/>
        <v>880.00700902190795</v>
      </c>
      <c r="O150" s="103">
        <f t="shared" si="56"/>
        <v>893.14700902190782</v>
      </c>
      <c r="P150" s="105">
        <f t="shared" si="56"/>
        <v>884.95700902190799</v>
      </c>
      <c r="Q150" s="106">
        <f t="shared" si="56"/>
        <v>889.5570090219079</v>
      </c>
      <c r="R150" s="103">
        <f t="shared" si="56"/>
        <v>892.9170090219078</v>
      </c>
      <c r="S150" s="106">
        <f t="shared" si="56"/>
        <v>50.867009021907883</v>
      </c>
      <c r="T150" s="103">
        <f t="shared" si="56"/>
        <v>878.46700902190798</v>
      </c>
      <c r="U150" s="102">
        <f t="shared" si="56"/>
        <v>863.947009021908</v>
      </c>
      <c r="V150" s="102">
        <f t="shared" si="56"/>
        <v>870.57700902190788</v>
      </c>
      <c r="W150" s="102">
        <f t="shared" si="56"/>
        <v>875.447009021908</v>
      </c>
      <c r="X150" s="102">
        <f t="shared" si="56"/>
        <v>869.5570090219079</v>
      </c>
      <c r="Y150" s="107">
        <f t="shared" si="56"/>
        <v>847.65700902190781</v>
      </c>
    </row>
    <row r="151" spans="1:25" s="62" customFormat="1" ht="18.75" customHeight="1" outlineLevel="1" x14ac:dyDescent="0.2">
      <c r="A151" s="157" t="s">
        <v>8</v>
      </c>
      <c r="B151" s="249">
        <f>'декабрь (5 цк)'!B151</f>
        <v>811.28</v>
      </c>
      <c r="C151" s="249">
        <f>'декабрь (5 цк)'!C151</f>
        <v>802.8</v>
      </c>
      <c r="D151" s="249">
        <f>'декабрь (5 цк)'!D151</f>
        <v>808.43</v>
      </c>
      <c r="E151" s="249">
        <f>'декабрь (5 цк)'!E151</f>
        <v>810.62</v>
      </c>
      <c r="F151" s="249">
        <f>'декабрь (5 цк)'!F151</f>
        <v>836.25</v>
      </c>
      <c r="G151" s="249">
        <f>'декабрь (5 цк)'!G151</f>
        <v>837.56</v>
      </c>
      <c r="H151" s="249">
        <f>'декабрь (5 цк)'!H151</f>
        <v>819.04</v>
      </c>
      <c r="I151" s="249">
        <f>'декабрь (5 цк)'!I151</f>
        <v>822.73</v>
      </c>
      <c r="J151" s="249">
        <f>'декабрь (5 цк)'!J151</f>
        <v>794.81</v>
      </c>
      <c r="K151" s="249">
        <f>'декабрь (5 цк)'!K151</f>
        <v>788.88</v>
      </c>
      <c r="L151" s="249">
        <f>'декабрь (5 цк)'!L151</f>
        <v>788.04</v>
      </c>
      <c r="M151" s="249">
        <f>'декабрь (5 цк)'!M151</f>
        <v>818.92</v>
      </c>
      <c r="N151" s="249">
        <f>'декабрь (5 цк)'!N151</f>
        <v>829.14</v>
      </c>
      <c r="O151" s="249">
        <f>'декабрь (5 цк)'!O151</f>
        <v>842.28</v>
      </c>
      <c r="P151" s="249">
        <f>'декабрь (5 цк)'!P151</f>
        <v>834.09</v>
      </c>
      <c r="Q151" s="249">
        <f>'декабрь (5 цк)'!Q151</f>
        <v>838.69</v>
      </c>
      <c r="R151" s="249">
        <f>'декабрь (5 цк)'!R151</f>
        <v>842.05</v>
      </c>
      <c r="S151" s="249" t="str">
        <f>'декабрь (5 цк)'!S151</f>
        <v>830</v>
      </c>
      <c r="T151" s="249">
        <f>'декабрь (5 цк)'!T151</f>
        <v>827.6</v>
      </c>
      <c r="U151" s="249">
        <f>'декабрь (5 цк)'!U151</f>
        <v>813.08</v>
      </c>
      <c r="V151" s="249">
        <f>'декабрь (5 цк)'!V151</f>
        <v>819.71</v>
      </c>
      <c r="W151" s="249">
        <f>'декабрь (5 цк)'!W151</f>
        <v>824.58</v>
      </c>
      <c r="X151" s="249">
        <f>'декабрь (5 цк)'!X151</f>
        <v>818.69</v>
      </c>
      <c r="Y151" s="249">
        <f>'декабрь (5 цк)'!Y151</f>
        <v>796.79</v>
      </c>
    </row>
    <row r="152" spans="1:25" s="62" customFormat="1" ht="18.75" customHeight="1" outlineLevel="1" x14ac:dyDescent="0.2">
      <c r="A152" s="53" t="s">
        <v>9</v>
      </c>
      <c r="B152" s="76">
        <v>46.81</v>
      </c>
      <c r="C152" s="74">
        <v>46.81</v>
      </c>
      <c r="D152" s="74">
        <v>46.81</v>
      </c>
      <c r="E152" s="74">
        <v>46.81</v>
      </c>
      <c r="F152" s="74">
        <v>46.81</v>
      </c>
      <c r="G152" s="74">
        <v>46.81</v>
      </c>
      <c r="H152" s="74">
        <v>46.81</v>
      </c>
      <c r="I152" s="74">
        <v>46.81</v>
      </c>
      <c r="J152" s="74">
        <v>46.81</v>
      </c>
      <c r="K152" s="74">
        <v>46.81</v>
      </c>
      <c r="L152" s="74">
        <v>46.81</v>
      </c>
      <c r="M152" s="74">
        <v>46.81</v>
      </c>
      <c r="N152" s="74">
        <v>46.81</v>
      </c>
      <c r="O152" s="74">
        <v>46.81</v>
      </c>
      <c r="P152" s="74">
        <v>46.81</v>
      </c>
      <c r="Q152" s="74">
        <v>46.81</v>
      </c>
      <c r="R152" s="74">
        <v>46.81</v>
      </c>
      <c r="S152" s="74">
        <v>46.81</v>
      </c>
      <c r="T152" s="74">
        <v>46.81</v>
      </c>
      <c r="U152" s="74">
        <v>46.81</v>
      </c>
      <c r="V152" s="74">
        <v>46.81</v>
      </c>
      <c r="W152" s="74">
        <v>46.81</v>
      </c>
      <c r="X152" s="74">
        <v>46.81</v>
      </c>
      <c r="Y152" s="81">
        <v>46.81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214</v>
      </c>
      <c r="B154" s="77">
        <f>B149</f>
        <v>4.0570090219078807</v>
      </c>
      <c r="C154" s="77">
        <f t="shared" ref="C154:Y154" si="57">C149</f>
        <v>4.0570090219078807</v>
      </c>
      <c r="D154" s="77">
        <f t="shared" si="57"/>
        <v>4.0570090219078807</v>
      </c>
      <c r="E154" s="77">
        <f t="shared" si="57"/>
        <v>4.0570090219078807</v>
      </c>
      <c r="F154" s="77">
        <f t="shared" si="57"/>
        <v>4.0570090219078807</v>
      </c>
      <c r="G154" s="77">
        <f t="shared" si="57"/>
        <v>4.0570090219078807</v>
      </c>
      <c r="H154" s="77">
        <f t="shared" si="57"/>
        <v>4.0570090219078807</v>
      </c>
      <c r="I154" s="77">
        <f t="shared" si="57"/>
        <v>4.0570090219078807</v>
      </c>
      <c r="J154" s="77">
        <f t="shared" si="57"/>
        <v>4.0570090219078807</v>
      </c>
      <c r="K154" s="77">
        <f t="shared" si="57"/>
        <v>4.0570090219078807</v>
      </c>
      <c r="L154" s="77">
        <f t="shared" si="57"/>
        <v>4.0570090219078807</v>
      </c>
      <c r="M154" s="77">
        <f t="shared" si="57"/>
        <v>4.0570090219078807</v>
      </c>
      <c r="N154" s="77">
        <f t="shared" si="57"/>
        <v>4.0570090219078807</v>
      </c>
      <c r="O154" s="77">
        <f t="shared" si="57"/>
        <v>4.0570090219078807</v>
      </c>
      <c r="P154" s="77">
        <f t="shared" si="57"/>
        <v>4.0570090219078807</v>
      </c>
      <c r="Q154" s="77">
        <f t="shared" si="57"/>
        <v>4.0570090219078807</v>
      </c>
      <c r="R154" s="77">
        <f t="shared" si="57"/>
        <v>4.0570090219078807</v>
      </c>
      <c r="S154" s="77">
        <f t="shared" si="57"/>
        <v>4.0570090219078807</v>
      </c>
      <c r="T154" s="77">
        <f t="shared" si="57"/>
        <v>4.0570090219078807</v>
      </c>
      <c r="U154" s="77">
        <f t="shared" si="57"/>
        <v>4.0570090219078807</v>
      </c>
      <c r="V154" s="77">
        <f t="shared" si="57"/>
        <v>4.0570090219078807</v>
      </c>
      <c r="W154" s="77">
        <f t="shared" si="57"/>
        <v>4.0570090219078807</v>
      </c>
      <c r="X154" s="77">
        <f t="shared" si="57"/>
        <v>4.0570090219078807</v>
      </c>
      <c r="Y154" s="77">
        <f t="shared" si="57"/>
        <v>4.0570090219078807</v>
      </c>
    </row>
    <row r="155" spans="1:25" s="62" customFormat="1" ht="18.75" customHeight="1" thickBot="1" x14ac:dyDescent="0.25">
      <c r="A155" s="110">
        <v>30</v>
      </c>
      <c r="B155" s="101">
        <f t="shared" ref="B155:Y155" si="58">SUM(B156:B159)</f>
        <v>867.81700902190789</v>
      </c>
      <c r="C155" s="102">
        <f t="shared" si="58"/>
        <v>857.42700902190779</v>
      </c>
      <c r="D155" s="102">
        <f t="shared" si="58"/>
        <v>869.99700902190796</v>
      </c>
      <c r="E155" s="103">
        <f t="shared" si="58"/>
        <v>869.50700902190795</v>
      </c>
      <c r="F155" s="103">
        <f t="shared" si="58"/>
        <v>884.70700902190799</v>
      </c>
      <c r="G155" s="103">
        <f t="shared" si="58"/>
        <v>866.42700902190779</v>
      </c>
      <c r="H155" s="103">
        <f t="shared" si="58"/>
        <v>866.33700902190787</v>
      </c>
      <c r="I155" s="103">
        <f t="shared" si="58"/>
        <v>853.13700902190783</v>
      </c>
      <c r="J155" s="103">
        <f t="shared" si="58"/>
        <v>844.63700902190783</v>
      </c>
      <c r="K155" s="104">
        <f t="shared" si="58"/>
        <v>854.78700902190792</v>
      </c>
      <c r="L155" s="103">
        <f t="shared" si="58"/>
        <v>856.67700902190779</v>
      </c>
      <c r="M155" s="105">
        <f t="shared" si="58"/>
        <v>867.39700902190782</v>
      </c>
      <c r="N155" s="104">
        <f t="shared" si="58"/>
        <v>871.46700902190798</v>
      </c>
      <c r="O155" s="103">
        <f t="shared" si="58"/>
        <v>886.15700902190781</v>
      </c>
      <c r="P155" s="105">
        <f t="shared" si="58"/>
        <v>877.9170090219078</v>
      </c>
      <c r="Q155" s="106">
        <f t="shared" si="58"/>
        <v>881.99700902190796</v>
      </c>
      <c r="R155" s="103">
        <f t="shared" si="58"/>
        <v>882.39700902190782</v>
      </c>
      <c r="S155" s="106">
        <f t="shared" si="58"/>
        <v>872.81700902190789</v>
      </c>
      <c r="T155" s="103">
        <f t="shared" si="58"/>
        <v>867.78700902190792</v>
      </c>
      <c r="U155" s="102">
        <f t="shared" si="58"/>
        <v>858.35700902190786</v>
      </c>
      <c r="V155" s="102">
        <f t="shared" si="58"/>
        <v>867.00700902190795</v>
      </c>
      <c r="W155" s="102">
        <f t="shared" si="58"/>
        <v>874.77700902190793</v>
      </c>
      <c r="X155" s="102">
        <f t="shared" si="58"/>
        <v>864.09700902190787</v>
      </c>
      <c r="Y155" s="107">
        <f t="shared" si="58"/>
        <v>842.197009021908</v>
      </c>
    </row>
    <row r="156" spans="1:25" s="62" customFormat="1" ht="18.75" customHeight="1" outlineLevel="1" x14ac:dyDescent="0.2">
      <c r="A156" s="56" t="s">
        <v>8</v>
      </c>
      <c r="B156" s="249">
        <f>'декабрь (5 цк)'!B156</f>
        <v>816.95</v>
      </c>
      <c r="C156" s="249">
        <f>'декабрь (5 цк)'!C156</f>
        <v>806.56</v>
      </c>
      <c r="D156" s="249">
        <f>'декабрь (5 цк)'!D156</f>
        <v>819.13</v>
      </c>
      <c r="E156" s="249">
        <f>'декабрь (5 цк)'!E156</f>
        <v>818.64</v>
      </c>
      <c r="F156" s="249">
        <f>'декабрь (5 цк)'!F156</f>
        <v>833.84</v>
      </c>
      <c r="G156" s="249">
        <f>'декабрь (5 цк)'!G156</f>
        <v>815.56</v>
      </c>
      <c r="H156" s="249">
        <f>'декабрь (5 цк)'!H156</f>
        <v>815.47</v>
      </c>
      <c r="I156" s="249">
        <f>'декабрь (5 цк)'!I156</f>
        <v>802.27</v>
      </c>
      <c r="J156" s="249">
        <f>'декабрь (5 цк)'!J156</f>
        <v>793.77</v>
      </c>
      <c r="K156" s="249">
        <f>'декабрь (5 цк)'!K156</f>
        <v>803.92</v>
      </c>
      <c r="L156" s="249">
        <f>'декабрь (5 цк)'!L156</f>
        <v>805.81</v>
      </c>
      <c r="M156" s="249">
        <f>'декабрь (5 цк)'!M156</f>
        <v>816.53</v>
      </c>
      <c r="N156" s="249">
        <f>'декабрь (5 цк)'!N156</f>
        <v>820.6</v>
      </c>
      <c r="O156" s="249">
        <f>'декабрь (5 цк)'!O156</f>
        <v>835.29</v>
      </c>
      <c r="P156" s="249">
        <f>'декабрь (5 цк)'!P156</f>
        <v>827.05</v>
      </c>
      <c r="Q156" s="249">
        <f>'декабрь (5 цк)'!Q156</f>
        <v>831.13</v>
      </c>
      <c r="R156" s="249">
        <f>'декабрь (5 цк)'!R156</f>
        <v>831.53</v>
      </c>
      <c r="S156" s="249">
        <f>'декабрь (5 цк)'!S156</f>
        <v>821.95</v>
      </c>
      <c r="T156" s="249">
        <f>'декабрь (5 цк)'!T156</f>
        <v>816.92</v>
      </c>
      <c r="U156" s="249">
        <f>'декабрь (5 цк)'!U156</f>
        <v>807.49</v>
      </c>
      <c r="V156" s="249">
        <f>'декабрь (5 цк)'!V156</f>
        <v>816.14</v>
      </c>
      <c r="W156" s="249">
        <f>'декабрь (5 цк)'!W156</f>
        <v>823.91</v>
      </c>
      <c r="X156" s="249">
        <f>'декабрь (5 цк)'!X156</f>
        <v>813.23</v>
      </c>
      <c r="Y156" s="249">
        <f>'декабрь (5 цк)'!Y156</f>
        <v>791.33</v>
      </c>
    </row>
    <row r="157" spans="1:25" s="62" customFormat="1" ht="18.75" customHeight="1" outlineLevel="1" x14ac:dyDescent="0.2">
      <c r="A157" s="57" t="s">
        <v>9</v>
      </c>
      <c r="B157" s="76">
        <v>46.81</v>
      </c>
      <c r="C157" s="74">
        <v>46.81</v>
      </c>
      <c r="D157" s="74">
        <v>46.81</v>
      </c>
      <c r="E157" s="74">
        <v>46.81</v>
      </c>
      <c r="F157" s="74">
        <v>46.81</v>
      </c>
      <c r="G157" s="74">
        <v>46.81</v>
      </c>
      <c r="H157" s="74">
        <v>46.81</v>
      </c>
      <c r="I157" s="74">
        <v>46.81</v>
      </c>
      <c r="J157" s="74">
        <v>46.81</v>
      </c>
      <c r="K157" s="74">
        <v>46.81</v>
      </c>
      <c r="L157" s="74">
        <v>46.81</v>
      </c>
      <c r="M157" s="74">
        <v>46.81</v>
      </c>
      <c r="N157" s="74">
        <v>46.81</v>
      </c>
      <c r="O157" s="74">
        <v>46.81</v>
      </c>
      <c r="P157" s="74">
        <v>46.81</v>
      </c>
      <c r="Q157" s="74">
        <v>46.81</v>
      </c>
      <c r="R157" s="74">
        <v>46.81</v>
      </c>
      <c r="S157" s="74">
        <v>46.81</v>
      </c>
      <c r="T157" s="74">
        <v>46.81</v>
      </c>
      <c r="U157" s="74">
        <v>46.81</v>
      </c>
      <c r="V157" s="74">
        <v>46.81</v>
      </c>
      <c r="W157" s="74">
        <v>46.81</v>
      </c>
      <c r="X157" s="74">
        <v>46.81</v>
      </c>
      <c r="Y157" s="81">
        <v>46.81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214</v>
      </c>
      <c r="B159" s="77">
        <f>B154</f>
        <v>4.0570090219078807</v>
      </c>
      <c r="C159" s="77">
        <f t="shared" ref="C159:Y159" si="59">C154</f>
        <v>4.0570090219078807</v>
      </c>
      <c r="D159" s="77">
        <f t="shared" si="59"/>
        <v>4.0570090219078807</v>
      </c>
      <c r="E159" s="77">
        <f t="shared" si="59"/>
        <v>4.0570090219078807</v>
      </c>
      <c r="F159" s="77">
        <f t="shared" si="59"/>
        <v>4.0570090219078807</v>
      </c>
      <c r="G159" s="77">
        <f t="shared" si="59"/>
        <v>4.0570090219078807</v>
      </c>
      <c r="H159" s="77">
        <f t="shared" si="59"/>
        <v>4.0570090219078807</v>
      </c>
      <c r="I159" s="77">
        <f t="shared" si="59"/>
        <v>4.0570090219078807</v>
      </c>
      <c r="J159" s="77">
        <f t="shared" si="59"/>
        <v>4.0570090219078807</v>
      </c>
      <c r="K159" s="77">
        <f t="shared" si="59"/>
        <v>4.0570090219078807</v>
      </c>
      <c r="L159" s="77">
        <f t="shared" si="59"/>
        <v>4.0570090219078807</v>
      </c>
      <c r="M159" s="77">
        <f t="shared" si="59"/>
        <v>4.0570090219078807</v>
      </c>
      <c r="N159" s="77">
        <f t="shared" si="59"/>
        <v>4.0570090219078807</v>
      </c>
      <c r="O159" s="77">
        <f t="shared" si="59"/>
        <v>4.0570090219078807</v>
      </c>
      <c r="P159" s="77">
        <f t="shared" si="59"/>
        <v>4.0570090219078807</v>
      </c>
      <c r="Q159" s="77">
        <f t="shared" si="59"/>
        <v>4.0570090219078807</v>
      </c>
      <c r="R159" s="77">
        <f t="shared" si="59"/>
        <v>4.0570090219078807</v>
      </c>
      <c r="S159" s="77">
        <f t="shared" si="59"/>
        <v>4.0570090219078807</v>
      </c>
      <c r="T159" s="77">
        <f t="shared" si="59"/>
        <v>4.0570090219078807</v>
      </c>
      <c r="U159" s="77">
        <f t="shared" si="59"/>
        <v>4.0570090219078807</v>
      </c>
      <c r="V159" s="77">
        <f t="shared" si="59"/>
        <v>4.0570090219078807</v>
      </c>
      <c r="W159" s="77">
        <f t="shared" si="59"/>
        <v>4.0570090219078807</v>
      </c>
      <c r="X159" s="77">
        <f t="shared" si="59"/>
        <v>4.0570090219078807</v>
      </c>
      <c r="Y159" s="77">
        <f t="shared" si="59"/>
        <v>4.0570090219078807</v>
      </c>
    </row>
    <row r="160" spans="1:25" s="62" customFormat="1" ht="18.75" customHeight="1" thickBot="1" x14ac:dyDescent="0.25">
      <c r="A160" s="112">
        <v>31</v>
      </c>
      <c r="B160" s="101">
        <f t="shared" ref="B160:Y160" si="60">SUM(B161:B164)</f>
        <v>918.03700902190792</v>
      </c>
      <c r="C160" s="102">
        <f t="shared" si="60"/>
        <v>914.97700902190797</v>
      </c>
      <c r="D160" s="102">
        <f t="shared" si="60"/>
        <v>921.84700902190787</v>
      </c>
      <c r="E160" s="103">
        <f t="shared" si="60"/>
        <v>926.28700902190792</v>
      </c>
      <c r="F160" s="103">
        <f t="shared" si="60"/>
        <v>927.1670090219078</v>
      </c>
      <c r="G160" s="103">
        <f t="shared" si="60"/>
        <v>923.4170090219078</v>
      </c>
      <c r="H160" s="103">
        <f t="shared" si="60"/>
        <v>914.88700902190783</v>
      </c>
      <c r="I160" s="103">
        <f t="shared" si="60"/>
        <v>923.4170090219078</v>
      </c>
      <c r="J160" s="103">
        <f t="shared" si="60"/>
        <v>908.37700902190784</v>
      </c>
      <c r="K160" s="104">
        <f t="shared" si="60"/>
        <v>908.87700902190784</v>
      </c>
      <c r="L160" s="103">
        <f t="shared" si="60"/>
        <v>911.35700902190786</v>
      </c>
      <c r="M160" s="105">
        <f t="shared" si="60"/>
        <v>919.5570090219079</v>
      </c>
      <c r="N160" s="104">
        <f t="shared" si="60"/>
        <v>936.60700902190786</v>
      </c>
      <c r="O160" s="103">
        <f t="shared" si="60"/>
        <v>942.65700902190781</v>
      </c>
      <c r="P160" s="105">
        <f t="shared" si="60"/>
        <v>936.78700902190792</v>
      </c>
      <c r="Q160" s="106">
        <f t="shared" si="60"/>
        <v>947.98700902190797</v>
      </c>
      <c r="R160" s="103">
        <f t="shared" si="60"/>
        <v>960.3070090219079</v>
      </c>
      <c r="S160" s="106">
        <f t="shared" si="60"/>
        <v>930.14700902190782</v>
      </c>
      <c r="T160" s="103">
        <f t="shared" si="60"/>
        <v>931.8070090219079</v>
      </c>
      <c r="U160" s="102">
        <f t="shared" si="60"/>
        <v>918.99700902190796</v>
      </c>
      <c r="V160" s="102">
        <f t="shared" si="60"/>
        <v>929.89700902190782</v>
      </c>
      <c r="W160" s="102">
        <f t="shared" si="60"/>
        <v>939.35700902190786</v>
      </c>
      <c r="X160" s="102">
        <f t="shared" si="60"/>
        <v>921.39700902190782</v>
      </c>
      <c r="Y160" s="107">
        <f t="shared" si="60"/>
        <v>917.51700902190794</v>
      </c>
    </row>
    <row r="161" spans="1:25" s="62" customFormat="1" ht="18.75" customHeight="1" outlineLevel="1" x14ac:dyDescent="0.2">
      <c r="A161" s="157" t="s">
        <v>8</v>
      </c>
      <c r="B161" s="249">
        <f>'декабрь (5 цк)'!B161</f>
        <v>867.17</v>
      </c>
      <c r="C161" s="249">
        <f>'декабрь (5 цк)'!C161</f>
        <v>864.11</v>
      </c>
      <c r="D161" s="249">
        <f>'декабрь (5 цк)'!D161</f>
        <v>870.98</v>
      </c>
      <c r="E161" s="249">
        <f>'декабрь (5 цк)'!E161</f>
        <v>875.42</v>
      </c>
      <c r="F161" s="249">
        <f>'декабрь (5 цк)'!F161</f>
        <v>876.3</v>
      </c>
      <c r="G161" s="249">
        <f>'декабрь (5 цк)'!G161</f>
        <v>872.55</v>
      </c>
      <c r="H161" s="249">
        <f>'декабрь (5 цк)'!H161</f>
        <v>864.02</v>
      </c>
      <c r="I161" s="249">
        <f>'декабрь (5 цк)'!I161</f>
        <v>872.55</v>
      </c>
      <c r="J161" s="249">
        <f>'декабрь (5 цк)'!J161</f>
        <v>857.51</v>
      </c>
      <c r="K161" s="249">
        <f>'декабрь (5 цк)'!K161</f>
        <v>858.01</v>
      </c>
      <c r="L161" s="249">
        <f>'декабрь (5 цк)'!L161</f>
        <v>860.49</v>
      </c>
      <c r="M161" s="249">
        <f>'декабрь (5 цк)'!M161</f>
        <v>868.69</v>
      </c>
      <c r="N161" s="249">
        <f>'декабрь (5 цк)'!N161</f>
        <v>885.74</v>
      </c>
      <c r="O161" s="249">
        <f>'декабрь (5 цк)'!O161</f>
        <v>891.79</v>
      </c>
      <c r="P161" s="249">
        <f>'декабрь (5 цк)'!P161</f>
        <v>885.92</v>
      </c>
      <c r="Q161" s="249">
        <f>'декабрь (5 цк)'!Q161</f>
        <v>897.12</v>
      </c>
      <c r="R161" s="249">
        <f>'декабрь (5 цк)'!R161</f>
        <v>909.44</v>
      </c>
      <c r="S161" s="249">
        <f>'декабрь (5 цк)'!S161</f>
        <v>879.28</v>
      </c>
      <c r="T161" s="249">
        <f>'декабрь (5 цк)'!T161</f>
        <v>880.94</v>
      </c>
      <c r="U161" s="249">
        <f>'декабрь (5 цк)'!U161</f>
        <v>868.13</v>
      </c>
      <c r="V161" s="249">
        <f>'декабрь (5 цк)'!V161</f>
        <v>879.03</v>
      </c>
      <c r="W161" s="249">
        <f>'декабрь (5 цк)'!W161</f>
        <v>888.49</v>
      </c>
      <c r="X161" s="249">
        <f>'декабрь (5 цк)'!X161</f>
        <v>870.53</v>
      </c>
      <c r="Y161" s="249">
        <f>'декабрь (5 цк)'!Y161</f>
        <v>866.65</v>
      </c>
    </row>
    <row r="162" spans="1:25" s="62" customFormat="1" ht="18.75" customHeight="1" outlineLevel="1" x14ac:dyDescent="0.2">
      <c r="A162" s="53" t="s">
        <v>9</v>
      </c>
      <c r="B162" s="76">
        <v>46.81</v>
      </c>
      <c r="C162" s="74">
        <v>46.81</v>
      </c>
      <c r="D162" s="74">
        <v>46.81</v>
      </c>
      <c r="E162" s="74">
        <v>46.81</v>
      </c>
      <c r="F162" s="74">
        <v>46.81</v>
      </c>
      <c r="G162" s="74">
        <v>46.81</v>
      </c>
      <c r="H162" s="74">
        <v>46.81</v>
      </c>
      <c r="I162" s="74">
        <v>46.81</v>
      </c>
      <c r="J162" s="74">
        <v>46.81</v>
      </c>
      <c r="K162" s="74">
        <v>46.81</v>
      </c>
      <c r="L162" s="74">
        <v>46.81</v>
      </c>
      <c r="M162" s="74">
        <v>46.81</v>
      </c>
      <c r="N162" s="74">
        <v>46.81</v>
      </c>
      <c r="O162" s="74">
        <v>46.81</v>
      </c>
      <c r="P162" s="74">
        <v>46.81</v>
      </c>
      <c r="Q162" s="74">
        <v>46.81</v>
      </c>
      <c r="R162" s="74">
        <v>46.81</v>
      </c>
      <c r="S162" s="74">
        <v>46.81</v>
      </c>
      <c r="T162" s="74">
        <v>46.81</v>
      </c>
      <c r="U162" s="74">
        <v>46.81</v>
      </c>
      <c r="V162" s="74">
        <v>46.81</v>
      </c>
      <c r="W162" s="74">
        <v>46.81</v>
      </c>
      <c r="X162" s="74">
        <v>46.81</v>
      </c>
      <c r="Y162" s="81">
        <v>46.81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214</v>
      </c>
      <c r="B164" s="77">
        <f>B159</f>
        <v>4.0570090219078807</v>
      </c>
      <c r="C164" s="77">
        <f t="shared" ref="C164:Y164" si="61">C159</f>
        <v>4.0570090219078807</v>
      </c>
      <c r="D164" s="77">
        <f t="shared" si="61"/>
        <v>4.0570090219078807</v>
      </c>
      <c r="E164" s="77">
        <f t="shared" si="61"/>
        <v>4.0570090219078807</v>
      </c>
      <c r="F164" s="77">
        <f t="shared" si="61"/>
        <v>4.0570090219078807</v>
      </c>
      <c r="G164" s="77">
        <f t="shared" si="61"/>
        <v>4.0570090219078807</v>
      </c>
      <c r="H164" s="77">
        <f t="shared" si="61"/>
        <v>4.0570090219078807</v>
      </c>
      <c r="I164" s="77">
        <f t="shared" si="61"/>
        <v>4.0570090219078807</v>
      </c>
      <c r="J164" s="77">
        <f t="shared" si="61"/>
        <v>4.0570090219078807</v>
      </c>
      <c r="K164" s="77">
        <f t="shared" si="61"/>
        <v>4.0570090219078807</v>
      </c>
      <c r="L164" s="77">
        <f t="shared" si="61"/>
        <v>4.0570090219078807</v>
      </c>
      <c r="M164" s="77">
        <f t="shared" si="61"/>
        <v>4.0570090219078807</v>
      </c>
      <c r="N164" s="77">
        <f t="shared" si="61"/>
        <v>4.0570090219078807</v>
      </c>
      <c r="O164" s="77">
        <f t="shared" si="61"/>
        <v>4.0570090219078807</v>
      </c>
      <c r="P164" s="77">
        <f t="shared" si="61"/>
        <v>4.0570090219078807</v>
      </c>
      <c r="Q164" s="77">
        <f t="shared" si="61"/>
        <v>4.0570090219078807</v>
      </c>
      <c r="R164" s="77">
        <f t="shared" si="61"/>
        <v>4.0570090219078807</v>
      </c>
      <c r="S164" s="77">
        <f t="shared" si="61"/>
        <v>4.0570090219078807</v>
      </c>
      <c r="T164" s="77">
        <f t="shared" si="61"/>
        <v>4.0570090219078807</v>
      </c>
      <c r="U164" s="77">
        <f t="shared" si="61"/>
        <v>4.0570090219078807</v>
      </c>
      <c r="V164" s="77">
        <f t="shared" si="61"/>
        <v>4.0570090219078807</v>
      </c>
      <c r="W164" s="77">
        <f t="shared" si="61"/>
        <v>4.0570090219078807</v>
      </c>
      <c r="X164" s="77">
        <f t="shared" si="61"/>
        <v>4.0570090219078807</v>
      </c>
      <c r="Y164" s="77">
        <f t="shared" si="61"/>
        <v>4.0570090219078807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66" t="s">
        <v>46</v>
      </c>
      <c r="B166" s="468" t="s">
        <v>78</v>
      </c>
      <c r="C166" s="469"/>
      <c r="D166" s="469"/>
      <c r="E166" s="469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9"/>
      <c r="U166" s="469"/>
      <c r="V166" s="469"/>
      <c r="W166" s="469"/>
      <c r="X166" s="469"/>
      <c r="Y166" s="470"/>
    </row>
    <row r="167" spans="1:25" s="62" customFormat="1" ht="35.25" customHeight="1" thickBot="1" x14ac:dyDescent="0.25">
      <c r="A167" s="467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62" customFormat="1" ht="18.75" customHeight="1" thickBot="1" x14ac:dyDescent="0.25">
      <c r="A168" s="113">
        <v>1</v>
      </c>
      <c r="B168" s="101">
        <f t="shared" ref="B168:Y168" si="62">SUM(B169:B172)</f>
        <v>887.19700902190789</v>
      </c>
      <c r="C168" s="102">
        <f t="shared" si="62"/>
        <v>858.70700902190788</v>
      </c>
      <c r="D168" s="102">
        <f t="shared" si="62"/>
        <v>831.54700902190791</v>
      </c>
      <c r="E168" s="103">
        <f t="shared" si="62"/>
        <v>812.20700902190788</v>
      </c>
      <c r="F168" s="103">
        <f t="shared" si="62"/>
        <v>825.32700902190788</v>
      </c>
      <c r="G168" s="103">
        <f t="shared" si="62"/>
        <v>869.8070090219079</v>
      </c>
      <c r="H168" s="103">
        <f t="shared" si="62"/>
        <v>878.62700902190795</v>
      </c>
      <c r="I168" s="103">
        <f t="shared" si="62"/>
        <v>857.8070090219079</v>
      </c>
      <c r="J168" s="103">
        <f t="shared" si="62"/>
        <v>875.98700902190785</v>
      </c>
      <c r="K168" s="104">
        <f t="shared" si="62"/>
        <v>875.06700902190789</v>
      </c>
      <c r="L168" s="103">
        <f t="shared" si="62"/>
        <v>885.92700902190791</v>
      </c>
      <c r="M168" s="105">
        <f t="shared" si="62"/>
        <v>888.52700902190793</v>
      </c>
      <c r="N168" s="104">
        <f t="shared" si="62"/>
        <v>885.25700902190795</v>
      </c>
      <c r="O168" s="103">
        <f t="shared" si="62"/>
        <v>883.40700902190792</v>
      </c>
      <c r="P168" s="105">
        <f t="shared" si="62"/>
        <v>880.62700902190795</v>
      </c>
      <c r="Q168" s="106">
        <f t="shared" si="62"/>
        <v>903.23700902190785</v>
      </c>
      <c r="R168" s="103">
        <f t="shared" si="62"/>
        <v>907.50700902190795</v>
      </c>
      <c r="S168" s="106">
        <f t="shared" si="62"/>
        <v>889.58700902190787</v>
      </c>
      <c r="T168" s="103">
        <f t="shared" si="62"/>
        <v>893.44700902190789</v>
      </c>
      <c r="U168" s="102">
        <f t="shared" si="62"/>
        <v>885.12700902190795</v>
      </c>
      <c r="V168" s="102">
        <f t="shared" si="62"/>
        <v>892.71700902190787</v>
      </c>
      <c r="W168" s="102">
        <f t="shared" si="62"/>
        <v>887.24700902190796</v>
      </c>
      <c r="X168" s="102">
        <f t="shared" si="62"/>
        <v>881.79700902190791</v>
      </c>
      <c r="Y168" s="107">
        <f t="shared" si="62"/>
        <v>880.32700902190788</v>
      </c>
    </row>
    <row r="169" spans="1:25" s="67" customFormat="1" ht="18.75" customHeight="1" outlineLevel="1" x14ac:dyDescent="0.2">
      <c r="A169" s="56" t="s">
        <v>8</v>
      </c>
      <c r="B169" s="212">
        <f>B11</f>
        <v>811.89</v>
      </c>
      <c r="C169" s="211">
        <f t="shared" ref="C169:Y169" si="63">C11</f>
        <v>783.4</v>
      </c>
      <c r="D169" s="211">
        <f t="shared" si="63"/>
        <v>756.24</v>
      </c>
      <c r="E169" s="211">
        <f t="shared" si="63"/>
        <v>736.9</v>
      </c>
      <c r="F169" s="211">
        <f t="shared" si="63"/>
        <v>750.02</v>
      </c>
      <c r="G169" s="211">
        <f t="shared" si="63"/>
        <v>794.5</v>
      </c>
      <c r="H169" s="211">
        <f t="shared" si="63"/>
        <v>803.32</v>
      </c>
      <c r="I169" s="211">
        <f t="shared" si="63"/>
        <v>782.5</v>
      </c>
      <c r="J169" s="211">
        <f t="shared" si="63"/>
        <v>800.68</v>
      </c>
      <c r="K169" s="211">
        <f t="shared" si="63"/>
        <v>799.76</v>
      </c>
      <c r="L169" s="211">
        <f t="shared" si="63"/>
        <v>810.62</v>
      </c>
      <c r="M169" s="211">
        <f t="shared" si="63"/>
        <v>813.22</v>
      </c>
      <c r="N169" s="211">
        <f t="shared" si="63"/>
        <v>809.95</v>
      </c>
      <c r="O169" s="211">
        <f t="shared" si="63"/>
        <v>808.1</v>
      </c>
      <c r="P169" s="211">
        <f t="shared" si="63"/>
        <v>805.32</v>
      </c>
      <c r="Q169" s="211">
        <f t="shared" si="63"/>
        <v>827.93</v>
      </c>
      <c r="R169" s="211">
        <f t="shared" si="63"/>
        <v>832.2</v>
      </c>
      <c r="S169" s="211">
        <f t="shared" si="63"/>
        <v>814.28</v>
      </c>
      <c r="T169" s="211">
        <f t="shared" si="63"/>
        <v>818.14</v>
      </c>
      <c r="U169" s="211">
        <f t="shared" si="63"/>
        <v>809.82</v>
      </c>
      <c r="V169" s="211">
        <f t="shared" si="63"/>
        <v>817.41</v>
      </c>
      <c r="W169" s="211">
        <f t="shared" si="63"/>
        <v>811.94</v>
      </c>
      <c r="X169" s="211">
        <f t="shared" si="63"/>
        <v>806.49</v>
      </c>
      <c r="Y169" s="211">
        <f t="shared" si="63"/>
        <v>805.02</v>
      </c>
    </row>
    <row r="170" spans="1:25" s="67" customFormat="1" ht="18.75" customHeight="1" outlineLevel="1" x14ac:dyDescent="0.2">
      <c r="A170" s="57" t="s">
        <v>9</v>
      </c>
      <c r="B170" s="76">
        <v>71.25</v>
      </c>
      <c r="C170" s="74">
        <v>71.25</v>
      </c>
      <c r="D170" s="74">
        <v>71.25</v>
      </c>
      <c r="E170" s="74">
        <v>71.25</v>
      </c>
      <c r="F170" s="74">
        <v>71.25</v>
      </c>
      <c r="G170" s="74">
        <v>71.25</v>
      </c>
      <c r="H170" s="74">
        <v>71.25</v>
      </c>
      <c r="I170" s="74">
        <v>71.25</v>
      </c>
      <c r="J170" s="74">
        <v>71.25</v>
      </c>
      <c r="K170" s="74">
        <v>71.25</v>
      </c>
      <c r="L170" s="74">
        <v>71.25</v>
      </c>
      <c r="M170" s="74">
        <v>71.25</v>
      </c>
      <c r="N170" s="74">
        <v>71.25</v>
      </c>
      <c r="O170" s="74">
        <v>71.25</v>
      </c>
      <c r="P170" s="74">
        <v>71.25</v>
      </c>
      <c r="Q170" s="74">
        <v>71.25</v>
      </c>
      <c r="R170" s="74">
        <v>71.25</v>
      </c>
      <c r="S170" s="74">
        <v>71.25</v>
      </c>
      <c r="T170" s="74">
        <v>71.25</v>
      </c>
      <c r="U170" s="74">
        <v>71.25</v>
      </c>
      <c r="V170" s="74">
        <v>71.25</v>
      </c>
      <c r="W170" s="74">
        <v>71.25</v>
      </c>
      <c r="X170" s="74">
        <v>71.25</v>
      </c>
      <c r="Y170" s="81">
        <v>71.25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214</v>
      </c>
      <c r="B172" s="77">
        <f>B164</f>
        <v>4.0570090219078807</v>
      </c>
      <c r="C172" s="77">
        <f t="shared" ref="C172:Y172" si="64">C164</f>
        <v>4.0570090219078807</v>
      </c>
      <c r="D172" s="77">
        <f t="shared" si="64"/>
        <v>4.0570090219078807</v>
      </c>
      <c r="E172" s="77">
        <f t="shared" si="64"/>
        <v>4.0570090219078807</v>
      </c>
      <c r="F172" s="77">
        <f t="shared" si="64"/>
        <v>4.0570090219078807</v>
      </c>
      <c r="G172" s="77">
        <f t="shared" si="64"/>
        <v>4.0570090219078807</v>
      </c>
      <c r="H172" s="77">
        <f t="shared" si="64"/>
        <v>4.0570090219078807</v>
      </c>
      <c r="I172" s="77">
        <f t="shared" si="64"/>
        <v>4.0570090219078807</v>
      </c>
      <c r="J172" s="77">
        <f t="shared" si="64"/>
        <v>4.0570090219078807</v>
      </c>
      <c r="K172" s="77">
        <f t="shared" si="64"/>
        <v>4.0570090219078807</v>
      </c>
      <c r="L172" s="77">
        <f t="shared" si="64"/>
        <v>4.0570090219078807</v>
      </c>
      <c r="M172" s="77">
        <f t="shared" si="64"/>
        <v>4.0570090219078807</v>
      </c>
      <c r="N172" s="77">
        <f t="shared" si="64"/>
        <v>4.0570090219078807</v>
      </c>
      <c r="O172" s="77">
        <f t="shared" si="64"/>
        <v>4.0570090219078807</v>
      </c>
      <c r="P172" s="77">
        <f t="shared" si="64"/>
        <v>4.0570090219078807</v>
      </c>
      <c r="Q172" s="77">
        <f t="shared" si="64"/>
        <v>4.0570090219078807</v>
      </c>
      <c r="R172" s="77">
        <f t="shared" si="64"/>
        <v>4.0570090219078807</v>
      </c>
      <c r="S172" s="77">
        <f t="shared" si="64"/>
        <v>4.0570090219078807</v>
      </c>
      <c r="T172" s="77">
        <f t="shared" si="64"/>
        <v>4.0570090219078807</v>
      </c>
      <c r="U172" s="77">
        <f t="shared" si="64"/>
        <v>4.0570090219078807</v>
      </c>
      <c r="V172" s="77">
        <f t="shared" si="64"/>
        <v>4.0570090219078807</v>
      </c>
      <c r="W172" s="77">
        <f t="shared" si="64"/>
        <v>4.0570090219078807</v>
      </c>
      <c r="X172" s="77">
        <f t="shared" si="64"/>
        <v>4.0570090219078807</v>
      </c>
      <c r="Y172" s="77">
        <f t="shared" si="64"/>
        <v>4.0570090219078807</v>
      </c>
    </row>
    <row r="173" spans="1:25" s="62" customFormat="1" ht="18.75" customHeight="1" thickBot="1" x14ac:dyDescent="0.25">
      <c r="A173" s="112">
        <v>2</v>
      </c>
      <c r="B173" s="101">
        <f t="shared" ref="B173:Y173" si="65">SUM(B174:B177)</f>
        <v>815.91700902190792</v>
      </c>
      <c r="C173" s="102">
        <f t="shared" si="65"/>
        <v>799.79700902190791</v>
      </c>
      <c r="D173" s="102">
        <f t="shared" si="65"/>
        <v>792.83700902190787</v>
      </c>
      <c r="E173" s="103">
        <f t="shared" si="65"/>
        <v>805.89700902190793</v>
      </c>
      <c r="F173" s="103">
        <f t="shared" si="65"/>
        <v>816.87700902190795</v>
      </c>
      <c r="G173" s="103">
        <f t="shared" si="65"/>
        <v>75.307009021907874</v>
      </c>
      <c r="H173" s="103">
        <f t="shared" si="65"/>
        <v>811.10700902190786</v>
      </c>
      <c r="I173" s="103">
        <f t="shared" si="65"/>
        <v>808.78700902190792</v>
      </c>
      <c r="J173" s="103">
        <f t="shared" si="65"/>
        <v>809.16700902190792</v>
      </c>
      <c r="K173" s="104">
        <f t="shared" si="65"/>
        <v>807.45700902190788</v>
      </c>
      <c r="L173" s="103">
        <f t="shared" si="65"/>
        <v>818.79700902190791</v>
      </c>
      <c r="M173" s="105">
        <f t="shared" si="65"/>
        <v>822.22700902190786</v>
      </c>
      <c r="N173" s="104">
        <f t="shared" si="65"/>
        <v>823.83700902190787</v>
      </c>
      <c r="O173" s="103">
        <f t="shared" si="65"/>
        <v>830.51700902190794</v>
      </c>
      <c r="P173" s="105">
        <f t="shared" si="65"/>
        <v>822.82700902190788</v>
      </c>
      <c r="Q173" s="106">
        <f t="shared" si="65"/>
        <v>829.79700902190791</v>
      </c>
      <c r="R173" s="103">
        <f t="shared" si="65"/>
        <v>832.31700902190789</v>
      </c>
      <c r="S173" s="106">
        <f t="shared" si="65"/>
        <v>818.69700902190789</v>
      </c>
      <c r="T173" s="103">
        <f t="shared" si="65"/>
        <v>820.50700902190795</v>
      </c>
      <c r="U173" s="102">
        <f t="shared" si="65"/>
        <v>816.77700902190793</v>
      </c>
      <c r="V173" s="102">
        <f t="shared" si="65"/>
        <v>818.24700902190796</v>
      </c>
      <c r="W173" s="102">
        <f t="shared" si="65"/>
        <v>813.92700902190791</v>
      </c>
      <c r="X173" s="102">
        <f t="shared" si="65"/>
        <v>811.64700902190793</v>
      </c>
      <c r="Y173" s="107">
        <f t="shared" si="65"/>
        <v>806.92700902190791</v>
      </c>
    </row>
    <row r="174" spans="1:25" s="62" customFormat="1" ht="18.75" customHeight="1" outlineLevel="1" x14ac:dyDescent="0.2">
      <c r="A174" s="56" t="s">
        <v>8</v>
      </c>
      <c r="B174" s="211">
        <f>B16</f>
        <v>740.61</v>
      </c>
      <c r="C174" s="211">
        <f t="shared" ref="C174:Y174" si="66">C16</f>
        <v>724.49</v>
      </c>
      <c r="D174" s="211">
        <f t="shared" si="66"/>
        <v>717.53</v>
      </c>
      <c r="E174" s="211">
        <f t="shared" si="66"/>
        <v>730.59</v>
      </c>
      <c r="F174" s="211">
        <f t="shared" si="66"/>
        <v>741.57</v>
      </c>
      <c r="G174" s="211" t="str">
        <f t="shared" si="66"/>
        <v>744</v>
      </c>
      <c r="H174" s="211">
        <f t="shared" si="66"/>
        <v>735.8</v>
      </c>
      <c r="I174" s="211">
        <f t="shared" si="66"/>
        <v>733.48</v>
      </c>
      <c r="J174" s="211">
        <f t="shared" si="66"/>
        <v>733.86</v>
      </c>
      <c r="K174" s="211">
        <f t="shared" si="66"/>
        <v>732.15</v>
      </c>
      <c r="L174" s="211">
        <f t="shared" si="66"/>
        <v>743.49</v>
      </c>
      <c r="M174" s="211">
        <f t="shared" si="66"/>
        <v>746.92</v>
      </c>
      <c r="N174" s="211">
        <f t="shared" si="66"/>
        <v>748.53</v>
      </c>
      <c r="O174" s="211">
        <f t="shared" si="66"/>
        <v>755.21</v>
      </c>
      <c r="P174" s="211">
        <f t="shared" si="66"/>
        <v>747.52</v>
      </c>
      <c r="Q174" s="211">
        <f t="shared" si="66"/>
        <v>754.49</v>
      </c>
      <c r="R174" s="211">
        <f t="shared" si="66"/>
        <v>757.01</v>
      </c>
      <c r="S174" s="211">
        <f t="shared" si="66"/>
        <v>743.39</v>
      </c>
      <c r="T174" s="211">
        <f t="shared" si="66"/>
        <v>745.2</v>
      </c>
      <c r="U174" s="211">
        <f t="shared" si="66"/>
        <v>741.47</v>
      </c>
      <c r="V174" s="211">
        <f t="shared" si="66"/>
        <v>742.94</v>
      </c>
      <c r="W174" s="211">
        <f t="shared" si="66"/>
        <v>738.62</v>
      </c>
      <c r="X174" s="211">
        <f t="shared" si="66"/>
        <v>736.34</v>
      </c>
      <c r="Y174" s="211">
        <f t="shared" si="66"/>
        <v>731.62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customHeight="1" outlineLevel="1" thickBot="1" x14ac:dyDescent="0.25">
      <c r="A177" s="147" t="s">
        <v>214</v>
      </c>
      <c r="B177" s="77">
        <f>B172</f>
        <v>4.0570090219078807</v>
      </c>
      <c r="C177" s="77">
        <f t="shared" ref="C177:Y177" si="67">C172</f>
        <v>4.0570090219078807</v>
      </c>
      <c r="D177" s="77">
        <f t="shared" si="67"/>
        <v>4.0570090219078807</v>
      </c>
      <c r="E177" s="77">
        <f t="shared" si="67"/>
        <v>4.0570090219078807</v>
      </c>
      <c r="F177" s="77">
        <f t="shared" si="67"/>
        <v>4.0570090219078807</v>
      </c>
      <c r="G177" s="77">
        <f t="shared" si="67"/>
        <v>4.0570090219078807</v>
      </c>
      <c r="H177" s="77">
        <f t="shared" si="67"/>
        <v>4.0570090219078807</v>
      </c>
      <c r="I177" s="77">
        <f t="shared" si="67"/>
        <v>4.0570090219078807</v>
      </c>
      <c r="J177" s="77">
        <f t="shared" si="67"/>
        <v>4.0570090219078807</v>
      </c>
      <c r="K177" s="77">
        <f t="shared" si="67"/>
        <v>4.0570090219078807</v>
      </c>
      <c r="L177" s="77">
        <f t="shared" si="67"/>
        <v>4.0570090219078807</v>
      </c>
      <c r="M177" s="77">
        <f t="shared" si="67"/>
        <v>4.0570090219078807</v>
      </c>
      <c r="N177" s="77">
        <f t="shared" si="67"/>
        <v>4.0570090219078807</v>
      </c>
      <c r="O177" s="77">
        <f t="shared" si="67"/>
        <v>4.0570090219078807</v>
      </c>
      <c r="P177" s="77">
        <f t="shared" si="67"/>
        <v>4.0570090219078807</v>
      </c>
      <c r="Q177" s="77">
        <f t="shared" si="67"/>
        <v>4.0570090219078807</v>
      </c>
      <c r="R177" s="77">
        <f t="shared" si="67"/>
        <v>4.0570090219078807</v>
      </c>
      <c r="S177" s="77">
        <f t="shared" si="67"/>
        <v>4.0570090219078807</v>
      </c>
      <c r="T177" s="77">
        <f t="shared" si="67"/>
        <v>4.0570090219078807</v>
      </c>
      <c r="U177" s="77">
        <f t="shared" si="67"/>
        <v>4.0570090219078807</v>
      </c>
      <c r="V177" s="77">
        <f t="shared" si="67"/>
        <v>4.0570090219078807</v>
      </c>
      <c r="W177" s="77">
        <f t="shared" si="67"/>
        <v>4.0570090219078807</v>
      </c>
      <c r="X177" s="77">
        <f t="shared" si="67"/>
        <v>4.0570090219078807</v>
      </c>
      <c r="Y177" s="77">
        <f t="shared" si="67"/>
        <v>4.0570090219078807</v>
      </c>
    </row>
    <row r="178" spans="1:25" s="62" customFormat="1" ht="18.75" customHeight="1" thickBot="1" x14ac:dyDescent="0.25">
      <c r="A178" s="109">
        <v>3</v>
      </c>
      <c r="B178" s="101">
        <f t="shared" ref="B178:Y178" si="68">SUM(B179:B182)</f>
        <v>730.10700902190786</v>
      </c>
      <c r="C178" s="102">
        <f t="shared" si="68"/>
        <v>717.09700902190787</v>
      </c>
      <c r="D178" s="102">
        <f t="shared" si="68"/>
        <v>717.37700902190795</v>
      </c>
      <c r="E178" s="103">
        <f t="shared" si="68"/>
        <v>723.64700902190793</v>
      </c>
      <c r="F178" s="103">
        <f t="shared" si="68"/>
        <v>720.19700902190789</v>
      </c>
      <c r="G178" s="103">
        <f t="shared" si="68"/>
        <v>720.61700902190785</v>
      </c>
      <c r="H178" s="103">
        <f t="shared" si="68"/>
        <v>719.49700902190796</v>
      </c>
      <c r="I178" s="103">
        <f t="shared" si="68"/>
        <v>714.85700902190786</v>
      </c>
      <c r="J178" s="103">
        <f t="shared" si="68"/>
        <v>716.24700902190796</v>
      </c>
      <c r="K178" s="104">
        <f t="shared" si="68"/>
        <v>717.5570090219079</v>
      </c>
      <c r="L178" s="103">
        <f t="shared" si="68"/>
        <v>719.8070090219079</v>
      </c>
      <c r="M178" s="105">
        <f t="shared" si="68"/>
        <v>721.23700902190785</v>
      </c>
      <c r="N178" s="104">
        <f t="shared" si="68"/>
        <v>728.21700902190787</v>
      </c>
      <c r="O178" s="103">
        <f t="shared" si="68"/>
        <v>731.59700902190787</v>
      </c>
      <c r="P178" s="105">
        <f t="shared" si="68"/>
        <v>728.97700902190786</v>
      </c>
      <c r="Q178" s="106">
        <f t="shared" si="68"/>
        <v>731.33700902190787</v>
      </c>
      <c r="R178" s="103">
        <f t="shared" si="68"/>
        <v>734.40700902190792</v>
      </c>
      <c r="S178" s="106">
        <f t="shared" si="68"/>
        <v>725.00700902190795</v>
      </c>
      <c r="T178" s="103">
        <f t="shared" si="68"/>
        <v>729.23700902190785</v>
      </c>
      <c r="U178" s="102">
        <f t="shared" si="68"/>
        <v>724.5570090219079</v>
      </c>
      <c r="V178" s="102">
        <f t="shared" si="68"/>
        <v>727.58700902190787</v>
      </c>
      <c r="W178" s="102">
        <f t="shared" si="68"/>
        <v>729.17700902190791</v>
      </c>
      <c r="X178" s="102">
        <f t="shared" si="68"/>
        <v>728.65700902190792</v>
      </c>
      <c r="Y178" s="107">
        <f t="shared" si="68"/>
        <v>721.60700902190786</v>
      </c>
    </row>
    <row r="179" spans="1:25" s="62" customFormat="1" ht="18.75" customHeight="1" outlineLevel="1" x14ac:dyDescent="0.2">
      <c r="A179" s="56" t="s">
        <v>8</v>
      </c>
      <c r="B179" s="211">
        <f>B21</f>
        <v>654.79999999999995</v>
      </c>
      <c r="C179" s="211">
        <f t="shared" ref="C179:Y179" si="69">C21</f>
        <v>641.79</v>
      </c>
      <c r="D179" s="211">
        <f t="shared" si="69"/>
        <v>642.07000000000005</v>
      </c>
      <c r="E179" s="211">
        <f t="shared" si="69"/>
        <v>648.34</v>
      </c>
      <c r="F179" s="211">
        <f t="shared" si="69"/>
        <v>644.89</v>
      </c>
      <c r="G179" s="211">
        <f t="shared" si="69"/>
        <v>645.30999999999995</v>
      </c>
      <c r="H179" s="211">
        <f t="shared" si="69"/>
        <v>644.19000000000005</v>
      </c>
      <c r="I179" s="211">
        <f t="shared" si="69"/>
        <v>639.54999999999995</v>
      </c>
      <c r="J179" s="211">
        <f t="shared" si="69"/>
        <v>640.94000000000005</v>
      </c>
      <c r="K179" s="211">
        <f t="shared" si="69"/>
        <v>642.25</v>
      </c>
      <c r="L179" s="211">
        <f t="shared" si="69"/>
        <v>644.5</v>
      </c>
      <c r="M179" s="211">
        <f t="shared" si="69"/>
        <v>645.92999999999995</v>
      </c>
      <c r="N179" s="211">
        <f t="shared" si="69"/>
        <v>652.91</v>
      </c>
      <c r="O179" s="211">
        <f t="shared" si="69"/>
        <v>656.29</v>
      </c>
      <c r="P179" s="211">
        <f t="shared" si="69"/>
        <v>653.66999999999996</v>
      </c>
      <c r="Q179" s="211">
        <f t="shared" si="69"/>
        <v>656.03</v>
      </c>
      <c r="R179" s="211">
        <f t="shared" si="69"/>
        <v>659.1</v>
      </c>
      <c r="S179" s="211">
        <f t="shared" si="69"/>
        <v>649.70000000000005</v>
      </c>
      <c r="T179" s="211">
        <f t="shared" si="69"/>
        <v>653.92999999999995</v>
      </c>
      <c r="U179" s="211">
        <f t="shared" si="69"/>
        <v>649.25</v>
      </c>
      <c r="V179" s="211">
        <f t="shared" si="69"/>
        <v>652.28</v>
      </c>
      <c r="W179" s="211">
        <f t="shared" si="69"/>
        <v>653.87</v>
      </c>
      <c r="X179" s="211">
        <f t="shared" si="69"/>
        <v>653.35</v>
      </c>
      <c r="Y179" s="211">
        <f t="shared" si="69"/>
        <v>646.29999999999995</v>
      </c>
    </row>
    <row r="180" spans="1:25" s="62" customFormat="1" ht="18.75" customHeight="1" outlineLevel="1" x14ac:dyDescent="0.2">
      <c r="A180" s="57" t="s">
        <v>9</v>
      </c>
      <c r="B180" s="76">
        <v>71.25</v>
      </c>
      <c r="C180" s="74">
        <v>71.25</v>
      </c>
      <c r="D180" s="74">
        <v>71.25</v>
      </c>
      <c r="E180" s="74">
        <v>71.25</v>
      </c>
      <c r="F180" s="74">
        <v>71.25</v>
      </c>
      <c r="G180" s="74">
        <v>71.25</v>
      </c>
      <c r="H180" s="74">
        <v>71.25</v>
      </c>
      <c r="I180" s="74">
        <v>71.25</v>
      </c>
      <c r="J180" s="74">
        <v>71.25</v>
      </c>
      <c r="K180" s="74">
        <v>71.25</v>
      </c>
      <c r="L180" s="74">
        <v>71.25</v>
      </c>
      <c r="M180" s="74">
        <v>71.25</v>
      </c>
      <c r="N180" s="74">
        <v>71.25</v>
      </c>
      <c r="O180" s="74">
        <v>71.25</v>
      </c>
      <c r="P180" s="74">
        <v>71.25</v>
      </c>
      <c r="Q180" s="74">
        <v>71.25</v>
      </c>
      <c r="R180" s="74">
        <v>71.25</v>
      </c>
      <c r="S180" s="74">
        <v>71.25</v>
      </c>
      <c r="T180" s="74">
        <v>71.25</v>
      </c>
      <c r="U180" s="74">
        <v>71.25</v>
      </c>
      <c r="V180" s="74">
        <v>71.25</v>
      </c>
      <c r="W180" s="74">
        <v>71.25</v>
      </c>
      <c r="X180" s="74">
        <v>71.25</v>
      </c>
      <c r="Y180" s="81">
        <v>71.25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47" t="s">
        <v>214</v>
      </c>
      <c r="B182" s="77">
        <f>B177</f>
        <v>4.0570090219078807</v>
      </c>
      <c r="C182" s="77">
        <f t="shared" ref="C182:Y182" si="70">C177</f>
        <v>4.0570090219078807</v>
      </c>
      <c r="D182" s="77">
        <f t="shared" si="70"/>
        <v>4.0570090219078807</v>
      </c>
      <c r="E182" s="77">
        <f t="shared" si="70"/>
        <v>4.0570090219078807</v>
      </c>
      <c r="F182" s="77">
        <f t="shared" si="70"/>
        <v>4.0570090219078807</v>
      </c>
      <c r="G182" s="77">
        <f t="shared" si="70"/>
        <v>4.0570090219078807</v>
      </c>
      <c r="H182" s="77">
        <f t="shared" si="70"/>
        <v>4.0570090219078807</v>
      </c>
      <c r="I182" s="77">
        <f t="shared" si="70"/>
        <v>4.0570090219078807</v>
      </c>
      <c r="J182" s="77">
        <f t="shared" si="70"/>
        <v>4.0570090219078807</v>
      </c>
      <c r="K182" s="77">
        <f t="shared" si="70"/>
        <v>4.0570090219078807</v>
      </c>
      <c r="L182" s="77">
        <f t="shared" si="70"/>
        <v>4.0570090219078807</v>
      </c>
      <c r="M182" s="77">
        <f t="shared" si="70"/>
        <v>4.0570090219078807</v>
      </c>
      <c r="N182" s="77">
        <f t="shared" si="70"/>
        <v>4.0570090219078807</v>
      </c>
      <c r="O182" s="77">
        <f t="shared" si="70"/>
        <v>4.0570090219078807</v>
      </c>
      <c r="P182" s="77">
        <f t="shared" si="70"/>
        <v>4.0570090219078807</v>
      </c>
      <c r="Q182" s="77">
        <f t="shared" si="70"/>
        <v>4.0570090219078807</v>
      </c>
      <c r="R182" s="77">
        <f t="shared" si="70"/>
        <v>4.0570090219078807</v>
      </c>
      <c r="S182" s="77">
        <f t="shared" si="70"/>
        <v>4.0570090219078807</v>
      </c>
      <c r="T182" s="77">
        <f t="shared" si="70"/>
        <v>4.0570090219078807</v>
      </c>
      <c r="U182" s="77">
        <f t="shared" si="70"/>
        <v>4.0570090219078807</v>
      </c>
      <c r="V182" s="77">
        <f t="shared" si="70"/>
        <v>4.0570090219078807</v>
      </c>
      <c r="W182" s="77">
        <f t="shared" si="70"/>
        <v>4.0570090219078807</v>
      </c>
      <c r="X182" s="77">
        <f t="shared" si="70"/>
        <v>4.0570090219078807</v>
      </c>
      <c r="Y182" s="77">
        <f t="shared" si="70"/>
        <v>4.0570090219078807</v>
      </c>
    </row>
    <row r="183" spans="1:25" s="62" customFormat="1" ht="18.75" customHeight="1" thickBot="1" x14ac:dyDescent="0.25">
      <c r="A183" s="130">
        <v>4</v>
      </c>
      <c r="B183" s="101">
        <f t="shared" ref="B183:Y183" si="71">SUM(B184:B187)</f>
        <v>640.87700902190795</v>
      </c>
      <c r="C183" s="102">
        <f t="shared" si="71"/>
        <v>646.44700902190789</v>
      </c>
      <c r="D183" s="102">
        <f t="shared" si="71"/>
        <v>653.78700902190792</v>
      </c>
      <c r="E183" s="103">
        <f t="shared" si="71"/>
        <v>643.70700902190788</v>
      </c>
      <c r="F183" s="103">
        <f t="shared" si="71"/>
        <v>656.77700902190793</v>
      </c>
      <c r="G183" s="103">
        <f t="shared" si="71"/>
        <v>654.04700902190791</v>
      </c>
      <c r="H183" s="103">
        <f t="shared" si="71"/>
        <v>653.14700902190793</v>
      </c>
      <c r="I183" s="103">
        <f t="shared" si="71"/>
        <v>648.36700902190785</v>
      </c>
      <c r="J183" s="103">
        <f t="shared" si="71"/>
        <v>650.52700902190793</v>
      </c>
      <c r="K183" s="104">
        <f t="shared" si="71"/>
        <v>651.17700902190791</v>
      </c>
      <c r="L183" s="103">
        <f t="shared" si="71"/>
        <v>654.45700902190788</v>
      </c>
      <c r="M183" s="105">
        <f t="shared" si="71"/>
        <v>656.81700902190789</v>
      </c>
      <c r="N183" s="104">
        <f t="shared" si="71"/>
        <v>657.95700902190788</v>
      </c>
      <c r="O183" s="103">
        <f t="shared" si="71"/>
        <v>661.74700902190796</v>
      </c>
      <c r="P183" s="105">
        <f t="shared" si="71"/>
        <v>657.94700902190789</v>
      </c>
      <c r="Q183" s="106">
        <f t="shared" si="71"/>
        <v>663.31700902190789</v>
      </c>
      <c r="R183" s="103">
        <f t="shared" si="71"/>
        <v>666.45700902190788</v>
      </c>
      <c r="S183" s="106">
        <f t="shared" si="71"/>
        <v>655.86700902190785</v>
      </c>
      <c r="T183" s="103">
        <f t="shared" si="71"/>
        <v>660.86700902190785</v>
      </c>
      <c r="U183" s="102">
        <f t="shared" si="71"/>
        <v>660.5570090219079</v>
      </c>
      <c r="V183" s="102">
        <f t="shared" si="71"/>
        <v>638.96700902190787</v>
      </c>
      <c r="W183" s="102">
        <f t="shared" si="71"/>
        <v>636.96700902190787</v>
      </c>
      <c r="X183" s="102">
        <f t="shared" si="71"/>
        <v>634.0570090219079</v>
      </c>
      <c r="Y183" s="107">
        <f t="shared" si="71"/>
        <v>634.23700902190785</v>
      </c>
    </row>
    <row r="184" spans="1:25" s="62" customFormat="1" ht="18.75" customHeight="1" outlineLevel="1" x14ac:dyDescent="0.2">
      <c r="A184" s="58" t="s">
        <v>8</v>
      </c>
      <c r="B184" s="211">
        <f>B26</f>
        <v>565.57000000000005</v>
      </c>
      <c r="C184" s="211">
        <f t="shared" ref="C184:Y184" si="72">C26</f>
        <v>571.14</v>
      </c>
      <c r="D184" s="211">
        <f t="shared" si="72"/>
        <v>578.48</v>
      </c>
      <c r="E184" s="211">
        <f t="shared" si="72"/>
        <v>568.4</v>
      </c>
      <c r="F184" s="211">
        <f t="shared" si="72"/>
        <v>581.47</v>
      </c>
      <c r="G184" s="211">
        <f t="shared" si="72"/>
        <v>578.74</v>
      </c>
      <c r="H184" s="211">
        <f t="shared" si="72"/>
        <v>577.84</v>
      </c>
      <c r="I184" s="211">
        <f t="shared" si="72"/>
        <v>573.05999999999995</v>
      </c>
      <c r="J184" s="211">
        <f t="shared" si="72"/>
        <v>575.22</v>
      </c>
      <c r="K184" s="211">
        <f t="shared" si="72"/>
        <v>575.87</v>
      </c>
      <c r="L184" s="211">
        <f t="shared" si="72"/>
        <v>579.15</v>
      </c>
      <c r="M184" s="211">
        <f t="shared" si="72"/>
        <v>581.51</v>
      </c>
      <c r="N184" s="211">
        <f t="shared" si="72"/>
        <v>582.65</v>
      </c>
      <c r="O184" s="211">
        <f t="shared" si="72"/>
        <v>586.44000000000005</v>
      </c>
      <c r="P184" s="211">
        <f t="shared" si="72"/>
        <v>582.64</v>
      </c>
      <c r="Q184" s="211">
        <f t="shared" si="72"/>
        <v>588.01</v>
      </c>
      <c r="R184" s="211">
        <f t="shared" si="72"/>
        <v>591.15</v>
      </c>
      <c r="S184" s="211">
        <f t="shared" si="72"/>
        <v>580.55999999999995</v>
      </c>
      <c r="T184" s="211">
        <f t="shared" si="72"/>
        <v>585.55999999999995</v>
      </c>
      <c r="U184" s="211">
        <f t="shared" si="72"/>
        <v>585.25</v>
      </c>
      <c r="V184" s="211">
        <f t="shared" si="72"/>
        <v>563.66</v>
      </c>
      <c r="W184" s="211">
        <f t="shared" si="72"/>
        <v>561.66</v>
      </c>
      <c r="X184" s="211">
        <f t="shared" si="72"/>
        <v>558.75</v>
      </c>
      <c r="Y184" s="211">
        <f t="shared" si="72"/>
        <v>558.92999999999995</v>
      </c>
    </row>
    <row r="185" spans="1:25" s="62" customFormat="1" ht="18.75" customHeight="1" outlineLevel="1" x14ac:dyDescent="0.2">
      <c r="A185" s="57" t="s">
        <v>9</v>
      </c>
      <c r="B185" s="76">
        <v>71.25</v>
      </c>
      <c r="C185" s="74">
        <v>71.25</v>
      </c>
      <c r="D185" s="74">
        <v>71.25</v>
      </c>
      <c r="E185" s="74">
        <v>71.25</v>
      </c>
      <c r="F185" s="74">
        <v>71.25</v>
      </c>
      <c r="G185" s="74">
        <v>71.25</v>
      </c>
      <c r="H185" s="74">
        <v>71.25</v>
      </c>
      <c r="I185" s="74">
        <v>71.25</v>
      </c>
      <c r="J185" s="74">
        <v>71.25</v>
      </c>
      <c r="K185" s="74">
        <v>71.25</v>
      </c>
      <c r="L185" s="74">
        <v>71.25</v>
      </c>
      <c r="M185" s="74">
        <v>71.25</v>
      </c>
      <c r="N185" s="74">
        <v>71.25</v>
      </c>
      <c r="O185" s="74">
        <v>71.25</v>
      </c>
      <c r="P185" s="74">
        <v>71.25</v>
      </c>
      <c r="Q185" s="74">
        <v>71.25</v>
      </c>
      <c r="R185" s="74">
        <v>71.25</v>
      </c>
      <c r="S185" s="74">
        <v>71.25</v>
      </c>
      <c r="T185" s="74">
        <v>71.25</v>
      </c>
      <c r="U185" s="74">
        <v>71.25</v>
      </c>
      <c r="V185" s="74">
        <v>71.25</v>
      </c>
      <c r="W185" s="74">
        <v>71.25</v>
      </c>
      <c r="X185" s="74">
        <v>71.25</v>
      </c>
      <c r="Y185" s="81">
        <v>71.25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47" t="s">
        <v>214</v>
      </c>
      <c r="B187" s="77">
        <f>B182</f>
        <v>4.0570090219078807</v>
      </c>
      <c r="C187" s="77">
        <f t="shared" ref="C187:Y187" si="73">C182</f>
        <v>4.0570090219078807</v>
      </c>
      <c r="D187" s="77">
        <f t="shared" si="73"/>
        <v>4.0570090219078807</v>
      </c>
      <c r="E187" s="77">
        <f t="shared" si="73"/>
        <v>4.0570090219078807</v>
      </c>
      <c r="F187" s="77">
        <f t="shared" si="73"/>
        <v>4.0570090219078807</v>
      </c>
      <c r="G187" s="77">
        <f t="shared" si="73"/>
        <v>4.0570090219078807</v>
      </c>
      <c r="H187" s="77">
        <f t="shared" si="73"/>
        <v>4.0570090219078807</v>
      </c>
      <c r="I187" s="77">
        <f t="shared" si="73"/>
        <v>4.0570090219078807</v>
      </c>
      <c r="J187" s="77">
        <f t="shared" si="73"/>
        <v>4.0570090219078807</v>
      </c>
      <c r="K187" s="77">
        <f t="shared" si="73"/>
        <v>4.0570090219078807</v>
      </c>
      <c r="L187" s="77">
        <f t="shared" si="73"/>
        <v>4.0570090219078807</v>
      </c>
      <c r="M187" s="77">
        <f t="shared" si="73"/>
        <v>4.0570090219078807</v>
      </c>
      <c r="N187" s="77">
        <f t="shared" si="73"/>
        <v>4.0570090219078807</v>
      </c>
      <c r="O187" s="77">
        <f t="shared" si="73"/>
        <v>4.0570090219078807</v>
      </c>
      <c r="P187" s="77">
        <f t="shared" si="73"/>
        <v>4.0570090219078807</v>
      </c>
      <c r="Q187" s="77">
        <f t="shared" si="73"/>
        <v>4.0570090219078807</v>
      </c>
      <c r="R187" s="77">
        <f t="shared" si="73"/>
        <v>4.0570090219078807</v>
      </c>
      <c r="S187" s="77">
        <f t="shared" si="73"/>
        <v>4.0570090219078807</v>
      </c>
      <c r="T187" s="77">
        <f t="shared" si="73"/>
        <v>4.0570090219078807</v>
      </c>
      <c r="U187" s="77">
        <f t="shared" si="73"/>
        <v>4.0570090219078807</v>
      </c>
      <c r="V187" s="77">
        <f t="shared" si="73"/>
        <v>4.0570090219078807</v>
      </c>
      <c r="W187" s="77">
        <f t="shared" si="73"/>
        <v>4.0570090219078807</v>
      </c>
      <c r="X187" s="77">
        <f t="shared" si="73"/>
        <v>4.0570090219078807</v>
      </c>
      <c r="Y187" s="77">
        <f t="shared" si="73"/>
        <v>4.0570090219078807</v>
      </c>
    </row>
    <row r="188" spans="1:25" s="62" customFormat="1" ht="18.75" customHeight="1" thickBot="1" x14ac:dyDescent="0.25">
      <c r="A188" s="109">
        <v>5</v>
      </c>
      <c r="B188" s="101">
        <f t="shared" ref="B188:Y188" si="74">SUM(B189:B192)</f>
        <v>737.24700902190796</v>
      </c>
      <c r="C188" s="102">
        <f t="shared" si="74"/>
        <v>745.20700902190788</v>
      </c>
      <c r="D188" s="102">
        <f t="shared" si="74"/>
        <v>755.1870090219079</v>
      </c>
      <c r="E188" s="103">
        <f t="shared" si="74"/>
        <v>762.17700902190791</v>
      </c>
      <c r="F188" s="103">
        <f t="shared" si="74"/>
        <v>747.91700902190792</v>
      </c>
      <c r="G188" s="103">
        <f t="shared" si="74"/>
        <v>751.99700902190796</v>
      </c>
      <c r="H188" s="103">
        <f t="shared" si="74"/>
        <v>751.0570090219079</v>
      </c>
      <c r="I188" s="103">
        <f t="shared" si="74"/>
        <v>756.76700902190794</v>
      </c>
      <c r="J188" s="103">
        <f t="shared" si="74"/>
        <v>772.13700902190794</v>
      </c>
      <c r="K188" s="104">
        <f t="shared" si="74"/>
        <v>756.07700902190788</v>
      </c>
      <c r="L188" s="103">
        <f t="shared" si="74"/>
        <v>770.77700902190793</v>
      </c>
      <c r="M188" s="105">
        <f t="shared" si="74"/>
        <v>778.53700902190792</v>
      </c>
      <c r="N188" s="104">
        <f t="shared" si="74"/>
        <v>748.07700902190788</v>
      </c>
      <c r="O188" s="103">
        <f t="shared" si="74"/>
        <v>777.5570090219079</v>
      </c>
      <c r="P188" s="105">
        <f t="shared" si="74"/>
        <v>739.85700902190786</v>
      </c>
      <c r="Q188" s="106">
        <f t="shared" si="74"/>
        <v>753.22700902190786</v>
      </c>
      <c r="R188" s="103">
        <f t="shared" si="74"/>
        <v>759.51700902190794</v>
      </c>
      <c r="S188" s="106">
        <f t="shared" si="74"/>
        <v>748.38700902190794</v>
      </c>
      <c r="T188" s="103">
        <f t="shared" si="74"/>
        <v>746.17700902190791</v>
      </c>
      <c r="U188" s="102">
        <f t="shared" si="74"/>
        <v>751.10700902190786</v>
      </c>
      <c r="V188" s="102">
        <f t="shared" si="74"/>
        <v>760.13700902190794</v>
      </c>
      <c r="W188" s="102">
        <f t="shared" si="74"/>
        <v>731.00700902190795</v>
      </c>
      <c r="X188" s="102">
        <f t="shared" si="74"/>
        <v>756.9370090219079</v>
      </c>
      <c r="Y188" s="107">
        <f t="shared" si="74"/>
        <v>740.64700902190793</v>
      </c>
    </row>
    <row r="189" spans="1:25" s="62" customFormat="1" ht="18.75" customHeight="1" outlineLevel="1" x14ac:dyDescent="0.2">
      <c r="A189" s="56" t="s">
        <v>8</v>
      </c>
      <c r="B189" s="211">
        <f>B31</f>
        <v>661.94</v>
      </c>
      <c r="C189" s="211">
        <f t="shared" ref="C189:Y189" si="75">C31</f>
        <v>669.9</v>
      </c>
      <c r="D189" s="211">
        <f t="shared" si="75"/>
        <v>679.88</v>
      </c>
      <c r="E189" s="211">
        <f t="shared" si="75"/>
        <v>686.87</v>
      </c>
      <c r="F189" s="211">
        <f t="shared" si="75"/>
        <v>672.61</v>
      </c>
      <c r="G189" s="211">
        <f t="shared" si="75"/>
        <v>676.69</v>
      </c>
      <c r="H189" s="211">
        <f t="shared" si="75"/>
        <v>675.75</v>
      </c>
      <c r="I189" s="211">
        <f t="shared" si="75"/>
        <v>681.46</v>
      </c>
      <c r="J189" s="211">
        <f t="shared" si="75"/>
        <v>696.83</v>
      </c>
      <c r="K189" s="211">
        <f t="shared" si="75"/>
        <v>680.77</v>
      </c>
      <c r="L189" s="211">
        <f t="shared" si="75"/>
        <v>695.47</v>
      </c>
      <c r="M189" s="211">
        <f t="shared" si="75"/>
        <v>703.23</v>
      </c>
      <c r="N189" s="211">
        <f t="shared" si="75"/>
        <v>672.77</v>
      </c>
      <c r="O189" s="211">
        <f t="shared" si="75"/>
        <v>702.25</v>
      </c>
      <c r="P189" s="211">
        <f t="shared" si="75"/>
        <v>664.55</v>
      </c>
      <c r="Q189" s="211">
        <f t="shared" si="75"/>
        <v>677.92</v>
      </c>
      <c r="R189" s="211">
        <f t="shared" si="75"/>
        <v>684.21</v>
      </c>
      <c r="S189" s="211">
        <f t="shared" si="75"/>
        <v>673.08</v>
      </c>
      <c r="T189" s="211">
        <f t="shared" si="75"/>
        <v>670.87</v>
      </c>
      <c r="U189" s="211">
        <f t="shared" si="75"/>
        <v>675.8</v>
      </c>
      <c r="V189" s="211">
        <f t="shared" si="75"/>
        <v>684.83</v>
      </c>
      <c r="W189" s="211">
        <f t="shared" si="75"/>
        <v>655.7</v>
      </c>
      <c r="X189" s="211">
        <f t="shared" si="75"/>
        <v>681.63</v>
      </c>
      <c r="Y189" s="211">
        <f t="shared" si="75"/>
        <v>665.34</v>
      </c>
    </row>
    <row r="190" spans="1:25" s="62" customFormat="1" ht="18.75" customHeight="1" outlineLevel="1" x14ac:dyDescent="0.2">
      <c r="A190" s="57" t="s">
        <v>9</v>
      </c>
      <c r="B190" s="76">
        <v>71.25</v>
      </c>
      <c r="C190" s="74">
        <v>71.25</v>
      </c>
      <c r="D190" s="74">
        <v>71.25</v>
      </c>
      <c r="E190" s="74">
        <v>71.25</v>
      </c>
      <c r="F190" s="74">
        <v>71.25</v>
      </c>
      <c r="G190" s="74">
        <v>71.25</v>
      </c>
      <c r="H190" s="74">
        <v>71.25</v>
      </c>
      <c r="I190" s="74">
        <v>71.25</v>
      </c>
      <c r="J190" s="74">
        <v>71.25</v>
      </c>
      <c r="K190" s="74">
        <v>71.25</v>
      </c>
      <c r="L190" s="74">
        <v>71.25</v>
      </c>
      <c r="M190" s="74">
        <v>71.25</v>
      </c>
      <c r="N190" s="74">
        <v>71.25</v>
      </c>
      <c r="O190" s="74">
        <v>71.25</v>
      </c>
      <c r="P190" s="74">
        <v>71.25</v>
      </c>
      <c r="Q190" s="74">
        <v>71.25</v>
      </c>
      <c r="R190" s="74">
        <v>71.25</v>
      </c>
      <c r="S190" s="74">
        <v>71.25</v>
      </c>
      <c r="T190" s="74">
        <v>71.25</v>
      </c>
      <c r="U190" s="74">
        <v>71.25</v>
      </c>
      <c r="V190" s="74">
        <v>71.25</v>
      </c>
      <c r="W190" s="74">
        <v>71.25</v>
      </c>
      <c r="X190" s="74">
        <v>71.25</v>
      </c>
      <c r="Y190" s="81">
        <v>71.25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47" t="s">
        <v>214</v>
      </c>
      <c r="B192" s="77">
        <f>B187</f>
        <v>4.0570090219078807</v>
      </c>
      <c r="C192" s="77">
        <f t="shared" ref="C192:Y192" si="76">C187</f>
        <v>4.0570090219078807</v>
      </c>
      <c r="D192" s="77">
        <f t="shared" si="76"/>
        <v>4.0570090219078807</v>
      </c>
      <c r="E192" s="77">
        <f t="shared" si="76"/>
        <v>4.0570090219078807</v>
      </c>
      <c r="F192" s="77">
        <f t="shared" si="76"/>
        <v>4.0570090219078807</v>
      </c>
      <c r="G192" s="77">
        <f t="shared" si="76"/>
        <v>4.0570090219078807</v>
      </c>
      <c r="H192" s="77">
        <f t="shared" si="76"/>
        <v>4.0570090219078807</v>
      </c>
      <c r="I192" s="77">
        <f t="shared" si="76"/>
        <v>4.0570090219078807</v>
      </c>
      <c r="J192" s="77">
        <f t="shared" si="76"/>
        <v>4.0570090219078807</v>
      </c>
      <c r="K192" s="77">
        <f t="shared" si="76"/>
        <v>4.0570090219078807</v>
      </c>
      <c r="L192" s="77">
        <f t="shared" si="76"/>
        <v>4.0570090219078807</v>
      </c>
      <c r="M192" s="77">
        <f t="shared" si="76"/>
        <v>4.0570090219078807</v>
      </c>
      <c r="N192" s="77">
        <f t="shared" si="76"/>
        <v>4.0570090219078807</v>
      </c>
      <c r="O192" s="77">
        <f t="shared" si="76"/>
        <v>4.0570090219078807</v>
      </c>
      <c r="P192" s="77">
        <f t="shared" si="76"/>
        <v>4.0570090219078807</v>
      </c>
      <c r="Q192" s="77">
        <f t="shared" si="76"/>
        <v>4.0570090219078807</v>
      </c>
      <c r="R192" s="77">
        <f t="shared" si="76"/>
        <v>4.0570090219078807</v>
      </c>
      <c r="S192" s="77">
        <f t="shared" si="76"/>
        <v>4.0570090219078807</v>
      </c>
      <c r="T192" s="77">
        <f t="shared" si="76"/>
        <v>4.0570090219078807</v>
      </c>
      <c r="U192" s="77">
        <f t="shared" si="76"/>
        <v>4.0570090219078807</v>
      </c>
      <c r="V192" s="77">
        <f t="shared" si="76"/>
        <v>4.0570090219078807</v>
      </c>
      <c r="W192" s="77">
        <f t="shared" si="76"/>
        <v>4.0570090219078807</v>
      </c>
      <c r="X192" s="77">
        <f t="shared" si="76"/>
        <v>4.0570090219078807</v>
      </c>
      <c r="Y192" s="77">
        <f t="shared" si="76"/>
        <v>4.0570090219078807</v>
      </c>
    </row>
    <row r="193" spans="1:25" s="62" customFormat="1" ht="18.75" customHeight="1" thickBot="1" x14ac:dyDescent="0.25">
      <c r="A193" s="112">
        <v>6</v>
      </c>
      <c r="B193" s="101">
        <f t="shared" ref="B193:Y193" si="77">SUM(B194:B197)</f>
        <v>761.86700902190785</v>
      </c>
      <c r="C193" s="102">
        <f t="shared" si="77"/>
        <v>759.28700902190792</v>
      </c>
      <c r="D193" s="102">
        <f t="shared" si="77"/>
        <v>767.89700902190793</v>
      </c>
      <c r="E193" s="103">
        <f t="shared" si="77"/>
        <v>779.79700902190791</v>
      </c>
      <c r="F193" s="103">
        <f t="shared" si="77"/>
        <v>770.40700902190792</v>
      </c>
      <c r="G193" s="103">
        <f t="shared" si="77"/>
        <v>772.21700902190787</v>
      </c>
      <c r="H193" s="103">
        <f t="shared" si="77"/>
        <v>761.45700902190788</v>
      </c>
      <c r="I193" s="103">
        <f t="shared" si="77"/>
        <v>755.97700902190786</v>
      </c>
      <c r="J193" s="103">
        <f t="shared" si="77"/>
        <v>753.82700902190788</v>
      </c>
      <c r="K193" s="104">
        <f t="shared" si="77"/>
        <v>766.72700902190786</v>
      </c>
      <c r="L193" s="103">
        <f t="shared" si="77"/>
        <v>771.39700902190793</v>
      </c>
      <c r="M193" s="105">
        <f t="shared" si="77"/>
        <v>765.92700902190791</v>
      </c>
      <c r="N193" s="104">
        <f t="shared" si="77"/>
        <v>772.6870090219079</v>
      </c>
      <c r="O193" s="103">
        <f t="shared" si="77"/>
        <v>771.81700902190789</v>
      </c>
      <c r="P193" s="105">
        <f t="shared" si="77"/>
        <v>767.16700902190792</v>
      </c>
      <c r="Q193" s="106">
        <f t="shared" si="77"/>
        <v>768.53700902190792</v>
      </c>
      <c r="R193" s="103">
        <f t="shared" si="77"/>
        <v>774.29700902190791</v>
      </c>
      <c r="S193" s="106">
        <f t="shared" si="77"/>
        <v>768.35700902190786</v>
      </c>
      <c r="T193" s="103">
        <f t="shared" si="77"/>
        <v>793.74700902190796</v>
      </c>
      <c r="U193" s="102">
        <f t="shared" si="77"/>
        <v>767.27700902190793</v>
      </c>
      <c r="V193" s="102">
        <f t="shared" si="77"/>
        <v>774.75700902190795</v>
      </c>
      <c r="W193" s="102">
        <f t="shared" si="77"/>
        <v>777.5570090219079</v>
      </c>
      <c r="X193" s="102">
        <f t="shared" si="77"/>
        <v>764.40700902190792</v>
      </c>
      <c r="Y193" s="107">
        <f t="shared" si="77"/>
        <v>767.64700902190793</v>
      </c>
    </row>
    <row r="194" spans="1:25" s="62" customFormat="1" ht="18.75" customHeight="1" outlineLevel="1" x14ac:dyDescent="0.2">
      <c r="A194" s="56" t="s">
        <v>8</v>
      </c>
      <c r="B194" s="211">
        <f>B36</f>
        <v>686.56</v>
      </c>
      <c r="C194" s="211">
        <f t="shared" ref="C194:Y194" si="78">C36</f>
        <v>683.98</v>
      </c>
      <c r="D194" s="211">
        <f t="shared" si="78"/>
        <v>692.59</v>
      </c>
      <c r="E194" s="211">
        <f t="shared" si="78"/>
        <v>704.49</v>
      </c>
      <c r="F194" s="211">
        <f t="shared" si="78"/>
        <v>695.1</v>
      </c>
      <c r="G194" s="211">
        <f t="shared" si="78"/>
        <v>696.91</v>
      </c>
      <c r="H194" s="211">
        <f t="shared" si="78"/>
        <v>686.15</v>
      </c>
      <c r="I194" s="211">
        <f t="shared" si="78"/>
        <v>680.67</v>
      </c>
      <c r="J194" s="211">
        <f t="shared" si="78"/>
        <v>678.52</v>
      </c>
      <c r="K194" s="211">
        <f t="shared" si="78"/>
        <v>691.42</v>
      </c>
      <c r="L194" s="211">
        <f t="shared" si="78"/>
        <v>696.09</v>
      </c>
      <c r="M194" s="211">
        <f t="shared" si="78"/>
        <v>690.62</v>
      </c>
      <c r="N194" s="211">
        <f t="shared" si="78"/>
        <v>697.38</v>
      </c>
      <c r="O194" s="211">
        <f t="shared" si="78"/>
        <v>696.51</v>
      </c>
      <c r="P194" s="211">
        <f t="shared" si="78"/>
        <v>691.86</v>
      </c>
      <c r="Q194" s="211">
        <f t="shared" si="78"/>
        <v>693.23</v>
      </c>
      <c r="R194" s="211">
        <f t="shared" si="78"/>
        <v>698.99</v>
      </c>
      <c r="S194" s="211">
        <f t="shared" si="78"/>
        <v>693.05</v>
      </c>
      <c r="T194" s="211">
        <f t="shared" si="78"/>
        <v>718.44</v>
      </c>
      <c r="U194" s="211">
        <f t="shared" si="78"/>
        <v>691.97</v>
      </c>
      <c r="V194" s="211">
        <f t="shared" si="78"/>
        <v>699.45</v>
      </c>
      <c r="W194" s="211">
        <f t="shared" si="78"/>
        <v>702.25</v>
      </c>
      <c r="X194" s="211">
        <f t="shared" si="78"/>
        <v>689.1</v>
      </c>
      <c r="Y194" s="211">
        <f t="shared" si="78"/>
        <v>692.34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47" t="s">
        <v>214</v>
      </c>
      <c r="B197" s="77">
        <f>B192</f>
        <v>4.0570090219078807</v>
      </c>
      <c r="C197" s="77">
        <f t="shared" ref="C197:Y197" si="79">C192</f>
        <v>4.0570090219078807</v>
      </c>
      <c r="D197" s="77">
        <f t="shared" si="79"/>
        <v>4.0570090219078807</v>
      </c>
      <c r="E197" s="77">
        <f t="shared" si="79"/>
        <v>4.0570090219078807</v>
      </c>
      <c r="F197" s="77">
        <f t="shared" si="79"/>
        <v>4.0570090219078807</v>
      </c>
      <c r="G197" s="77">
        <f t="shared" si="79"/>
        <v>4.0570090219078807</v>
      </c>
      <c r="H197" s="77">
        <f t="shared" si="79"/>
        <v>4.0570090219078807</v>
      </c>
      <c r="I197" s="77">
        <f t="shared" si="79"/>
        <v>4.0570090219078807</v>
      </c>
      <c r="J197" s="77">
        <f t="shared" si="79"/>
        <v>4.0570090219078807</v>
      </c>
      <c r="K197" s="77">
        <f t="shared" si="79"/>
        <v>4.0570090219078807</v>
      </c>
      <c r="L197" s="77">
        <f t="shared" si="79"/>
        <v>4.0570090219078807</v>
      </c>
      <c r="M197" s="77">
        <f t="shared" si="79"/>
        <v>4.0570090219078807</v>
      </c>
      <c r="N197" s="77">
        <f t="shared" si="79"/>
        <v>4.0570090219078807</v>
      </c>
      <c r="O197" s="77">
        <f t="shared" si="79"/>
        <v>4.0570090219078807</v>
      </c>
      <c r="P197" s="77">
        <f t="shared" si="79"/>
        <v>4.0570090219078807</v>
      </c>
      <c r="Q197" s="77">
        <f t="shared" si="79"/>
        <v>4.0570090219078807</v>
      </c>
      <c r="R197" s="77">
        <f t="shared" si="79"/>
        <v>4.0570090219078807</v>
      </c>
      <c r="S197" s="77">
        <f t="shared" si="79"/>
        <v>4.0570090219078807</v>
      </c>
      <c r="T197" s="77">
        <f t="shared" si="79"/>
        <v>4.0570090219078807</v>
      </c>
      <c r="U197" s="77">
        <f t="shared" si="79"/>
        <v>4.0570090219078807</v>
      </c>
      <c r="V197" s="77">
        <f t="shared" si="79"/>
        <v>4.0570090219078807</v>
      </c>
      <c r="W197" s="77">
        <f t="shared" si="79"/>
        <v>4.0570090219078807</v>
      </c>
      <c r="X197" s="77">
        <f t="shared" si="79"/>
        <v>4.0570090219078807</v>
      </c>
      <c r="Y197" s="77">
        <f t="shared" si="79"/>
        <v>4.0570090219078807</v>
      </c>
    </row>
    <row r="198" spans="1:25" s="62" customFormat="1" ht="18.75" customHeight="1" thickBot="1" x14ac:dyDescent="0.25">
      <c r="A198" s="109">
        <v>7</v>
      </c>
      <c r="B198" s="101">
        <f t="shared" ref="B198:Y198" si="80">SUM(B199:B202)</f>
        <v>781.23700902190785</v>
      </c>
      <c r="C198" s="102">
        <f t="shared" si="80"/>
        <v>768.9370090219079</v>
      </c>
      <c r="D198" s="102">
        <f t="shared" si="80"/>
        <v>781.15700902190792</v>
      </c>
      <c r="E198" s="103">
        <f t="shared" si="80"/>
        <v>789.13700902190794</v>
      </c>
      <c r="F198" s="103">
        <f t="shared" si="80"/>
        <v>782.41700902190792</v>
      </c>
      <c r="G198" s="103">
        <f t="shared" si="80"/>
        <v>773.73700902190785</v>
      </c>
      <c r="H198" s="103">
        <f t="shared" si="80"/>
        <v>771.39700902190793</v>
      </c>
      <c r="I198" s="103">
        <f t="shared" si="80"/>
        <v>771.33700902190787</v>
      </c>
      <c r="J198" s="103">
        <f t="shared" si="80"/>
        <v>780.06700902190789</v>
      </c>
      <c r="K198" s="104">
        <f t="shared" si="80"/>
        <v>779.25700902190795</v>
      </c>
      <c r="L198" s="103">
        <f t="shared" si="80"/>
        <v>781.69700902190789</v>
      </c>
      <c r="M198" s="105">
        <f t="shared" si="80"/>
        <v>770.49700902190796</v>
      </c>
      <c r="N198" s="104">
        <f t="shared" si="80"/>
        <v>773.35700902190786</v>
      </c>
      <c r="O198" s="103">
        <f t="shared" si="80"/>
        <v>839.34700902190787</v>
      </c>
      <c r="P198" s="105">
        <f t="shared" si="80"/>
        <v>769.66700902190792</v>
      </c>
      <c r="Q198" s="106">
        <f t="shared" si="80"/>
        <v>777.54700902190791</v>
      </c>
      <c r="R198" s="103">
        <f t="shared" si="80"/>
        <v>776.96700902190787</v>
      </c>
      <c r="S198" s="106">
        <f t="shared" si="80"/>
        <v>847.96700902190787</v>
      </c>
      <c r="T198" s="103">
        <f t="shared" si="80"/>
        <v>776.57700902190788</v>
      </c>
      <c r="U198" s="102">
        <f t="shared" si="80"/>
        <v>768.57700902190788</v>
      </c>
      <c r="V198" s="102">
        <f t="shared" si="80"/>
        <v>770.40700902190792</v>
      </c>
      <c r="W198" s="102">
        <f t="shared" si="80"/>
        <v>775.9370090219079</v>
      </c>
      <c r="X198" s="102">
        <f t="shared" si="80"/>
        <v>763.8070090219079</v>
      </c>
      <c r="Y198" s="107">
        <f t="shared" si="80"/>
        <v>770.65700902190792</v>
      </c>
    </row>
    <row r="199" spans="1:25" s="62" customFormat="1" ht="18.75" customHeight="1" outlineLevel="1" x14ac:dyDescent="0.2">
      <c r="A199" s="56" t="s">
        <v>8</v>
      </c>
      <c r="B199" s="211">
        <f>B41</f>
        <v>705.93</v>
      </c>
      <c r="C199" s="211">
        <f t="shared" ref="C199:Y199" si="81">C41</f>
        <v>693.63</v>
      </c>
      <c r="D199" s="211">
        <f t="shared" si="81"/>
        <v>705.85</v>
      </c>
      <c r="E199" s="211">
        <f t="shared" si="81"/>
        <v>713.83</v>
      </c>
      <c r="F199" s="211">
        <f t="shared" si="81"/>
        <v>707.11</v>
      </c>
      <c r="G199" s="211">
        <f t="shared" si="81"/>
        <v>698.43</v>
      </c>
      <c r="H199" s="211">
        <f t="shared" si="81"/>
        <v>696.09</v>
      </c>
      <c r="I199" s="211">
        <f t="shared" si="81"/>
        <v>696.03</v>
      </c>
      <c r="J199" s="211">
        <f t="shared" si="81"/>
        <v>704.76</v>
      </c>
      <c r="K199" s="211">
        <f t="shared" si="81"/>
        <v>703.95</v>
      </c>
      <c r="L199" s="211">
        <f t="shared" si="81"/>
        <v>706.39</v>
      </c>
      <c r="M199" s="211">
        <f t="shared" si="81"/>
        <v>695.19</v>
      </c>
      <c r="N199" s="211">
        <f t="shared" si="81"/>
        <v>698.05</v>
      </c>
      <c r="O199" s="211">
        <f t="shared" si="81"/>
        <v>764.04</v>
      </c>
      <c r="P199" s="211">
        <f t="shared" si="81"/>
        <v>694.36</v>
      </c>
      <c r="Q199" s="211">
        <f t="shared" si="81"/>
        <v>702.24</v>
      </c>
      <c r="R199" s="211">
        <f t="shared" si="81"/>
        <v>701.66</v>
      </c>
      <c r="S199" s="211">
        <f t="shared" si="81"/>
        <v>772.66</v>
      </c>
      <c r="T199" s="211">
        <f t="shared" si="81"/>
        <v>701.27</v>
      </c>
      <c r="U199" s="211">
        <f t="shared" si="81"/>
        <v>693.27</v>
      </c>
      <c r="V199" s="211">
        <f t="shared" si="81"/>
        <v>695.1</v>
      </c>
      <c r="W199" s="211">
        <f t="shared" si="81"/>
        <v>700.63</v>
      </c>
      <c r="X199" s="211">
        <f t="shared" si="81"/>
        <v>688.5</v>
      </c>
      <c r="Y199" s="211">
        <f t="shared" si="81"/>
        <v>695.35</v>
      </c>
    </row>
    <row r="200" spans="1:25" s="62" customFormat="1" ht="18.75" customHeight="1" outlineLevel="1" x14ac:dyDescent="0.2">
      <c r="A200" s="57" t="s">
        <v>9</v>
      </c>
      <c r="B200" s="76">
        <v>71.25</v>
      </c>
      <c r="C200" s="74">
        <v>71.25</v>
      </c>
      <c r="D200" s="74">
        <v>71.25</v>
      </c>
      <c r="E200" s="74">
        <v>71.25</v>
      </c>
      <c r="F200" s="74">
        <v>71.25</v>
      </c>
      <c r="G200" s="74">
        <v>71.25</v>
      </c>
      <c r="H200" s="74">
        <v>71.25</v>
      </c>
      <c r="I200" s="74">
        <v>71.25</v>
      </c>
      <c r="J200" s="74">
        <v>71.25</v>
      </c>
      <c r="K200" s="74">
        <v>71.25</v>
      </c>
      <c r="L200" s="74">
        <v>71.25</v>
      </c>
      <c r="M200" s="74">
        <v>71.25</v>
      </c>
      <c r="N200" s="74">
        <v>71.25</v>
      </c>
      <c r="O200" s="74">
        <v>71.25</v>
      </c>
      <c r="P200" s="74">
        <v>71.25</v>
      </c>
      <c r="Q200" s="74">
        <v>71.25</v>
      </c>
      <c r="R200" s="74">
        <v>71.25</v>
      </c>
      <c r="S200" s="74">
        <v>71.25</v>
      </c>
      <c r="T200" s="74">
        <v>71.25</v>
      </c>
      <c r="U200" s="74">
        <v>71.25</v>
      </c>
      <c r="V200" s="74">
        <v>71.25</v>
      </c>
      <c r="W200" s="74">
        <v>71.25</v>
      </c>
      <c r="X200" s="74">
        <v>71.25</v>
      </c>
      <c r="Y200" s="81">
        <v>71.25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47" t="s">
        <v>214</v>
      </c>
      <c r="B202" s="77">
        <f>B197</f>
        <v>4.0570090219078807</v>
      </c>
      <c r="C202" s="77">
        <f t="shared" ref="C202:Y202" si="82">C197</f>
        <v>4.0570090219078807</v>
      </c>
      <c r="D202" s="77">
        <f t="shared" si="82"/>
        <v>4.0570090219078807</v>
      </c>
      <c r="E202" s="77">
        <f t="shared" si="82"/>
        <v>4.0570090219078807</v>
      </c>
      <c r="F202" s="77">
        <f t="shared" si="82"/>
        <v>4.0570090219078807</v>
      </c>
      <c r="G202" s="77">
        <f t="shared" si="82"/>
        <v>4.0570090219078807</v>
      </c>
      <c r="H202" s="77">
        <f t="shared" si="82"/>
        <v>4.0570090219078807</v>
      </c>
      <c r="I202" s="77">
        <f t="shared" si="82"/>
        <v>4.0570090219078807</v>
      </c>
      <c r="J202" s="77">
        <f t="shared" si="82"/>
        <v>4.0570090219078807</v>
      </c>
      <c r="K202" s="77">
        <f t="shared" si="82"/>
        <v>4.0570090219078807</v>
      </c>
      <c r="L202" s="77">
        <f t="shared" si="82"/>
        <v>4.0570090219078807</v>
      </c>
      <c r="M202" s="77">
        <f t="shared" si="82"/>
        <v>4.0570090219078807</v>
      </c>
      <c r="N202" s="77">
        <f t="shared" si="82"/>
        <v>4.0570090219078807</v>
      </c>
      <c r="O202" s="77">
        <f t="shared" si="82"/>
        <v>4.0570090219078807</v>
      </c>
      <c r="P202" s="77">
        <f t="shared" si="82"/>
        <v>4.0570090219078807</v>
      </c>
      <c r="Q202" s="77">
        <f t="shared" si="82"/>
        <v>4.0570090219078807</v>
      </c>
      <c r="R202" s="77">
        <f t="shared" si="82"/>
        <v>4.0570090219078807</v>
      </c>
      <c r="S202" s="77">
        <f t="shared" si="82"/>
        <v>4.0570090219078807</v>
      </c>
      <c r="T202" s="77">
        <f t="shared" si="82"/>
        <v>4.0570090219078807</v>
      </c>
      <c r="U202" s="77">
        <f t="shared" si="82"/>
        <v>4.0570090219078807</v>
      </c>
      <c r="V202" s="77">
        <f t="shared" si="82"/>
        <v>4.0570090219078807</v>
      </c>
      <c r="W202" s="77">
        <f t="shared" si="82"/>
        <v>4.0570090219078807</v>
      </c>
      <c r="X202" s="77">
        <f t="shared" si="82"/>
        <v>4.0570090219078807</v>
      </c>
      <c r="Y202" s="77">
        <f t="shared" si="82"/>
        <v>4.0570090219078807</v>
      </c>
    </row>
    <row r="203" spans="1:25" s="62" customFormat="1" ht="18.75" customHeight="1" thickBot="1" x14ac:dyDescent="0.25">
      <c r="A203" s="112">
        <v>8</v>
      </c>
      <c r="B203" s="101">
        <f t="shared" ref="B203:Y203" si="83">SUM(B204:B207)</f>
        <v>756.37700902190795</v>
      </c>
      <c r="C203" s="102">
        <f t="shared" si="83"/>
        <v>765.28700902190792</v>
      </c>
      <c r="D203" s="102">
        <f t="shared" si="83"/>
        <v>769.14700902190793</v>
      </c>
      <c r="E203" s="103">
        <f t="shared" si="83"/>
        <v>571.33700902190787</v>
      </c>
      <c r="F203" s="103">
        <f t="shared" si="83"/>
        <v>774.31700902190789</v>
      </c>
      <c r="G203" s="103">
        <f t="shared" si="83"/>
        <v>772.58700902190787</v>
      </c>
      <c r="H203" s="103">
        <f t="shared" si="83"/>
        <v>765.99700902190796</v>
      </c>
      <c r="I203" s="103">
        <f t="shared" si="83"/>
        <v>766.45700902190788</v>
      </c>
      <c r="J203" s="103">
        <f t="shared" si="83"/>
        <v>760.61700902190785</v>
      </c>
      <c r="K203" s="104">
        <f t="shared" si="83"/>
        <v>764.64700902190793</v>
      </c>
      <c r="L203" s="103">
        <f t="shared" si="83"/>
        <v>766.97700902190786</v>
      </c>
      <c r="M203" s="105">
        <f t="shared" si="83"/>
        <v>776.67700902190791</v>
      </c>
      <c r="N203" s="104">
        <f t="shared" si="83"/>
        <v>776.07700902190788</v>
      </c>
      <c r="O203" s="103">
        <f t="shared" si="83"/>
        <v>778.57700902190788</v>
      </c>
      <c r="P203" s="105">
        <f t="shared" si="83"/>
        <v>776.37700902190795</v>
      </c>
      <c r="Q203" s="106">
        <f t="shared" si="83"/>
        <v>784.84700902190787</v>
      </c>
      <c r="R203" s="103">
        <f t="shared" si="83"/>
        <v>784.48700902190785</v>
      </c>
      <c r="S203" s="106">
        <f t="shared" si="83"/>
        <v>777.32700902190788</v>
      </c>
      <c r="T203" s="103">
        <f t="shared" si="83"/>
        <v>768.91700902190792</v>
      </c>
      <c r="U203" s="102">
        <f t="shared" si="83"/>
        <v>763.85700902190786</v>
      </c>
      <c r="V203" s="102">
        <f t="shared" si="83"/>
        <v>761.62700902190795</v>
      </c>
      <c r="W203" s="102">
        <f t="shared" si="83"/>
        <v>773.12700902190795</v>
      </c>
      <c r="X203" s="102">
        <f t="shared" si="83"/>
        <v>780.11700902190785</v>
      </c>
      <c r="Y203" s="107">
        <f t="shared" si="83"/>
        <v>773.85700902190786</v>
      </c>
    </row>
    <row r="204" spans="1:25" s="62" customFormat="1" ht="18.75" customHeight="1" outlineLevel="1" x14ac:dyDescent="0.2">
      <c r="A204" s="56" t="s">
        <v>8</v>
      </c>
      <c r="B204" s="211">
        <f>B46</f>
        <v>681.07</v>
      </c>
      <c r="C204" s="211">
        <f t="shared" ref="C204:Y204" si="84">C46</f>
        <v>689.98</v>
      </c>
      <c r="D204" s="211">
        <f t="shared" si="84"/>
        <v>693.84</v>
      </c>
      <c r="E204" s="211">
        <f t="shared" si="84"/>
        <v>496.03</v>
      </c>
      <c r="F204" s="211">
        <f t="shared" si="84"/>
        <v>699.01</v>
      </c>
      <c r="G204" s="211">
        <f t="shared" si="84"/>
        <v>697.28</v>
      </c>
      <c r="H204" s="211">
        <f t="shared" si="84"/>
        <v>690.69</v>
      </c>
      <c r="I204" s="211">
        <f t="shared" si="84"/>
        <v>691.15</v>
      </c>
      <c r="J204" s="211">
        <f t="shared" si="84"/>
        <v>685.31</v>
      </c>
      <c r="K204" s="211">
        <f t="shared" si="84"/>
        <v>689.34</v>
      </c>
      <c r="L204" s="211">
        <f t="shared" si="84"/>
        <v>691.67</v>
      </c>
      <c r="M204" s="211">
        <f t="shared" si="84"/>
        <v>701.37</v>
      </c>
      <c r="N204" s="211">
        <f t="shared" si="84"/>
        <v>700.77</v>
      </c>
      <c r="O204" s="211">
        <f t="shared" si="84"/>
        <v>703.27</v>
      </c>
      <c r="P204" s="211">
        <f t="shared" si="84"/>
        <v>701.07</v>
      </c>
      <c r="Q204" s="211">
        <f t="shared" si="84"/>
        <v>709.54</v>
      </c>
      <c r="R204" s="211">
        <f t="shared" si="84"/>
        <v>709.18</v>
      </c>
      <c r="S204" s="211">
        <f t="shared" si="84"/>
        <v>702.02</v>
      </c>
      <c r="T204" s="211">
        <f t="shared" si="84"/>
        <v>693.61</v>
      </c>
      <c r="U204" s="211">
        <f t="shared" si="84"/>
        <v>688.55</v>
      </c>
      <c r="V204" s="211">
        <f t="shared" si="84"/>
        <v>686.32</v>
      </c>
      <c r="W204" s="211">
        <f t="shared" si="84"/>
        <v>697.82</v>
      </c>
      <c r="X204" s="211">
        <f t="shared" si="84"/>
        <v>704.81</v>
      </c>
      <c r="Y204" s="211">
        <f t="shared" si="84"/>
        <v>698.55</v>
      </c>
    </row>
    <row r="205" spans="1:25" s="62" customFormat="1" ht="18.75" customHeight="1" outlineLevel="1" x14ac:dyDescent="0.2">
      <c r="A205" s="57" t="s">
        <v>9</v>
      </c>
      <c r="B205" s="76">
        <v>71.25</v>
      </c>
      <c r="C205" s="74">
        <v>71.25</v>
      </c>
      <c r="D205" s="74">
        <v>71.25</v>
      </c>
      <c r="E205" s="74">
        <v>71.25</v>
      </c>
      <c r="F205" s="74">
        <v>71.25</v>
      </c>
      <c r="G205" s="74">
        <v>71.25</v>
      </c>
      <c r="H205" s="74">
        <v>71.25</v>
      </c>
      <c r="I205" s="74">
        <v>71.25</v>
      </c>
      <c r="J205" s="74">
        <v>71.25</v>
      </c>
      <c r="K205" s="74">
        <v>71.25</v>
      </c>
      <c r="L205" s="74">
        <v>71.25</v>
      </c>
      <c r="M205" s="74">
        <v>71.25</v>
      </c>
      <c r="N205" s="74">
        <v>71.25</v>
      </c>
      <c r="O205" s="74">
        <v>71.25</v>
      </c>
      <c r="P205" s="74">
        <v>71.25</v>
      </c>
      <c r="Q205" s="74">
        <v>71.25</v>
      </c>
      <c r="R205" s="74">
        <v>71.25</v>
      </c>
      <c r="S205" s="74">
        <v>71.25</v>
      </c>
      <c r="T205" s="74">
        <v>71.25</v>
      </c>
      <c r="U205" s="74">
        <v>71.25</v>
      </c>
      <c r="V205" s="74">
        <v>71.25</v>
      </c>
      <c r="W205" s="74">
        <v>71.25</v>
      </c>
      <c r="X205" s="74">
        <v>71.25</v>
      </c>
      <c r="Y205" s="81">
        <v>71.25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47" t="s">
        <v>214</v>
      </c>
      <c r="B207" s="77">
        <f>B202</f>
        <v>4.0570090219078807</v>
      </c>
      <c r="C207" s="77">
        <f t="shared" ref="C207:Y207" si="85">C202</f>
        <v>4.0570090219078807</v>
      </c>
      <c r="D207" s="77">
        <f t="shared" si="85"/>
        <v>4.0570090219078807</v>
      </c>
      <c r="E207" s="77">
        <f t="shared" si="85"/>
        <v>4.0570090219078807</v>
      </c>
      <c r="F207" s="77">
        <f t="shared" si="85"/>
        <v>4.0570090219078807</v>
      </c>
      <c r="G207" s="77">
        <f t="shared" si="85"/>
        <v>4.0570090219078807</v>
      </c>
      <c r="H207" s="77">
        <f t="shared" si="85"/>
        <v>4.0570090219078807</v>
      </c>
      <c r="I207" s="77">
        <f t="shared" si="85"/>
        <v>4.0570090219078807</v>
      </c>
      <c r="J207" s="77">
        <f t="shared" si="85"/>
        <v>4.0570090219078807</v>
      </c>
      <c r="K207" s="77">
        <f t="shared" si="85"/>
        <v>4.0570090219078807</v>
      </c>
      <c r="L207" s="77">
        <f t="shared" si="85"/>
        <v>4.0570090219078807</v>
      </c>
      <c r="M207" s="77">
        <f t="shared" si="85"/>
        <v>4.0570090219078807</v>
      </c>
      <c r="N207" s="77">
        <f t="shared" si="85"/>
        <v>4.0570090219078807</v>
      </c>
      <c r="O207" s="77">
        <f t="shared" si="85"/>
        <v>4.0570090219078807</v>
      </c>
      <c r="P207" s="77">
        <f t="shared" si="85"/>
        <v>4.0570090219078807</v>
      </c>
      <c r="Q207" s="77">
        <f t="shared" si="85"/>
        <v>4.0570090219078807</v>
      </c>
      <c r="R207" s="77">
        <f t="shared" si="85"/>
        <v>4.0570090219078807</v>
      </c>
      <c r="S207" s="77">
        <f t="shared" si="85"/>
        <v>4.0570090219078807</v>
      </c>
      <c r="T207" s="77">
        <f t="shared" si="85"/>
        <v>4.0570090219078807</v>
      </c>
      <c r="U207" s="77">
        <f t="shared" si="85"/>
        <v>4.0570090219078807</v>
      </c>
      <c r="V207" s="77">
        <f t="shared" si="85"/>
        <v>4.0570090219078807</v>
      </c>
      <c r="W207" s="77">
        <f t="shared" si="85"/>
        <v>4.0570090219078807</v>
      </c>
      <c r="X207" s="77">
        <f t="shared" si="85"/>
        <v>4.0570090219078807</v>
      </c>
      <c r="Y207" s="77">
        <f t="shared" si="85"/>
        <v>4.0570090219078807</v>
      </c>
    </row>
    <row r="208" spans="1:25" s="62" customFormat="1" ht="18.75" customHeight="1" thickBot="1" x14ac:dyDescent="0.25">
      <c r="A208" s="109">
        <v>9</v>
      </c>
      <c r="B208" s="101">
        <f t="shared" ref="B208:Y208" si="86">SUM(B209:B212)</f>
        <v>783.13700902190794</v>
      </c>
      <c r="C208" s="102">
        <f t="shared" si="86"/>
        <v>773.69700902190789</v>
      </c>
      <c r="D208" s="102">
        <f t="shared" si="86"/>
        <v>778.92700902190791</v>
      </c>
      <c r="E208" s="103">
        <f t="shared" si="86"/>
        <v>790.42700902190791</v>
      </c>
      <c r="F208" s="103">
        <f t="shared" si="86"/>
        <v>781.1870090219079</v>
      </c>
      <c r="G208" s="103">
        <f t="shared" si="86"/>
        <v>75.307009021907874</v>
      </c>
      <c r="H208" s="103">
        <f t="shared" si="86"/>
        <v>768.28700902190792</v>
      </c>
      <c r="I208" s="103">
        <f t="shared" si="86"/>
        <v>766.8070090219079</v>
      </c>
      <c r="J208" s="103">
        <f t="shared" si="86"/>
        <v>769.82700902190788</v>
      </c>
      <c r="K208" s="104">
        <f t="shared" si="86"/>
        <v>769.5570090219079</v>
      </c>
      <c r="L208" s="103">
        <f t="shared" si="86"/>
        <v>769.10700902190786</v>
      </c>
      <c r="M208" s="105">
        <f t="shared" si="86"/>
        <v>773.07700902190788</v>
      </c>
      <c r="N208" s="104">
        <f t="shared" si="86"/>
        <v>780.5570090219079</v>
      </c>
      <c r="O208" s="103">
        <f t="shared" si="86"/>
        <v>785.29700902190791</v>
      </c>
      <c r="P208" s="105">
        <f t="shared" si="86"/>
        <v>775.08700902190787</v>
      </c>
      <c r="Q208" s="106">
        <f t="shared" si="86"/>
        <v>779.06700902190789</v>
      </c>
      <c r="R208" s="103">
        <f t="shared" si="86"/>
        <v>777.88700902190794</v>
      </c>
      <c r="S208" s="106">
        <f t="shared" si="86"/>
        <v>769.27700902190793</v>
      </c>
      <c r="T208" s="103">
        <f t="shared" si="86"/>
        <v>774.38700902190794</v>
      </c>
      <c r="U208" s="102">
        <f t="shared" si="86"/>
        <v>764.77700902190793</v>
      </c>
      <c r="V208" s="102">
        <f t="shared" si="86"/>
        <v>771.92700902190791</v>
      </c>
      <c r="W208" s="102">
        <f t="shared" si="86"/>
        <v>752.46700902190787</v>
      </c>
      <c r="X208" s="102">
        <f t="shared" si="86"/>
        <v>762.88700902190794</v>
      </c>
      <c r="Y208" s="107">
        <f t="shared" si="86"/>
        <v>766.32700902190788</v>
      </c>
    </row>
    <row r="209" spans="1:25" s="62" customFormat="1" ht="18.75" customHeight="1" outlineLevel="1" x14ac:dyDescent="0.2">
      <c r="A209" s="56" t="s">
        <v>8</v>
      </c>
      <c r="B209" s="211">
        <f>B51</f>
        <v>707.83</v>
      </c>
      <c r="C209" s="211">
        <f t="shared" ref="C209:Y209" si="87">C51</f>
        <v>698.39</v>
      </c>
      <c r="D209" s="211">
        <f t="shared" si="87"/>
        <v>703.62</v>
      </c>
      <c r="E209" s="211">
        <f t="shared" si="87"/>
        <v>715.12</v>
      </c>
      <c r="F209" s="211">
        <f t="shared" si="87"/>
        <v>705.88</v>
      </c>
      <c r="G209" s="211" t="str">
        <f t="shared" si="87"/>
        <v>697</v>
      </c>
      <c r="H209" s="211">
        <f t="shared" si="87"/>
        <v>692.98</v>
      </c>
      <c r="I209" s="211">
        <f t="shared" si="87"/>
        <v>691.5</v>
      </c>
      <c r="J209" s="211">
        <f t="shared" si="87"/>
        <v>694.52</v>
      </c>
      <c r="K209" s="211">
        <f t="shared" si="87"/>
        <v>694.25</v>
      </c>
      <c r="L209" s="211">
        <f t="shared" si="87"/>
        <v>693.8</v>
      </c>
      <c r="M209" s="211">
        <f t="shared" si="87"/>
        <v>697.77</v>
      </c>
      <c r="N209" s="211">
        <f t="shared" si="87"/>
        <v>705.25</v>
      </c>
      <c r="O209" s="211">
        <f t="shared" si="87"/>
        <v>709.99</v>
      </c>
      <c r="P209" s="211">
        <f t="shared" si="87"/>
        <v>699.78</v>
      </c>
      <c r="Q209" s="211">
        <f t="shared" si="87"/>
        <v>703.76</v>
      </c>
      <c r="R209" s="211">
        <f t="shared" si="87"/>
        <v>702.58</v>
      </c>
      <c r="S209" s="211">
        <f t="shared" si="87"/>
        <v>693.97</v>
      </c>
      <c r="T209" s="211">
        <f t="shared" si="87"/>
        <v>699.08</v>
      </c>
      <c r="U209" s="211">
        <f t="shared" si="87"/>
        <v>689.47</v>
      </c>
      <c r="V209" s="211">
        <f t="shared" si="87"/>
        <v>696.62</v>
      </c>
      <c r="W209" s="211">
        <f t="shared" si="87"/>
        <v>677.16</v>
      </c>
      <c r="X209" s="211">
        <f t="shared" si="87"/>
        <v>687.58</v>
      </c>
      <c r="Y209" s="211">
        <f t="shared" si="87"/>
        <v>691.02</v>
      </c>
    </row>
    <row r="210" spans="1:25" s="62" customFormat="1" ht="18.75" customHeight="1" outlineLevel="1" x14ac:dyDescent="0.2">
      <c r="A210" s="57" t="s">
        <v>9</v>
      </c>
      <c r="B210" s="76">
        <v>71.25</v>
      </c>
      <c r="C210" s="74">
        <v>71.25</v>
      </c>
      <c r="D210" s="74">
        <v>71.25</v>
      </c>
      <c r="E210" s="74">
        <v>71.25</v>
      </c>
      <c r="F210" s="74">
        <v>71.25</v>
      </c>
      <c r="G210" s="74">
        <v>71.25</v>
      </c>
      <c r="H210" s="74">
        <v>71.25</v>
      </c>
      <c r="I210" s="74">
        <v>71.25</v>
      </c>
      <c r="J210" s="74">
        <v>71.25</v>
      </c>
      <c r="K210" s="74">
        <v>71.25</v>
      </c>
      <c r="L210" s="74">
        <v>71.25</v>
      </c>
      <c r="M210" s="74">
        <v>71.25</v>
      </c>
      <c r="N210" s="74">
        <v>71.25</v>
      </c>
      <c r="O210" s="74">
        <v>71.25</v>
      </c>
      <c r="P210" s="74">
        <v>71.25</v>
      </c>
      <c r="Q210" s="74">
        <v>71.25</v>
      </c>
      <c r="R210" s="74">
        <v>71.25</v>
      </c>
      <c r="S210" s="74">
        <v>71.25</v>
      </c>
      <c r="T210" s="74">
        <v>71.25</v>
      </c>
      <c r="U210" s="74">
        <v>71.25</v>
      </c>
      <c r="V210" s="74">
        <v>71.25</v>
      </c>
      <c r="W210" s="74">
        <v>71.25</v>
      </c>
      <c r="X210" s="74">
        <v>71.25</v>
      </c>
      <c r="Y210" s="81">
        <v>71.25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47" t="s">
        <v>214</v>
      </c>
      <c r="B212" s="77">
        <f>B207</f>
        <v>4.0570090219078807</v>
      </c>
      <c r="C212" s="77">
        <f t="shared" ref="C212:Y212" si="88">C207</f>
        <v>4.0570090219078807</v>
      </c>
      <c r="D212" s="77">
        <f t="shared" si="88"/>
        <v>4.0570090219078807</v>
      </c>
      <c r="E212" s="77">
        <f t="shared" si="88"/>
        <v>4.0570090219078807</v>
      </c>
      <c r="F212" s="77">
        <f t="shared" si="88"/>
        <v>4.0570090219078807</v>
      </c>
      <c r="G212" s="77">
        <f t="shared" si="88"/>
        <v>4.0570090219078807</v>
      </c>
      <c r="H212" s="77">
        <f t="shared" si="88"/>
        <v>4.0570090219078807</v>
      </c>
      <c r="I212" s="77">
        <f t="shared" si="88"/>
        <v>4.0570090219078807</v>
      </c>
      <c r="J212" s="77">
        <f t="shared" si="88"/>
        <v>4.0570090219078807</v>
      </c>
      <c r="K212" s="77">
        <f t="shared" si="88"/>
        <v>4.0570090219078807</v>
      </c>
      <c r="L212" s="77">
        <f t="shared" si="88"/>
        <v>4.0570090219078807</v>
      </c>
      <c r="M212" s="77">
        <f t="shared" si="88"/>
        <v>4.0570090219078807</v>
      </c>
      <c r="N212" s="77">
        <f t="shared" si="88"/>
        <v>4.0570090219078807</v>
      </c>
      <c r="O212" s="77">
        <f t="shared" si="88"/>
        <v>4.0570090219078807</v>
      </c>
      <c r="P212" s="77">
        <f t="shared" si="88"/>
        <v>4.0570090219078807</v>
      </c>
      <c r="Q212" s="77">
        <f t="shared" si="88"/>
        <v>4.0570090219078807</v>
      </c>
      <c r="R212" s="77">
        <f t="shared" si="88"/>
        <v>4.0570090219078807</v>
      </c>
      <c r="S212" s="77">
        <f t="shared" si="88"/>
        <v>4.0570090219078807</v>
      </c>
      <c r="T212" s="77">
        <f t="shared" si="88"/>
        <v>4.0570090219078807</v>
      </c>
      <c r="U212" s="77">
        <f t="shared" si="88"/>
        <v>4.0570090219078807</v>
      </c>
      <c r="V212" s="77">
        <f t="shared" si="88"/>
        <v>4.0570090219078807</v>
      </c>
      <c r="W212" s="77">
        <f t="shared" si="88"/>
        <v>4.0570090219078807</v>
      </c>
      <c r="X212" s="77">
        <f t="shared" si="88"/>
        <v>4.0570090219078807</v>
      </c>
      <c r="Y212" s="77">
        <f t="shared" si="88"/>
        <v>4.0570090219078807</v>
      </c>
    </row>
    <row r="213" spans="1:25" s="62" customFormat="1" ht="18.75" customHeight="1" thickBot="1" x14ac:dyDescent="0.25">
      <c r="A213" s="112">
        <v>10</v>
      </c>
      <c r="B213" s="101">
        <f t="shared" ref="B213:Y213" si="89">SUM(B214:B217)</f>
        <v>808.58700902190787</v>
      </c>
      <c r="C213" s="102">
        <f t="shared" si="89"/>
        <v>789.45700902190788</v>
      </c>
      <c r="D213" s="102">
        <f t="shared" si="89"/>
        <v>741.92700902190791</v>
      </c>
      <c r="E213" s="103">
        <f t="shared" si="89"/>
        <v>787.73700902190785</v>
      </c>
      <c r="F213" s="103">
        <f t="shared" si="89"/>
        <v>796.89700902190793</v>
      </c>
      <c r="G213" s="103">
        <f t="shared" si="89"/>
        <v>805.03700902190792</v>
      </c>
      <c r="H213" s="103">
        <f t="shared" si="89"/>
        <v>797.07700902190788</v>
      </c>
      <c r="I213" s="103">
        <f t="shared" si="89"/>
        <v>789.97700902190786</v>
      </c>
      <c r="J213" s="103">
        <f t="shared" si="89"/>
        <v>792.76700902190794</v>
      </c>
      <c r="K213" s="104">
        <f t="shared" si="89"/>
        <v>794.01700902190794</v>
      </c>
      <c r="L213" s="103">
        <f t="shared" si="89"/>
        <v>803.23700902190785</v>
      </c>
      <c r="M213" s="105">
        <f t="shared" si="89"/>
        <v>808.45700902190788</v>
      </c>
      <c r="N213" s="104">
        <f t="shared" si="89"/>
        <v>809.23700902190785</v>
      </c>
      <c r="O213" s="103">
        <f t="shared" si="89"/>
        <v>818.50700902190795</v>
      </c>
      <c r="P213" s="105">
        <f t="shared" si="89"/>
        <v>804.35700902190786</v>
      </c>
      <c r="Q213" s="106">
        <f t="shared" si="89"/>
        <v>811.6870090219079</v>
      </c>
      <c r="R213" s="103">
        <f t="shared" si="89"/>
        <v>818.06700902190789</v>
      </c>
      <c r="S213" s="106">
        <f t="shared" si="89"/>
        <v>809.11700902190785</v>
      </c>
      <c r="T213" s="103">
        <f t="shared" si="89"/>
        <v>806.75700902190795</v>
      </c>
      <c r="U213" s="102">
        <f t="shared" si="89"/>
        <v>808.40700902190792</v>
      </c>
      <c r="V213" s="102">
        <f t="shared" si="89"/>
        <v>814.61700902190785</v>
      </c>
      <c r="W213" s="102">
        <f t="shared" si="89"/>
        <v>815.48700902190785</v>
      </c>
      <c r="X213" s="102">
        <f t="shared" si="89"/>
        <v>803.51700902190794</v>
      </c>
      <c r="Y213" s="107">
        <f t="shared" si="89"/>
        <v>785.78700902190792</v>
      </c>
    </row>
    <row r="214" spans="1:25" s="62" customFormat="1" ht="18.75" customHeight="1" outlineLevel="1" x14ac:dyDescent="0.2">
      <c r="A214" s="56" t="s">
        <v>8</v>
      </c>
      <c r="B214" s="211">
        <f>B56</f>
        <v>733.28</v>
      </c>
      <c r="C214" s="211">
        <f t="shared" ref="C214:Y214" si="90">C56</f>
        <v>714.15</v>
      </c>
      <c r="D214" s="211">
        <f t="shared" si="90"/>
        <v>666.62</v>
      </c>
      <c r="E214" s="211">
        <f t="shared" si="90"/>
        <v>712.43</v>
      </c>
      <c r="F214" s="211">
        <f t="shared" si="90"/>
        <v>721.59</v>
      </c>
      <c r="G214" s="211">
        <f t="shared" si="90"/>
        <v>729.73</v>
      </c>
      <c r="H214" s="211">
        <f t="shared" si="90"/>
        <v>721.77</v>
      </c>
      <c r="I214" s="211">
        <f t="shared" si="90"/>
        <v>714.67</v>
      </c>
      <c r="J214" s="211">
        <f t="shared" si="90"/>
        <v>717.46</v>
      </c>
      <c r="K214" s="211">
        <f t="shared" si="90"/>
        <v>718.71</v>
      </c>
      <c r="L214" s="211">
        <f t="shared" si="90"/>
        <v>727.93</v>
      </c>
      <c r="M214" s="211">
        <f t="shared" si="90"/>
        <v>733.15</v>
      </c>
      <c r="N214" s="211">
        <f t="shared" si="90"/>
        <v>733.93</v>
      </c>
      <c r="O214" s="211">
        <f t="shared" si="90"/>
        <v>743.2</v>
      </c>
      <c r="P214" s="211">
        <f t="shared" si="90"/>
        <v>729.05</v>
      </c>
      <c r="Q214" s="211">
        <f t="shared" si="90"/>
        <v>736.38</v>
      </c>
      <c r="R214" s="211">
        <f t="shared" si="90"/>
        <v>742.76</v>
      </c>
      <c r="S214" s="211">
        <f t="shared" si="90"/>
        <v>733.81</v>
      </c>
      <c r="T214" s="211">
        <f t="shared" si="90"/>
        <v>731.45</v>
      </c>
      <c r="U214" s="211">
        <f t="shared" si="90"/>
        <v>733.1</v>
      </c>
      <c r="V214" s="211">
        <f t="shared" si="90"/>
        <v>739.31</v>
      </c>
      <c r="W214" s="211">
        <f t="shared" si="90"/>
        <v>740.18</v>
      </c>
      <c r="X214" s="211">
        <f t="shared" si="90"/>
        <v>728.21</v>
      </c>
      <c r="Y214" s="211">
        <f t="shared" si="90"/>
        <v>710.48</v>
      </c>
    </row>
    <row r="215" spans="1:25" s="62" customFormat="1" ht="18.75" customHeight="1" outlineLevel="1" x14ac:dyDescent="0.2">
      <c r="A215" s="57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47" t="s">
        <v>214</v>
      </c>
      <c r="B217" s="77">
        <f>B212</f>
        <v>4.0570090219078807</v>
      </c>
      <c r="C217" s="77">
        <f t="shared" ref="C217:Y217" si="91">C212</f>
        <v>4.0570090219078807</v>
      </c>
      <c r="D217" s="77">
        <f t="shared" si="91"/>
        <v>4.0570090219078807</v>
      </c>
      <c r="E217" s="77">
        <f t="shared" si="91"/>
        <v>4.0570090219078807</v>
      </c>
      <c r="F217" s="77">
        <f t="shared" si="91"/>
        <v>4.0570090219078807</v>
      </c>
      <c r="G217" s="77">
        <f t="shared" si="91"/>
        <v>4.0570090219078807</v>
      </c>
      <c r="H217" s="77">
        <f t="shared" si="91"/>
        <v>4.0570090219078807</v>
      </c>
      <c r="I217" s="77">
        <f t="shared" si="91"/>
        <v>4.0570090219078807</v>
      </c>
      <c r="J217" s="77">
        <f t="shared" si="91"/>
        <v>4.0570090219078807</v>
      </c>
      <c r="K217" s="77">
        <f t="shared" si="91"/>
        <v>4.0570090219078807</v>
      </c>
      <c r="L217" s="77">
        <f t="shared" si="91"/>
        <v>4.0570090219078807</v>
      </c>
      <c r="M217" s="77">
        <f t="shared" si="91"/>
        <v>4.0570090219078807</v>
      </c>
      <c r="N217" s="77">
        <f t="shared" si="91"/>
        <v>4.0570090219078807</v>
      </c>
      <c r="O217" s="77">
        <f t="shared" si="91"/>
        <v>4.0570090219078807</v>
      </c>
      <c r="P217" s="77">
        <f t="shared" si="91"/>
        <v>4.0570090219078807</v>
      </c>
      <c r="Q217" s="77">
        <f t="shared" si="91"/>
        <v>4.0570090219078807</v>
      </c>
      <c r="R217" s="77">
        <f t="shared" si="91"/>
        <v>4.0570090219078807</v>
      </c>
      <c r="S217" s="77">
        <f t="shared" si="91"/>
        <v>4.0570090219078807</v>
      </c>
      <c r="T217" s="77">
        <f t="shared" si="91"/>
        <v>4.0570090219078807</v>
      </c>
      <c r="U217" s="77">
        <f t="shared" si="91"/>
        <v>4.0570090219078807</v>
      </c>
      <c r="V217" s="77">
        <f t="shared" si="91"/>
        <v>4.0570090219078807</v>
      </c>
      <c r="W217" s="77">
        <f t="shared" si="91"/>
        <v>4.0570090219078807</v>
      </c>
      <c r="X217" s="77">
        <f t="shared" si="91"/>
        <v>4.0570090219078807</v>
      </c>
      <c r="Y217" s="77">
        <f t="shared" si="91"/>
        <v>4.0570090219078807</v>
      </c>
    </row>
    <row r="218" spans="1:25" s="62" customFormat="1" ht="18.75" customHeight="1" thickBot="1" x14ac:dyDescent="0.25">
      <c r="A218" s="109">
        <v>11</v>
      </c>
      <c r="B218" s="101">
        <f t="shared" ref="B218:Y218" si="92">SUM(B219:B222)</f>
        <v>660.07700902190788</v>
      </c>
      <c r="C218" s="102">
        <f t="shared" si="92"/>
        <v>554.85700902190786</v>
      </c>
      <c r="D218" s="102">
        <f t="shared" si="92"/>
        <v>560.12700902190784</v>
      </c>
      <c r="E218" s="103">
        <f t="shared" si="92"/>
        <v>566.52700902190793</v>
      </c>
      <c r="F218" s="103">
        <f t="shared" si="92"/>
        <v>815.74700902190796</v>
      </c>
      <c r="G218" s="103">
        <f t="shared" si="92"/>
        <v>810.56700902190789</v>
      </c>
      <c r="H218" s="103">
        <f t="shared" si="92"/>
        <v>807.48700902190785</v>
      </c>
      <c r="I218" s="103">
        <f t="shared" si="92"/>
        <v>800.23700902190785</v>
      </c>
      <c r="J218" s="103">
        <f t="shared" si="92"/>
        <v>803.13700902190794</v>
      </c>
      <c r="K218" s="104">
        <f t="shared" si="92"/>
        <v>810.11700902190785</v>
      </c>
      <c r="L218" s="103">
        <f t="shared" si="92"/>
        <v>813.53700902190792</v>
      </c>
      <c r="M218" s="105">
        <f t="shared" si="92"/>
        <v>814.82700902190788</v>
      </c>
      <c r="N218" s="104">
        <f t="shared" si="92"/>
        <v>819.95700902190788</v>
      </c>
      <c r="O218" s="103">
        <f t="shared" si="92"/>
        <v>826.94700902190789</v>
      </c>
      <c r="P218" s="105">
        <f t="shared" si="92"/>
        <v>727.94700902190789</v>
      </c>
      <c r="Q218" s="106">
        <f t="shared" si="92"/>
        <v>805.46700902190787</v>
      </c>
      <c r="R218" s="103">
        <f t="shared" si="92"/>
        <v>819.40700902190792</v>
      </c>
      <c r="S218" s="106">
        <f t="shared" si="92"/>
        <v>804.67700902190791</v>
      </c>
      <c r="T218" s="103">
        <f t="shared" si="92"/>
        <v>820.42700902190791</v>
      </c>
      <c r="U218" s="102">
        <f t="shared" si="92"/>
        <v>802.8070090219079</v>
      </c>
      <c r="V218" s="102">
        <f t="shared" si="92"/>
        <v>798.98700902190785</v>
      </c>
      <c r="W218" s="102">
        <f t="shared" si="92"/>
        <v>800.54700902190791</v>
      </c>
      <c r="X218" s="102">
        <f t="shared" si="92"/>
        <v>797.15700902190792</v>
      </c>
      <c r="Y218" s="107">
        <f t="shared" si="92"/>
        <v>698.6870090219079</v>
      </c>
    </row>
    <row r="219" spans="1:25" s="62" customFormat="1" ht="18.75" customHeight="1" outlineLevel="1" x14ac:dyDescent="0.2">
      <c r="A219" s="56" t="s">
        <v>8</v>
      </c>
      <c r="B219" s="211">
        <f>B61</f>
        <v>584.77</v>
      </c>
      <c r="C219" s="211">
        <f t="shared" ref="C219:Y219" si="93">C61</f>
        <v>479.55</v>
      </c>
      <c r="D219" s="211">
        <f t="shared" si="93"/>
        <v>484.82</v>
      </c>
      <c r="E219" s="211">
        <f t="shared" si="93"/>
        <v>491.22</v>
      </c>
      <c r="F219" s="211">
        <f t="shared" si="93"/>
        <v>740.44</v>
      </c>
      <c r="G219" s="211">
        <f t="shared" si="93"/>
        <v>735.26</v>
      </c>
      <c r="H219" s="211">
        <f t="shared" si="93"/>
        <v>732.18</v>
      </c>
      <c r="I219" s="211">
        <f t="shared" si="93"/>
        <v>724.93</v>
      </c>
      <c r="J219" s="211">
        <f t="shared" si="93"/>
        <v>727.83</v>
      </c>
      <c r="K219" s="211">
        <f t="shared" si="93"/>
        <v>734.81</v>
      </c>
      <c r="L219" s="211">
        <f t="shared" si="93"/>
        <v>738.23</v>
      </c>
      <c r="M219" s="211">
        <f t="shared" si="93"/>
        <v>739.52</v>
      </c>
      <c r="N219" s="211">
        <f t="shared" si="93"/>
        <v>744.65</v>
      </c>
      <c r="O219" s="211">
        <f t="shared" si="93"/>
        <v>751.64</v>
      </c>
      <c r="P219" s="211">
        <f t="shared" si="93"/>
        <v>652.64</v>
      </c>
      <c r="Q219" s="211">
        <f t="shared" si="93"/>
        <v>730.16</v>
      </c>
      <c r="R219" s="211">
        <f t="shared" si="93"/>
        <v>744.1</v>
      </c>
      <c r="S219" s="211">
        <f t="shared" si="93"/>
        <v>729.37</v>
      </c>
      <c r="T219" s="211">
        <f t="shared" si="93"/>
        <v>745.12</v>
      </c>
      <c r="U219" s="211">
        <f t="shared" si="93"/>
        <v>727.5</v>
      </c>
      <c r="V219" s="211">
        <f t="shared" si="93"/>
        <v>723.68</v>
      </c>
      <c r="W219" s="211">
        <f t="shared" si="93"/>
        <v>725.24</v>
      </c>
      <c r="X219" s="211">
        <f t="shared" si="93"/>
        <v>721.85</v>
      </c>
      <c r="Y219" s="211">
        <f t="shared" si="93"/>
        <v>623.38</v>
      </c>
    </row>
    <row r="220" spans="1:25" s="62" customFormat="1" ht="18.75" customHeight="1" outlineLevel="1" x14ac:dyDescent="0.2">
      <c r="A220" s="57" t="s">
        <v>9</v>
      </c>
      <c r="B220" s="76">
        <v>71.25</v>
      </c>
      <c r="C220" s="74">
        <v>71.25</v>
      </c>
      <c r="D220" s="74">
        <v>71.25</v>
      </c>
      <c r="E220" s="74">
        <v>71.25</v>
      </c>
      <c r="F220" s="74">
        <v>71.25</v>
      </c>
      <c r="G220" s="74">
        <v>71.25</v>
      </c>
      <c r="H220" s="74">
        <v>71.25</v>
      </c>
      <c r="I220" s="74">
        <v>71.25</v>
      </c>
      <c r="J220" s="74">
        <v>71.25</v>
      </c>
      <c r="K220" s="74">
        <v>71.25</v>
      </c>
      <c r="L220" s="74">
        <v>71.25</v>
      </c>
      <c r="M220" s="74">
        <v>71.25</v>
      </c>
      <c r="N220" s="74">
        <v>71.25</v>
      </c>
      <c r="O220" s="74">
        <v>71.25</v>
      </c>
      <c r="P220" s="74">
        <v>71.25</v>
      </c>
      <c r="Q220" s="74">
        <v>71.25</v>
      </c>
      <c r="R220" s="74">
        <v>71.25</v>
      </c>
      <c r="S220" s="74">
        <v>71.25</v>
      </c>
      <c r="T220" s="74">
        <v>71.25</v>
      </c>
      <c r="U220" s="74">
        <v>71.25</v>
      </c>
      <c r="V220" s="74">
        <v>71.25</v>
      </c>
      <c r="W220" s="74">
        <v>71.25</v>
      </c>
      <c r="X220" s="74">
        <v>71.25</v>
      </c>
      <c r="Y220" s="81">
        <v>71.25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47" t="s">
        <v>214</v>
      </c>
      <c r="B222" s="77">
        <f>B217</f>
        <v>4.0570090219078807</v>
      </c>
      <c r="C222" s="77">
        <f t="shared" ref="C222:Y222" si="94">C217</f>
        <v>4.0570090219078807</v>
      </c>
      <c r="D222" s="77">
        <f t="shared" si="94"/>
        <v>4.0570090219078807</v>
      </c>
      <c r="E222" s="77">
        <f t="shared" si="94"/>
        <v>4.0570090219078807</v>
      </c>
      <c r="F222" s="77">
        <f t="shared" si="94"/>
        <v>4.0570090219078807</v>
      </c>
      <c r="G222" s="77">
        <f t="shared" si="94"/>
        <v>4.0570090219078807</v>
      </c>
      <c r="H222" s="77">
        <f t="shared" si="94"/>
        <v>4.0570090219078807</v>
      </c>
      <c r="I222" s="77">
        <f t="shared" si="94"/>
        <v>4.0570090219078807</v>
      </c>
      <c r="J222" s="77">
        <f t="shared" si="94"/>
        <v>4.0570090219078807</v>
      </c>
      <c r="K222" s="77">
        <f t="shared" si="94"/>
        <v>4.0570090219078807</v>
      </c>
      <c r="L222" s="77">
        <f t="shared" si="94"/>
        <v>4.0570090219078807</v>
      </c>
      <c r="M222" s="77">
        <f t="shared" si="94"/>
        <v>4.0570090219078807</v>
      </c>
      <c r="N222" s="77">
        <f t="shared" si="94"/>
        <v>4.0570090219078807</v>
      </c>
      <c r="O222" s="77">
        <f t="shared" si="94"/>
        <v>4.0570090219078807</v>
      </c>
      <c r="P222" s="77">
        <f t="shared" si="94"/>
        <v>4.0570090219078807</v>
      </c>
      <c r="Q222" s="77">
        <f t="shared" si="94"/>
        <v>4.0570090219078807</v>
      </c>
      <c r="R222" s="77">
        <f t="shared" si="94"/>
        <v>4.0570090219078807</v>
      </c>
      <c r="S222" s="77">
        <f t="shared" si="94"/>
        <v>4.0570090219078807</v>
      </c>
      <c r="T222" s="77">
        <f t="shared" si="94"/>
        <v>4.0570090219078807</v>
      </c>
      <c r="U222" s="77">
        <f t="shared" si="94"/>
        <v>4.0570090219078807</v>
      </c>
      <c r="V222" s="77">
        <f t="shared" si="94"/>
        <v>4.0570090219078807</v>
      </c>
      <c r="W222" s="77">
        <f t="shared" si="94"/>
        <v>4.0570090219078807</v>
      </c>
      <c r="X222" s="77">
        <f t="shared" si="94"/>
        <v>4.0570090219078807</v>
      </c>
      <c r="Y222" s="77">
        <f t="shared" si="94"/>
        <v>4.0570090219078807</v>
      </c>
    </row>
    <row r="223" spans="1:25" s="62" customFormat="1" ht="18.75" customHeight="1" thickBot="1" x14ac:dyDescent="0.25">
      <c r="A223" s="112">
        <v>12</v>
      </c>
      <c r="B223" s="101">
        <f t="shared" ref="B223:Y223" si="95">SUM(B224:B227)</f>
        <v>75.307009021907874</v>
      </c>
      <c r="C223" s="102">
        <f t="shared" si="95"/>
        <v>666.61700902190785</v>
      </c>
      <c r="D223" s="102">
        <f t="shared" si="95"/>
        <v>592.78700902190792</v>
      </c>
      <c r="E223" s="103">
        <f t="shared" si="95"/>
        <v>677.95700902190788</v>
      </c>
      <c r="F223" s="103">
        <f t="shared" si="95"/>
        <v>749.83700902190787</v>
      </c>
      <c r="G223" s="103">
        <f t="shared" si="95"/>
        <v>746.48700902190785</v>
      </c>
      <c r="H223" s="103">
        <f t="shared" si="95"/>
        <v>738.46700902190787</v>
      </c>
      <c r="I223" s="103">
        <f t="shared" si="95"/>
        <v>733.58700902190787</v>
      </c>
      <c r="J223" s="103">
        <f t="shared" si="95"/>
        <v>733.84700902190787</v>
      </c>
      <c r="K223" s="104">
        <f t="shared" si="95"/>
        <v>740.4370090219079</v>
      </c>
      <c r="L223" s="103">
        <f t="shared" si="95"/>
        <v>745.96700902190787</v>
      </c>
      <c r="M223" s="105">
        <f t="shared" si="95"/>
        <v>745.97700902190786</v>
      </c>
      <c r="N223" s="104">
        <f t="shared" si="95"/>
        <v>740.96700902190787</v>
      </c>
      <c r="O223" s="103">
        <f t="shared" si="95"/>
        <v>748.39700902190793</v>
      </c>
      <c r="P223" s="105">
        <f t="shared" si="95"/>
        <v>743.79700902190791</v>
      </c>
      <c r="Q223" s="106">
        <f t="shared" si="95"/>
        <v>751.31700902190789</v>
      </c>
      <c r="R223" s="103">
        <f t="shared" si="95"/>
        <v>748.88700902190794</v>
      </c>
      <c r="S223" s="106">
        <f t="shared" si="95"/>
        <v>740.98700902190785</v>
      </c>
      <c r="T223" s="103">
        <f t="shared" si="95"/>
        <v>737.78700902190792</v>
      </c>
      <c r="U223" s="102">
        <f t="shared" si="95"/>
        <v>730.9370090219079</v>
      </c>
      <c r="V223" s="102">
        <f t="shared" si="95"/>
        <v>745.20700902190788</v>
      </c>
      <c r="W223" s="102">
        <f t="shared" si="95"/>
        <v>707.38700902190794</v>
      </c>
      <c r="X223" s="102">
        <f t="shared" si="95"/>
        <v>720.24700902190796</v>
      </c>
      <c r="Y223" s="107">
        <f t="shared" si="95"/>
        <v>731.67700902190791</v>
      </c>
    </row>
    <row r="224" spans="1:25" s="62" customFormat="1" ht="18.75" customHeight="1" outlineLevel="1" x14ac:dyDescent="0.2">
      <c r="A224" s="56" t="s">
        <v>8</v>
      </c>
      <c r="B224" s="211" t="str">
        <f>B66</f>
        <v>594</v>
      </c>
      <c r="C224" s="211">
        <f t="shared" ref="C224:Y224" si="96">C66</f>
        <v>591.30999999999995</v>
      </c>
      <c r="D224" s="211">
        <f t="shared" si="96"/>
        <v>517.48</v>
      </c>
      <c r="E224" s="211">
        <f t="shared" si="96"/>
        <v>602.65</v>
      </c>
      <c r="F224" s="211">
        <f t="shared" si="96"/>
        <v>674.53</v>
      </c>
      <c r="G224" s="211">
        <f t="shared" si="96"/>
        <v>671.18</v>
      </c>
      <c r="H224" s="211">
        <f t="shared" si="96"/>
        <v>663.16</v>
      </c>
      <c r="I224" s="211">
        <f t="shared" si="96"/>
        <v>658.28</v>
      </c>
      <c r="J224" s="211">
        <f t="shared" si="96"/>
        <v>658.54</v>
      </c>
      <c r="K224" s="211">
        <f t="shared" si="96"/>
        <v>665.13</v>
      </c>
      <c r="L224" s="211">
        <f t="shared" si="96"/>
        <v>670.66</v>
      </c>
      <c r="M224" s="211">
        <f t="shared" si="96"/>
        <v>670.67</v>
      </c>
      <c r="N224" s="211">
        <f t="shared" si="96"/>
        <v>665.66</v>
      </c>
      <c r="O224" s="211">
        <f t="shared" si="96"/>
        <v>673.09</v>
      </c>
      <c r="P224" s="211">
        <f t="shared" si="96"/>
        <v>668.49</v>
      </c>
      <c r="Q224" s="211">
        <f t="shared" si="96"/>
        <v>676.01</v>
      </c>
      <c r="R224" s="211">
        <f t="shared" si="96"/>
        <v>673.58</v>
      </c>
      <c r="S224" s="211">
        <f t="shared" si="96"/>
        <v>665.68</v>
      </c>
      <c r="T224" s="211">
        <f t="shared" si="96"/>
        <v>662.48</v>
      </c>
      <c r="U224" s="211">
        <f t="shared" si="96"/>
        <v>655.63</v>
      </c>
      <c r="V224" s="211">
        <f t="shared" si="96"/>
        <v>669.9</v>
      </c>
      <c r="W224" s="211">
        <f t="shared" si="96"/>
        <v>632.08000000000004</v>
      </c>
      <c r="X224" s="211">
        <f t="shared" si="96"/>
        <v>644.94000000000005</v>
      </c>
      <c r="Y224" s="211">
        <f t="shared" si="96"/>
        <v>656.37</v>
      </c>
    </row>
    <row r="225" spans="1:25" s="62" customFormat="1" ht="18.75" customHeight="1" outlineLevel="1" x14ac:dyDescent="0.2">
      <c r="A225" s="57" t="s">
        <v>9</v>
      </c>
      <c r="B225" s="76">
        <v>71.25</v>
      </c>
      <c r="C225" s="74">
        <v>71.25</v>
      </c>
      <c r="D225" s="74">
        <v>71.25</v>
      </c>
      <c r="E225" s="74">
        <v>71.25</v>
      </c>
      <c r="F225" s="74">
        <v>71.25</v>
      </c>
      <c r="G225" s="74">
        <v>71.25</v>
      </c>
      <c r="H225" s="74">
        <v>71.25</v>
      </c>
      <c r="I225" s="74">
        <v>71.25</v>
      </c>
      <c r="J225" s="74">
        <v>71.25</v>
      </c>
      <c r="K225" s="74">
        <v>71.25</v>
      </c>
      <c r="L225" s="74">
        <v>71.25</v>
      </c>
      <c r="M225" s="74">
        <v>71.25</v>
      </c>
      <c r="N225" s="74">
        <v>71.25</v>
      </c>
      <c r="O225" s="74">
        <v>71.25</v>
      </c>
      <c r="P225" s="74">
        <v>71.25</v>
      </c>
      <c r="Q225" s="74">
        <v>71.25</v>
      </c>
      <c r="R225" s="74">
        <v>71.25</v>
      </c>
      <c r="S225" s="74">
        <v>71.25</v>
      </c>
      <c r="T225" s="74">
        <v>71.25</v>
      </c>
      <c r="U225" s="74">
        <v>71.25</v>
      </c>
      <c r="V225" s="74">
        <v>71.25</v>
      </c>
      <c r="W225" s="74">
        <v>71.25</v>
      </c>
      <c r="X225" s="74">
        <v>71.25</v>
      </c>
      <c r="Y225" s="81">
        <v>71.25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47" t="s">
        <v>214</v>
      </c>
      <c r="B227" s="77">
        <f>B222</f>
        <v>4.0570090219078807</v>
      </c>
      <c r="C227" s="77">
        <f t="shared" ref="C227:Y227" si="97">C222</f>
        <v>4.0570090219078807</v>
      </c>
      <c r="D227" s="77">
        <f t="shared" si="97"/>
        <v>4.0570090219078807</v>
      </c>
      <c r="E227" s="77">
        <f t="shared" si="97"/>
        <v>4.0570090219078807</v>
      </c>
      <c r="F227" s="77">
        <f t="shared" si="97"/>
        <v>4.0570090219078807</v>
      </c>
      <c r="G227" s="77">
        <f t="shared" si="97"/>
        <v>4.0570090219078807</v>
      </c>
      <c r="H227" s="77">
        <f t="shared" si="97"/>
        <v>4.0570090219078807</v>
      </c>
      <c r="I227" s="77">
        <f t="shared" si="97"/>
        <v>4.0570090219078807</v>
      </c>
      <c r="J227" s="77">
        <f t="shared" si="97"/>
        <v>4.0570090219078807</v>
      </c>
      <c r="K227" s="77">
        <f t="shared" si="97"/>
        <v>4.0570090219078807</v>
      </c>
      <c r="L227" s="77">
        <f t="shared" si="97"/>
        <v>4.0570090219078807</v>
      </c>
      <c r="M227" s="77">
        <f t="shared" si="97"/>
        <v>4.0570090219078807</v>
      </c>
      <c r="N227" s="77">
        <f t="shared" si="97"/>
        <v>4.0570090219078807</v>
      </c>
      <c r="O227" s="77">
        <f t="shared" si="97"/>
        <v>4.0570090219078807</v>
      </c>
      <c r="P227" s="77">
        <f t="shared" si="97"/>
        <v>4.0570090219078807</v>
      </c>
      <c r="Q227" s="77">
        <f t="shared" si="97"/>
        <v>4.0570090219078807</v>
      </c>
      <c r="R227" s="77">
        <f t="shared" si="97"/>
        <v>4.0570090219078807</v>
      </c>
      <c r="S227" s="77">
        <f t="shared" si="97"/>
        <v>4.0570090219078807</v>
      </c>
      <c r="T227" s="77">
        <f t="shared" si="97"/>
        <v>4.0570090219078807</v>
      </c>
      <c r="U227" s="77">
        <f t="shared" si="97"/>
        <v>4.0570090219078807</v>
      </c>
      <c r="V227" s="77">
        <f t="shared" si="97"/>
        <v>4.0570090219078807</v>
      </c>
      <c r="W227" s="77">
        <f t="shared" si="97"/>
        <v>4.0570090219078807</v>
      </c>
      <c r="X227" s="77">
        <f t="shared" si="97"/>
        <v>4.0570090219078807</v>
      </c>
      <c r="Y227" s="77">
        <f t="shared" si="97"/>
        <v>4.0570090219078807</v>
      </c>
    </row>
    <row r="228" spans="1:25" s="62" customFormat="1" ht="18.75" customHeight="1" thickBot="1" x14ac:dyDescent="0.25">
      <c r="A228" s="109">
        <v>13</v>
      </c>
      <c r="B228" s="101">
        <f t="shared" ref="B228:Y228" si="98">SUM(B229:B232)</f>
        <v>756.89700902190793</v>
      </c>
      <c r="C228" s="102">
        <f t="shared" si="98"/>
        <v>774.5570090219079</v>
      </c>
      <c r="D228" s="102">
        <f t="shared" si="98"/>
        <v>725.37700902190795</v>
      </c>
      <c r="E228" s="103">
        <f t="shared" si="98"/>
        <v>797.73700902190785</v>
      </c>
      <c r="F228" s="103">
        <f t="shared" si="98"/>
        <v>790.53700902190792</v>
      </c>
      <c r="G228" s="103">
        <f t="shared" si="98"/>
        <v>786.65700902190792</v>
      </c>
      <c r="H228" s="103">
        <f t="shared" si="98"/>
        <v>787.13700902190794</v>
      </c>
      <c r="I228" s="103">
        <f t="shared" si="98"/>
        <v>774.66700902190792</v>
      </c>
      <c r="J228" s="103">
        <f t="shared" si="98"/>
        <v>776.09700902190787</v>
      </c>
      <c r="K228" s="104">
        <f t="shared" si="98"/>
        <v>784.34700902190787</v>
      </c>
      <c r="L228" s="103">
        <f t="shared" si="98"/>
        <v>789.41700902190792</v>
      </c>
      <c r="M228" s="105">
        <f t="shared" si="98"/>
        <v>790.77700902190793</v>
      </c>
      <c r="N228" s="104">
        <f t="shared" si="98"/>
        <v>798.10700902190786</v>
      </c>
      <c r="O228" s="103">
        <f t="shared" si="98"/>
        <v>806.86700902190785</v>
      </c>
      <c r="P228" s="105">
        <f t="shared" si="98"/>
        <v>795.47700902190786</v>
      </c>
      <c r="Q228" s="106">
        <f t="shared" si="98"/>
        <v>799.83700902190787</v>
      </c>
      <c r="R228" s="103">
        <f t="shared" si="98"/>
        <v>801.24700902190796</v>
      </c>
      <c r="S228" s="106">
        <f t="shared" si="98"/>
        <v>787.78700902190792</v>
      </c>
      <c r="T228" s="103">
        <f t="shared" si="98"/>
        <v>801.44700902190789</v>
      </c>
      <c r="U228" s="102">
        <f t="shared" si="98"/>
        <v>790.07700902190788</v>
      </c>
      <c r="V228" s="102">
        <f t="shared" si="98"/>
        <v>795.1870090219079</v>
      </c>
      <c r="W228" s="102">
        <f t="shared" si="98"/>
        <v>793.27700902190793</v>
      </c>
      <c r="X228" s="102">
        <f t="shared" si="98"/>
        <v>793.35700902190786</v>
      </c>
      <c r="Y228" s="107">
        <f t="shared" si="98"/>
        <v>790.0570090219079</v>
      </c>
    </row>
    <row r="229" spans="1:25" s="62" customFormat="1" ht="18.75" customHeight="1" outlineLevel="1" x14ac:dyDescent="0.2">
      <c r="A229" s="56" t="s">
        <v>8</v>
      </c>
      <c r="B229" s="211">
        <f>B71</f>
        <v>681.59</v>
      </c>
      <c r="C229" s="211">
        <f t="shared" ref="C229:Y229" si="99">C71</f>
        <v>699.25</v>
      </c>
      <c r="D229" s="211">
        <f t="shared" si="99"/>
        <v>650.07000000000005</v>
      </c>
      <c r="E229" s="211">
        <f t="shared" si="99"/>
        <v>722.43</v>
      </c>
      <c r="F229" s="211">
        <f t="shared" si="99"/>
        <v>715.23</v>
      </c>
      <c r="G229" s="211">
        <f t="shared" si="99"/>
        <v>711.35</v>
      </c>
      <c r="H229" s="211">
        <f t="shared" si="99"/>
        <v>711.83</v>
      </c>
      <c r="I229" s="211">
        <f t="shared" si="99"/>
        <v>699.36</v>
      </c>
      <c r="J229" s="211">
        <f t="shared" si="99"/>
        <v>700.79</v>
      </c>
      <c r="K229" s="211">
        <f t="shared" si="99"/>
        <v>709.04</v>
      </c>
      <c r="L229" s="211">
        <f t="shared" si="99"/>
        <v>714.11</v>
      </c>
      <c r="M229" s="211">
        <f t="shared" si="99"/>
        <v>715.47</v>
      </c>
      <c r="N229" s="211">
        <f t="shared" si="99"/>
        <v>722.8</v>
      </c>
      <c r="O229" s="211">
        <f t="shared" si="99"/>
        <v>731.56</v>
      </c>
      <c r="P229" s="211">
        <f t="shared" si="99"/>
        <v>720.17</v>
      </c>
      <c r="Q229" s="211">
        <f t="shared" si="99"/>
        <v>724.53</v>
      </c>
      <c r="R229" s="211">
        <f t="shared" si="99"/>
        <v>725.94</v>
      </c>
      <c r="S229" s="211">
        <f t="shared" si="99"/>
        <v>712.48</v>
      </c>
      <c r="T229" s="211">
        <f t="shared" si="99"/>
        <v>726.14</v>
      </c>
      <c r="U229" s="211">
        <f t="shared" si="99"/>
        <v>714.77</v>
      </c>
      <c r="V229" s="211">
        <f t="shared" si="99"/>
        <v>719.88</v>
      </c>
      <c r="W229" s="211">
        <f t="shared" si="99"/>
        <v>717.97</v>
      </c>
      <c r="X229" s="211">
        <f t="shared" si="99"/>
        <v>718.05</v>
      </c>
      <c r="Y229" s="211">
        <f t="shared" si="99"/>
        <v>714.75</v>
      </c>
    </row>
    <row r="230" spans="1:25" s="62" customFormat="1" ht="18.75" customHeight="1" outlineLevel="1" x14ac:dyDescent="0.2">
      <c r="A230" s="57" t="s">
        <v>9</v>
      </c>
      <c r="B230" s="76">
        <v>71.25</v>
      </c>
      <c r="C230" s="74">
        <v>71.25</v>
      </c>
      <c r="D230" s="74">
        <v>71.25</v>
      </c>
      <c r="E230" s="74">
        <v>71.25</v>
      </c>
      <c r="F230" s="74">
        <v>71.25</v>
      </c>
      <c r="G230" s="74">
        <v>71.25</v>
      </c>
      <c r="H230" s="74">
        <v>71.25</v>
      </c>
      <c r="I230" s="74">
        <v>71.25</v>
      </c>
      <c r="J230" s="74">
        <v>71.25</v>
      </c>
      <c r="K230" s="74">
        <v>71.25</v>
      </c>
      <c r="L230" s="74">
        <v>71.25</v>
      </c>
      <c r="M230" s="74">
        <v>71.25</v>
      </c>
      <c r="N230" s="74">
        <v>71.25</v>
      </c>
      <c r="O230" s="74">
        <v>71.25</v>
      </c>
      <c r="P230" s="74">
        <v>71.25</v>
      </c>
      <c r="Q230" s="74">
        <v>71.25</v>
      </c>
      <c r="R230" s="74">
        <v>71.25</v>
      </c>
      <c r="S230" s="74">
        <v>71.25</v>
      </c>
      <c r="T230" s="74">
        <v>71.25</v>
      </c>
      <c r="U230" s="74">
        <v>71.25</v>
      </c>
      <c r="V230" s="74">
        <v>71.25</v>
      </c>
      <c r="W230" s="74">
        <v>71.25</v>
      </c>
      <c r="X230" s="74">
        <v>71.25</v>
      </c>
      <c r="Y230" s="81">
        <v>71.25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47" t="s">
        <v>214</v>
      </c>
      <c r="B232" s="77">
        <f>B227</f>
        <v>4.0570090219078807</v>
      </c>
      <c r="C232" s="77">
        <f t="shared" ref="C232:Y232" si="100">C227</f>
        <v>4.0570090219078807</v>
      </c>
      <c r="D232" s="77">
        <f t="shared" si="100"/>
        <v>4.0570090219078807</v>
      </c>
      <c r="E232" s="77">
        <f t="shared" si="100"/>
        <v>4.0570090219078807</v>
      </c>
      <c r="F232" s="77">
        <f t="shared" si="100"/>
        <v>4.0570090219078807</v>
      </c>
      <c r="G232" s="77">
        <f t="shared" si="100"/>
        <v>4.0570090219078807</v>
      </c>
      <c r="H232" s="77">
        <f t="shared" si="100"/>
        <v>4.0570090219078807</v>
      </c>
      <c r="I232" s="77">
        <f t="shared" si="100"/>
        <v>4.0570090219078807</v>
      </c>
      <c r="J232" s="77">
        <f t="shared" si="100"/>
        <v>4.0570090219078807</v>
      </c>
      <c r="K232" s="77">
        <f t="shared" si="100"/>
        <v>4.0570090219078807</v>
      </c>
      <c r="L232" s="77">
        <f t="shared" si="100"/>
        <v>4.0570090219078807</v>
      </c>
      <c r="M232" s="77">
        <f t="shared" si="100"/>
        <v>4.0570090219078807</v>
      </c>
      <c r="N232" s="77">
        <f t="shared" si="100"/>
        <v>4.0570090219078807</v>
      </c>
      <c r="O232" s="77">
        <f t="shared" si="100"/>
        <v>4.0570090219078807</v>
      </c>
      <c r="P232" s="77">
        <f t="shared" si="100"/>
        <v>4.0570090219078807</v>
      </c>
      <c r="Q232" s="77">
        <f t="shared" si="100"/>
        <v>4.0570090219078807</v>
      </c>
      <c r="R232" s="77">
        <f t="shared" si="100"/>
        <v>4.0570090219078807</v>
      </c>
      <c r="S232" s="77">
        <f t="shared" si="100"/>
        <v>4.0570090219078807</v>
      </c>
      <c r="T232" s="77">
        <f t="shared" si="100"/>
        <v>4.0570090219078807</v>
      </c>
      <c r="U232" s="77">
        <f t="shared" si="100"/>
        <v>4.0570090219078807</v>
      </c>
      <c r="V232" s="77">
        <f t="shared" si="100"/>
        <v>4.0570090219078807</v>
      </c>
      <c r="W232" s="77">
        <f t="shared" si="100"/>
        <v>4.0570090219078807</v>
      </c>
      <c r="X232" s="77">
        <f t="shared" si="100"/>
        <v>4.0570090219078807</v>
      </c>
      <c r="Y232" s="77">
        <f t="shared" si="100"/>
        <v>4.0570090219078807</v>
      </c>
    </row>
    <row r="233" spans="1:25" s="62" customFormat="1" ht="18.75" customHeight="1" thickBot="1" x14ac:dyDescent="0.25">
      <c r="A233" s="112">
        <v>14</v>
      </c>
      <c r="B233" s="101">
        <f t="shared" ref="B233:Y233" si="101">SUM(B234:B237)</f>
        <v>836.94700902190789</v>
      </c>
      <c r="C233" s="102">
        <f t="shared" si="101"/>
        <v>820.32700902190788</v>
      </c>
      <c r="D233" s="102">
        <f t="shared" si="101"/>
        <v>831.10700902190786</v>
      </c>
      <c r="E233" s="103">
        <f t="shared" si="101"/>
        <v>855.58700902190787</v>
      </c>
      <c r="F233" s="103">
        <f t="shared" si="101"/>
        <v>848.5570090219079</v>
      </c>
      <c r="G233" s="103">
        <f t="shared" si="101"/>
        <v>857.07700902190788</v>
      </c>
      <c r="H233" s="103">
        <f t="shared" si="101"/>
        <v>848.62700902190795</v>
      </c>
      <c r="I233" s="103">
        <f t="shared" si="101"/>
        <v>842.19700902190789</v>
      </c>
      <c r="J233" s="103">
        <f t="shared" si="101"/>
        <v>831.78700902190792</v>
      </c>
      <c r="K233" s="104">
        <f t="shared" si="101"/>
        <v>841.60700902190786</v>
      </c>
      <c r="L233" s="103">
        <f t="shared" si="101"/>
        <v>846.21700902190787</v>
      </c>
      <c r="M233" s="105">
        <f t="shared" si="101"/>
        <v>854.34700902190787</v>
      </c>
      <c r="N233" s="104">
        <f t="shared" si="101"/>
        <v>864.91700902190792</v>
      </c>
      <c r="O233" s="103">
        <f t="shared" si="101"/>
        <v>859.50700902190795</v>
      </c>
      <c r="P233" s="105">
        <f t="shared" si="101"/>
        <v>860.33700902190787</v>
      </c>
      <c r="Q233" s="106">
        <f t="shared" si="101"/>
        <v>861.48700902190785</v>
      </c>
      <c r="R233" s="103">
        <f t="shared" si="101"/>
        <v>865.97700902190786</v>
      </c>
      <c r="S233" s="106">
        <f t="shared" si="101"/>
        <v>855.09700902190787</v>
      </c>
      <c r="T233" s="103">
        <f t="shared" si="101"/>
        <v>852.69700902190789</v>
      </c>
      <c r="U233" s="102">
        <f t="shared" si="101"/>
        <v>840.76700902190794</v>
      </c>
      <c r="V233" s="102">
        <f t="shared" si="101"/>
        <v>847.24700902190796</v>
      </c>
      <c r="W233" s="102">
        <f t="shared" si="101"/>
        <v>848.81700902190789</v>
      </c>
      <c r="X233" s="102">
        <f t="shared" si="101"/>
        <v>838.89700902190793</v>
      </c>
      <c r="Y233" s="107">
        <f t="shared" si="101"/>
        <v>835.81700902190789</v>
      </c>
    </row>
    <row r="234" spans="1:25" s="62" customFormat="1" ht="18.75" customHeight="1" outlineLevel="1" x14ac:dyDescent="0.2">
      <c r="A234" s="56" t="s">
        <v>8</v>
      </c>
      <c r="B234" s="211">
        <f>B76</f>
        <v>761.64</v>
      </c>
      <c r="C234" s="211">
        <f t="shared" ref="C234:Y234" si="102">C76</f>
        <v>745.02</v>
      </c>
      <c r="D234" s="211">
        <f t="shared" si="102"/>
        <v>755.8</v>
      </c>
      <c r="E234" s="211">
        <f t="shared" si="102"/>
        <v>780.28</v>
      </c>
      <c r="F234" s="211">
        <f t="shared" si="102"/>
        <v>773.25</v>
      </c>
      <c r="G234" s="211">
        <f t="shared" si="102"/>
        <v>781.77</v>
      </c>
      <c r="H234" s="211">
        <f t="shared" si="102"/>
        <v>773.32</v>
      </c>
      <c r="I234" s="211">
        <f t="shared" si="102"/>
        <v>766.89</v>
      </c>
      <c r="J234" s="211">
        <f t="shared" si="102"/>
        <v>756.48</v>
      </c>
      <c r="K234" s="211">
        <f t="shared" si="102"/>
        <v>766.3</v>
      </c>
      <c r="L234" s="211">
        <f t="shared" si="102"/>
        <v>770.91</v>
      </c>
      <c r="M234" s="211">
        <f t="shared" si="102"/>
        <v>779.04</v>
      </c>
      <c r="N234" s="211">
        <f t="shared" si="102"/>
        <v>789.61</v>
      </c>
      <c r="O234" s="211">
        <f t="shared" si="102"/>
        <v>784.2</v>
      </c>
      <c r="P234" s="211">
        <f t="shared" si="102"/>
        <v>785.03</v>
      </c>
      <c r="Q234" s="211">
        <f t="shared" si="102"/>
        <v>786.18</v>
      </c>
      <c r="R234" s="211">
        <f t="shared" si="102"/>
        <v>790.67</v>
      </c>
      <c r="S234" s="211">
        <f t="shared" si="102"/>
        <v>779.79</v>
      </c>
      <c r="T234" s="211">
        <f t="shared" si="102"/>
        <v>777.39</v>
      </c>
      <c r="U234" s="211">
        <f t="shared" si="102"/>
        <v>765.46</v>
      </c>
      <c r="V234" s="211">
        <f t="shared" si="102"/>
        <v>771.94</v>
      </c>
      <c r="W234" s="211">
        <f t="shared" si="102"/>
        <v>773.51</v>
      </c>
      <c r="X234" s="211">
        <f t="shared" si="102"/>
        <v>763.59</v>
      </c>
      <c r="Y234" s="211">
        <f t="shared" si="102"/>
        <v>760.51</v>
      </c>
    </row>
    <row r="235" spans="1:25" s="62" customFormat="1" ht="18.75" customHeight="1" outlineLevel="1" x14ac:dyDescent="0.2">
      <c r="A235" s="57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47" t="s">
        <v>214</v>
      </c>
      <c r="B237" s="77">
        <f>B232</f>
        <v>4.0570090219078807</v>
      </c>
      <c r="C237" s="77">
        <f t="shared" ref="C237:Y237" si="103">C232</f>
        <v>4.0570090219078807</v>
      </c>
      <c r="D237" s="77">
        <f t="shared" si="103"/>
        <v>4.0570090219078807</v>
      </c>
      <c r="E237" s="77">
        <f t="shared" si="103"/>
        <v>4.0570090219078807</v>
      </c>
      <c r="F237" s="77">
        <f t="shared" si="103"/>
        <v>4.0570090219078807</v>
      </c>
      <c r="G237" s="77">
        <f t="shared" si="103"/>
        <v>4.0570090219078807</v>
      </c>
      <c r="H237" s="77">
        <f t="shared" si="103"/>
        <v>4.0570090219078807</v>
      </c>
      <c r="I237" s="77">
        <f t="shared" si="103"/>
        <v>4.0570090219078807</v>
      </c>
      <c r="J237" s="77">
        <f t="shared" si="103"/>
        <v>4.0570090219078807</v>
      </c>
      <c r="K237" s="77">
        <f t="shared" si="103"/>
        <v>4.0570090219078807</v>
      </c>
      <c r="L237" s="77">
        <f t="shared" si="103"/>
        <v>4.0570090219078807</v>
      </c>
      <c r="M237" s="77">
        <f t="shared" si="103"/>
        <v>4.0570090219078807</v>
      </c>
      <c r="N237" s="77">
        <f t="shared" si="103"/>
        <v>4.0570090219078807</v>
      </c>
      <c r="O237" s="77">
        <f t="shared" si="103"/>
        <v>4.0570090219078807</v>
      </c>
      <c r="P237" s="77">
        <f t="shared" si="103"/>
        <v>4.0570090219078807</v>
      </c>
      <c r="Q237" s="77">
        <f t="shared" si="103"/>
        <v>4.0570090219078807</v>
      </c>
      <c r="R237" s="77">
        <f t="shared" si="103"/>
        <v>4.0570090219078807</v>
      </c>
      <c r="S237" s="77">
        <f t="shared" si="103"/>
        <v>4.0570090219078807</v>
      </c>
      <c r="T237" s="77">
        <f t="shared" si="103"/>
        <v>4.0570090219078807</v>
      </c>
      <c r="U237" s="77">
        <f t="shared" si="103"/>
        <v>4.0570090219078807</v>
      </c>
      <c r="V237" s="77">
        <f t="shared" si="103"/>
        <v>4.0570090219078807</v>
      </c>
      <c r="W237" s="77">
        <f t="shared" si="103"/>
        <v>4.0570090219078807</v>
      </c>
      <c r="X237" s="77">
        <f t="shared" si="103"/>
        <v>4.0570090219078807</v>
      </c>
      <c r="Y237" s="77">
        <f t="shared" si="103"/>
        <v>4.0570090219078807</v>
      </c>
    </row>
    <row r="238" spans="1:25" s="62" customFormat="1" ht="18.75" customHeight="1" thickBot="1" x14ac:dyDescent="0.25">
      <c r="A238" s="109">
        <v>15</v>
      </c>
      <c r="B238" s="101">
        <f t="shared" ref="B238:Y238" si="104">SUM(B239:B242)</f>
        <v>868.74700902190796</v>
      </c>
      <c r="C238" s="102">
        <f t="shared" si="104"/>
        <v>860.71700902190787</v>
      </c>
      <c r="D238" s="102">
        <f t="shared" si="104"/>
        <v>872.74700902190796</v>
      </c>
      <c r="E238" s="103">
        <f t="shared" si="104"/>
        <v>890.45700902190788</v>
      </c>
      <c r="F238" s="103">
        <f t="shared" si="104"/>
        <v>884.61700902190785</v>
      </c>
      <c r="G238" s="103">
        <f t="shared" si="104"/>
        <v>881.21700902190787</v>
      </c>
      <c r="H238" s="103">
        <f t="shared" si="104"/>
        <v>877.39700902190793</v>
      </c>
      <c r="I238" s="103">
        <f t="shared" si="104"/>
        <v>876.1870090219079</v>
      </c>
      <c r="J238" s="103">
        <f t="shared" si="104"/>
        <v>884.86700902190785</v>
      </c>
      <c r="K238" s="104">
        <f t="shared" si="104"/>
        <v>892.98700902190785</v>
      </c>
      <c r="L238" s="103">
        <f t="shared" si="104"/>
        <v>890.67700902190791</v>
      </c>
      <c r="M238" s="105">
        <f t="shared" si="104"/>
        <v>900.57700902190788</v>
      </c>
      <c r="N238" s="104">
        <f t="shared" si="104"/>
        <v>868.95700902190788</v>
      </c>
      <c r="O238" s="103">
        <f t="shared" si="104"/>
        <v>882.25700902190795</v>
      </c>
      <c r="P238" s="105">
        <f t="shared" si="104"/>
        <v>878.95700902190788</v>
      </c>
      <c r="Q238" s="106">
        <f t="shared" si="104"/>
        <v>896.24700902190796</v>
      </c>
      <c r="R238" s="103">
        <f t="shared" si="104"/>
        <v>895.22700902190786</v>
      </c>
      <c r="S238" s="106">
        <f t="shared" si="104"/>
        <v>886.1870090219079</v>
      </c>
      <c r="T238" s="103">
        <f t="shared" si="104"/>
        <v>894.53700902190792</v>
      </c>
      <c r="U238" s="102">
        <f t="shared" si="104"/>
        <v>866.97700902190786</v>
      </c>
      <c r="V238" s="102">
        <f t="shared" si="104"/>
        <v>882.52700902190793</v>
      </c>
      <c r="W238" s="102">
        <f t="shared" si="104"/>
        <v>883.69700902190789</v>
      </c>
      <c r="X238" s="102">
        <f t="shared" si="104"/>
        <v>876.50700902190795</v>
      </c>
      <c r="Y238" s="107">
        <f t="shared" si="104"/>
        <v>870.60700902190786</v>
      </c>
    </row>
    <row r="239" spans="1:25" s="62" customFormat="1" ht="18.75" customHeight="1" outlineLevel="1" x14ac:dyDescent="0.2">
      <c r="A239" s="56" t="s">
        <v>8</v>
      </c>
      <c r="B239" s="211">
        <f>B81</f>
        <v>793.44</v>
      </c>
      <c r="C239" s="211">
        <f t="shared" ref="C239:Y239" si="105">C81</f>
        <v>785.41</v>
      </c>
      <c r="D239" s="211">
        <f t="shared" si="105"/>
        <v>797.44</v>
      </c>
      <c r="E239" s="211">
        <f t="shared" si="105"/>
        <v>815.15</v>
      </c>
      <c r="F239" s="211">
        <f t="shared" si="105"/>
        <v>809.31</v>
      </c>
      <c r="G239" s="211">
        <f t="shared" si="105"/>
        <v>805.91</v>
      </c>
      <c r="H239" s="211">
        <f t="shared" si="105"/>
        <v>802.09</v>
      </c>
      <c r="I239" s="211">
        <f t="shared" si="105"/>
        <v>800.88</v>
      </c>
      <c r="J239" s="211">
        <f t="shared" si="105"/>
        <v>809.56</v>
      </c>
      <c r="K239" s="211">
        <f t="shared" si="105"/>
        <v>817.68</v>
      </c>
      <c r="L239" s="211">
        <f t="shared" si="105"/>
        <v>815.37</v>
      </c>
      <c r="M239" s="211">
        <f t="shared" si="105"/>
        <v>825.27</v>
      </c>
      <c r="N239" s="211">
        <f t="shared" si="105"/>
        <v>793.65</v>
      </c>
      <c r="O239" s="211">
        <f t="shared" si="105"/>
        <v>806.95</v>
      </c>
      <c r="P239" s="211">
        <f t="shared" si="105"/>
        <v>803.65</v>
      </c>
      <c r="Q239" s="211">
        <f t="shared" si="105"/>
        <v>820.94</v>
      </c>
      <c r="R239" s="211">
        <f t="shared" si="105"/>
        <v>819.92</v>
      </c>
      <c r="S239" s="211">
        <f t="shared" si="105"/>
        <v>810.88</v>
      </c>
      <c r="T239" s="211">
        <f t="shared" si="105"/>
        <v>819.23</v>
      </c>
      <c r="U239" s="211">
        <f t="shared" si="105"/>
        <v>791.67</v>
      </c>
      <c r="V239" s="211">
        <f t="shared" si="105"/>
        <v>807.22</v>
      </c>
      <c r="W239" s="211">
        <f t="shared" si="105"/>
        <v>808.39</v>
      </c>
      <c r="X239" s="211">
        <f t="shared" si="105"/>
        <v>801.2</v>
      </c>
      <c r="Y239" s="211">
        <f t="shared" si="105"/>
        <v>795.3</v>
      </c>
    </row>
    <row r="240" spans="1:25" s="62" customFormat="1" ht="18.75" customHeight="1" outlineLevel="1" x14ac:dyDescent="0.2">
      <c r="A240" s="57" t="s">
        <v>9</v>
      </c>
      <c r="B240" s="76">
        <v>71.25</v>
      </c>
      <c r="C240" s="74">
        <v>71.25</v>
      </c>
      <c r="D240" s="74">
        <v>71.25</v>
      </c>
      <c r="E240" s="74">
        <v>71.25</v>
      </c>
      <c r="F240" s="74">
        <v>71.25</v>
      </c>
      <c r="G240" s="74">
        <v>71.25</v>
      </c>
      <c r="H240" s="74">
        <v>71.25</v>
      </c>
      <c r="I240" s="74">
        <v>71.25</v>
      </c>
      <c r="J240" s="74">
        <v>71.25</v>
      </c>
      <c r="K240" s="74">
        <v>71.25</v>
      </c>
      <c r="L240" s="74">
        <v>71.25</v>
      </c>
      <c r="M240" s="74">
        <v>71.25</v>
      </c>
      <c r="N240" s="74">
        <v>71.25</v>
      </c>
      <c r="O240" s="74">
        <v>71.25</v>
      </c>
      <c r="P240" s="74">
        <v>71.25</v>
      </c>
      <c r="Q240" s="74">
        <v>71.25</v>
      </c>
      <c r="R240" s="74">
        <v>71.25</v>
      </c>
      <c r="S240" s="74">
        <v>71.25</v>
      </c>
      <c r="T240" s="74">
        <v>71.25</v>
      </c>
      <c r="U240" s="74">
        <v>71.25</v>
      </c>
      <c r="V240" s="74">
        <v>71.25</v>
      </c>
      <c r="W240" s="74">
        <v>71.25</v>
      </c>
      <c r="X240" s="74">
        <v>71.25</v>
      </c>
      <c r="Y240" s="81">
        <v>71.25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47" t="s">
        <v>214</v>
      </c>
      <c r="B242" s="77">
        <f>B237</f>
        <v>4.0570090219078807</v>
      </c>
      <c r="C242" s="77">
        <f t="shared" ref="C242:Y242" si="106">C237</f>
        <v>4.0570090219078807</v>
      </c>
      <c r="D242" s="77">
        <f t="shared" si="106"/>
        <v>4.0570090219078807</v>
      </c>
      <c r="E242" s="77">
        <f t="shared" si="106"/>
        <v>4.0570090219078807</v>
      </c>
      <c r="F242" s="77">
        <f t="shared" si="106"/>
        <v>4.0570090219078807</v>
      </c>
      <c r="G242" s="77">
        <f t="shared" si="106"/>
        <v>4.0570090219078807</v>
      </c>
      <c r="H242" s="77">
        <f t="shared" si="106"/>
        <v>4.0570090219078807</v>
      </c>
      <c r="I242" s="77">
        <f t="shared" si="106"/>
        <v>4.0570090219078807</v>
      </c>
      <c r="J242" s="77">
        <f t="shared" si="106"/>
        <v>4.0570090219078807</v>
      </c>
      <c r="K242" s="77">
        <f t="shared" si="106"/>
        <v>4.0570090219078807</v>
      </c>
      <c r="L242" s="77">
        <f t="shared" si="106"/>
        <v>4.0570090219078807</v>
      </c>
      <c r="M242" s="77">
        <f t="shared" si="106"/>
        <v>4.0570090219078807</v>
      </c>
      <c r="N242" s="77">
        <f t="shared" si="106"/>
        <v>4.0570090219078807</v>
      </c>
      <c r="O242" s="77">
        <f t="shared" si="106"/>
        <v>4.0570090219078807</v>
      </c>
      <c r="P242" s="77">
        <f t="shared" si="106"/>
        <v>4.0570090219078807</v>
      </c>
      <c r="Q242" s="77">
        <f t="shared" si="106"/>
        <v>4.0570090219078807</v>
      </c>
      <c r="R242" s="77">
        <f t="shared" si="106"/>
        <v>4.0570090219078807</v>
      </c>
      <c r="S242" s="77">
        <f t="shared" si="106"/>
        <v>4.0570090219078807</v>
      </c>
      <c r="T242" s="77">
        <f t="shared" si="106"/>
        <v>4.0570090219078807</v>
      </c>
      <c r="U242" s="77">
        <f t="shared" si="106"/>
        <v>4.0570090219078807</v>
      </c>
      <c r="V242" s="77">
        <f t="shared" si="106"/>
        <v>4.0570090219078807</v>
      </c>
      <c r="W242" s="77">
        <f t="shared" si="106"/>
        <v>4.0570090219078807</v>
      </c>
      <c r="X242" s="77">
        <f t="shared" si="106"/>
        <v>4.0570090219078807</v>
      </c>
      <c r="Y242" s="77">
        <f t="shared" si="106"/>
        <v>4.0570090219078807</v>
      </c>
    </row>
    <row r="243" spans="1:25" s="62" customFormat="1" ht="18.75" customHeight="1" thickBot="1" x14ac:dyDescent="0.25">
      <c r="A243" s="112">
        <v>16</v>
      </c>
      <c r="B243" s="101">
        <f t="shared" ref="B243:Y243" si="107">SUM(B244:B247)</f>
        <v>866.15700902190792</v>
      </c>
      <c r="C243" s="102">
        <f t="shared" si="107"/>
        <v>859.90700902190792</v>
      </c>
      <c r="D243" s="102">
        <f t="shared" si="107"/>
        <v>877.61700902190785</v>
      </c>
      <c r="E243" s="103">
        <f t="shared" si="107"/>
        <v>889.51700902190794</v>
      </c>
      <c r="F243" s="103">
        <f t="shared" si="107"/>
        <v>870.90700902190792</v>
      </c>
      <c r="G243" s="103">
        <f t="shared" si="107"/>
        <v>866.11700902190785</v>
      </c>
      <c r="H243" s="103">
        <f t="shared" si="107"/>
        <v>868.99700902190796</v>
      </c>
      <c r="I243" s="103">
        <f t="shared" si="107"/>
        <v>871.98700902190785</v>
      </c>
      <c r="J243" s="103">
        <f t="shared" si="107"/>
        <v>863.10700902190786</v>
      </c>
      <c r="K243" s="104">
        <f t="shared" si="107"/>
        <v>881.91700902190792</v>
      </c>
      <c r="L243" s="103">
        <f t="shared" si="107"/>
        <v>879.06700902190789</v>
      </c>
      <c r="M243" s="105">
        <f t="shared" si="107"/>
        <v>882.26700902190794</v>
      </c>
      <c r="N243" s="104">
        <f t="shared" si="107"/>
        <v>873.27700902190793</v>
      </c>
      <c r="O243" s="103">
        <f t="shared" si="107"/>
        <v>879.20700902190788</v>
      </c>
      <c r="P243" s="105">
        <f t="shared" si="107"/>
        <v>876.23700902190785</v>
      </c>
      <c r="Q243" s="106">
        <f t="shared" si="107"/>
        <v>887.00700902190795</v>
      </c>
      <c r="R243" s="103">
        <f t="shared" si="107"/>
        <v>890.19700902190789</v>
      </c>
      <c r="S243" s="106">
        <f t="shared" si="107"/>
        <v>882.07700902190788</v>
      </c>
      <c r="T243" s="103">
        <f t="shared" si="107"/>
        <v>876.82700902190788</v>
      </c>
      <c r="U243" s="102">
        <f t="shared" si="107"/>
        <v>856.02700902190793</v>
      </c>
      <c r="V243" s="102">
        <f t="shared" si="107"/>
        <v>879.16700902190792</v>
      </c>
      <c r="W243" s="102">
        <f t="shared" si="107"/>
        <v>864.52700902190793</v>
      </c>
      <c r="X243" s="102">
        <f t="shared" si="107"/>
        <v>862.81700902190789</v>
      </c>
      <c r="Y243" s="107">
        <f t="shared" si="107"/>
        <v>862.87700902190795</v>
      </c>
    </row>
    <row r="244" spans="1:25" s="62" customFormat="1" ht="18.75" customHeight="1" outlineLevel="1" x14ac:dyDescent="0.2">
      <c r="A244" s="160" t="s">
        <v>8</v>
      </c>
      <c r="B244" s="211">
        <f>B86</f>
        <v>790.85</v>
      </c>
      <c r="C244" s="211">
        <f t="shared" ref="C244:Y244" si="108">C86</f>
        <v>784.6</v>
      </c>
      <c r="D244" s="211">
        <f t="shared" si="108"/>
        <v>802.31</v>
      </c>
      <c r="E244" s="211">
        <f t="shared" si="108"/>
        <v>814.21</v>
      </c>
      <c r="F244" s="211">
        <f t="shared" si="108"/>
        <v>795.6</v>
      </c>
      <c r="G244" s="211">
        <f t="shared" si="108"/>
        <v>790.81</v>
      </c>
      <c r="H244" s="211">
        <f t="shared" si="108"/>
        <v>793.69</v>
      </c>
      <c r="I244" s="211">
        <f t="shared" si="108"/>
        <v>796.68</v>
      </c>
      <c r="J244" s="211">
        <f t="shared" si="108"/>
        <v>787.8</v>
      </c>
      <c r="K244" s="211">
        <f t="shared" si="108"/>
        <v>806.61</v>
      </c>
      <c r="L244" s="211">
        <f t="shared" si="108"/>
        <v>803.76</v>
      </c>
      <c r="M244" s="211">
        <f t="shared" si="108"/>
        <v>806.96</v>
      </c>
      <c r="N244" s="211">
        <f t="shared" si="108"/>
        <v>797.97</v>
      </c>
      <c r="O244" s="211">
        <f t="shared" si="108"/>
        <v>803.9</v>
      </c>
      <c r="P244" s="211">
        <f t="shared" si="108"/>
        <v>800.93</v>
      </c>
      <c r="Q244" s="211">
        <f t="shared" si="108"/>
        <v>811.7</v>
      </c>
      <c r="R244" s="211">
        <f t="shared" si="108"/>
        <v>814.89</v>
      </c>
      <c r="S244" s="211">
        <f t="shared" si="108"/>
        <v>806.77</v>
      </c>
      <c r="T244" s="211">
        <f t="shared" si="108"/>
        <v>801.52</v>
      </c>
      <c r="U244" s="211">
        <f t="shared" si="108"/>
        <v>780.72</v>
      </c>
      <c r="V244" s="211">
        <f t="shared" si="108"/>
        <v>803.86</v>
      </c>
      <c r="W244" s="211">
        <f t="shared" si="108"/>
        <v>789.22</v>
      </c>
      <c r="X244" s="211">
        <f t="shared" si="108"/>
        <v>787.51</v>
      </c>
      <c r="Y244" s="211">
        <f t="shared" si="108"/>
        <v>787.57</v>
      </c>
    </row>
    <row r="245" spans="1:25" s="62" customFormat="1" ht="18.75" customHeight="1" outlineLevel="1" x14ac:dyDescent="0.2">
      <c r="A245" s="53" t="s">
        <v>9</v>
      </c>
      <c r="B245" s="76">
        <v>71.25</v>
      </c>
      <c r="C245" s="74">
        <v>71.25</v>
      </c>
      <c r="D245" s="74">
        <v>71.25</v>
      </c>
      <c r="E245" s="74">
        <v>71.25</v>
      </c>
      <c r="F245" s="74">
        <v>71.25</v>
      </c>
      <c r="G245" s="74">
        <v>71.25</v>
      </c>
      <c r="H245" s="74">
        <v>71.25</v>
      </c>
      <c r="I245" s="74">
        <v>71.25</v>
      </c>
      <c r="J245" s="74">
        <v>71.25</v>
      </c>
      <c r="K245" s="74">
        <v>71.25</v>
      </c>
      <c r="L245" s="74">
        <v>71.25</v>
      </c>
      <c r="M245" s="74">
        <v>71.25</v>
      </c>
      <c r="N245" s="74">
        <v>71.25</v>
      </c>
      <c r="O245" s="74">
        <v>71.25</v>
      </c>
      <c r="P245" s="74">
        <v>71.25</v>
      </c>
      <c r="Q245" s="74">
        <v>71.25</v>
      </c>
      <c r="R245" s="74">
        <v>71.25</v>
      </c>
      <c r="S245" s="74">
        <v>71.25</v>
      </c>
      <c r="T245" s="74">
        <v>71.25</v>
      </c>
      <c r="U245" s="74">
        <v>71.25</v>
      </c>
      <c r="V245" s="74">
        <v>71.25</v>
      </c>
      <c r="W245" s="74">
        <v>71.25</v>
      </c>
      <c r="X245" s="74">
        <v>71.25</v>
      </c>
      <c r="Y245" s="81">
        <v>71.25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161" t="s">
        <v>214</v>
      </c>
      <c r="B247" s="77">
        <f>B242</f>
        <v>4.0570090219078807</v>
      </c>
      <c r="C247" s="77">
        <f t="shared" ref="C247:Y247" si="109">C242</f>
        <v>4.0570090219078807</v>
      </c>
      <c r="D247" s="77">
        <f t="shared" si="109"/>
        <v>4.0570090219078807</v>
      </c>
      <c r="E247" s="77">
        <f t="shared" si="109"/>
        <v>4.0570090219078807</v>
      </c>
      <c r="F247" s="77">
        <f t="shared" si="109"/>
        <v>4.0570090219078807</v>
      </c>
      <c r="G247" s="77">
        <f t="shared" si="109"/>
        <v>4.0570090219078807</v>
      </c>
      <c r="H247" s="77">
        <f t="shared" si="109"/>
        <v>4.0570090219078807</v>
      </c>
      <c r="I247" s="77">
        <f t="shared" si="109"/>
        <v>4.0570090219078807</v>
      </c>
      <c r="J247" s="77">
        <f t="shared" si="109"/>
        <v>4.0570090219078807</v>
      </c>
      <c r="K247" s="77">
        <f t="shared" si="109"/>
        <v>4.0570090219078807</v>
      </c>
      <c r="L247" s="77">
        <f t="shared" si="109"/>
        <v>4.0570090219078807</v>
      </c>
      <c r="M247" s="77">
        <f t="shared" si="109"/>
        <v>4.0570090219078807</v>
      </c>
      <c r="N247" s="77">
        <f t="shared" si="109"/>
        <v>4.0570090219078807</v>
      </c>
      <c r="O247" s="77">
        <f t="shared" si="109"/>
        <v>4.0570090219078807</v>
      </c>
      <c r="P247" s="77">
        <f t="shared" si="109"/>
        <v>4.0570090219078807</v>
      </c>
      <c r="Q247" s="77">
        <f t="shared" si="109"/>
        <v>4.0570090219078807</v>
      </c>
      <c r="R247" s="77">
        <f t="shared" si="109"/>
        <v>4.0570090219078807</v>
      </c>
      <c r="S247" s="77">
        <f t="shared" si="109"/>
        <v>4.0570090219078807</v>
      </c>
      <c r="T247" s="77">
        <f t="shared" si="109"/>
        <v>4.0570090219078807</v>
      </c>
      <c r="U247" s="77">
        <f t="shared" si="109"/>
        <v>4.0570090219078807</v>
      </c>
      <c r="V247" s="77">
        <f t="shared" si="109"/>
        <v>4.0570090219078807</v>
      </c>
      <c r="W247" s="77">
        <f t="shared" si="109"/>
        <v>4.0570090219078807</v>
      </c>
      <c r="X247" s="77">
        <f t="shared" si="109"/>
        <v>4.0570090219078807</v>
      </c>
      <c r="Y247" s="77">
        <f t="shared" si="109"/>
        <v>4.0570090219078807</v>
      </c>
    </row>
    <row r="248" spans="1:25" s="62" customFormat="1" ht="18.75" customHeight="1" thickBot="1" x14ac:dyDescent="0.25">
      <c r="A248" s="109">
        <v>17</v>
      </c>
      <c r="B248" s="101">
        <f t="shared" ref="B248:Y248" si="110">SUM(B249:B252)</f>
        <v>867.8070090219079</v>
      </c>
      <c r="C248" s="102">
        <f t="shared" si="110"/>
        <v>855.86700902190785</v>
      </c>
      <c r="D248" s="102">
        <f t="shared" si="110"/>
        <v>867.83700902190787</v>
      </c>
      <c r="E248" s="103">
        <f t="shared" si="110"/>
        <v>875.63700902190794</v>
      </c>
      <c r="F248" s="103">
        <f t="shared" si="110"/>
        <v>875.29700902190791</v>
      </c>
      <c r="G248" s="103">
        <f t="shared" si="110"/>
        <v>878.35700902190786</v>
      </c>
      <c r="H248" s="103">
        <f t="shared" si="110"/>
        <v>875.49700902190796</v>
      </c>
      <c r="I248" s="103">
        <f t="shared" si="110"/>
        <v>868.34700902190787</v>
      </c>
      <c r="J248" s="103">
        <f t="shared" si="110"/>
        <v>866.27700902190793</v>
      </c>
      <c r="K248" s="104">
        <f t="shared" si="110"/>
        <v>865.79700902190791</v>
      </c>
      <c r="L248" s="103">
        <f t="shared" si="110"/>
        <v>877.23700902190785</v>
      </c>
      <c r="M248" s="105">
        <f t="shared" si="110"/>
        <v>888.99700902190796</v>
      </c>
      <c r="N248" s="104">
        <f t="shared" si="110"/>
        <v>880.73700902190785</v>
      </c>
      <c r="O248" s="103">
        <f t="shared" si="110"/>
        <v>889.9370090219079</v>
      </c>
      <c r="P248" s="105">
        <f t="shared" si="110"/>
        <v>881.0570090219079</v>
      </c>
      <c r="Q248" s="106">
        <f t="shared" si="110"/>
        <v>897.61700902190785</v>
      </c>
      <c r="R248" s="103">
        <f t="shared" si="110"/>
        <v>892.32700902190788</v>
      </c>
      <c r="S248" s="106">
        <f t="shared" si="110"/>
        <v>871.1870090219079</v>
      </c>
      <c r="T248" s="103">
        <f t="shared" si="110"/>
        <v>876.88700902190794</v>
      </c>
      <c r="U248" s="102">
        <f t="shared" si="110"/>
        <v>859.47700902190786</v>
      </c>
      <c r="V248" s="102">
        <f t="shared" si="110"/>
        <v>876.76700902190794</v>
      </c>
      <c r="W248" s="102">
        <f t="shared" si="110"/>
        <v>869.91700902190792</v>
      </c>
      <c r="X248" s="102">
        <f t="shared" si="110"/>
        <v>862.26700902190794</v>
      </c>
      <c r="Y248" s="107">
        <f t="shared" si="110"/>
        <v>857.91700902190792</v>
      </c>
    </row>
    <row r="249" spans="1:25" s="62" customFormat="1" ht="18.75" customHeight="1" outlineLevel="1" x14ac:dyDescent="0.2">
      <c r="A249" s="160" t="s">
        <v>8</v>
      </c>
      <c r="B249" s="211">
        <f>B91</f>
        <v>792.5</v>
      </c>
      <c r="C249" s="211">
        <f t="shared" ref="C249:Y249" si="111">C91</f>
        <v>780.56</v>
      </c>
      <c r="D249" s="211">
        <f t="shared" si="111"/>
        <v>792.53</v>
      </c>
      <c r="E249" s="211">
        <f t="shared" si="111"/>
        <v>800.33</v>
      </c>
      <c r="F249" s="211">
        <f t="shared" si="111"/>
        <v>799.99</v>
      </c>
      <c r="G249" s="211">
        <f t="shared" si="111"/>
        <v>803.05</v>
      </c>
      <c r="H249" s="211">
        <f t="shared" si="111"/>
        <v>800.19</v>
      </c>
      <c r="I249" s="211">
        <f t="shared" si="111"/>
        <v>793.04</v>
      </c>
      <c r="J249" s="211">
        <f t="shared" si="111"/>
        <v>790.97</v>
      </c>
      <c r="K249" s="211">
        <f t="shared" si="111"/>
        <v>790.49</v>
      </c>
      <c r="L249" s="211">
        <f t="shared" si="111"/>
        <v>801.93</v>
      </c>
      <c r="M249" s="211">
        <f t="shared" si="111"/>
        <v>813.69</v>
      </c>
      <c r="N249" s="211">
        <f t="shared" si="111"/>
        <v>805.43</v>
      </c>
      <c r="O249" s="211">
        <f t="shared" si="111"/>
        <v>814.63</v>
      </c>
      <c r="P249" s="211">
        <f t="shared" si="111"/>
        <v>805.75</v>
      </c>
      <c r="Q249" s="211">
        <f t="shared" si="111"/>
        <v>822.31</v>
      </c>
      <c r="R249" s="211">
        <f t="shared" si="111"/>
        <v>817.02</v>
      </c>
      <c r="S249" s="211">
        <f t="shared" si="111"/>
        <v>795.88</v>
      </c>
      <c r="T249" s="211">
        <f t="shared" si="111"/>
        <v>801.58</v>
      </c>
      <c r="U249" s="211">
        <f t="shared" si="111"/>
        <v>784.17</v>
      </c>
      <c r="V249" s="211">
        <f t="shared" si="111"/>
        <v>801.46</v>
      </c>
      <c r="W249" s="211">
        <f t="shared" si="111"/>
        <v>794.61</v>
      </c>
      <c r="X249" s="211">
        <f t="shared" si="111"/>
        <v>786.96</v>
      </c>
      <c r="Y249" s="211">
        <f t="shared" si="111"/>
        <v>782.61</v>
      </c>
    </row>
    <row r="250" spans="1:25" s="62" customFormat="1" ht="18.75" customHeight="1" outlineLevel="1" x14ac:dyDescent="0.2">
      <c r="A250" s="53" t="s">
        <v>9</v>
      </c>
      <c r="B250" s="76">
        <v>71.25</v>
      </c>
      <c r="C250" s="74">
        <v>71.25</v>
      </c>
      <c r="D250" s="74">
        <v>71.25</v>
      </c>
      <c r="E250" s="74">
        <v>71.25</v>
      </c>
      <c r="F250" s="74">
        <v>71.25</v>
      </c>
      <c r="G250" s="74">
        <v>71.25</v>
      </c>
      <c r="H250" s="74">
        <v>71.25</v>
      </c>
      <c r="I250" s="74">
        <v>71.25</v>
      </c>
      <c r="J250" s="74">
        <v>71.25</v>
      </c>
      <c r="K250" s="74">
        <v>71.25</v>
      </c>
      <c r="L250" s="74">
        <v>71.25</v>
      </c>
      <c r="M250" s="74">
        <v>71.25</v>
      </c>
      <c r="N250" s="74">
        <v>71.25</v>
      </c>
      <c r="O250" s="74">
        <v>71.25</v>
      </c>
      <c r="P250" s="74">
        <v>71.25</v>
      </c>
      <c r="Q250" s="74">
        <v>71.25</v>
      </c>
      <c r="R250" s="74">
        <v>71.25</v>
      </c>
      <c r="S250" s="74">
        <v>71.25</v>
      </c>
      <c r="T250" s="74">
        <v>71.25</v>
      </c>
      <c r="U250" s="74">
        <v>71.25</v>
      </c>
      <c r="V250" s="74">
        <v>71.25</v>
      </c>
      <c r="W250" s="74">
        <v>71.25</v>
      </c>
      <c r="X250" s="74">
        <v>71.25</v>
      </c>
      <c r="Y250" s="81">
        <v>71.25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161" t="s">
        <v>214</v>
      </c>
      <c r="B252" s="77">
        <f>B247</f>
        <v>4.0570090219078807</v>
      </c>
      <c r="C252" s="77">
        <f t="shared" ref="C252:Y252" si="112">C247</f>
        <v>4.0570090219078807</v>
      </c>
      <c r="D252" s="77">
        <f t="shared" si="112"/>
        <v>4.0570090219078807</v>
      </c>
      <c r="E252" s="77">
        <f t="shared" si="112"/>
        <v>4.0570090219078807</v>
      </c>
      <c r="F252" s="77">
        <f t="shared" si="112"/>
        <v>4.0570090219078807</v>
      </c>
      <c r="G252" s="77">
        <f t="shared" si="112"/>
        <v>4.0570090219078807</v>
      </c>
      <c r="H252" s="77">
        <f t="shared" si="112"/>
        <v>4.0570090219078807</v>
      </c>
      <c r="I252" s="77">
        <f t="shared" si="112"/>
        <v>4.0570090219078807</v>
      </c>
      <c r="J252" s="77">
        <f t="shared" si="112"/>
        <v>4.0570090219078807</v>
      </c>
      <c r="K252" s="77">
        <f t="shared" si="112"/>
        <v>4.0570090219078807</v>
      </c>
      <c r="L252" s="77">
        <f t="shared" si="112"/>
        <v>4.0570090219078807</v>
      </c>
      <c r="M252" s="77">
        <f t="shared" si="112"/>
        <v>4.0570090219078807</v>
      </c>
      <c r="N252" s="77">
        <f t="shared" si="112"/>
        <v>4.0570090219078807</v>
      </c>
      <c r="O252" s="77">
        <f t="shared" si="112"/>
        <v>4.0570090219078807</v>
      </c>
      <c r="P252" s="77">
        <f t="shared" si="112"/>
        <v>4.0570090219078807</v>
      </c>
      <c r="Q252" s="77">
        <f t="shared" si="112"/>
        <v>4.0570090219078807</v>
      </c>
      <c r="R252" s="77">
        <f t="shared" si="112"/>
        <v>4.0570090219078807</v>
      </c>
      <c r="S252" s="77">
        <f t="shared" si="112"/>
        <v>4.0570090219078807</v>
      </c>
      <c r="T252" s="77">
        <f t="shared" si="112"/>
        <v>4.0570090219078807</v>
      </c>
      <c r="U252" s="77">
        <f t="shared" si="112"/>
        <v>4.0570090219078807</v>
      </c>
      <c r="V252" s="77">
        <f t="shared" si="112"/>
        <v>4.0570090219078807</v>
      </c>
      <c r="W252" s="77">
        <f t="shared" si="112"/>
        <v>4.0570090219078807</v>
      </c>
      <c r="X252" s="77">
        <f t="shared" si="112"/>
        <v>4.0570090219078807</v>
      </c>
      <c r="Y252" s="77">
        <f t="shared" si="112"/>
        <v>4.0570090219078807</v>
      </c>
    </row>
    <row r="253" spans="1:25" s="62" customFormat="1" ht="18.75" customHeight="1" thickBot="1" x14ac:dyDescent="0.25">
      <c r="A253" s="110">
        <v>18</v>
      </c>
      <c r="B253" s="101">
        <f t="shared" ref="B253:Y253" si="113">SUM(B254:B257)</f>
        <v>828.63700902190794</v>
      </c>
      <c r="C253" s="102">
        <f t="shared" si="113"/>
        <v>820.40700902190792</v>
      </c>
      <c r="D253" s="102">
        <f t="shared" si="113"/>
        <v>834.15700902190792</v>
      </c>
      <c r="E253" s="103">
        <f t="shared" si="113"/>
        <v>862.51700902190794</v>
      </c>
      <c r="F253" s="103">
        <f t="shared" si="113"/>
        <v>833.9370090219079</v>
      </c>
      <c r="G253" s="103">
        <f t="shared" si="113"/>
        <v>835.14700902190793</v>
      </c>
      <c r="H253" s="103">
        <f t="shared" si="113"/>
        <v>825.44700902190789</v>
      </c>
      <c r="I253" s="103">
        <f t="shared" si="113"/>
        <v>816.63700902190794</v>
      </c>
      <c r="J253" s="103">
        <f t="shared" si="113"/>
        <v>821.82700902190788</v>
      </c>
      <c r="K253" s="104">
        <f t="shared" si="113"/>
        <v>828.04700902190791</v>
      </c>
      <c r="L253" s="103">
        <f t="shared" si="113"/>
        <v>833.97700902190786</v>
      </c>
      <c r="M253" s="105">
        <f t="shared" si="113"/>
        <v>838.4370090219079</v>
      </c>
      <c r="N253" s="104">
        <f t="shared" si="113"/>
        <v>835.0570090219079</v>
      </c>
      <c r="O253" s="103">
        <f t="shared" si="113"/>
        <v>843.95700902190788</v>
      </c>
      <c r="P253" s="105">
        <f t="shared" si="113"/>
        <v>824.62700902190795</v>
      </c>
      <c r="Q253" s="106">
        <f t="shared" si="113"/>
        <v>858.47700902190786</v>
      </c>
      <c r="R253" s="103">
        <f t="shared" si="113"/>
        <v>890.19700902190789</v>
      </c>
      <c r="S253" s="106">
        <f t="shared" si="113"/>
        <v>898.73700902190785</v>
      </c>
      <c r="T253" s="103">
        <f t="shared" si="113"/>
        <v>856.88700902190794</v>
      </c>
      <c r="U253" s="102">
        <f t="shared" si="113"/>
        <v>909.4370090219079</v>
      </c>
      <c r="V253" s="102">
        <f t="shared" si="113"/>
        <v>976.92700902190791</v>
      </c>
      <c r="W253" s="102">
        <f t="shared" si="113"/>
        <v>871.01700902190794</v>
      </c>
      <c r="X253" s="102">
        <f t="shared" si="113"/>
        <v>819.87700902190795</v>
      </c>
      <c r="Y253" s="107">
        <f t="shared" si="113"/>
        <v>821.88700902190794</v>
      </c>
    </row>
    <row r="254" spans="1:25" s="62" customFormat="1" ht="18.75" customHeight="1" outlineLevel="1" x14ac:dyDescent="0.2">
      <c r="A254" s="56" t="s">
        <v>8</v>
      </c>
      <c r="B254" s="211">
        <f>B96</f>
        <v>753.33</v>
      </c>
      <c r="C254" s="211">
        <f t="shared" ref="C254:Y254" si="114">C96</f>
        <v>745.1</v>
      </c>
      <c r="D254" s="211">
        <f t="shared" si="114"/>
        <v>758.85</v>
      </c>
      <c r="E254" s="211">
        <f t="shared" si="114"/>
        <v>787.21</v>
      </c>
      <c r="F254" s="211">
        <f t="shared" si="114"/>
        <v>758.63</v>
      </c>
      <c r="G254" s="211">
        <f t="shared" si="114"/>
        <v>759.84</v>
      </c>
      <c r="H254" s="211">
        <f t="shared" si="114"/>
        <v>750.14</v>
      </c>
      <c r="I254" s="211">
        <f t="shared" si="114"/>
        <v>741.33</v>
      </c>
      <c r="J254" s="211">
        <f t="shared" si="114"/>
        <v>746.52</v>
      </c>
      <c r="K254" s="211">
        <f t="shared" si="114"/>
        <v>752.74</v>
      </c>
      <c r="L254" s="211">
        <f t="shared" si="114"/>
        <v>758.67</v>
      </c>
      <c r="M254" s="211">
        <f t="shared" si="114"/>
        <v>763.13</v>
      </c>
      <c r="N254" s="211">
        <f t="shared" si="114"/>
        <v>759.75</v>
      </c>
      <c r="O254" s="211">
        <f t="shared" si="114"/>
        <v>768.65</v>
      </c>
      <c r="P254" s="211">
        <f t="shared" si="114"/>
        <v>749.32</v>
      </c>
      <c r="Q254" s="211">
        <f t="shared" si="114"/>
        <v>783.17</v>
      </c>
      <c r="R254" s="211">
        <f t="shared" si="114"/>
        <v>814.89</v>
      </c>
      <c r="S254" s="211">
        <f t="shared" si="114"/>
        <v>823.43</v>
      </c>
      <c r="T254" s="211">
        <f t="shared" si="114"/>
        <v>781.58</v>
      </c>
      <c r="U254" s="211">
        <f t="shared" si="114"/>
        <v>834.13</v>
      </c>
      <c r="V254" s="211">
        <f t="shared" si="114"/>
        <v>901.62</v>
      </c>
      <c r="W254" s="211">
        <f t="shared" si="114"/>
        <v>795.71</v>
      </c>
      <c r="X254" s="211">
        <f t="shared" si="114"/>
        <v>744.57</v>
      </c>
      <c r="Y254" s="211">
        <f t="shared" si="114"/>
        <v>746.58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47" t="s">
        <v>214</v>
      </c>
      <c r="B257" s="77">
        <f>B252</f>
        <v>4.0570090219078807</v>
      </c>
      <c r="C257" s="77">
        <f t="shared" ref="C257:Y257" si="115">C252</f>
        <v>4.0570090219078807</v>
      </c>
      <c r="D257" s="77">
        <f t="shared" si="115"/>
        <v>4.0570090219078807</v>
      </c>
      <c r="E257" s="77">
        <f t="shared" si="115"/>
        <v>4.0570090219078807</v>
      </c>
      <c r="F257" s="77">
        <f t="shared" si="115"/>
        <v>4.0570090219078807</v>
      </c>
      <c r="G257" s="77">
        <f t="shared" si="115"/>
        <v>4.0570090219078807</v>
      </c>
      <c r="H257" s="77">
        <f t="shared" si="115"/>
        <v>4.0570090219078807</v>
      </c>
      <c r="I257" s="77">
        <f t="shared" si="115"/>
        <v>4.0570090219078807</v>
      </c>
      <c r="J257" s="77">
        <f t="shared" si="115"/>
        <v>4.0570090219078807</v>
      </c>
      <c r="K257" s="77">
        <f t="shared" si="115"/>
        <v>4.0570090219078807</v>
      </c>
      <c r="L257" s="77">
        <f t="shared" si="115"/>
        <v>4.0570090219078807</v>
      </c>
      <c r="M257" s="77">
        <f t="shared" si="115"/>
        <v>4.0570090219078807</v>
      </c>
      <c r="N257" s="77">
        <f t="shared" si="115"/>
        <v>4.0570090219078807</v>
      </c>
      <c r="O257" s="77">
        <f t="shared" si="115"/>
        <v>4.0570090219078807</v>
      </c>
      <c r="P257" s="77">
        <f t="shared" si="115"/>
        <v>4.0570090219078807</v>
      </c>
      <c r="Q257" s="77">
        <f t="shared" si="115"/>
        <v>4.0570090219078807</v>
      </c>
      <c r="R257" s="77">
        <f t="shared" si="115"/>
        <v>4.0570090219078807</v>
      </c>
      <c r="S257" s="77">
        <f t="shared" si="115"/>
        <v>4.0570090219078807</v>
      </c>
      <c r="T257" s="77">
        <f t="shared" si="115"/>
        <v>4.0570090219078807</v>
      </c>
      <c r="U257" s="77">
        <f t="shared" si="115"/>
        <v>4.0570090219078807</v>
      </c>
      <c r="V257" s="77">
        <f t="shared" si="115"/>
        <v>4.0570090219078807</v>
      </c>
      <c r="W257" s="77">
        <f t="shared" si="115"/>
        <v>4.0570090219078807</v>
      </c>
      <c r="X257" s="77">
        <f t="shared" si="115"/>
        <v>4.0570090219078807</v>
      </c>
      <c r="Y257" s="77">
        <f t="shared" si="115"/>
        <v>4.0570090219078807</v>
      </c>
    </row>
    <row r="258" spans="1:25" s="62" customFormat="1" ht="18.75" customHeight="1" thickBot="1" x14ac:dyDescent="0.25">
      <c r="A258" s="112">
        <v>19</v>
      </c>
      <c r="B258" s="101">
        <f t="shared" ref="B258:Y258" si="116">SUM(B259:B262)</f>
        <v>851.6870090219079</v>
      </c>
      <c r="C258" s="102">
        <f t="shared" si="116"/>
        <v>837.46700902190787</v>
      </c>
      <c r="D258" s="102">
        <f t="shared" si="116"/>
        <v>864.4370090219079</v>
      </c>
      <c r="E258" s="103">
        <f t="shared" si="116"/>
        <v>877.59700902190787</v>
      </c>
      <c r="F258" s="103">
        <f t="shared" si="116"/>
        <v>847.73700902190785</v>
      </c>
      <c r="G258" s="103">
        <f t="shared" si="116"/>
        <v>855.79700902190791</v>
      </c>
      <c r="H258" s="103">
        <f t="shared" si="116"/>
        <v>854.76700902190794</v>
      </c>
      <c r="I258" s="103">
        <f t="shared" si="116"/>
        <v>843.85700902190786</v>
      </c>
      <c r="J258" s="103">
        <f t="shared" si="116"/>
        <v>859.4370090219079</v>
      </c>
      <c r="K258" s="104">
        <f t="shared" si="116"/>
        <v>855.86700902190785</v>
      </c>
      <c r="L258" s="103">
        <f t="shared" si="116"/>
        <v>890.87700902190795</v>
      </c>
      <c r="M258" s="105">
        <f t="shared" si="116"/>
        <v>893.47700902190786</v>
      </c>
      <c r="N258" s="104">
        <f t="shared" si="116"/>
        <v>844.82700902190788</v>
      </c>
      <c r="O258" s="103">
        <f t="shared" si="116"/>
        <v>878.81700902190789</v>
      </c>
      <c r="P258" s="105">
        <f t="shared" si="116"/>
        <v>859.77700902190793</v>
      </c>
      <c r="Q258" s="106">
        <f t="shared" si="116"/>
        <v>871.92700902190791</v>
      </c>
      <c r="R258" s="103">
        <f t="shared" si="116"/>
        <v>936.9370090219079</v>
      </c>
      <c r="S258" s="106">
        <f t="shared" si="116"/>
        <v>902.90700902190792</v>
      </c>
      <c r="T258" s="103">
        <f t="shared" si="116"/>
        <v>892.09700902190787</v>
      </c>
      <c r="U258" s="102">
        <f t="shared" si="116"/>
        <v>904.14700902190793</v>
      </c>
      <c r="V258" s="102">
        <f t="shared" si="116"/>
        <v>875.73700902190785</v>
      </c>
      <c r="W258" s="102">
        <f t="shared" si="116"/>
        <v>849.8070090219079</v>
      </c>
      <c r="X258" s="102">
        <f t="shared" si="116"/>
        <v>853.22700902190786</v>
      </c>
      <c r="Y258" s="107">
        <f t="shared" si="116"/>
        <v>836.9370090219079</v>
      </c>
    </row>
    <row r="259" spans="1:25" s="62" customFormat="1" ht="18.75" customHeight="1" outlineLevel="1" x14ac:dyDescent="0.2">
      <c r="A259" s="160" t="s">
        <v>8</v>
      </c>
      <c r="B259" s="211">
        <f>B101</f>
        <v>776.38</v>
      </c>
      <c r="C259" s="211">
        <f t="shared" ref="C259:Y259" si="117">C101</f>
        <v>762.16</v>
      </c>
      <c r="D259" s="211">
        <f t="shared" si="117"/>
        <v>789.13</v>
      </c>
      <c r="E259" s="211">
        <f t="shared" si="117"/>
        <v>802.29</v>
      </c>
      <c r="F259" s="211">
        <f t="shared" si="117"/>
        <v>772.43</v>
      </c>
      <c r="G259" s="211">
        <f t="shared" si="117"/>
        <v>780.49</v>
      </c>
      <c r="H259" s="211">
        <f t="shared" si="117"/>
        <v>779.46</v>
      </c>
      <c r="I259" s="211">
        <f t="shared" si="117"/>
        <v>768.55</v>
      </c>
      <c r="J259" s="211">
        <f t="shared" si="117"/>
        <v>784.13</v>
      </c>
      <c r="K259" s="211">
        <f t="shared" si="117"/>
        <v>780.56</v>
      </c>
      <c r="L259" s="211">
        <f t="shared" si="117"/>
        <v>815.57</v>
      </c>
      <c r="M259" s="211">
        <f t="shared" si="117"/>
        <v>818.17</v>
      </c>
      <c r="N259" s="211">
        <f t="shared" si="117"/>
        <v>769.52</v>
      </c>
      <c r="O259" s="211">
        <f t="shared" si="117"/>
        <v>803.51</v>
      </c>
      <c r="P259" s="211">
        <f t="shared" si="117"/>
        <v>784.47</v>
      </c>
      <c r="Q259" s="211">
        <f t="shared" si="117"/>
        <v>796.62</v>
      </c>
      <c r="R259" s="211">
        <f t="shared" si="117"/>
        <v>861.63</v>
      </c>
      <c r="S259" s="211">
        <f t="shared" si="117"/>
        <v>827.6</v>
      </c>
      <c r="T259" s="211">
        <f t="shared" si="117"/>
        <v>816.79</v>
      </c>
      <c r="U259" s="211">
        <f t="shared" si="117"/>
        <v>828.84</v>
      </c>
      <c r="V259" s="211">
        <f t="shared" si="117"/>
        <v>800.43</v>
      </c>
      <c r="W259" s="211">
        <f t="shared" si="117"/>
        <v>774.5</v>
      </c>
      <c r="X259" s="211">
        <f t="shared" si="117"/>
        <v>777.92</v>
      </c>
      <c r="Y259" s="211">
        <f t="shared" si="117"/>
        <v>761.63</v>
      </c>
    </row>
    <row r="260" spans="1:25" s="62" customFormat="1" ht="18.75" customHeight="1" outlineLevel="1" x14ac:dyDescent="0.2">
      <c r="A260" s="53" t="s">
        <v>9</v>
      </c>
      <c r="B260" s="76">
        <v>71.25</v>
      </c>
      <c r="C260" s="74">
        <v>71.25</v>
      </c>
      <c r="D260" s="74">
        <v>71.25</v>
      </c>
      <c r="E260" s="74">
        <v>71.25</v>
      </c>
      <c r="F260" s="74">
        <v>71.25</v>
      </c>
      <c r="G260" s="74">
        <v>71.25</v>
      </c>
      <c r="H260" s="74">
        <v>71.25</v>
      </c>
      <c r="I260" s="74">
        <v>71.25</v>
      </c>
      <c r="J260" s="74">
        <v>71.25</v>
      </c>
      <c r="K260" s="74">
        <v>71.25</v>
      </c>
      <c r="L260" s="74">
        <v>71.25</v>
      </c>
      <c r="M260" s="74">
        <v>71.25</v>
      </c>
      <c r="N260" s="74">
        <v>71.25</v>
      </c>
      <c r="O260" s="74">
        <v>71.25</v>
      </c>
      <c r="P260" s="74">
        <v>71.25</v>
      </c>
      <c r="Q260" s="74">
        <v>71.25</v>
      </c>
      <c r="R260" s="74">
        <v>71.25</v>
      </c>
      <c r="S260" s="74">
        <v>71.25</v>
      </c>
      <c r="T260" s="74">
        <v>71.25</v>
      </c>
      <c r="U260" s="74">
        <v>71.25</v>
      </c>
      <c r="V260" s="74">
        <v>71.25</v>
      </c>
      <c r="W260" s="74">
        <v>71.25</v>
      </c>
      <c r="X260" s="74">
        <v>71.25</v>
      </c>
      <c r="Y260" s="81">
        <v>71.25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161" t="s">
        <v>214</v>
      </c>
      <c r="B262" s="77">
        <f>B257</f>
        <v>4.0570090219078807</v>
      </c>
      <c r="C262" s="77">
        <f t="shared" ref="C262:Y262" si="118">C257</f>
        <v>4.0570090219078807</v>
      </c>
      <c r="D262" s="77">
        <f t="shared" si="118"/>
        <v>4.0570090219078807</v>
      </c>
      <c r="E262" s="77">
        <f t="shared" si="118"/>
        <v>4.0570090219078807</v>
      </c>
      <c r="F262" s="77">
        <f t="shared" si="118"/>
        <v>4.0570090219078807</v>
      </c>
      <c r="G262" s="77">
        <f t="shared" si="118"/>
        <v>4.0570090219078807</v>
      </c>
      <c r="H262" s="77">
        <f t="shared" si="118"/>
        <v>4.0570090219078807</v>
      </c>
      <c r="I262" s="77">
        <f t="shared" si="118"/>
        <v>4.0570090219078807</v>
      </c>
      <c r="J262" s="77">
        <f t="shared" si="118"/>
        <v>4.0570090219078807</v>
      </c>
      <c r="K262" s="77">
        <f t="shared" si="118"/>
        <v>4.0570090219078807</v>
      </c>
      <c r="L262" s="77">
        <f t="shared" si="118"/>
        <v>4.0570090219078807</v>
      </c>
      <c r="M262" s="77">
        <f t="shared" si="118"/>
        <v>4.0570090219078807</v>
      </c>
      <c r="N262" s="77">
        <f t="shared" si="118"/>
        <v>4.0570090219078807</v>
      </c>
      <c r="O262" s="77">
        <f t="shared" si="118"/>
        <v>4.0570090219078807</v>
      </c>
      <c r="P262" s="77">
        <f t="shared" si="118"/>
        <v>4.0570090219078807</v>
      </c>
      <c r="Q262" s="77">
        <f t="shared" si="118"/>
        <v>4.0570090219078807</v>
      </c>
      <c r="R262" s="77">
        <f t="shared" si="118"/>
        <v>4.0570090219078807</v>
      </c>
      <c r="S262" s="77">
        <f t="shared" si="118"/>
        <v>4.0570090219078807</v>
      </c>
      <c r="T262" s="77">
        <f t="shared" si="118"/>
        <v>4.0570090219078807</v>
      </c>
      <c r="U262" s="77">
        <f t="shared" si="118"/>
        <v>4.0570090219078807</v>
      </c>
      <c r="V262" s="77">
        <f t="shared" si="118"/>
        <v>4.0570090219078807</v>
      </c>
      <c r="W262" s="77">
        <f t="shared" si="118"/>
        <v>4.0570090219078807</v>
      </c>
      <c r="X262" s="77">
        <f t="shared" si="118"/>
        <v>4.0570090219078807</v>
      </c>
      <c r="Y262" s="77">
        <f t="shared" si="118"/>
        <v>4.0570090219078807</v>
      </c>
    </row>
    <row r="263" spans="1:25" s="62" customFormat="1" ht="18.75" customHeight="1" thickBot="1" x14ac:dyDescent="0.25">
      <c r="A263" s="109">
        <v>20</v>
      </c>
      <c r="B263" s="101">
        <f t="shared" ref="B263:Y263" si="119">SUM(B264:B267)</f>
        <v>914.34700902190787</v>
      </c>
      <c r="C263" s="102">
        <f t="shared" si="119"/>
        <v>879.37700902190795</v>
      </c>
      <c r="D263" s="102">
        <f t="shared" si="119"/>
        <v>912.34700902190787</v>
      </c>
      <c r="E263" s="103">
        <f t="shared" si="119"/>
        <v>914.98700902190785</v>
      </c>
      <c r="F263" s="103">
        <f t="shared" si="119"/>
        <v>909.92700902190791</v>
      </c>
      <c r="G263" s="103">
        <f t="shared" si="119"/>
        <v>896.0570090219079</v>
      </c>
      <c r="H263" s="103">
        <f t="shared" si="119"/>
        <v>894.40700902190792</v>
      </c>
      <c r="I263" s="103">
        <f t="shared" si="119"/>
        <v>901.49700902190796</v>
      </c>
      <c r="J263" s="103">
        <f t="shared" si="119"/>
        <v>878.15700902190792</v>
      </c>
      <c r="K263" s="104">
        <f t="shared" si="119"/>
        <v>901.24700902190796</v>
      </c>
      <c r="L263" s="103">
        <f t="shared" si="119"/>
        <v>909.37700902190795</v>
      </c>
      <c r="M263" s="105">
        <f t="shared" si="119"/>
        <v>927.38700902190794</v>
      </c>
      <c r="N263" s="104">
        <f t="shared" si="119"/>
        <v>919.9370090219079</v>
      </c>
      <c r="O263" s="103">
        <f t="shared" si="119"/>
        <v>930.79700902190791</v>
      </c>
      <c r="P263" s="105">
        <f t="shared" si="119"/>
        <v>920.98700902190785</v>
      </c>
      <c r="Q263" s="106">
        <f t="shared" si="119"/>
        <v>922.01700902190794</v>
      </c>
      <c r="R263" s="103">
        <f t="shared" si="119"/>
        <v>944.86700902190785</v>
      </c>
      <c r="S263" s="106">
        <f t="shared" si="119"/>
        <v>897.5570090219079</v>
      </c>
      <c r="T263" s="103">
        <f t="shared" si="119"/>
        <v>903.61700902190785</v>
      </c>
      <c r="U263" s="102">
        <f t="shared" si="119"/>
        <v>917.6870090219079</v>
      </c>
      <c r="V263" s="102">
        <f t="shared" si="119"/>
        <v>904.34700902190787</v>
      </c>
      <c r="W263" s="102">
        <f t="shared" si="119"/>
        <v>912.79700902190791</v>
      </c>
      <c r="X263" s="102">
        <f t="shared" si="119"/>
        <v>906.89700902190793</v>
      </c>
      <c r="Y263" s="107">
        <f t="shared" si="119"/>
        <v>910.38700902190794</v>
      </c>
    </row>
    <row r="264" spans="1:25" s="62" customFormat="1" ht="18.75" customHeight="1" outlineLevel="1" x14ac:dyDescent="0.2">
      <c r="A264" s="160" t="s">
        <v>8</v>
      </c>
      <c r="B264" s="211">
        <f>B106</f>
        <v>839.04</v>
      </c>
      <c r="C264" s="211">
        <f t="shared" ref="C264:Y264" si="120">C106</f>
        <v>804.07</v>
      </c>
      <c r="D264" s="211">
        <f t="shared" si="120"/>
        <v>837.04</v>
      </c>
      <c r="E264" s="211">
        <f t="shared" si="120"/>
        <v>839.68</v>
      </c>
      <c r="F264" s="211">
        <f t="shared" si="120"/>
        <v>834.62</v>
      </c>
      <c r="G264" s="211">
        <f t="shared" si="120"/>
        <v>820.75</v>
      </c>
      <c r="H264" s="211">
        <f t="shared" si="120"/>
        <v>819.1</v>
      </c>
      <c r="I264" s="211">
        <f t="shared" si="120"/>
        <v>826.19</v>
      </c>
      <c r="J264" s="211">
        <f t="shared" si="120"/>
        <v>802.85</v>
      </c>
      <c r="K264" s="211">
        <f t="shared" si="120"/>
        <v>825.94</v>
      </c>
      <c r="L264" s="211">
        <f t="shared" si="120"/>
        <v>834.07</v>
      </c>
      <c r="M264" s="211">
        <f t="shared" si="120"/>
        <v>852.08</v>
      </c>
      <c r="N264" s="211">
        <f t="shared" si="120"/>
        <v>844.63</v>
      </c>
      <c r="O264" s="211">
        <f t="shared" si="120"/>
        <v>855.49</v>
      </c>
      <c r="P264" s="211">
        <f t="shared" si="120"/>
        <v>845.68</v>
      </c>
      <c r="Q264" s="211">
        <f t="shared" si="120"/>
        <v>846.71</v>
      </c>
      <c r="R264" s="211">
        <f t="shared" si="120"/>
        <v>869.56</v>
      </c>
      <c r="S264" s="211">
        <f t="shared" si="120"/>
        <v>822.25</v>
      </c>
      <c r="T264" s="211">
        <f t="shared" si="120"/>
        <v>828.31</v>
      </c>
      <c r="U264" s="211">
        <f t="shared" si="120"/>
        <v>842.38</v>
      </c>
      <c r="V264" s="211">
        <f t="shared" si="120"/>
        <v>829.04</v>
      </c>
      <c r="W264" s="211">
        <f t="shared" si="120"/>
        <v>837.49</v>
      </c>
      <c r="X264" s="211">
        <f t="shared" si="120"/>
        <v>831.59</v>
      </c>
      <c r="Y264" s="211">
        <f t="shared" si="120"/>
        <v>835.08</v>
      </c>
    </row>
    <row r="265" spans="1:25" s="62" customFormat="1" ht="18.75" customHeight="1" outlineLevel="1" x14ac:dyDescent="0.2">
      <c r="A265" s="53" t="s">
        <v>9</v>
      </c>
      <c r="B265" s="76">
        <v>71.25</v>
      </c>
      <c r="C265" s="74">
        <v>71.25</v>
      </c>
      <c r="D265" s="74">
        <v>71.25</v>
      </c>
      <c r="E265" s="74">
        <v>71.25</v>
      </c>
      <c r="F265" s="74">
        <v>71.25</v>
      </c>
      <c r="G265" s="74">
        <v>71.25</v>
      </c>
      <c r="H265" s="74">
        <v>71.25</v>
      </c>
      <c r="I265" s="74">
        <v>71.25</v>
      </c>
      <c r="J265" s="74">
        <v>71.25</v>
      </c>
      <c r="K265" s="74">
        <v>71.25</v>
      </c>
      <c r="L265" s="74">
        <v>71.25</v>
      </c>
      <c r="M265" s="74">
        <v>71.25</v>
      </c>
      <c r="N265" s="74">
        <v>71.25</v>
      </c>
      <c r="O265" s="74">
        <v>71.25</v>
      </c>
      <c r="P265" s="74">
        <v>71.25</v>
      </c>
      <c r="Q265" s="74">
        <v>71.25</v>
      </c>
      <c r="R265" s="74">
        <v>71.25</v>
      </c>
      <c r="S265" s="74">
        <v>71.25</v>
      </c>
      <c r="T265" s="74">
        <v>71.25</v>
      </c>
      <c r="U265" s="74">
        <v>71.25</v>
      </c>
      <c r="V265" s="74">
        <v>71.25</v>
      </c>
      <c r="W265" s="74">
        <v>71.25</v>
      </c>
      <c r="X265" s="74">
        <v>71.25</v>
      </c>
      <c r="Y265" s="81">
        <v>71.25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161" t="s">
        <v>214</v>
      </c>
      <c r="B267" s="77">
        <f>B262</f>
        <v>4.0570090219078807</v>
      </c>
      <c r="C267" s="77">
        <f t="shared" ref="C267:Y267" si="121">C262</f>
        <v>4.0570090219078807</v>
      </c>
      <c r="D267" s="77">
        <f t="shared" si="121"/>
        <v>4.0570090219078807</v>
      </c>
      <c r="E267" s="77">
        <f t="shared" si="121"/>
        <v>4.0570090219078807</v>
      </c>
      <c r="F267" s="77">
        <f t="shared" si="121"/>
        <v>4.0570090219078807</v>
      </c>
      <c r="G267" s="77">
        <f t="shared" si="121"/>
        <v>4.0570090219078807</v>
      </c>
      <c r="H267" s="77">
        <f t="shared" si="121"/>
        <v>4.0570090219078807</v>
      </c>
      <c r="I267" s="77">
        <f t="shared" si="121"/>
        <v>4.0570090219078807</v>
      </c>
      <c r="J267" s="77">
        <f t="shared" si="121"/>
        <v>4.0570090219078807</v>
      </c>
      <c r="K267" s="77">
        <f t="shared" si="121"/>
        <v>4.0570090219078807</v>
      </c>
      <c r="L267" s="77">
        <f t="shared" si="121"/>
        <v>4.0570090219078807</v>
      </c>
      <c r="M267" s="77">
        <f t="shared" si="121"/>
        <v>4.0570090219078807</v>
      </c>
      <c r="N267" s="77">
        <f t="shared" si="121"/>
        <v>4.0570090219078807</v>
      </c>
      <c r="O267" s="77">
        <f t="shared" si="121"/>
        <v>4.0570090219078807</v>
      </c>
      <c r="P267" s="77">
        <f t="shared" si="121"/>
        <v>4.0570090219078807</v>
      </c>
      <c r="Q267" s="77">
        <f t="shared" si="121"/>
        <v>4.0570090219078807</v>
      </c>
      <c r="R267" s="77">
        <f t="shared" si="121"/>
        <v>4.0570090219078807</v>
      </c>
      <c r="S267" s="77">
        <f t="shared" si="121"/>
        <v>4.0570090219078807</v>
      </c>
      <c r="T267" s="77">
        <f t="shared" si="121"/>
        <v>4.0570090219078807</v>
      </c>
      <c r="U267" s="77">
        <f t="shared" si="121"/>
        <v>4.0570090219078807</v>
      </c>
      <c r="V267" s="77">
        <f t="shared" si="121"/>
        <v>4.0570090219078807</v>
      </c>
      <c r="W267" s="77">
        <f t="shared" si="121"/>
        <v>4.0570090219078807</v>
      </c>
      <c r="X267" s="77">
        <f t="shared" si="121"/>
        <v>4.0570090219078807</v>
      </c>
      <c r="Y267" s="77">
        <f t="shared" si="121"/>
        <v>4.0570090219078807</v>
      </c>
    </row>
    <row r="268" spans="1:25" s="62" customFormat="1" ht="18.75" customHeight="1" thickBot="1" x14ac:dyDescent="0.25">
      <c r="A268" s="100">
        <v>21</v>
      </c>
      <c r="B268" s="101">
        <f t="shared" ref="B268:Y268" si="122">SUM(B269:B272)</f>
        <v>861.45700902190788</v>
      </c>
      <c r="C268" s="102">
        <f t="shared" si="122"/>
        <v>841.57700902190788</v>
      </c>
      <c r="D268" s="102">
        <f t="shared" si="122"/>
        <v>868.89700902190793</v>
      </c>
      <c r="E268" s="103">
        <f t="shared" si="122"/>
        <v>889.28700902190792</v>
      </c>
      <c r="F268" s="103">
        <f t="shared" si="122"/>
        <v>882.74700902190796</v>
      </c>
      <c r="G268" s="103">
        <f t="shared" si="122"/>
        <v>868.73700902190785</v>
      </c>
      <c r="H268" s="103">
        <f t="shared" si="122"/>
        <v>897.46700902190787</v>
      </c>
      <c r="I268" s="103">
        <f t="shared" si="122"/>
        <v>869.24700902190796</v>
      </c>
      <c r="J268" s="103">
        <f t="shared" si="122"/>
        <v>886.89700902190793</v>
      </c>
      <c r="K268" s="104">
        <f t="shared" si="122"/>
        <v>854.0570090219079</v>
      </c>
      <c r="L268" s="103">
        <f t="shared" si="122"/>
        <v>871.32700902190788</v>
      </c>
      <c r="M268" s="105">
        <f t="shared" si="122"/>
        <v>867.37700902190795</v>
      </c>
      <c r="N268" s="104">
        <f t="shared" si="122"/>
        <v>881.38700902190794</v>
      </c>
      <c r="O268" s="103">
        <f t="shared" si="122"/>
        <v>886.56700902190789</v>
      </c>
      <c r="P268" s="105">
        <f t="shared" si="122"/>
        <v>890.94700902190789</v>
      </c>
      <c r="Q268" s="106">
        <f t="shared" si="122"/>
        <v>878.61700902190785</v>
      </c>
      <c r="R268" s="103">
        <f t="shared" si="122"/>
        <v>937.13700902190794</v>
      </c>
      <c r="S268" s="106">
        <f t="shared" si="122"/>
        <v>866.60700902190786</v>
      </c>
      <c r="T268" s="103">
        <f t="shared" si="122"/>
        <v>900.92700902190791</v>
      </c>
      <c r="U268" s="102">
        <f t="shared" si="122"/>
        <v>856.12700902190795</v>
      </c>
      <c r="V268" s="102">
        <f t="shared" si="122"/>
        <v>876.59700902190787</v>
      </c>
      <c r="W268" s="102">
        <f t="shared" si="122"/>
        <v>872.03700902190792</v>
      </c>
      <c r="X268" s="102">
        <f t="shared" si="122"/>
        <v>852.91700902190792</v>
      </c>
      <c r="Y268" s="107">
        <f t="shared" si="122"/>
        <v>852.22700902190786</v>
      </c>
    </row>
    <row r="269" spans="1:25" s="62" customFormat="1" ht="18.75" customHeight="1" outlineLevel="1" x14ac:dyDescent="0.2">
      <c r="A269" s="160" t="s">
        <v>8</v>
      </c>
      <c r="B269" s="211">
        <f>B111</f>
        <v>786.15</v>
      </c>
      <c r="C269" s="211">
        <f t="shared" ref="C269:Y269" si="123">C111</f>
        <v>766.27</v>
      </c>
      <c r="D269" s="211">
        <f t="shared" si="123"/>
        <v>793.59</v>
      </c>
      <c r="E269" s="211">
        <f t="shared" si="123"/>
        <v>813.98</v>
      </c>
      <c r="F269" s="211">
        <f t="shared" si="123"/>
        <v>807.44</v>
      </c>
      <c r="G269" s="211">
        <f t="shared" si="123"/>
        <v>793.43</v>
      </c>
      <c r="H269" s="211">
        <f t="shared" si="123"/>
        <v>822.16</v>
      </c>
      <c r="I269" s="211">
        <f t="shared" si="123"/>
        <v>793.94</v>
      </c>
      <c r="J269" s="211">
        <f t="shared" si="123"/>
        <v>811.59</v>
      </c>
      <c r="K269" s="211">
        <f t="shared" si="123"/>
        <v>778.75</v>
      </c>
      <c r="L269" s="211">
        <f t="shared" si="123"/>
        <v>796.02</v>
      </c>
      <c r="M269" s="211">
        <f t="shared" si="123"/>
        <v>792.07</v>
      </c>
      <c r="N269" s="211">
        <f t="shared" si="123"/>
        <v>806.08</v>
      </c>
      <c r="O269" s="211">
        <f t="shared" si="123"/>
        <v>811.26</v>
      </c>
      <c r="P269" s="211">
        <f t="shared" si="123"/>
        <v>815.64</v>
      </c>
      <c r="Q269" s="211">
        <f t="shared" si="123"/>
        <v>803.31</v>
      </c>
      <c r="R269" s="211">
        <f t="shared" si="123"/>
        <v>861.83</v>
      </c>
      <c r="S269" s="211">
        <f t="shared" si="123"/>
        <v>791.3</v>
      </c>
      <c r="T269" s="211">
        <f t="shared" si="123"/>
        <v>825.62</v>
      </c>
      <c r="U269" s="211">
        <f t="shared" si="123"/>
        <v>780.82</v>
      </c>
      <c r="V269" s="211">
        <f t="shared" si="123"/>
        <v>801.29</v>
      </c>
      <c r="W269" s="211">
        <f t="shared" si="123"/>
        <v>796.73</v>
      </c>
      <c r="X269" s="211">
        <f t="shared" si="123"/>
        <v>777.61</v>
      </c>
      <c r="Y269" s="211">
        <f t="shared" si="123"/>
        <v>776.92</v>
      </c>
    </row>
    <row r="270" spans="1:25" s="62" customFormat="1" ht="18.75" customHeight="1" outlineLevel="1" x14ac:dyDescent="0.2">
      <c r="A270" s="53" t="s">
        <v>9</v>
      </c>
      <c r="B270" s="76">
        <v>71.25</v>
      </c>
      <c r="C270" s="74">
        <v>71.25</v>
      </c>
      <c r="D270" s="74">
        <v>71.25</v>
      </c>
      <c r="E270" s="74">
        <v>71.25</v>
      </c>
      <c r="F270" s="74">
        <v>71.25</v>
      </c>
      <c r="G270" s="74">
        <v>71.25</v>
      </c>
      <c r="H270" s="74">
        <v>71.25</v>
      </c>
      <c r="I270" s="74">
        <v>71.25</v>
      </c>
      <c r="J270" s="74">
        <v>71.25</v>
      </c>
      <c r="K270" s="74">
        <v>71.25</v>
      </c>
      <c r="L270" s="74">
        <v>71.25</v>
      </c>
      <c r="M270" s="74">
        <v>71.25</v>
      </c>
      <c r="N270" s="74">
        <v>71.25</v>
      </c>
      <c r="O270" s="74">
        <v>71.25</v>
      </c>
      <c r="P270" s="74">
        <v>71.25</v>
      </c>
      <c r="Q270" s="74">
        <v>71.25</v>
      </c>
      <c r="R270" s="74">
        <v>71.25</v>
      </c>
      <c r="S270" s="74">
        <v>71.25</v>
      </c>
      <c r="T270" s="74">
        <v>71.25</v>
      </c>
      <c r="U270" s="74">
        <v>71.25</v>
      </c>
      <c r="V270" s="74">
        <v>71.25</v>
      </c>
      <c r="W270" s="74">
        <v>71.25</v>
      </c>
      <c r="X270" s="74">
        <v>71.25</v>
      </c>
      <c r="Y270" s="81">
        <v>71.25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161" t="s">
        <v>214</v>
      </c>
      <c r="B272" s="77">
        <f>B267</f>
        <v>4.0570090219078807</v>
      </c>
      <c r="C272" s="77">
        <f t="shared" ref="C272:Y272" si="124">C267</f>
        <v>4.0570090219078807</v>
      </c>
      <c r="D272" s="77">
        <f t="shared" si="124"/>
        <v>4.0570090219078807</v>
      </c>
      <c r="E272" s="77">
        <f t="shared" si="124"/>
        <v>4.0570090219078807</v>
      </c>
      <c r="F272" s="77">
        <f t="shared" si="124"/>
        <v>4.0570090219078807</v>
      </c>
      <c r="G272" s="77">
        <f t="shared" si="124"/>
        <v>4.0570090219078807</v>
      </c>
      <c r="H272" s="77">
        <f t="shared" si="124"/>
        <v>4.0570090219078807</v>
      </c>
      <c r="I272" s="77">
        <f t="shared" si="124"/>
        <v>4.0570090219078807</v>
      </c>
      <c r="J272" s="77">
        <f t="shared" si="124"/>
        <v>4.0570090219078807</v>
      </c>
      <c r="K272" s="77">
        <f t="shared" si="124"/>
        <v>4.0570090219078807</v>
      </c>
      <c r="L272" s="77">
        <f t="shared" si="124"/>
        <v>4.0570090219078807</v>
      </c>
      <c r="M272" s="77">
        <f t="shared" si="124"/>
        <v>4.0570090219078807</v>
      </c>
      <c r="N272" s="77">
        <f t="shared" si="124"/>
        <v>4.0570090219078807</v>
      </c>
      <c r="O272" s="77">
        <f t="shared" si="124"/>
        <v>4.0570090219078807</v>
      </c>
      <c r="P272" s="77">
        <f t="shared" si="124"/>
        <v>4.0570090219078807</v>
      </c>
      <c r="Q272" s="77">
        <f t="shared" si="124"/>
        <v>4.0570090219078807</v>
      </c>
      <c r="R272" s="77">
        <f t="shared" si="124"/>
        <v>4.0570090219078807</v>
      </c>
      <c r="S272" s="77">
        <f t="shared" si="124"/>
        <v>4.0570090219078807</v>
      </c>
      <c r="T272" s="77">
        <f t="shared" si="124"/>
        <v>4.0570090219078807</v>
      </c>
      <c r="U272" s="77">
        <f t="shared" si="124"/>
        <v>4.0570090219078807</v>
      </c>
      <c r="V272" s="77">
        <f t="shared" si="124"/>
        <v>4.0570090219078807</v>
      </c>
      <c r="W272" s="77">
        <f t="shared" si="124"/>
        <v>4.0570090219078807</v>
      </c>
      <c r="X272" s="77">
        <f t="shared" si="124"/>
        <v>4.0570090219078807</v>
      </c>
      <c r="Y272" s="77">
        <f t="shared" si="124"/>
        <v>4.0570090219078807</v>
      </c>
    </row>
    <row r="273" spans="1:25" s="62" customFormat="1" ht="18.75" customHeight="1" thickBot="1" x14ac:dyDescent="0.25">
      <c r="A273" s="109">
        <v>22</v>
      </c>
      <c r="B273" s="101">
        <f t="shared" ref="B273:Y273" si="125">SUM(B274:B277)</f>
        <v>850.40700902190792</v>
      </c>
      <c r="C273" s="102">
        <f t="shared" si="125"/>
        <v>841.53700902190792</v>
      </c>
      <c r="D273" s="102">
        <f t="shared" si="125"/>
        <v>856.1870090219079</v>
      </c>
      <c r="E273" s="103">
        <f t="shared" si="125"/>
        <v>870.02700902190793</v>
      </c>
      <c r="F273" s="103">
        <f t="shared" si="125"/>
        <v>865.28700902190792</v>
      </c>
      <c r="G273" s="103">
        <f t="shared" si="125"/>
        <v>869.25700902190795</v>
      </c>
      <c r="H273" s="103">
        <f t="shared" si="125"/>
        <v>860.07700902190788</v>
      </c>
      <c r="I273" s="103">
        <f t="shared" si="125"/>
        <v>859.21700902190787</v>
      </c>
      <c r="J273" s="103">
        <f t="shared" si="125"/>
        <v>851.37700902190795</v>
      </c>
      <c r="K273" s="104">
        <f t="shared" si="125"/>
        <v>854.75700902190795</v>
      </c>
      <c r="L273" s="103">
        <f t="shared" si="125"/>
        <v>855.62700902190795</v>
      </c>
      <c r="M273" s="105">
        <f t="shared" si="125"/>
        <v>868.95700902190788</v>
      </c>
      <c r="N273" s="104">
        <f t="shared" si="125"/>
        <v>867.6870090219079</v>
      </c>
      <c r="O273" s="103">
        <f t="shared" si="125"/>
        <v>873.40700902190792</v>
      </c>
      <c r="P273" s="105">
        <f t="shared" si="125"/>
        <v>874.78700902190792</v>
      </c>
      <c r="Q273" s="106">
        <f t="shared" si="125"/>
        <v>878.0570090219079</v>
      </c>
      <c r="R273" s="103">
        <f t="shared" si="125"/>
        <v>881.42700902190791</v>
      </c>
      <c r="S273" s="106">
        <f t="shared" si="125"/>
        <v>865.64700902190793</v>
      </c>
      <c r="T273" s="103">
        <f t="shared" si="125"/>
        <v>862.02700902190793</v>
      </c>
      <c r="U273" s="102">
        <f t="shared" si="125"/>
        <v>841.63700902190794</v>
      </c>
      <c r="V273" s="102">
        <f t="shared" si="125"/>
        <v>862.16700902190792</v>
      </c>
      <c r="W273" s="102">
        <f t="shared" si="125"/>
        <v>861.69700902190789</v>
      </c>
      <c r="X273" s="102">
        <f t="shared" si="125"/>
        <v>851.0570090219079</v>
      </c>
      <c r="Y273" s="107">
        <f t="shared" si="125"/>
        <v>842.96700902190787</v>
      </c>
    </row>
    <row r="274" spans="1:25" s="62" customFormat="1" ht="18.75" customHeight="1" outlineLevel="1" x14ac:dyDescent="0.2">
      <c r="A274" s="160" t="s">
        <v>8</v>
      </c>
      <c r="B274" s="211">
        <f>B116</f>
        <v>775.1</v>
      </c>
      <c r="C274" s="211">
        <f t="shared" ref="C274:Y274" si="126">C116</f>
        <v>766.23</v>
      </c>
      <c r="D274" s="211">
        <f t="shared" si="126"/>
        <v>780.88</v>
      </c>
      <c r="E274" s="211">
        <f t="shared" si="126"/>
        <v>794.72</v>
      </c>
      <c r="F274" s="211">
        <f t="shared" si="126"/>
        <v>789.98</v>
      </c>
      <c r="G274" s="211">
        <f t="shared" si="126"/>
        <v>793.95</v>
      </c>
      <c r="H274" s="211">
        <f t="shared" si="126"/>
        <v>784.77</v>
      </c>
      <c r="I274" s="211">
        <f t="shared" si="126"/>
        <v>783.91</v>
      </c>
      <c r="J274" s="211">
        <f t="shared" si="126"/>
        <v>776.07</v>
      </c>
      <c r="K274" s="211">
        <f t="shared" si="126"/>
        <v>779.45</v>
      </c>
      <c r="L274" s="211">
        <f t="shared" si="126"/>
        <v>780.32</v>
      </c>
      <c r="M274" s="211">
        <f t="shared" si="126"/>
        <v>793.65</v>
      </c>
      <c r="N274" s="211">
        <f t="shared" si="126"/>
        <v>792.38</v>
      </c>
      <c r="O274" s="211">
        <f t="shared" si="126"/>
        <v>798.1</v>
      </c>
      <c r="P274" s="211">
        <f t="shared" si="126"/>
        <v>799.48</v>
      </c>
      <c r="Q274" s="211">
        <f t="shared" si="126"/>
        <v>802.75</v>
      </c>
      <c r="R274" s="211">
        <f t="shared" si="126"/>
        <v>806.12</v>
      </c>
      <c r="S274" s="211">
        <f t="shared" si="126"/>
        <v>790.34</v>
      </c>
      <c r="T274" s="211">
        <f t="shared" si="126"/>
        <v>786.72</v>
      </c>
      <c r="U274" s="211">
        <f t="shared" si="126"/>
        <v>766.33</v>
      </c>
      <c r="V274" s="211">
        <f t="shared" si="126"/>
        <v>786.86</v>
      </c>
      <c r="W274" s="211">
        <f t="shared" si="126"/>
        <v>786.39</v>
      </c>
      <c r="X274" s="211">
        <f t="shared" si="126"/>
        <v>775.75</v>
      </c>
      <c r="Y274" s="211">
        <f t="shared" si="126"/>
        <v>767.66</v>
      </c>
    </row>
    <row r="275" spans="1:25" s="62" customFormat="1" ht="18.75" customHeight="1" outlineLevel="1" x14ac:dyDescent="0.2">
      <c r="A275" s="53" t="s">
        <v>9</v>
      </c>
      <c r="B275" s="76">
        <v>71.25</v>
      </c>
      <c r="C275" s="74">
        <v>71.25</v>
      </c>
      <c r="D275" s="74">
        <v>71.25</v>
      </c>
      <c r="E275" s="74">
        <v>71.25</v>
      </c>
      <c r="F275" s="74">
        <v>71.25</v>
      </c>
      <c r="G275" s="74">
        <v>71.25</v>
      </c>
      <c r="H275" s="74">
        <v>71.25</v>
      </c>
      <c r="I275" s="74">
        <v>71.25</v>
      </c>
      <c r="J275" s="74">
        <v>71.25</v>
      </c>
      <c r="K275" s="74">
        <v>71.25</v>
      </c>
      <c r="L275" s="74">
        <v>71.25</v>
      </c>
      <c r="M275" s="74">
        <v>71.25</v>
      </c>
      <c r="N275" s="74">
        <v>71.25</v>
      </c>
      <c r="O275" s="74">
        <v>71.25</v>
      </c>
      <c r="P275" s="74">
        <v>71.25</v>
      </c>
      <c r="Q275" s="74">
        <v>71.25</v>
      </c>
      <c r="R275" s="74">
        <v>71.25</v>
      </c>
      <c r="S275" s="74">
        <v>71.25</v>
      </c>
      <c r="T275" s="74">
        <v>71.25</v>
      </c>
      <c r="U275" s="74">
        <v>71.25</v>
      </c>
      <c r="V275" s="74">
        <v>71.25</v>
      </c>
      <c r="W275" s="74">
        <v>71.25</v>
      </c>
      <c r="X275" s="74">
        <v>71.25</v>
      </c>
      <c r="Y275" s="81">
        <v>71.25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161" t="s">
        <v>214</v>
      </c>
      <c r="B277" s="77">
        <f>B272</f>
        <v>4.0570090219078807</v>
      </c>
      <c r="C277" s="77">
        <f t="shared" ref="C277:Y277" si="127">C272</f>
        <v>4.0570090219078807</v>
      </c>
      <c r="D277" s="77">
        <f t="shared" si="127"/>
        <v>4.0570090219078807</v>
      </c>
      <c r="E277" s="77">
        <f t="shared" si="127"/>
        <v>4.0570090219078807</v>
      </c>
      <c r="F277" s="77">
        <f t="shared" si="127"/>
        <v>4.0570090219078807</v>
      </c>
      <c r="G277" s="77">
        <f t="shared" si="127"/>
        <v>4.0570090219078807</v>
      </c>
      <c r="H277" s="77">
        <f t="shared" si="127"/>
        <v>4.0570090219078807</v>
      </c>
      <c r="I277" s="77">
        <f t="shared" si="127"/>
        <v>4.0570090219078807</v>
      </c>
      <c r="J277" s="77">
        <f t="shared" si="127"/>
        <v>4.0570090219078807</v>
      </c>
      <c r="K277" s="77">
        <f t="shared" si="127"/>
        <v>4.0570090219078807</v>
      </c>
      <c r="L277" s="77">
        <f t="shared" si="127"/>
        <v>4.0570090219078807</v>
      </c>
      <c r="M277" s="77">
        <f t="shared" si="127"/>
        <v>4.0570090219078807</v>
      </c>
      <c r="N277" s="77">
        <f t="shared" si="127"/>
        <v>4.0570090219078807</v>
      </c>
      <c r="O277" s="77">
        <f t="shared" si="127"/>
        <v>4.0570090219078807</v>
      </c>
      <c r="P277" s="77">
        <f t="shared" si="127"/>
        <v>4.0570090219078807</v>
      </c>
      <c r="Q277" s="77">
        <f t="shared" si="127"/>
        <v>4.0570090219078807</v>
      </c>
      <c r="R277" s="77">
        <f t="shared" si="127"/>
        <v>4.0570090219078807</v>
      </c>
      <c r="S277" s="77">
        <f t="shared" si="127"/>
        <v>4.0570090219078807</v>
      </c>
      <c r="T277" s="77">
        <f t="shared" si="127"/>
        <v>4.0570090219078807</v>
      </c>
      <c r="U277" s="77">
        <f t="shared" si="127"/>
        <v>4.0570090219078807</v>
      </c>
      <c r="V277" s="77">
        <f t="shared" si="127"/>
        <v>4.0570090219078807</v>
      </c>
      <c r="W277" s="77">
        <f t="shared" si="127"/>
        <v>4.0570090219078807</v>
      </c>
      <c r="X277" s="77">
        <f t="shared" si="127"/>
        <v>4.0570090219078807</v>
      </c>
      <c r="Y277" s="77">
        <f t="shared" si="127"/>
        <v>4.0570090219078807</v>
      </c>
    </row>
    <row r="278" spans="1:25" s="62" customFormat="1" ht="18.75" customHeight="1" thickBot="1" x14ac:dyDescent="0.25">
      <c r="A278" s="100">
        <v>23</v>
      </c>
      <c r="B278" s="101">
        <f t="shared" ref="B278:Y278" si="128">SUM(B279:B282)</f>
        <v>923.51700902190794</v>
      </c>
      <c r="C278" s="102">
        <f t="shared" si="128"/>
        <v>915.32700902190788</v>
      </c>
      <c r="D278" s="102">
        <f t="shared" si="128"/>
        <v>939.53700902190792</v>
      </c>
      <c r="E278" s="103">
        <f t="shared" si="128"/>
        <v>947.32700902190788</v>
      </c>
      <c r="F278" s="103">
        <f t="shared" si="128"/>
        <v>932.13700902190794</v>
      </c>
      <c r="G278" s="103">
        <f t="shared" si="128"/>
        <v>934.50700902190795</v>
      </c>
      <c r="H278" s="103">
        <f t="shared" si="128"/>
        <v>922.27700902190793</v>
      </c>
      <c r="I278" s="103">
        <f t="shared" si="128"/>
        <v>914.96700902190787</v>
      </c>
      <c r="J278" s="103">
        <f t="shared" si="128"/>
        <v>915.8070090219079</v>
      </c>
      <c r="K278" s="104">
        <f t="shared" si="128"/>
        <v>925.56700902190789</v>
      </c>
      <c r="L278" s="103">
        <f t="shared" si="128"/>
        <v>924.21700902190787</v>
      </c>
      <c r="M278" s="105">
        <f t="shared" si="128"/>
        <v>934.58700902190787</v>
      </c>
      <c r="N278" s="104">
        <f t="shared" si="128"/>
        <v>929.74700902190796</v>
      </c>
      <c r="O278" s="103">
        <f t="shared" si="128"/>
        <v>930.26700902190794</v>
      </c>
      <c r="P278" s="105">
        <f t="shared" si="128"/>
        <v>928.13700902190794</v>
      </c>
      <c r="Q278" s="106">
        <f t="shared" si="128"/>
        <v>930.14700902190793</v>
      </c>
      <c r="R278" s="103">
        <f t="shared" si="128"/>
        <v>932.19700902190789</v>
      </c>
      <c r="S278" s="106">
        <f t="shared" si="128"/>
        <v>923.04700902190791</v>
      </c>
      <c r="T278" s="103">
        <f t="shared" si="128"/>
        <v>912.49700902190796</v>
      </c>
      <c r="U278" s="102">
        <f t="shared" si="128"/>
        <v>899.74700902190796</v>
      </c>
      <c r="V278" s="102">
        <f t="shared" si="128"/>
        <v>921.40700902190792</v>
      </c>
      <c r="W278" s="102">
        <f t="shared" si="128"/>
        <v>917.9370090219079</v>
      </c>
      <c r="X278" s="102">
        <f t="shared" si="128"/>
        <v>909.81700902190789</v>
      </c>
      <c r="Y278" s="107">
        <f t="shared" si="128"/>
        <v>898.85700902190786</v>
      </c>
    </row>
    <row r="279" spans="1:25" s="62" customFormat="1" ht="18.75" customHeight="1" outlineLevel="1" x14ac:dyDescent="0.2">
      <c r="A279" s="160" t="s">
        <v>8</v>
      </c>
      <c r="B279" s="211">
        <f>B121</f>
        <v>848.21</v>
      </c>
      <c r="C279" s="211">
        <f t="shared" ref="C279:Y279" si="129">C121</f>
        <v>840.02</v>
      </c>
      <c r="D279" s="211">
        <f t="shared" si="129"/>
        <v>864.23</v>
      </c>
      <c r="E279" s="211">
        <f t="shared" si="129"/>
        <v>872.02</v>
      </c>
      <c r="F279" s="211">
        <f t="shared" si="129"/>
        <v>856.83</v>
      </c>
      <c r="G279" s="211">
        <f t="shared" si="129"/>
        <v>859.2</v>
      </c>
      <c r="H279" s="211">
        <f t="shared" si="129"/>
        <v>846.97</v>
      </c>
      <c r="I279" s="211">
        <f t="shared" si="129"/>
        <v>839.66</v>
      </c>
      <c r="J279" s="211">
        <f t="shared" si="129"/>
        <v>840.5</v>
      </c>
      <c r="K279" s="211">
        <f t="shared" si="129"/>
        <v>850.26</v>
      </c>
      <c r="L279" s="211">
        <f t="shared" si="129"/>
        <v>848.91</v>
      </c>
      <c r="M279" s="211">
        <f t="shared" si="129"/>
        <v>859.28</v>
      </c>
      <c r="N279" s="211">
        <f t="shared" si="129"/>
        <v>854.44</v>
      </c>
      <c r="O279" s="211">
        <f t="shared" si="129"/>
        <v>854.96</v>
      </c>
      <c r="P279" s="211">
        <f t="shared" si="129"/>
        <v>852.83</v>
      </c>
      <c r="Q279" s="211">
        <f t="shared" si="129"/>
        <v>854.84</v>
      </c>
      <c r="R279" s="211">
        <f t="shared" si="129"/>
        <v>856.89</v>
      </c>
      <c r="S279" s="211">
        <f t="shared" si="129"/>
        <v>847.74</v>
      </c>
      <c r="T279" s="211">
        <f t="shared" si="129"/>
        <v>837.19</v>
      </c>
      <c r="U279" s="211">
        <f t="shared" si="129"/>
        <v>824.44</v>
      </c>
      <c r="V279" s="211">
        <f t="shared" si="129"/>
        <v>846.1</v>
      </c>
      <c r="W279" s="211">
        <f t="shared" si="129"/>
        <v>842.63</v>
      </c>
      <c r="X279" s="211">
        <f t="shared" si="129"/>
        <v>834.51</v>
      </c>
      <c r="Y279" s="211">
        <f t="shared" si="129"/>
        <v>823.55</v>
      </c>
    </row>
    <row r="280" spans="1:25" s="62" customFormat="1" ht="18.75" customHeight="1" outlineLevel="1" x14ac:dyDescent="0.2">
      <c r="A280" s="53" t="s">
        <v>9</v>
      </c>
      <c r="B280" s="76">
        <v>71.25</v>
      </c>
      <c r="C280" s="74">
        <v>71.25</v>
      </c>
      <c r="D280" s="74">
        <v>71.25</v>
      </c>
      <c r="E280" s="74">
        <v>71.25</v>
      </c>
      <c r="F280" s="74">
        <v>71.25</v>
      </c>
      <c r="G280" s="74">
        <v>71.25</v>
      </c>
      <c r="H280" s="74">
        <v>71.25</v>
      </c>
      <c r="I280" s="74">
        <v>71.25</v>
      </c>
      <c r="J280" s="74">
        <v>71.25</v>
      </c>
      <c r="K280" s="74">
        <v>71.25</v>
      </c>
      <c r="L280" s="74">
        <v>71.25</v>
      </c>
      <c r="M280" s="74">
        <v>71.25</v>
      </c>
      <c r="N280" s="74">
        <v>71.25</v>
      </c>
      <c r="O280" s="74">
        <v>71.25</v>
      </c>
      <c r="P280" s="74">
        <v>71.25</v>
      </c>
      <c r="Q280" s="74">
        <v>71.25</v>
      </c>
      <c r="R280" s="74">
        <v>71.25</v>
      </c>
      <c r="S280" s="74">
        <v>71.25</v>
      </c>
      <c r="T280" s="74">
        <v>71.25</v>
      </c>
      <c r="U280" s="74">
        <v>71.25</v>
      </c>
      <c r="V280" s="74">
        <v>71.25</v>
      </c>
      <c r="W280" s="74">
        <v>71.25</v>
      </c>
      <c r="X280" s="74">
        <v>71.25</v>
      </c>
      <c r="Y280" s="81">
        <v>71.25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161" t="s">
        <v>214</v>
      </c>
      <c r="B282" s="77">
        <f>B277</f>
        <v>4.0570090219078807</v>
      </c>
      <c r="C282" s="77">
        <f t="shared" ref="C282:Y282" si="130">C277</f>
        <v>4.0570090219078807</v>
      </c>
      <c r="D282" s="77">
        <f t="shared" si="130"/>
        <v>4.0570090219078807</v>
      </c>
      <c r="E282" s="77">
        <f t="shared" si="130"/>
        <v>4.0570090219078807</v>
      </c>
      <c r="F282" s="77">
        <f t="shared" si="130"/>
        <v>4.0570090219078807</v>
      </c>
      <c r="G282" s="77">
        <f t="shared" si="130"/>
        <v>4.0570090219078807</v>
      </c>
      <c r="H282" s="77">
        <f t="shared" si="130"/>
        <v>4.0570090219078807</v>
      </c>
      <c r="I282" s="77">
        <f t="shared" si="130"/>
        <v>4.0570090219078807</v>
      </c>
      <c r="J282" s="77">
        <f t="shared" si="130"/>
        <v>4.0570090219078807</v>
      </c>
      <c r="K282" s="77">
        <f t="shared" si="130"/>
        <v>4.0570090219078807</v>
      </c>
      <c r="L282" s="77">
        <f t="shared" si="130"/>
        <v>4.0570090219078807</v>
      </c>
      <c r="M282" s="77">
        <f t="shared" si="130"/>
        <v>4.0570090219078807</v>
      </c>
      <c r="N282" s="77">
        <f t="shared" si="130"/>
        <v>4.0570090219078807</v>
      </c>
      <c r="O282" s="77">
        <f t="shared" si="130"/>
        <v>4.0570090219078807</v>
      </c>
      <c r="P282" s="77">
        <f t="shared" si="130"/>
        <v>4.0570090219078807</v>
      </c>
      <c r="Q282" s="77">
        <f t="shared" si="130"/>
        <v>4.0570090219078807</v>
      </c>
      <c r="R282" s="77">
        <f t="shared" si="130"/>
        <v>4.0570090219078807</v>
      </c>
      <c r="S282" s="77">
        <f t="shared" si="130"/>
        <v>4.0570090219078807</v>
      </c>
      <c r="T282" s="77">
        <f t="shared" si="130"/>
        <v>4.0570090219078807</v>
      </c>
      <c r="U282" s="77">
        <f t="shared" si="130"/>
        <v>4.0570090219078807</v>
      </c>
      <c r="V282" s="77">
        <f t="shared" si="130"/>
        <v>4.0570090219078807</v>
      </c>
      <c r="W282" s="77">
        <f t="shared" si="130"/>
        <v>4.0570090219078807</v>
      </c>
      <c r="X282" s="77">
        <f t="shared" si="130"/>
        <v>4.0570090219078807</v>
      </c>
      <c r="Y282" s="77">
        <f t="shared" si="130"/>
        <v>4.0570090219078807</v>
      </c>
    </row>
    <row r="283" spans="1:25" s="62" customFormat="1" ht="18.75" customHeight="1" thickBot="1" x14ac:dyDescent="0.25">
      <c r="A283" s="111">
        <v>24</v>
      </c>
      <c r="B283" s="101">
        <f t="shared" ref="B283:Y283" si="131">SUM(B284:B287)</f>
        <v>906.58700902190787</v>
      </c>
      <c r="C283" s="102">
        <f t="shared" si="131"/>
        <v>905.20700902190788</v>
      </c>
      <c r="D283" s="102">
        <f t="shared" si="131"/>
        <v>909.74700902190796</v>
      </c>
      <c r="E283" s="103">
        <f t="shared" si="131"/>
        <v>934.52700902190793</v>
      </c>
      <c r="F283" s="103">
        <f t="shared" si="131"/>
        <v>933.67700902190791</v>
      </c>
      <c r="G283" s="103">
        <f t="shared" si="131"/>
        <v>937.83700902190787</v>
      </c>
      <c r="H283" s="103">
        <f t="shared" si="131"/>
        <v>919.32700902190788</v>
      </c>
      <c r="I283" s="103">
        <f t="shared" si="131"/>
        <v>919.19700902190789</v>
      </c>
      <c r="J283" s="103">
        <f t="shared" si="131"/>
        <v>908.78700902190792</v>
      </c>
      <c r="K283" s="104">
        <f t="shared" si="131"/>
        <v>907.37700902190795</v>
      </c>
      <c r="L283" s="103">
        <f t="shared" si="131"/>
        <v>913.56700902190789</v>
      </c>
      <c r="M283" s="105">
        <f t="shared" si="131"/>
        <v>924.4370090219079</v>
      </c>
      <c r="N283" s="104">
        <f t="shared" si="131"/>
        <v>937.1870090219079</v>
      </c>
      <c r="O283" s="103">
        <f t="shared" si="131"/>
        <v>944.06700902190789</v>
      </c>
      <c r="P283" s="105">
        <f t="shared" si="131"/>
        <v>928.53700902190792</v>
      </c>
      <c r="Q283" s="106">
        <f t="shared" si="131"/>
        <v>946.28700902190792</v>
      </c>
      <c r="R283" s="103">
        <f t="shared" si="131"/>
        <v>953.17700902190791</v>
      </c>
      <c r="S283" s="106">
        <f t="shared" si="131"/>
        <v>907.82700902190788</v>
      </c>
      <c r="T283" s="103">
        <f t="shared" si="131"/>
        <v>912.11700902190785</v>
      </c>
      <c r="U283" s="102">
        <f t="shared" si="131"/>
        <v>901.07700902190788</v>
      </c>
      <c r="V283" s="102">
        <f t="shared" si="131"/>
        <v>919.61700902190785</v>
      </c>
      <c r="W283" s="102">
        <f t="shared" si="131"/>
        <v>925.84700902190787</v>
      </c>
      <c r="X283" s="102">
        <f t="shared" si="131"/>
        <v>909.8070090219079</v>
      </c>
      <c r="Y283" s="107">
        <f t="shared" si="131"/>
        <v>900.44700902190789</v>
      </c>
    </row>
    <row r="284" spans="1:25" s="62" customFormat="1" ht="18.75" customHeight="1" outlineLevel="1" x14ac:dyDescent="0.2">
      <c r="A284" s="160" t="s">
        <v>8</v>
      </c>
      <c r="B284" s="211">
        <f>B126</f>
        <v>831.28</v>
      </c>
      <c r="C284" s="211">
        <f t="shared" ref="C284:Y284" si="132">C126</f>
        <v>829.9</v>
      </c>
      <c r="D284" s="211">
        <f t="shared" si="132"/>
        <v>834.44</v>
      </c>
      <c r="E284" s="211">
        <f t="shared" si="132"/>
        <v>859.22</v>
      </c>
      <c r="F284" s="211">
        <f t="shared" si="132"/>
        <v>858.37</v>
      </c>
      <c r="G284" s="211">
        <f t="shared" si="132"/>
        <v>862.53</v>
      </c>
      <c r="H284" s="211">
        <f t="shared" si="132"/>
        <v>844.02</v>
      </c>
      <c r="I284" s="211">
        <f t="shared" si="132"/>
        <v>843.89</v>
      </c>
      <c r="J284" s="211">
        <f t="shared" si="132"/>
        <v>833.48</v>
      </c>
      <c r="K284" s="211">
        <f t="shared" si="132"/>
        <v>832.07</v>
      </c>
      <c r="L284" s="211">
        <f t="shared" si="132"/>
        <v>838.26</v>
      </c>
      <c r="M284" s="211">
        <f t="shared" si="132"/>
        <v>849.13</v>
      </c>
      <c r="N284" s="211">
        <f t="shared" si="132"/>
        <v>861.88</v>
      </c>
      <c r="O284" s="211">
        <f t="shared" si="132"/>
        <v>868.76</v>
      </c>
      <c r="P284" s="211">
        <f t="shared" si="132"/>
        <v>853.23</v>
      </c>
      <c r="Q284" s="211">
        <f t="shared" si="132"/>
        <v>870.98</v>
      </c>
      <c r="R284" s="211">
        <f t="shared" si="132"/>
        <v>877.87</v>
      </c>
      <c r="S284" s="211">
        <f t="shared" si="132"/>
        <v>832.52</v>
      </c>
      <c r="T284" s="211">
        <f t="shared" si="132"/>
        <v>836.81</v>
      </c>
      <c r="U284" s="211">
        <f t="shared" si="132"/>
        <v>825.77</v>
      </c>
      <c r="V284" s="211">
        <f t="shared" si="132"/>
        <v>844.31</v>
      </c>
      <c r="W284" s="211">
        <f t="shared" si="132"/>
        <v>850.54</v>
      </c>
      <c r="X284" s="211">
        <f t="shared" si="132"/>
        <v>834.5</v>
      </c>
      <c r="Y284" s="211">
        <f t="shared" si="132"/>
        <v>825.14</v>
      </c>
    </row>
    <row r="285" spans="1:25" s="62" customFormat="1" ht="18.75" customHeight="1" outlineLevel="1" x14ac:dyDescent="0.2">
      <c r="A285" s="53" t="s">
        <v>9</v>
      </c>
      <c r="B285" s="76">
        <v>71.25</v>
      </c>
      <c r="C285" s="74">
        <v>71.25</v>
      </c>
      <c r="D285" s="74">
        <v>71.25</v>
      </c>
      <c r="E285" s="74">
        <v>71.25</v>
      </c>
      <c r="F285" s="74">
        <v>71.25</v>
      </c>
      <c r="G285" s="74">
        <v>71.25</v>
      </c>
      <c r="H285" s="74">
        <v>71.25</v>
      </c>
      <c r="I285" s="74">
        <v>71.25</v>
      </c>
      <c r="J285" s="74">
        <v>71.25</v>
      </c>
      <c r="K285" s="74">
        <v>71.25</v>
      </c>
      <c r="L285" s="74">
        <v>71.25</v>
      </c>
      <c r="M285" s="74">
        <v>71.25</v>
      </c>
      <c r="N285" s="74">
        <v>71.25</v>
      </c>
      <c r="O285" s="74">
        <v>71.25</v>
      </c>
      <c r="P285" s="74">
        <v>71.25</v>
      </c>
      <c r="Q285" s="74">
        <v>71.25</v>
      </c>
      <c r="R285" s="74">
        <v>71.25</v>
      </c>
      <c r="S285" s="74">
        <v>71.25</v>
      </c>
      <c r="T285" s="74">
        <v>71.25</v>
      </c>
      <c r="U285" s="74">
        <v>71.25</v>
      </c>
      <c r="V285" s="74">
        <v>71.25</v>
      </c>
      <c r="W285" s="74">
        <v>71.25</v>
      </c>
      <c r="X285" s="74">
        <v>71.25</v>
      </c>
      <c r="Y285" s="81">
        <v>71.25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161" t="s">
        <v>214</v>
      </c>
      <c r="B287" s="77">
        <f>B282</f>
        <v>4.0570090219078807</v>
      </c>
      <c r="C287" s="77">
        <f t="shared" ref="C287:Y287" si="133">C282</f>
        <v>4.0570090219078807</v>
      </c>
      <c r="D287" s="77">
        <f t="shared" si="133"/>
        <v>4.0570090219078807</v>
      </c>
      <c r="E287" s="77">
        <f t="shared" si="133"/>
        <v>4.0570090219078807</v>
      </c>
      <c r="F287" s="77">
        <f t="shared" si="133"/>
        <v>4.0570090219078807</v>
      </c>
      <c r="G287" s="77">
        <f t="shared" si="133"/>
        <v>4.0570090219078807</v>
      </c>
      <c r="H287" s="77">
        <f t="shared" si="133"/>
        <v>4.0570090219078807</v>
      </c>
      <c r="I287" s="77">
        <f t="shared" si="133"/>
        <v>4.0570090219078807</v>
      </c>
      <c r="J287" s="77">
        <f t="shared" si="133"/>
        <v>4.0570090219078807</v>
      </c>
      <c r="K287" s="77">
        <f t="shared" si="133"/>
        <v>4.0570090219078807</v>
      </c>
      <c r="L287" s="77">
        <f t="shared" si="133"/>
        <v>4.0570090219078807</v>
      </c>
      <c r="M287" s="77">
        <f t="shared" si="133"/>
        <v>4.0570090219078807</v>
      </c>
      <c r="N287" s="77">
        <f t="shared" si="133"/>
        <v>4.0570090219078807</v>
      </c>
      <c r="O287" s="77">
        <f t="shared" si="133"/>
        <v>4.0570090219078807</v>
      </c>
      <c r="P287" s="77">
        <f t="shared" si="133"/>
        <v>4.0570090219078807</v>
      </c>
      <c r="Q287" s="77">
        <f t="shared" si="133"/>
        <v>4.0570090219078807</v>
      </c>
      <c r="R287" s="77">
        <f t="shared" si="133"/>
        <v>4.0570090219078807</v>
      </c>
      <c r="S287" s="77">
        <f t="shared" si="133"/>
        <v>4.0570090219078807</v>
      </c>
      <c r="T287" s="77">
        <f t="shared" si="133"/>
        <v>4.0570090219078807</v>
      </c>
      <c r="U287" s="77">
        <f t="shared" si="133"/>
        <v>4.0570090219078807</v>
      </c>
      <c r="V287" s="77">
        <f t="shared" si="133"/>
        <v>4.0570090219078807</v>
      </c>
      <c r="W287" s="77">
        <f t="shared" si="133"/>
        <v>4.0570090219078807</v>
      </c>
      <c r="X287" s="77">
        <f t="shared" si="133"/>
        <v>4.0570090219078807</v>
      </c>
      <c r="Y287" s="77">
        <f t="shared" si="133"/>
        <v>4.0570090219078807</v>
      </c>
    </row>
    <row r="288" spans="1:25" s="62" customFormat="1" ht="18.75" customHeight="1" thickBot="1" x14ac:dyDescent="0.25">
      <c r="A288" s="109">
        <v>25</v>
      </c>
      <c r="B288" s="101">
        <f t="shared" ref="B288:Y288" si="134">SUM(B289:B292)</f>
        <v>828.00700902190795</v>
      </c>
      <c r="C288" s="102">
        <f t="shared" si="134"/>
        <v>825.26700902190794</v>
      </c>
      <c r="D288" s="102">
        <f t="shared" si="134"/>
        <v>841.39700902190793</v>
      </c>
      <c r="E288" s="103">
        <f t="shared" si="134"/>
        <v>850.15700902190792</v>
      </c>
      <c r="F288" s="103">
        <f t="shared" si="134"/>
        <v>836.54700902190791</v>
      </c>
      <c r="G288" s="103">
        <f t="shared" si="134"/>
        <v>845.66700902190792</v>
      </c>
      <c r="H288" s="103">
        <f t="shared" si="134"/>
        <v>833.38700902190794</v>
      </c>
      <c r="I288" s="103">
        <f t="shared" si="134"/>
        <v>833.39700902190793</v>
      </c>
      <c r="J288" s="103">
        <f t="shared" si="134"/>
        <v>825.35700902190786</v>
      </c>
      <c r="K288" s="104">
        <f t="shared" si="134"/>
        <v>830.91700902190792</v>
      </c>
      <c r="L288" s="103">
        <f t="shared" si="134"/>
        <v>836.95700902190788</v>
      </c>
      <c r="M288" s="105">
        <f t="shared" si="134"/>
        <v>842.32700902190788</v>
      </c>
      <c r="N288" s="104">
        <f t="shared" si="134"/>
        <v>842.38700902190794</v>
      </c>
      <c r="O288" s="103">
        <f t="shared" si="134"/>
        <v>848.00700902190795</v>
      </c>
      <c r="P288" s="105">
        <f t="shared" si="134"/>
        <v>836.90700902190792</v>
      </c>
      <c r="Q288" s="106">
        <f t="shared" si="134"/>
        <v>841.5570090219079</v>
      </c>
      <c r="R288" s="103">
        <f t="shared" si="134"/>
        <v>849.14700902190793</v>
      </c>
      <c r="S288" s="106">
        <f t="shared" si="134"/>
        <v>833.19700902190789</v>
      </c>
      <c r="T288" s="103">
        <f t="shared" si="134"/>
        <v>828.59700902190787</v>
      </c>
      <c r="U288" s="102">
        <f t="shared" si="134"/>
        <v>837.14700902190793</v>
      </c>
      <c r="V288" s="102">
        <f t="shared" si="134"/>
        <v>825.45700902190788</v>
      </c>
      <c r="W288" s="102">
        <f t="shared" si="134"/>
        <v>830.38700902190794</v>
      </c>
      <c r="X288" s="102">
        <f t="shared" si="134"/>
        <v>816.97700902190786</v>
      </c>
      <c r="Y288" s="107">
        <f t="shared" si="134"/>
        <v>816.89700902190793</v>
      </c>
    </row>
    <row r="289" spans="1:25" s="62" customFormat="1" ht="18.75" customHeight="1" outlineLevel="1" x14ac:dyDescent="0.2">
      <c r="A289" s="160" t="s">
        <v>8</v>
      </c>
      <c r="B289" s="211">
        <f>B131</f>
        <v>752.7</v>
      </c>
      <c r="C289" s="211">
        <f t="shared" ref="C289:Y289" si="135">C131</f>
        <v>749.96</v>
      </c>
      <c r="D289" s="211">
        <f t="shared" si="135"/>
        <v>766.09</v>
      </c>
      <c r="E289" s="211">
        <f t="shared" si="135"/>
        <v>774.85</v>
      </c>
      <c r="F289" s="211">
        <f t="shared" si="135"/>
        <v>761.24</v>
      </c>
      <c r="G289" s="211">
        <f t="shared" si="135"/>
        <v>770.36</v>
      </c>
      <c r="H289" s="211">
        <f t="shared" si="135"/>
        <v>758.08</v>
      </c>
      <c r="I289" s="211">
        <f t="shared" si="135"/>
        <v>758.09</v>
      </c>
      <c r="J289" s="211">
        <f t="shared" si="135"/>
        <v>750.05</v>
      </c>
      <c r="K289" s="211">
        <f t="shared" si="135"/>
        <v>755.61</v>
      </c>
      <c r="L289" s="211">
        <f t="shared" si="135"/>
        <v>761.65</v>
      </c>
      <c r="M289" s="211">
        <f t="shared" si="135"/>
        <v>767.02</v>
      </c>
      <c r="N289" s="211">
        <f t="shared" si="135"/>
        <v>767.08</v>
      </c>
      <c r="O289" s="211">
        <f t="shared" si="135"/>
        <v>772.7</v>
      </c>
      <c r="P289" s="211">
        <f t="shared" si="135"/>
        <v>761.6</v>
      </c>
      <c r="Q289" s="211">
        <f t="shared" si="135"/>
        <v>766.25</v>
      </c>
      <c r="R289" s="211">
        <f t="shared" si="135"/>
        <v>773.84</v>
      </c>
      <c r="S289" s="211">
        <f t="shared" si="135"/>
        <v>757.89</v>
      </c>
      <c r="T289" s="211">
        <f t="shared" si="135"/>
        <v>753.29</v>
      </c>
      <c r="U289" s="211">
        <f t="shared" si="135"/>
        <v>761.84</v>
      </c>
      <c r="V289" s="211">
        <f t="shared" si="135"/>
        <v>750.15</v>
      </c>
      <c r="W289" s="211">
        <f t="shared" si="135"/>
        <v>755.08</v>
      </c>
      <c r="X289" s="211">
        <f t="shared" si="135"/>
        <v>741.67</v>
      </c>
      <c r="Y289" s="211">
        <f t="shared" si="135"/>
        <v>741.59</v>
      </c>
    </row>
    <row r="290" spans="1:25" s="62" customFormat="1" ht="18.75" customHeight="1" outlineLevel="1" x14ac:dyDescent="0.2">
      <c r="A290" s="53" t="s">
        <v>9</v>
      </c>
      <c r="B290" s="76">
        <v>71.25</v>
      </c>
      <c r="C290" s="74">
        <v>71.25</v>
      </c>
      <c r="D290" s="74">
        <v>71.25</v>
      </c>
      <c r="E290" s="74">
        <v>71.25</v>
      </c>
      <c r="F290" s="74">
        <v>71.25</v>
      </c>
      <c r="G290" s="74">
        <v>71.25</v>
      </c>
      <c r="H290" s="74">
        <v>71.25</v>
      </c>
      <c r="I290" s="74">
        <v>71.25</v>
      </c>
      <c r="J290" s="74">
        <v>71.25</v>
      </c>
      <c r="K290" s="74">
        <v>71.25</v>
      </c>
      <c r="L290" s="74">
        <v>71.25</v>
      </c>
      <c r="M290" s="74">
        <v>71.25</v>
      </c>
      <c r="N290" s="74">
        <v>71.25</v>
      </c>
      <c r="O290" s="74">
        <v>71.25</v>
      </c>
      <c r="P290" s="74">
        <v>71.25</v>
      </c>
      <c r="Q290" s="74">
        <v>71.25</v>
      </c>
      <c r="R290" s="74">
        <v>71.25</v>
      </c>
      <c r="S290" s="74">
        <v>71.25</v>
      </c>
      <c r="T290" s="74">
        <v>71.25</v>
      </c>
      <c r="U290" s="74">
        <v>71.25</v>
      </c>
      <c r="V290" s="74">
        <v>71.25</v>
      </c>
      <c r="W290" s="74">
        <v>71.25</v>
      </c>
      <c r="X290" s="74">
        <v>71.25</v>
      </c>
      <c r="Y290" s="81">
        <v>71.25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161" t="s">
        <v>214</v>
      </c>
      <c r="B292" s="77">
        <f>B287</f>
        <v>4.0570090219078807</v>
      </c>
      <c r="C292" s="77">
        <f t="shared" ref="C292:Y292" si="136">C287</f>
        <v>4.0570090219078807</v>
      </c>
      <c r="D292" s="77">
        <f t="shared" si="136"/>
        <v>4.0570090219078807</v>
      </c>
      <c r="E292" s="77">
        <f t="shared" si="136"/>
        <v>4.0570090219078807</v>
      </c>
      <c r="F292" s="77">
        <f t="shared" si="136"/>
        <v>4.0570090219078807</v>
      </c>
      <c r="G292" s="77">
        <f t="shared" si="136"/>
        <v>4.0570090219078807</v>
      </c>
      <c r="H292" s="77">
        <f t="shared" si="136"/>
        <v>4.0570090219078807</v>
      </c>
      <c r="I292" s="77">
        <f t="shared" si="136"/>
        <v>4.0570090219078807</v>
      </c>
      <c r="J292" s="77">
        <f t="shared" si="136"/>
        <v>4.0570090219078807</v>
      </c>
      <c r="K292" s="77">
        <f t="shared" si="136"/>
        <v>4.0570090219078807</v>
      </c>
      <c r="L292" s="77">
        <f t="shared" si="136"/>
        <v>4.0570090219078807</v>
      </c>
      <c r="M292" s="77">
        <f t="shared" si="136"/>
        <v>4.0570090219078807</v>
      </c>
      <c r="N292" s="77">
        <f t="shared" si="136"/>
        <v>4.0570090219078807</v>
      </c>
      <c r="O292" s="77">
        <f t="shared" si="136"/>
        <v>4.0570090219078807</v>
      </c>
      <c r="P292" s="77">
        <f t="shared" si="136"/>
        <v>4.0570090219078807</v>
      </c>
      <c r="Q292" s="77">
        <f t="shared" si="136"/>
        <v>4.0570090219078807</v>
      </c>
      <c r="R292" s="77">
        <f t="shared" si="136"/>
        <v>4.0570090219078807</v>
      </c>
      <c r="S292" s="77">
        <f t="shared" si="136"/>
        <v>4.0570090219078807</v>
      </c>
      <c r="T292" s="77">
        <f t="shared" si="136"/>
        <v>4.0570090219078807</v>
      </c>
      <c r="U292" s="77">
        <f t="shared" si="136"/>
        <v>4.0570090219078807</v>
      </c>
      <c r="V292" s="77">
        <f t="shared" si="136"/>
        <v>4.0570090219078807</v>
      </c>
      <c r="W292" s="77">
        <f t="shared" si="136"/>
        <v>4.0570090219078807</v>
      </c>
      <c r="X292" s="77">
        <f t="shared" si="136"/>
        <v>4.0570090219078807</v>
      </c>
      <c r="Y292" s="77">
        <f t="shared" si="136"/>
        <v>4.0570090219078807</v>
      </c>
    </row>
    <row r="293" spans="1:25" s="62" customFormat="1" ht="18.75" customHeight="1" thickBot="1" x14ac:dyDescent="0.25">
      <c r="A293" s="110">
        <v>26</v>
      </c>
      <c r="B293" s="101">
        <f t="shared" ref="B293:Y293" si="137">SUM(B294:B297)</f>
        <v>872.1870090219079</v>
      </c>
      <c r="C293" s="102">
        <f t="shared" si="137"/>
        <v>859.86700902190785</v>
      </c>
      <c r="D293" s="102">
        <f t="shared" si="137"/>
        <v>870.42700902190791</v>
      </c>
      <c r="E293" s="103">
        <f t="shared" si="137"/>
        <v>899.1870090219079</v>
      </c>
      <c r="F293" s="103">
        <f t="shared" si="137"/>
        <v>883.40700902190792</v>
      </c>
      <c r="G293" s="103">
        <f t="shared" si="137"/>
        <v>895.11700902190785</v>
      </c>
      <c r="H293" s="103">
        <f t="shared" si="137"/>
        <v>877.5570090219079</v>
      </c>
      <c r="I293" s="103">
        <f t="shared" si="137"/>
        <v>863.0570090219079</v>
      </c>
      <c r="J293" s="103">
        <f t="shared" si="137"/>
        <v>861.75700902190795</v>
      </c>
      <c r="K293" s="104">
        <f t="shared" si="137"/>
        <v>868.12700902190795</v>
      </c>
      <c r="L293" s="103">
        <f t="shared" si="137"/>
        <v>878.25700902190795</v>
      </c>
      <c r="M293" s="105">
        <f t="shared" si="137"/>
        <v>880.12700902190795</v>
      </c>
      <c r="N293" s="104">
        <f t="shared" si="137"/>
        <v>885.23700902190785</v>
      </c>
      <c r="O293" s="103">
        <f t="shared" si="137"/>
        <v>896.53700902190792</v>
      </c>
      <c r="P293" s="105">
        <f t="shared" si="137"/>
        <v>886.33700902190787</v>
      </c>
      <c r="Q293" s="106">
        <f t="shared" si="137"/>
        <v>897.07700902190788</v>
      </c>
      <c r="R293" s="103">
        <f t="shared" si="137"/>
        <v>892.31700902190789</v>
      </c>
      <c r="S293" s="106">
        <f t="shared" si="137"/>
        <v>865.40700902190792</v>
      </c>
      <c r="T293" s="103">
        <f t="shared" si="137"/>
        <v>868.03700902190792</v>
      </c>
      <c r="U293" s="102">
        <f t="shared" si="137"/>
        <v>851.35700902190786</v>
      </c>
      <c r="V293" s="102">
        <f t="shared" si="137"/>
        <v>870.52700902190793</v>
      </c>
      <c r="W293" s="102">
        <f t="shared" si="137"/>
        <v>870.01700902190794</v>
      </c>
      <c r="X293" s="102">
        <f t="shared" si="137"/>
        <v>865.25700902190795</v>
      </c>
      <c r="Y293" s="107">
        <f t="shared" si="137"/>
        <v>849.35700902190786</v>
      </c>
    </row>
    <row r="294" spans="1:25" s="62" customFormat="1" ht="18.75" customHeight="1" outlineLevel="1" x14ac:dyDescent="0.2">
      <c r="A294" s="56" t="s">
        <v>8</v>
      </c>
      <c r="B294" s="211">
        <f>B136</f>
        <v>796.88</v>
      </c>
      <c r="C294" s="211">
        <f t="shared" ref="C294:Y294" si="138">C136</f>
        <v>784.56</v>
      </c>
      <c r="D294" s="211">
        <f t="shared" si="138"/>
        <v>795.12</v>
      </c>
      <c r="E294" s="211">
        <f t="shared" si="138"/>
        <v>823.88</v>
      </c>
      <c r="F294" s="211">
        <f t="shared" si="138"/>
        <v>808.1</v>
      </c>
      <c r="G294" s="211">
        <f t="shared" si="138"/>
        <v>819.81</v>
      </c>
      <c r="H294" s="211">
        <f t="shared" si="138"/>
        <v>802.25</v>
      </c>
      <c r="I294" s="211">
        <f t="shared" si="138"/>
        <v>787.75</v>
      </c>
      <c r="J294" s="211">
        <f t="shared" si="138"/>
        <v>786.45</v>
      </c>
      <c r="K294" s="211">
        <f t="shared" si="138"/>
        <v>792.82</v>
      </c>
      <c r="L294" s="211">
        <f t="shared" si="138"/>
        <v>802.95</v>
      </c>
      <c r="M294" s="211">
        <f t="shared" si="138"/>
        <v>804.82</v>
      </c>
      <c r="N294" s="211">
        <f t="shared" si="138"/>
        <v>809.93</v>
      </c>
      <c r="O294" s="211">
        <f t="shared" si="138"/>
        <v>821.23</v>
      </c>
      <c r="P294" s="211">
        <f t="shared" si="138"/>
        <v>811.03</v>
      </c>
      <c r="Q294" s="211">
        <f t="shared" si="138"/>
        <v>821.77</v>
      </c>
      <c r="R294" s="211">
        <f t="shared" si="138"/>
        <v>817.01</v>
      </c>
      <c r="S294" s="211">
        <f t="shared" si="138"/>
        <v>790.1</v>
      </c>
      <c r="T294" s="211">
        <f t="shared" si="138"/>
        <v>792.73</v>
      </c>
      <c r="U294" s="211">
        <f t="shared" si="138"/>
        <v>776.05</v>
      </c>
      <c r="V294" s="211">
        <f t="shared" si="138"/>
        <v>795.22</v>
      </c>
      <c r="W294" s="211">
        <f t="shared" si="138"/>
        <v>794.71</v>
      </c>
      <c r="X294" s="211">
        <f t="shared" si="138"/>
        <v>789.95</v>
      </c>
      <c r="Y294" s="211">
        <f t="shared" si="138"/>
        <v>774.05</v>
      </c>
    </row>
    <row r="295" spans="1:25" s="62" customFormat="1" ht="18.75" customHeight="1" outlineLevel="1" x14ac:dyDescent="0.2">
      <c r="A295" s="57" t="s">
        <v>9</v>
      </c>
      <c r="B295" s="76">
        <v>71.25</v>
      </c>
      <c r="C295" s="74">
        <v>71.25</v>
      </c>
      <c r="D295" s="74">
        <v>71.25</v>
      </c>
      <c r="E295" s="74">
        <v>71.25</v>
      </c>
      <c r="F295" s="74">
        <v>71.25</v>
      </c>
      <c r="G295" s="74">
        <v>71.25</v>
      </c>
      <c r="H295" s="74">
        <v>71.25</v>
      </c>
      <c r="I295" s="74">
        <v>71.25</v>
      </c>
      <c r="J295" s="74">
        <v>71.25</v>
      </c>
      <c r="K295" s="74">
        <v>71.25</v>
      </c>
      <c r="L295" s="74">
        <v>71.25</v>
      </c>
      <c r="M295" s="74">
        <v>71.25</v>
      </c>
      <c r="N295" s="74">
        <v>71.25</v>
      </c>
      <c r="O295" s="74">
        <v>71.25</v>
      </c>
      <c r="P295" s="74">
        <v>71.25</v>
      </c>
      <c r="Q295" s="74">
        <v>71.25</v>
      </c>
      <c r="R295" s="74">
        <v>71.25</v>
      </c>
      <c r="S295" s="74">
        <v>71.25</v>
      </c>
      <c r="T295" s="74">
        <v>71.25</v>
      </c>
      <c r="U295" s="74">
        <v>71.25</v>
      </c>
      <c r="V295" s="74">
        <v>71.25</v>
      </c>
      <c r="W295" s="74">
        <v>71.25</v>
      </c>
      <c r="X295" s="74">
        <v>71.25</v>
      </c>
      <c r="Y295" s="81">
        <v>71.25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47" t="s">
        <v>214</v>
      </c>
      <c r="B297" s="77">
        <f>B292</f>
        <v>4.0570090219078807</v>
      </c>
      <c r="C297" s="77">
        <f t="shared" ref="C297:Y297" si="139">C292</f>
        <v>4.0570090219078807</v>
      </c>
      <c r="D297" s="77">
        <f t="shared" si="139"/>
        <v>4.0570090219078807</v>
      </c>
      <c r="E297" s="77">
        <f t="shared" si="139"/>
        <v>4.0570090219078807</v>
      </c>
      <c r="F297" s="77">
        <f t="shared" si="139"/>
        <v>4.0570090219078807</v>
      </c>
      <c r="G297" s="77">
        <f t="shared" si="139"/>
        <v>4.0570090219078807</v>
      </c>
      <c r="H297" s="77">
        <f t="shared" si="139"/>
        <v>4.0570090219078807</v>
      </c>
      <c r="I297" s="77">
        <f t="shared" si="139"/>
        <v>4.0570090219078807</v>
      </c>
      <c r="J297" s="77">
        <f t="shared" si="139"/>
        <v>4.0570090219078807</v>
      </c>
      <c r="K297" s="77">
        <f t="shared" si="139"/>
        <v>4.0570090219078807</v>
      </c>
      <c r="L297" s="77">
        <f t="shared" si="139"/>
        <v>4.0570090219078807</v>
      </c>
      <c r="M297" s="77">
        <f t="shared" si="139"/>
        <v>4.0570090219078807</v>
      </c>
      <c r="N297" s="77">
        <f t="shared" si="139"/>
        <v>4.0570090219078807</v>
      </c>
      <c r="O297" s="77">
        <f t="shared" si="139"/>
        <v>4.0570090219078807</v>
      </c>
      <c r="P297" s="77">
        <f t="shared" si="139"/>
        <v>4.0570090219078807</v>
      </c>
      <c r="Q297" s="77">
        <f t="shared" si="139"/>
        <v>4.0570090219078807</v>
      </c>
      <c r="R297" s="77">
        <f t="shared" si="139"/>
        <v>4.0570090219078807</v>
      </c>
      <c r="S297" s="77">
        <f t="shared" si="139"/>
        <v>4.0570090219078807</v>
      </c>
      <c r="T297" s="77">
        <f t="shared" si="139"/>
        <v>4.0570090219078807</v>
      </c>
      <c r="U297" s="77">
        <f t="shared" si="139"/>
        <v>4.0570090219078807</v>
      </c>
      <c r="V297" s="77">
        <f t="shared" si="139"/>
        <v>4.0570090219078807</v>
      </c>
      <c r="W297" s="77">
        <f t="shared" si="139"/>
        <v>4.0570090219078807</v>
      </c>
      <c r="X297" s="77">
        <f t="shared" si="139"/>
        <v>4.0570090219078807</v>
      </c>
      <c r="Y297" s="77">
        <f t="shared" si="139"/>
        <v>4.0570090219078807</v>
      </c>
    </row>
    <row r="298" spans="1:25" s="62" customFormat="1" ht="18.75" customHeight="1" thickBot="1" x14ac:dyDescent="0.25">
      <c r="A298" s="112">
        <v>27</v>
      </c>
      <c r="B298" s="101">
        <f t="shared" ref="B298:Y298" si="140">SUM(B299:B302)</f>
        <v>889.16700902190792</v>
      </c>
      <c r="C298" s="102">
        <f t="shared" si="140"/>
        <v>872.54700902190791</v>
      </c>
      <c r="D298" s="102">
        <f t="shared" si="140"/>
        <v>881.12700902190795</v>
      </c>
      <c r="E298" s="103">
        <f t="shared" si="140"/>
        <v>872.60700902190786</v>
      </c>
      <c r="F298" s="103">
        <f t="shared" si="140"/>
        <v>882.33700902190787</v>
      </c>
      <c r="G298" s="103">
        <f t="shared" si="140"/>
        <v>75.307009021907874</v>
      </c>
      <c r="H298" s="103">
        <f t="shared" si="140"/>
        <v>874.52700902190793</v>
      </c>
      <c r="I298" s="103">
        <f t="shared" si="140"/>
        <v>867.03700902190792</v>
      </c>
      <c r="J298" s="103">
        <f t="shared" si="140"/>
        <v>854.75700902190795</v>
      </c>
      <c r="K298" s="104">
        <f t="shared" si="140"/>
        <v>862.82700902190788</v>
      </c>
      <c r="L298" s="103">
        <f t="shared" si="140"/>
        <v>864.85700902190786</v>
      </c>
      <c r="M298" s="105">
        <f t="shared" si="140"/>
        <v>877.86700902190785</v>
      </c>
      <c r="N298" s="104">
        <f t="shared" si="140"/>
        <v>75.307009021907874</v>
      </c>
      <c r="O298" s="103">
        <f t="shared" si="140"/>
        <v>932.0570090219079</v>
      </c>
      <c r="P298" s="105">
        <f t="shared" si="140"/>
        <v>908.39700902190793</v>
      </c>
      <c r="Q298" s="106">
        <f t="shared" si="140"/>
        <v>924.95700902190788</v>
      </c>
      <c r="R298" s="103">
        <f t="shared" si="140"/>
        <v>928.70700902190788</v>
      </c>
      <c r="S298" s="106">
        <f t="shared" si="140"/>
        <v>899.91700902190792</v>
      </c>
      <c r="T298" s="103">
        <f t="shared" si="140"/>
        <v>903.97700902190786</v>
      </c>
      <c r="U298" s="102">
        <f t="shared" si="140"/>
        <v>901.97700902190786</v>
      </c>
      <c r="V298" s="102">
        <f t="shared" si="140"/>
        <v>898.70700902190788</v>
      </c>
      <c r="W298" s="102">
        <f t="shared" si="140"/>
        <v>889.97700902190786</v>
      </c>
      <c r="X298" s="102">
        <f t="shared" si="140"/>
        <v>895.52700902190793</v>
      </c>
      <c r="Y298" s="107">
        <f t="shared" si="140"/>
        <v>898.21700902190787</v>
      </c>
    </row>
    <row r="299" spans="1:25" s="62" customFormat="1" ht="18.75" customHeight="1" outlineLevel="1" x14ac:dyDescent="0.2">
      <c r="A299" s="56" t="s">
        <v>8</v>
      </c>
      <c r="B299" s="211">
        <f>B141</f>
        <v>813.86</v>
      </c>
      <c r="C299" s="211">
        <f t="shared" ref="C299:Y299" si="141">C141</f>
        <v>797.24</v>
      </c>
      <c r="D299" s="211">
        <f t="shared" si="141"/>
        <v>805.82</v>
      </c>
      <c r="E299" s="211">
        <f t="shared" si="141"/>
        <v>797.3</v>
      </c>
      <c r="F299" s="211">
        <f t="shared" si="141"/>
        <v>807.03</v>
      </c>
      <c r="G299" s="211" t="str">
        <f t="shared" si="141"/>
        <v>815</v>
      </c>
      <c r="H299" s="211">
        <f t="shared" si="141"/>
        <v>799.22</v>
      </c>
      <c r="I299" s="211">
        <f t="shared" si="141"/>
        <v>791.73</v>
      </c>
      <c r="J299" s="211">
        <f t="shared" si="141"/>
        <v>779.45</v>
      </c>
      <c r="K299" s="211">
        <f t="shared" si="141"/>
        <v>787.52</v>
      </c>
      <c r="L299" s="211">
        <f t="shared" si="141"/>
        <v>789.55</v>
      </c>
      <c r="M299" s="211">
        <f t="shared" si="141"/>
        <v>802.56</v>
      </c>
      <c r="N299" s="211" t="str">
        <f t="shared" si="141"/>
        <v>803</v>
      </c>
      <c r="O299" s="211">
        <f t="shared" si="141"/>
        <v>856.75</v>
      </c>
      <c r="P299" s="211">
        <f t="shared" si="141"/>
        <v>833.09</v>
      </c>
      <c r="Q299" s="211">
        <f t="shared" si="141"/>
        <v>849.65</v>
      </c>
      <c r="R299" s="211">
        <f t="shared" si="141"/>
        <v>853.4</v>
      </c>
      <c r="S299" s="211">
        <f t="shared" si="141"/>
        <v>824.61</v>
      </c>
      <c r="T299" s="211">
        <f t="shared" si="141"/>
        <v>828.67</v>
      </c>
      <c r="U299" s="211">
        <f t="shared" si="141"/>
        <v>826.67</v>
      </c>
      <c r="V299" s="211">
        <f t="shared" si="141"/>
        <v>823.4</v>
      </c>
      <c r="W299" s="211">
        <f t="shared" si="141"/>
        <v>814.67</v>
      </c>
      <c r="X299" s="211">
        <f t="shared" si="141"/>
        <v>820.22</v>
      </c>
      <c r="Y299" s="211">
        <f t="shared" si="141"/>
        <v>822.91</v>
      </c>
    </row>
    <row r="300" spans="1:25" s="62" customFormat="1" ht="18.75" customHeight="1" outlineLevel="1" x14ac:dyDescent="0.2">
      <c r="A300" s="57" t="s">
        <v>9</v>
      </c>
      <c r="B300" s="76">
        <v>71.25</v>
      </c>
      <c r="C300" s="74">
        <v>71.25</v>
      </c>
      <c r="D300" s="74">
        <v>71.25</v>
      </c>
      <c r="E300" s="74">
        <v>71.25</v>
      </c>
      <c r="F300" s="74">
        <v>71.25</v>
      </c>
      <c r="G300" s="74">
        <v>71.25</v>
      </c>
      <c r="H300" s="74">
        <v>71.25</v>
      </c>
      <c r="I300" s="74">
        <v>71.25</v>
      </c>
      <c r="J300" s="74">
        <v>71.25</v>
      </c>
      <c r="K300" s="74">
        <v>71.25</v>
      </c>
      <c r="L300" s="74">
        <v>71.25</v>
      </c>
      <c r="M300" s="74">
        <v>71.25</v>
      </c>
      <c r="N300" s="74">
        <v>71.25</v>
      </c>
      <c r="O300" s="74">
        <v>71.25</v>
      </c>
      <c r="P300" s="74">
        <v>71.25</v>
      </c>
      <c r="Q300" s="74">
        <v>71.25</v>
      </c>
      <c r="R300" s="74">
        <v>71.25</v>
      </c>
      <c r="S300" s="74">
        <v>71.25</v>
      </c>
      <c r="T300" s="74">
        <v>71.25</v>
      </c>
      <c r="U300" s="74">
        <v>71.25</v>
      </c>
      <c r="V300" s="74">
        <v>71.25</v>
      </c>
      <c r="W300" s="74">
        <v>71.25</v>
      </c>
      <c r="X300" s="74">
        <v>71.25</v>
      </c>
      <c r="Y300" s="81">
        <v>71.25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47" t="s">
        <v>214</v>
      </c>
      <c r="B302" s="77">
        <f>B297</f>
        <v>4.0570090219078807</v>
      </c>
      <c r="C302" s="77">
        <f t="shared" ref="C302:Y302" si="142">C297</f>
        <v>4.0570090219078807</v>
      </c>
      <c r="D302" s="77">
        <f t="shared" si="142"/>
        <v>4.0570090219078807</v>
      </c>
      <c r="E302" s="77">
        <f t="shared" si="142"/>
        <v>4.0570090219078807</v>
      </c>
      <c r="F302" s="77">
        <f t="shared" si="142"/>
        <v>4.0570090219078807</v>
      </c>
      <c r="G302" s="77">
        <f t="shared" si="142"/>
        <v>4.0570090219078807</v>
      </c>
      <c r="H302" s="77">
        <f t="shared" si="142"/>
        <v>4.0570090219078807</v>
      </c>
      <c r="I302" s="77">
        <f t="shared" si="142"/>
        <v>4.0570090219078807</v>
      </c>
      <c r="J302" s="77">
        <f t="shared" si="142"/>
        <v>4.0570090219078807</v>
      </c>
      <c r="K302" s="77">
        <f t="shared" si="142"/>
        <v>4.0570090219078807</v>
      </c>
      <c r="L302" s="77">
        <f t="shared" si="142"/>
        <v>4.0570090219078807</v>
      </c>
      <c r="M302" s="77">
        <f t="shared" si="142"/>
        <v>4.0570090219078807</v>
      </c>
      <c r="N302" s="77">
        <f t="shared" si="142"/>
        <v>4.0570090219078807</v>
      </c>
      <c r="O302" s="77">
        <f t="shared" si="142"/>
        <v>4.0570090219078807</v>
      </c>
      <c r="P302" s="77">
        <f t="shared" si="142"/>
        <v>4.0570090219078807</v>
      </c>
      <c r="Q302" s="77">
        <f t="shared" si="142"/>
        <v>4.0570090219078807</v>
      </c>
      <c r="R302" s="77">
        <f t="shared" si="142"/>
        <v>4.0570090219078807</v>
      </c>
      <c r="S302" s="77">
        <f t="shared" si="142"/>
        <v>4.0570090219078807</v>
      </c>
      <c r="T302" s="77">
        <f t="shared" si="142"/>
        <v>4.0570090219078807</v>
      </c>
      <c r="U302" s="77">
        <f t="shared" si="142"/>
        <v>4.0570090219078807</v>
      </c>
      <c r="V302" s="77">
        <f t="shared" si="142"/>
        <v>4.0570090219078807</v>
      </c>
      <c r="W302" s="77">
        <f t="shared" si="142"/>
        <v>4.0570090219078807</v>
      </c>
      <c r="X302" s="77">
        <f t="shared" si="142"/>
        <v>4.0570090219078807</v>
      </c>
      <c r="Y302" s="77">
        <f t="shared" si="142"/>
        <v>4.0570090219078807</v>
      </c>
    </row>
    <row r="303" spans="1:25" s="62" customFormat="1" ht="18.75" customHeight="1" thickBot="1" x14ac:dyDescent="0.25">
      <c r="A303" s="111">
        <v>28</v>
      </c>
      <c r="B303" s="101">
        <f t="shared" ref="B303:Y303" si="143">SUM(B304:B307)</f>
        <v>921.49700902190796</v>
      </c>
      <c r="C303" s="102">
        <f t="shared" si="143"/>
        <v>906.87700902190795</v>
      </c>
      <c r="D303" s="102">
        <f t="shared" si="143"/>
        <v>922.51700902190794</v>
      </c>
      <c r="E303" s="103">
        <f t="shared" si="143"/>
        <v>949.94700902190789</v>
      </c>
      <c r="F303" s="103">
        <f t="shared" si="143"/>
        <v>953.60700902190786</v>
      </c>
      <c r="G303" s="103">
        <f t="shared" si="143"/>
        <v>958.42700902190791</v>
      </c>
      <c r="H303" s="103">
        <f t="shared" si="143"/>
        <v>946.70700902190788</v>
      </c>
      <c r="I303" s="103">
        <f t="shared" si="143"/>
        <v>934.47700902190786</v>
      </c>
      <c r="J303" s="103">
        <f t="shared" si="143"/>
        <v>936.23700902190785</v>
      </c>
      <c r="K303" s="104">
        <f t="shared" si="143"/>
        <v>937.91700902190792</v>
      </c>
      <c r="L303" s="103">
        <f t="shared" si="143"/>
        <v>936.1870090219079</v>
      </c>
      <c r="M303" s="105">
        <f t="shared" si="143"/>
        <v>942.50700902190795</v>
      </c>
      <c r="N303" s="104">
        <f t="shared" si="143"/>
        <v>947.52700902190793</v>
      </c>
      <c r="O303" s="103">
        <f t="shared" si="143"/>
        <v>959.34700902190787</v>
      </c>
      <c r="P303" s="105">
        <f t="shared" si="143"/>
        <v>947.33700902190787</v>
      </c>
      <c r="Q303" s="106">
        <f t="shared" si="143"/>
        <v>953.82700902190788</v>
      </c>
      <c r="R303" s="103">
        <f t="shared" si="143"/>
        <v>961.10700902190786</v>
      </c>
      <c r="S303" s="106">
        <f t="shared" si="143"/>
        <v>938.4370090219079</v>
      </c>
      <c r="T303" s="103">
        <f t="shared" si="143"/>
        <v>941.48700902190785</v>
      </c>
      <c r="U303" s="102">
        <f t="shared" si="143"/>
        <v>922.71700902190787</v>
      </c>
      <c r="V303" s="102">
        <f t="shared" si="143"/>
        <v>931.99700902190796</v>
      </c>
      <c r="W303" s="102">
        <f t="shared" si="143"/>
        <v>939.20700902190788</v>
      </c>
      <c r="X303" s="102">
        <f t="shared" si="143"/>
        <v>930.5570090219079</v>
      </c>
      <c r="Y303" s="107">
        <f t="shared" si="143"/>
        <v>894.86700902190785</v>
      </c>
    </row>
    <row r="304" spans="1:25" s="62" customFormat="1" ht="18.75" customHeight="1" outlineLevel="1" x14ac:dyDescent="0.2">
      <c r="A304" s="160" t="s">
        <v>8</v>
      </c>
      <c r="B304" s="211">
        <f>B146</f>
        <v>846.19</v>
      </c>
      <c r="C304" s="211">
        <f t="shared" ref="C304:Y304" si="144">C146</f>
        <v>831.57</v>
      </c>
      <c r="D304" s="211">
        <f t="shared" si="144"/>
        <v>847.21</v>
      </c>
      <c r="E304" s="211">
        <f t="shared" si="144"/>
        <v>874.64</v>
      </c>
      <c r="F304" s="211">
        <f t="shared" si="144"/>
        <v>878.3</v>
      </c>
      <c r="G304" s="211">
        <f t="shared" si="144"/>
        <v>883.12</v>
      </c>
      <c r="H304" s="211">
        <f t="shared" si="144"/>
        <v>871.4</v>
      </c>
      <c r="I304" s="211">
        <f t="shared" si="144"/>
        <v>859.17</v>
      </c>
      <c r="J304" s="211">
        <f t="shared" si="144"/>
        <v>860.93</v>
      </c>
      <c r="K304" s="211">
        <f t="shared" si="144"/>
        <v>862.61</v>
      </c>
      <c r="L304" s="211">
        <f t="shared" si="144"/>
        <v>860.88</v>
      </c>
      <c r="M304" s="211">
        <f t="shared" si="144"/>
        <v>867.2</v>
      </c>
      <c r="N304" s="211">
        <f t="shared" si="144"/>
        <v>872.22</v>
      </c>
      <c r="O304" s="211">
        <f t="shared" si="144"/>
        <v>884.04</v>
      </c>
      <c r="P304" s="211">
        <f t="shared" si="144"/>
        <v>872.03</v>
      </c>
      <c r="Q304" s="211">
        <f t="shared" si="144"/>
        <v>878.52</v>
      </c>
      <c r="R304" s="211">
        <f t="shared" si="144"/>
        <v>885.8</v>
      </c>
      <c r="S304" s="211">
        <f t="shared" si="144"/>
        <v>863.13</v>
      </c>
      <c r="T304" s="211">
        <f t="shared" si="144"/>
        <v>866.18</v>
      </c>
      <c r="U304" s="211">
        <f t="shared" si="144"/>
        <v>847.41</v>
      </c>
      <c r="V304" s="211">
        <f t="shared" si="144"/>
        <v>856.69</v>
      </c>
      <c r="W304" s="211">
        <f t="shared" si="144"/>
        <v>863.9</v>
      </c>
      <c r="X304" s="211">
        <f t="shared" si="144"/>
        <v>855.25</v>
      </c>
      <c r="Y304" s="211">
        <f t="shared" si="144"/>
        <v>819.56</v>
      </c>
    </row>
    <row r="305" spans="1:25" s="62" customFormat="1" ht="18.75" customHeight="1" outlineLevel="1" x14ac:dyDescent="0.2">
      <c r="A305" s="53" t="s">
        <v>9</v>
      </c>
      <c r="B305" s="76">
        <v>71.25</v>
      </c>
      <c r="C305" s="74">
        <v>71.25</v>
      </c>
      <c r="D305" s="74">
        <v>71.25</v>
      </c>
      <c r="E305" s="74">
        <v>71.25</v>
      </c>
      <c r="F305" s="74">
        <v>71.25</v>
      </c>
      <c r="G305" s="74">
        <v>71.25</v>
      </c>
      <c r="H305" s="74">
        <v>71.25</v>
      </c>
      <c r="I305" s="74">
        <v>71.25</v>
      </c>
      <c r="J305" s="74">
        <v>71.25</v>
      </c>
      <c r="K305" s="74">
        <v>71.25</v>
      </c>
      <c r="L305" s="74">
        <v>71.25</v>
      </c>
      <c r="M305" s="74">
        <v>71.25</v>
      </c>
      <c r="N305" s="74">
        <v>71.25</v>
      </c>
      <c r="O305" s="74">
        <v>71.25</v>
      </c>
      <c r="P305" s="74">
        <v>71.25</v>
      </c>
      <c r="Q305" s="74">
        <v>71.25</v>
      </c>
      <c r="R305" s="74">
        <v>71.25</v>
      </c>
      <c r="S305" s="74">
        <v>71.25</v>
      </c>
      <c r="T305" s="74">
        <v>71.25</v>
      </c>
      <c r="U305" s="74">
        <v>71.25</v>
      </c>
      <c r="V305" s="74">
        <v>71.25</v>
      </c>
      <c r="W305" s="74">
        <v>71.25</v>
      </c>
      <c r="X305" s="74">
        <v>71.25</v>
      </c>
      <c r="Y305" s="81">
        <v>71.25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161" t="s">
        <v>214</v>
      </c>
      <c r="B307" s="77">
        <f>B302</f>
        <v>4.0570090219078807</v>
      </c>
      <c r="C307" s="77">
        <f t="shared" ref="C307:Y307" si="145">C302</f>
        <v>4.0570090219078807</v>
      </c>
      <c r="D307" s="77">
        <f t="shared" si="145"/>
        <v>4.0570090219078807</v>
      </c>
      <c r="E307" s="77">
        <f t="shared" si="145"/>
        <v>4.0570090219078807</v>
      </c>
      <c r="F307" s="77">
        <f t="shared" si="145"/>
        <v>4.0570090219078807</v>
      </c>
      <c r="G307" s="77">
        <f t="shared" si="145"/>
        <v>4.0570090219078807</v>
      </c>
      <c r="H307" s="77">
        <f t="shared" si="145"/>
        <v>4.0570090219078807</v>
      </c>
      <c r="I307" s="77">
        <f t="shared" si="145"/>
        <v>4.0570090219078807</v>
      </c>
      <c r="J307" s="77">
        <f t="shared" si="145"/>
        <v>4.0570090219078807</v>
      </c>
      <c r="K307" s="77">
        <f t="shared" si="145"/>
        <v>4.0570090219078807</v>
      </c>
      <c r="L307" s="77">
        <f t="shared" si="145"/>
        <v>4.0570090219078807</v>
      </c>
      <c r="M307" s="77">
        <f t="shared" si="145"/>
        <v>4.0570090219078807</v>
      </c>
      <c r="N307" s="77">
        <f t="shared" si="145"/>
        <v>4.0570090219078807</v>
      </c>
      <c r="O307" s="77">
        <f t="shared" si="145"/>
        <v>4.0570090219078807</v>
      </c>
      <c r="P307" s="77">
        <f t="shared" si="145"/>
        <v>4.0570090219078807</v>
      </c>
      <c r="Q307" s="77">
        <f t="shared" si="145"/>
        <v>4.0570090219078807</v>
      </c>
      <c r="R307" s="77">
        <f t="shared" si="145"/>
        <v>4.0570090219078807</v>
      </c>
      <c r="S307" s="77">
        <f t="shared" si="145"/>
        <v>4.0570090219078807</v>
      </c>
      <c r="T307" s="77">
        <f t="shared" si="145"/>
        <v>4.0570090219078807</v>
      </c>
      <c r="U307" s="77">
        <f t="shared" si="145"/>
        <v>4.0570090219078807</v>
      </c>
      <c r="V307" s="77">
        <f t="shared" si="145"/>
        <v>4.0570090219078807</v>
      </c>
      <c r="W307" s="77">
        <f t="shared" si="145"/>
        <v>4.0570090219078807</v>
      </c>
      <c r="X307" s="77">
        <f t="shared" si="145"/>
        <v>4.0570090219078807</v>
      </c>
      <c r="Y307" s="77">
        <f t="shared" si="145"/>
        <v>4.0570090219078807</v>
      </c>
    </row>
    <row r="308" spans="1:25" s="62" customFormat="1" ht="18.75" customHeight="1" thickBot="1" x14ac:dyDescent="0.25">
      <c r="A308" s="109">
        <v>29</v>
      </c>
      <c r="B308" s="101">
        <f t="shared" ref="B308:Y308" si="146">SUM(B309:B312)</f>
        <v>886.58700902190787</v>
      </c>
      <c r="C308" s="102">
        <f t="shared" si="146"/>
        <v>878.10700902190786</v>
      </c>
      <c r="D308" s="102">
        <f t="shared" si="146"/>
        <v>883.73700902190785</v>
      </c>
      <c r="E308" s="103">
        <f t="shared" si="146"/>
        <v>885.92700902190791</v>
      </c>
      <c r="F308" s="103">
        <f t="shared" si="146"/>
        <v>911.5570090219079</v>
      </c>
      <c r="G308" s="103">
        <f t="shared" si="146"/>
        <v>912.86700902190785</v>
      </c>
      <c r="H308" s="103">
        <f t="shared" si="146"/>
        <v>894.34700902190787</v>
      </c>
      <c r="I308" s="103">
        <f t="shared" si="146"/>
        <v>898.03700902190792</v>
      </c>
      <c r="J308" s="103">
        <f t="shared" si="146"/>
        <v>870.11700902190785</v>
      </c>
      <c r="K308" s="104">
        <f t="shared" si="146"/>
        <v>864.1870090219079</v>
      </c>
      <c r="L308" s="103">
        <f t="shared" si="146"/>
        <v>863.34700902190787</v>
      </c>
      <c r="M308" s="105">
        <f t="shared" si="146"/>
        <v>894.22700902190786</v>
      </c>
      <c r="N308" s="104">
        <f t="shared" si="146"/>
        <v>904.44700902190789</v>
      </c>
      <c r="O308" s="103">
        <f t="shared" si="146"/>
        <v>917.58700902190787</v>
      </c>
      <c r="P308" s="105">
        <f t="shared" si="146"/>
        <v>909.39700902190793</v>
      </c>
      <c r="Q308" s="106">
        <f t="shared" si="146"/>
        <v>913.99700902190796</v>
      </c>
      <c r="R308" s="103">
        <f t="shared" si="146"/>
        <v>917.35700902190786</v>
      </c>
      <c r="S308" s="106">
        <f t="shared" si="146"/>
        <v>75.307009021907874</v>
      </c>
      <c r="T308" s="103">
        <f t="shared" si="146"/>
        <v>902.90700902190792</v>
      </c>
      <c r="U308" s="102">
        <f t="shared" si="146"/>
        <v>888.38700902190794</v>
      </c>
      <c r="V308" s="102">
        <f t="shared" si="146"/>
        <v>895.01700902190794</v>
      </c>
      <c r="W308" s="102">
        <f t="shared" si="146"/>
        <v>899.88700902190794</v>
      </c>
      <c r="X308" s="102">
        <f t="shared" si="146"/>
        <v>893.99700902190796</v>
      </c>
      <c r="Y308" s="107">
        <f t="shared" si="146"/>
        <v>872.09700902190787</v>
      </c>
    </row>
    <row r="309" spans="1:25" s="62" customFormat="1" ht="18.75" customHeight="1" outlineLevel="1" x14ac:dyDescent="0.2">
      <c r="A309" s="160" t="s">
        <v>8</v>
      </c>
      <c r="B309" s="211">
        <f>B151</f>
        <v>811.28</v>
      </c>
      <c r="C309" s="211">
        <f t="shared" ref="C309:Y309" si="147">C151</f>
        <v>802.8</v>
      </c>
      <c r="D309" s="211">
        <f t="shared" si="147"/>
        <v>808.43</v>
      </c>
      <c r="E309" s="211">
        <f t="shared" si="147"/>
        <v>810.62</v>
      </c>
      <c r="F309" s="211">
        <f t="shared" si="147"/>
        <v>836.25</v>
      </c>
      <c r="G309" s="211">
        <f t="shared" si="147"/>
        <v>837.56</v>
      </c>
      <c r="H309" s="211">
        <f t="shared" si="147"/>
        <v>819.04</v>
      </c>
      <c r="I309" s="211">
        <f t="shared" si="147"/>
        <v>822.73</v>
      </c>
      <c r="J309" s="211">
        <f t="shared" si="147"/>
        <v>794.81</v>
      </c>
      <c r="K309" s="211">
        <f t="shared" si="147"/>
        <v>788.88</v>
      </c>
      <c r="L309" s="211">
        <f t="shared" si="147"/>
        <v>788.04</v>
      </c>
      <c r="M309" s="211">
        <f t="shared" si="147"/>
        <v>818.92</v>
      </c>
      <c r="N309" s="211">
        <f t="shared" si="147"/>
        <v>829.14</v>
      </c>
      <c r="O309" s="211">
        <f t="shared" si="147"/>
        <v>842.28</v>
      </c>
      <c r="P309" s="211">
        <f t="shared" si="147"/>
        <v>834.09</v>
      </c>
      <c r="Q309" s="211">
        <f t="shared" si="147"/>
        <v>838.69</v>
      </c>
      <c r="R309" s="211">
        <f t="shared" si="147"/>
        <v>842.05</v>
      </c>
      <c r="S309" s="211" t="str">
        <f t="shared" si="147"/>
        <v>830</v>
      </c>
      <c r="T309" s="211">
        <f t="shared" si="147"/>
        <v>827.6</v>
      </c>
      <c r="U309" s="211">
        <f t="shared" si="147"/>
        <v>813.08</v>
      </c>
      <c r="V309" s="211">
        <f t="shared" si="147"/>
        <v>819.71</v>
      </c>
      <c r="W309" s="211">
        <f t="shared" si="147"/>
        <v>824.58</v>
      </c>
      <c r="X309" s="211">
        <f t="shared" si="147"/>
        <v>818.69</v>
      </c>
      <c r="Y309" s="211">
        <f t="shared" si="147"/>
        <v>796.79</v>
      </c>
    </row>
    <row r="310" spans="1:25" s="62" customFormat="1" ht="18.75" customHeight="1" outlineLevel="1" x14ac:dyDescent="0.2">
      <c r="A310" s="53" t="s">
        <v>9</v>
      </c>
      <c r="B310" s="76">
        <v>71.25</v>
      </c>
      <c r="C310" s="74">
        <v>71.25</v>
      </c>
      <c r="D310" s="74">
        <v>71.25</v>
      </c>
      <c r="E310" s="74">
        <v>71.25</v>
      </c>
      <c r="F310" s="74">
        <v>71.25</v>
      </c>
      <c r="G310" s="74">
        <v>71.25</v>
      </c>
      <c r="H310" s="74">
        <v>71.25</v>
      </c>
      <c r="I310" s="74">
        <v>71.25</v>
      </c>
      <c r="J310" s="74">
        <v>71.25</v>
      </c>
      <c r="K310" s="74">
        <v>71.25</v>
      </c>
      <c r="L310" s="74">
        <v>71.25</v>
      </c>
      <c r="M310" s="74">
        <v>71.25</v>
      </c>
      <c r="N310" s="74">
        <v>71.25</v>
      </c>
      <c r="O310" s="74">
        <v>71.25</v>
      </c>
      <c r="P310" s="74">
        <v>71.25</v>
      </c>
      <c r="Q310" s="74">
        <v>71.25</v>
      </c>
      <c r="R310" s="74">
        <v>71.25</v>
      </c>
      <c r="S310" s="74">
        <v>71.25</v>
      </c>
      <c r="T310" s="74">
        <v>71.25</v>
      </c>
      <c r="U310" s="74">
        <v>71.25</v>
      </c>
      <c r="V310" s="74">
        <v>71.25</v>
      </c>
      <c r="W310" s="74">
        <v>71.25</v>
      </c>
      <c r="X310" s="74">
        <v>71.25</v>
      </c>
      <c r="Y310" s="81">
        <v>71.25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161" t="s">
        <v>214</v>
      </c>
      <c r="B312" s="77">
        <f>B307</f>
        <v>4.0570090219078807</v>
      </c>
      <c r="C312" s="77">
        <f t="shared" ref="C312:Y312" si="148">C307</f>
        <v>4.0570090219078807</v>
      </c>
      <c r="D312" s="77">
        <f t="shared" si="148"/>
        <v>4.0570090219078807</v>
      </c>
      <c r="E312" s="77">
        <f t="shared" si="148"/>
        <v>4.0570090219078807</v>
      </c>
      <c r="F312" s="77">
        <f t="shared" si="148"/>
        <v>4.0570090219078807</v>
      </c>
      <c r="G312" s="77">
        <f t="shared" si="148"/>
        <v>4.0570090219078807</v>
      </c>
      <c r="H312" s="77">
        <f t="shared" si="148"/>
        <v>4.0570090219078807</v>
      </c>
      <c r="I312" s="77">
        <f t="shared" si="148"/>
        <v>4.0570090219078807</v>
      </c>
      <c r="J312" s="77">
        <f t="shared" si="148"/>
        <v>4.0570090219078807</v>
      </c>
      <c r="K312" s="77">
        <f t="shared" si="148"/>
        <v>4.0570090219078807</v>
      </c>
      <c r="L312" s="77">
        <f t="shared" si="148"/>
        <v>4.0570090219078807</v>
      </c>
      <c r="M312" s="77">
        <f t="shared" si="148"/>
        <v>4.0570090219078807</v>
      </c>
      <c r="N312" s="77">
        <f t="shared" si="148"/>
        <v>4.0570090219078807</v>
      </c>
      <c r="O312" s="77">
        <f t="shared" si="148"/>
        <v>4.0570090219078807</v>
      </c>
      <c r="P312" s="77">
        <f t="shared" si="148"/>
        <v>4.0570090219078807</v>
      </c>
      <c r="Q312" s="77">
        <f t="shared" si="148"/>
        <v>4.0570090219078807</v>
      </c>
      <c r="R312" s="77">
        <f t="shared" si="148"/>
        <v>4.0570090219078807</v>
      </c>
      <c r="S312" s="77">
        <f t="shared" si="148"/>
        <v>4.0570090219078807</v>
      </c>
      <c r="T312" s="77">
        <f t="shared" si="148"/>
        <v>4.0570090219078807</v>
      </c>
      <c r="U312" s="77">
        <f t="shared" si="148"/>
        <v>4.0570090219078807</v>
      </c>
      <c r="V312" s="77">
        <f t="shared" si="148"/>
        <v>4.0570090219078807</v>
      </c>
      <c r="W312" s="77">
        <f t="shared" si="148"/>
        <v>4.0570090219078807</v>
      </c>
      <c r="X312" s="77">
        <f t="shared" si="148"/>
        <v>4.0570090219078807</v>
      </c>
      <c r="Y312" s="77">
        <f t="shared" si="148"/>
        <v>4.0570090219078807</v>
      </c>
    </row>
    <row r="313" spans="1:25" s="62" customFormat="1" ht="18.75" customHeight="1" thickBot="1" x14ac:dyDescent="0.25">
      <c r="A313" s="110">
        <v>30</v>
      </c>
      <c r="B313" s="101">
        <f t="shared" ref="B313:Y313" si="149">SUM(B314:B317)</f>
        <v>892.25700902190795</v>
      </c>
      <c r="C313" s="102">
        <f t="shared" si="149"/>
        <v>881.86700902190785</v>
      </c>
      <c r="D313" s="102">
        <f t="shared" si="149"/>
        <v>894.4370090219079</v>
      </c>
      <c r="E313" s="103">
        <f t="shared" si="149"/>
        <v>893.94700902190789</v>
      </c>
      <c r="F313" s="103">
        <f t="shared" si="149"/>
        <v>909.14700902190793</v>
      </c>
      <c r="G313" s="103">
        <f t="shared" si="149"/>
        <v>890.86700902190785</v>
      </c>
      <c r="H313" s="103">
        <f t="shared" si="149"/>
        <v>890.77700902190793</v>
      </c>
      <c r="I313" s="103">
        <f t="shared" si="149"/>
        <v>877.57700902190788</v>
      </c>
      <c r="J313" s="103">
        <f t="shared" si="149"/>
        <v>869.07700902190788</v>
      </c>
      <c r="K313" s="104">
        <f t="shared" si="149"/>
        <v>879.22700902190786</v>
      </c>
      <c r="L313" s="103">
        <f t="shared" si="149"/>
        <v>881.11700902190785</v>
      </c>
      <c r="M313" s="105">
        <f t="shared" si="149"/>
        <v>891.83700902190787</v>
      </c>
      <c r="N313" s="104">
        <f t="shared" si="149"/>
        <v>895.90700902190792</v>
      </c>
      <c r="O313" s="103">
        <f t="shared" si="149"/>
        <v>910.59700902190787</v>
      </c>
      <c r="P313" s="105">
        <f t="shared" si="149"/>
        <v>902.35700902190786</v>
      </c>
      <c r="Q313" s="106">
        <f t="shared" si="149"/>
        <v>906.4370090219079</v>
      </c>
      <c r="R313" s="103">
        <f t="shared" si="149"/>
        <v>906.83700902190787</v>
      </c>
      <c r="S313" s="106">
        <f t="shared" si="149"/>
        <v>897.25700902190795</v>
      </c>
      <c r="T313" s="103">
        <f t="shared" si="149"/>
        <v>892.22700902190786</v>
      </c>
      <c r="U313" s="102">
        <f t="shared" si="149"/>
        <v>882.79700902190791</v>
      </c>
      <c r="V313" s="102">
        <f t="shared" si="149"/>
        <v>891.44700902190789</v>
      </c>
      <c r="W313" s="102">
        <f t="shared" si="149"/>
        <v>899.21700902190787</v>
      </c>
      <c r="X313" s="102">
        <f t="shared" si="149"/>
        <v>888.53700902190792</v>
      </c>
      <c r="Y313" s="107">
        <f t="shared" si="149"/>
        <v>866.63700902190794</v>
      </c>
    </row>
    <row r="314" spans="1:25" s="62" customFormat="1" ht="18.75" customHeight="1" outlineLevel="1" x14ac:dyDescent="0.2">
      <c r="A314" s="56" t="s">
        <v>8</v>
      </c>
      <c r="B314" s="211">
        <f>B156</f>
        <v>816.95</v>
      </c>
      <c r="C314" s="211">
        <f t="shared" ref="C314:Y314" si="150">C156</f>
        <v>806.56</v>
      </c>
      <c r="D314" s="211">
        <f t="shared" si="150"/>
        <v>819.13</v>
      </c>
      <c r="E314" s="211">
        <f t="shared" si="150"/>
        <v>818.64</v>
      </c>
      <c r="F314" s="211">
        <f t="shared" si="150"/>
        <v>833.84</v>
      </c>
      <c r="G314" s="211">
        <f t="shared" si="150"/>
        <v>815.56</v>
      </c>
      <c r="H314" s="211">
        <f t="shared" si="150"/>
        <v>815.47</v>
      </c>
      <c r="I314" s="211">
        <f t="shared" si="150"/>
        <v>802.27</v>
      </c>
      <c r="J314" s="211">
        <f t="shared" si="150"/>
        <v>793.77</v>
      </c>
      <c r="K314" s="211">
        <f t="shared" si="150"/>
        <v>803.92</v>
      </c>
      <c r="L314" s="211">
        <f t="shared" si="150"/>
        <v>805.81</v>
      </c>
      <c r="M314" s="211">
        <f t="shared" si="150"/>
        <v>816.53</v>
      </c>
      <c r="N314" s="211">
        <f t="shared" si="150"/>
        <v>820.6</v>
      </c>
      <c r="O314" s="211">
        <f t="shared" si="150"/>
        <v>835.29</v>
      </c>
      <c r="P314" s="211">
        <f t="shared" si="150"/>
        <v>827.05</v>
      </c>
      <c r="Q314" s="211">
        <f t="shared" si="150"/>
        <v>831.13</v>
      </c>
      <c r="R314" s="211">
        <f t="shared" si="150"/>
        <v>831.53</v>
      </c>
      <c r="S314" s="211">
        <f t="shared" si="150"/>
        <v>821.95</v>
      </c>
      <c r="T314" s="211">
        <f t="shared" si="150"/>
        <v>816.92</v>
      </c>
      <c r="U314" s="211">
        <f t="shared" si="150"/>
        <v>807.49</v>
      </c>
      <c r="V314" s="211">
        <f t="shared" si="150"/>
        <v>816.14</v>
      </c>
      <c r="W314" s="211">
        <f t="shared" si="150"/>
        <v>823.91</v>
      </c>
      <c r="X314" s="211">
        <f t="shared" si="150"/>
        <v>813.23</v>
      </c>
      <c r="Y314" s="211">
        <f t="shared" si="150"/>
        <v>791.33</v>
      </c>
    </row>
    <row r="315" spans="1:25" s="62" customFormat="1" ht="18.75" customHeight="1" outlineLevel="1" x14ac:dyDescent="0.2">
      <c r="A315" s="57" t="s">
        <v>9</v>
      </c>
      <c r="B315" s="76">
        <v>71.25</v>
      </c>
      <c r="C315" s="74">
        <v>71.25</v>
      </c>
      <c r="D315" s="74">
        <v>71.25</v>
      </c>
      <c r="E315" s="74">
        <v>71.25</v>
      </c>
      <c r="F315" s="74">
        <v>71.25</v>
      </c>
      <c r="G315" s="74">
        <v>71.25</v>
      </c>
      <c r="H315" s="74">
        <v>71.25</v>
      </c>
      <c r="I315" s="74">
        <v>71.25</v>
      </c>
      <c r="J315" s="74">
        <v>71.25</v>
      </c>
      <c r="K315" s="74">
        <v>71.25</v>
      </c>
      <c r="L315" s="74">
        <v>71.25</v>
      </c>
      <c r="M315" s="74">
        <v>71.25</v>
      </c>
      <c r="N315" s="74">
        <v>71.25</v>
      </c>
      <c r="O315" s="74">
        <v>71.25</v>
      </c>
      <c r="P315" s="74">
        <v>71.25</v>
      </c>
      <c r="Q315" s="74">
        <v>71.25</v>
      </c>
      <c r="R315" s="74">
        <v>71.25</v>
      </c>
      <c r="S315" s="74">
        <v>71.25</v>
      </c>
      <c r="T315" s="74">
        <v>71.25</v>
      </c>
      <c r="U315" s="74">
        <v>71.25</v>
      </c>
      <c r="V315" s="74">
        <v>71.25</v>
      </c>
      <c r="W315" s="74">
        <v>71.25</v>
      </c>
      <c r="X315" s="74">
        <v>71.25</v>
      </c>
      <c r="Y315" s="81">
        <v>71.25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47" t="s">
        <v>214</v>
      </c>
      <c r="B317" s="77">
        <f>B312</f>
        <v>4.0570090219078807</v>
      </c>
      <c r="C317" s="77">
        <f t="shared" ref="C317:Y317" si="151">C312</f>
        <v>4.0570090219078807</v>
      </c>
      <c r="D317" s="77">
        <f t="shared" si="151"/>
        <v>4.0570090219078807</v>
      </c>
      <c r="E317" s="77">
        <f t="shared" si="151"/>
        <v>4.0570090219078807</v>
      </c>
      <c r="F317" s="77">
        <f t="shared" si="151"/>
        <v>4.0570090219078807</v>
      </c>
      <c r="G317" s="77">
        <f t="shared" si="151"/>
        <v>4.0570090219078807</v>
      </c>
      <c r="H317" s="77">
        <f t="shared" si="151"/>
        <v>4.0570090219078807</v>
      </c>
      <c r="I317" s="77">
        <f t="shared" si="151"/>
        <v>4.0570090219078807</v>
      </c>
      <c r="J317" s="77">
        <f t="shared" si="151"/>
        <v>4.0570090219078807</v>
      </c>
      <c r="K317" s="77">
        <f t="shared" si="151"/>
        <v>4.0570090219078807</v>
      </c>
      <c r="L317" s="77">
        <f t="shared" si="151"/>
        <v>4.0570090219078807</v>
      </c>
      <c r="M317" s="77">
        <f t="shared" si="151"/>
        <v>4.0570090219078807</v>
      </c>
      <c r="N317" s="77">
        <f t="shared" si="151"/>
        <v>4.0570090219078807</v>
      </c>
      <c r="O317" s="77">
        <f t="shared" si="151"/>
        <v>4.0570090219078807</v>
      </c>
      <c r="P317" s="77">
        <f t="shared" si="151"/>
        <v>4.0570090219078807</v>
      </c>
      <c r="Q317" s="77">
        <f t="shared" si="151"/>
        <v>4.0570090219078807</v>
      </c>
      <c r="R317" s="77">
        <f t="shared" si="151"/>
        <v>4.0570090219078807</v>
      </c>
      <c r="S317" s="77">
        <f t="shared" si="151"/>
        <v>4.0570090219078807</v>
      </c>
      <c r="T317" s="77">
        <f t="shared" si="151"/>
        <v>4.0570090219078807</v>
      </c>
      <c r="U317" s="77">
        <f t="shared" si="151"/>
        <v>4.0570090219078807</v>
      </c>
      <c r="V317" s="77">
        <f t="shared" si="151"/>
        <v>4.0570090219078807</v>
      </c>
      <c r="W317" s="77">
        <f t="shared" si="151"/>
        <v>4.0570090219078807</v>
      </c>
      <c r="X317" s="77">
        <f t="shared" si="151"/>
        <v>4.0570090219078807</v>
      </c>
      <c r="Y317" s="77">
        <f t="shared" si="151"/>
        <v>4.0570090219078807</v>
      </c>
    </row>
    <row r="318" spans="1:25" s="62" customFormat="1" ht="18.75" customHeight="1" thickBot="1" x14ac:dyDescent="0.25">
      <c r="A318" s="112">
        <v>31</v>
      </c>
      <c r="B318" s="101">
        <f t="shared" ref="B318:Y318" si="152">SUM(B319:B322)</f>
        <v>942.47700902190786</v>
      </c>
      <c r="C318" s="102">
        <f t="shared" si="152"/>
        <v>939.41700902190792</v>
      </c>
      <c r="D318" s="102">
        <f t="shared" si="152"/>
        <v>946.28700902190792</v>
      </c>
      <c r="E318" s="103">
        <f t="shared" si="152"/>
        <v>950.72700902190786</v>
      </c>
      <c r="F318" s="103">
        <f t="shared" si="152"/>
        <v>951.60700902190786</v>
      </c>
      <c r="G318" s="103">
        <f t="shared" si="152"/>
        <v>947.85700902190786</v>
      </c>
      <c r="H318" s="103">
        <f t="shared" si="152"/>
        <v>939.32700902190788</v>
      </c>
      <c r="I318" s="103">
        <f t="shared" si="152"/>
        <v>947.85700902190786</v>
      </c>
      <c r="J318" s="103">
        <f t="shared" si="152"/>
        <v>932.81700902190789</v>
      </c>
      <c r="K318" s="104">
        <f t="shared" si="152"/>
        <v>933.31700902190789</v>
      </c>
      <c r="L318" s="103">
        <f t="shared" si="152"/>
        <v>935.79700902190791</v>
      </c>
      <c r="M318" s="105">
        <f t="shared" si="152"/>
        <v>943.99700902190796</v>
      </c>
      <c r="N318" s="104">
        <f t="shared" si="152"/>
        <v>961.04700902190791</v>
      </c>
      <c r="O318" s="103">
        <f t="shared" si="152"/>
        <v>967.09700902190787</v>
      </c>
      <c r="P318" s="105">
        <f t="shared" si="152"/>
        <v>961.22700902190786</v>
      </c>
      <c r="Q318" s="106">
        <f t="shared" si="152"/>
        <v>972.42700902190791</v>
      </c>
      <c r="R318" s="103">
        <f t="shared" si="152"/>
        <v>984.74700902190796</v>
      </c>
      <c r="S318" s="106">
        <f t="shared" si="152"/>
        <v>954.58700902190787</v>
      </c>
      <c r="T318" s="103">
        <f t="shared" si="152"/>
        <v>956.24700902190796</v>
      </c>
      <c r="U318" s="102">
        <f t="shared" si="152"/>
        <v>943.4370090219079</v>
      </c>
      <c r="V318" s="102">
        <f t="shared" si="152"/>
        <v>954.33700902190787</v>
      </c>
      <c r="W318" s="102">
        <f t="shared" si="152"/>
        <v>963.79700902190791</v>
      </c>
      <c r="X318" s="102">
        <f t="shared" si="152"/>
        <v>945.83700902190787</v>
      </c>
      <c r="Y318" s="107">
        <f t="shared" si="152"/>
        <v>941.95700902190788</v>
      </c>
    </row>
    <row r="319" spans="1:25" s="62" customFormat="1" ht="18.75" customHeight="1" outlineLevel="1" x14ac:dyDescent="0.2">
      <c r="A319" s="160" t="s">
        <v>8</v>
      </c>
      <c r="B319" s="211">
        <f>B161</f>
        <v>867.17</v>
      </c>
      <c r="C319" s="211">
        <f t="shared" ref="C319:Y319" si="153">C161</f>
        <v>864.11</v>
      </c>
      <c r="D319" s="211">
        <f t="shared" si="153"/>
        <v>870.98</v>
      </c>
      <c r="E319" s="211">
        <f t="shared" si="153"/>
        <v>875.42</v>
      </c>
      <c r="F319" s="211">
        <f t="shared" si="153"/>
        <v>876.3</v>
      </c>
      <c r="G319" s="211">
        <f t="shared" si="153"/>
        <v>872.55</v>
      </c>
      <c r="H319" s="211">
        <f t="shared" si="153"/>
        <v>864.02</v>
      </c>
      <c r="I319" s="211">
        <f t="shared" si="153"/>
        <v>872.55</v>
      </c>
      <c r="J319" s="211">
        <f t="shared" si="153"/>
        <v>857.51</v>
      </c>
      <c r="K319" s="211">
        <f t="shared" si="153"/>
        <v>858.01</v>
      </c>
      <c r="L319" s="211">
        <f t="shared" si="153"/>
        <v>860.49</v>
      </c>
      <c r="M319" s="211">
        <f t="shared" si="153"/>
        <v>868.69</v>
      </c>
      <c r="N319" s="211">
        <f t="shared" si="153"/>
        <v>885.74</v>
      </c>
      <c r="O319" s="211">
        <f t="shared" si="153"/>
        <v>891.79</v>
      </c>
      <c r="P319" s="211">
        <f t="shared" si="153"/>
        <v>885.92</v>
      </c>
      <c r="Q319" s="211">
        <f t="shared" si="153"/>
        <v>897.12</v>
      </c>
      <c r="R319" s="211">
        <f t="shared" si="153"/>
        <v>909.44</v>
      </c>
      <c r="S319" s="211">
        <f t="shared" si="153"/>
        <v>879.28</v>
      </c>
      <c r="T319" s="211">
        <f t="shared" si="153"/>
        <v>880.94</v>
      </c>
      <c r="U319" s="211">
        <f t="shared" si="153"/>
        <v>868.13</v>
      </c>
      <c r="V319" s="211">
        <f t="shared" si="153"/>
        <v>879.03</v>
      </c>
      <c r="W319" s="211">
        <f t="shared" si="153"/>
        <v>888.49</v>
      </c>
      <c r="X319" s="211">
        <f t="shared" si="153"/>
        <v>870.53</v>
      </c>
      <c r="Y319" s="211">
        <f t="shared" si="153"/>
        <v>866.65</v>
      </c>
    </row>
    <row r="320" spans="1:25" s="62" customFormat="1" ht="18.75" customHeight="1" outlineLevel="1" x14ac:dyDescent="0.2">
      <c r="A320" s="53" t="s">
        <v>9</v>
      </c>
      <c r="B320" s="76">
        <v>71.25</v>
      </c>
      <c r="C320" s="74">
        <v>71.25</v>
      </c>
      <c r="D320" s="74">
        <v>71.25</v>
      </c>
      <c r="E320" s="74">
        <v>71.25</v>
      </c>
      <c r="F320" s="74">
        <v>71.25</v>
      </c>
      <c r="G320" s="74">
        <v>71.25</v>
      </c>
      <c r="H320" s="74">
        <v>71.25</v>
      </c>
      <c r="I320" s="74">
        <v>71.25</v>
      </c>
      <c r="J320" s="74">
        <v>71.25</v>
      </c>
      <c r="K320" s="74">
        <v>71.25</v>
      </c>
      <c r="L320" s="74">
        <v>71.25</v>
      </c>
      <c r="M320" s="74">
        <v>71.25</v>
      </c>
      <c r="N320" s="74">
        <v>71.25</v>
      </c>
      <c r="O320" s="74">
        <v>71.25</v>
      </c>
      <c r="P320" s="74">
        <v>71.25</v>
      </c>
      <c r="Q320" s="74">
        <v>71.25</v>
      </c>
      <c r="R320" s="74">
        <v>71.25</v>
      </c>
      <c r="S320" s="74">
        <v>71.25</v>
      </c>
      <c r="T320" s="74">
        <v>71.25</v>
      </c>
      <c r="U320" s="74">
        <v>71.25</v>
      </c>
      <c r="V320" s="74">
        <v>71.25</v>
      </c>
      <c r="W320" s="74">
        <v>71.25</v>
      </c>
      <c r="X320" s="74">
        <v>71.25</v>
      </c>
      <c r="Y320" s="81">
        <v>71.25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161" t="s">
        <v>214</v>
      </c>
      <c r="B322" s="77">
        <f>B317</f>
        <v>4.0570090219078807</v>
      </c>
      <c r="C322" s="77">
        <f t="shared" ref="C322:Y322" si="154">C317</f>
        <v>4.0570090219078807</v>
      </c>
      <c r="D322" s="77">
        <f t="shared" si="154"/>
        <v>4.0570090219078807</v>
      </c>
      <c r="E322" s="77">
        <f t="shared" si="154"/>
        <v>4.0570090219078807</v>
      </c>
      <c r="F322" s="77">
        <f t="shared" si="154"/>
        <v>4.0570090219078807</v>
      </c>
      <c r="G322" s="77">
        <f t="shared" si="154"/>
        <v>4.0570090219078807</v>
      </c>
      <c r="H322" s="77">
        <f t="shared" si="154"/>
        <v>4.0570090219078807</v>
      </c>
      <c r="I322" s="77">
        <f t="shared" si="154"/>
        <v>4.0570090219078807</v>
      </c>
      <c r="J322" s="77">
        <f t="shared" si="154"/>
        <v>4.0570090219078807</v>
      </c>
      <c r="K322" s="77">
        <f t="shared" si="154"/>
        <v>4.0570090219078807</v>
      </c>
      <c r="L322" s="77">
        <f t="shared" si="154"/>
        <v>4.0570090219078807</v>
      </c>
      <c r="M322" s="77">
        <f t="shared" si="154"/>
        <v>4.0570090219078807</v>
      </c>
      <c r="N322" s="77">
        <f t="shared" si="154"/>
        <v>4.0570090219078807</v>
      </c>
      <c r="O322" s="77">
        <f t="shared" si="154"/>
        <v>4.0570090219078807</v>
      </c>
      <c r="P322" s="77">
        <f t="shared" si="154"/>
        <v>4.0570090219078807</v>
      </c>
      <c r="Q322" s="77">
        <f t="shared" si="154"/>
        <v>4.0570090219078807</v>
      </c>
      <c r="R322" s="77">
        <f t="shared" si="154"/>
        <v>4.0570090219078807</v>
      </c>
      <c r="S322" s="77">
        <f t="shared" si="154"/>
        <v>4.0570090219078807</v>
      </c>
      <c r="T322" s="77">
        <f t="shared" si="154"/>
        <v>4.0570090219078807</v>
      </c>
      <c r="U322" s="77">
        <f t="shared" si="154"/>
        <v>4.0570090219078807</v>
      </c>
      <c r="V322" s="77">
        <f t="shared" si="154"/>
        <v>4.0570090219078807</v>
      </c>
      <c r="W322" s="77">
        <f t="shared" si="154"/>
        <v>4.0570090219078807</v>
      </c>
      <c r="X322" s="77">
        <f t="shared" si="154"/>
        <v>4.0570090219078807</v>
      </c>
      <c r="Y322" s="77">
        <f t="shared" si="154"/>
        <v>4.0570090219078807</v>
      </c>
    </row>
    <row r="323" spans="1:25" ht="15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66" t="s">
        <v>46</v>
      </c>
      <c r="B324" s="468" t="s">
        <v>79</v>
      </c>
      <c r="C324" s="469"/>
      <c r="D324" s="469"/>
      <c r="E324" s="469"/>
      <c r="F324" s="469"/>
      <c r="G324" s="469"/>
      <c r="H324" s="469"/>
      <c r="I324" s="469"/>
      <c r="J324" s="469"/>
      <c r="K324" s="469"/>
      <c r="L324" s="469"/>
      <c r="M324" s="469"/>
      <c r="N324" s="469"/>
      <c r="O324" s="469"/>
      <c r="P324" s="469"/>
      <c r="Q324" s="469"/>
      <c r="R324" s="469"/>
      <c r="S324" s="469"/>
      <c r="T324" s="469"/>
      <c r="U324" s="469"/>
      <c r="V324" s="469"/>
      <c r="W324" s="469"/>
      <c r="X324" s="469"/>
      <c r="Y324" s="470"/>
    </row>
    <row r="325" spans="1:25" s="62" customFormat="1" ht="35.25" customHeight="1" thickBot="1" x14ac:dyDescent="0.25">
      <c r="A325" s="467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62" customFormat="1" ht="18.75" customHeight="1" thickBot="1" x14ac:dyDescent="0.25">
      <c r="A326" s="113">
        <v>1</v>
      </c>
      <c r="B326" s="101">
        <f t="shared" ref="B326:Y326" si="155">SUM(B327:B330)</f>
        <v>915.72700902190786</v>
      </c>
      <c r="C326" s="102">
        <f t="shared" si="155"/>
        <v>887.23700902190785</v>
      </c>
      <c r="D326" s="102">
        <f t="shared" si="155"/>
        <v>860.07700902190788</v>
      </c>
      <c r="E326" s="103">
        <f t="shared" si="155"/>
        <v>840.73700902190785</v>
      </c>
      <c r="F326" s="103">
        <f t="shared" si="155"/>
        <v>853.85700902190786</v>
      </c>
      <c r="G326" s="103">
        <f t="shared" si="155"/>
        <v>898.33700902190787</v>
      </c>
      <c r="H326" s="103">
        <f t="shared" si="155"/>
        <v>907.15700902190792</v>
      </c>
      <c r="I326" s="103">
        <f t="shared" si="155"/>
        <v>886.33700902190787</v>
      </c>
      <c r="J326" s="103">
        <f t="shared" si="155"/>
        <v>904.51700902190782</v>
      </c>
      <c r="K326" s="104">
        <f t="shared" si="155"/>
        <v>903.59700902190787</v>
      </c>
      <c r="L326" s="103">
        <f t="shared" si="155"/>
        <v>914.45700902190788</v>
      </c>
      <c r="M326" s="105">
        <f t="shared" si="155"/>
        <v>917.0570090219079</v>
      </c>
      <c r="N326" s="104">
        <f t="shared" si="155"/>
        <v>913.78700902190792</v>
      </c>
      <c r="O326" s="103">
        <f t="shared" si="155"/>
        <v>911.9370090219079</v>
      </c>
      <c r="P326" s="105">
        <f t="shared" si="155"/>
        <v>909.15700902190792</v>
      </c>
      <c r="Q326" s="106">
        <f t="shared" si="155"/>
        <v>931.76700902190782</v>
      </c>
      <c r="R326" s="103">
        <f t="shared" si="155"/>
        <v>936.03700902190792</v>
      </c>
      <c r="S326" s="106">
        <f t="shared" si="155"/>
        <v>918.11700902190785</v>
      </c>
      <c r="T326" s="103">
        <f t="shared" si="155"/>
        <v>921.97700902190786</v>
      </c>
      <c r="U326" s="102">
        <f t="shared" si="155"/>
        <v>913.65700902190792</v>
      </c>
      <c r="V326" s="102">
        <f t="shared" si="155"/>
        <v>921.24700902190784</v>
      </c>
      <c r="W326" s="102">
        <f t="shared" si="155"/>
        <v>915.77700902190793</v>
      </c>
      <c r="X326" s="102">
        <f t="shared" si="155"/>
        <v>910.32700902190788</v>
      </c>
      <c r="Y326" s="107">
        <f t="shared" si="155"/>
        <v>908.85700902190786</v>
      </c>
    </row>
    <row r="327" spans="1:25" s="67" customFormat="1" ht="18.75" customHeight="1" outlineLevel="1" x14ac:dyDescent="0.2">
      <c r="A327" s="56" t="s">
        <v>8</v>
      </c>
      <c r="B327" s="70">
        <f>B11</f>
        <v>811.89</v>
      </c>
      <c r="C327" s="71">
        <f t="shared" ref="C327:Y327" si="156">C11</f>
        <v>783.4</v>
      </c>
      <c r="D327" s="71">
        <f t="shared" si="156"/>
        <v>756.24</v>
      </c>
      <c r="E327" s="72">
        <f t="shared" si="156"/>
        <v>736.9</v>
      </c>
      <c r="F327" s="71">
        <f t="shared" si="156"/>
        <v>750.02</v>
      </c>
      <c r="G327" s="71">
        <f t="shared" si="156"/>
        <v>794.5</v>
      </c>
      <c r="H327" s="71">
        <f t="shared" si="156"/>
        <v>803.32</v>
      </c>
      <c r="I327" s="71">
        <f t="shared" si="156"/>
        <v>782.5</v>
      </c>
      <c r="J327" s="73">
        <f t="shared" si="156"/>
        <v>800.68</v>
      </c>
      <c r="K327" s="71">
        <f t="shared" si="156"/>
        <v>799.76</v>
      </c>
      <c r="L327" s="71">
        <f t="shared" si="156"/>
        <v>810.62</v>
      </c>
      <c r="M327" s="71">
        <f t="shared" si="156"/>
        <v>813.22</v>
      </c>
      <c r="N327" s="71">
        <f t="shared" si="156"/>
        <v>809.95</v>
      </c>
      <c r="O327" s="71">
        <f t="shared" si="156"/>
        <v>808.1</v>
      </c>
      <c r="P327" s="71">
        <f t="shared" si="156"/>
        <v>805.32</v>
      </c>
      <c r="Q327" s="71">
        <f t="shared" si="156"/>
        <v>827.93</v>
      </c>
      <c r="R327" s="71">
        <f t="shared" si="156"/>
        <v>832.2</v>
      </c>
      <c r="S327" s="71">
        <f t="shared" si="156"/>
        <v>814.28</v>
      </c>
      <c r="T327" s="71">
        <f t="shared" si="156"/>
        <v>818.14</v>
      </c>
      <c r="U327" s="71">
        <f t="shared" si="156"/>
        <v>809.82</v>
      </c>
      <c r="V327" s="71">
        <f t="shared" si="156"/>
        <v>817.41</v>
      </c>
      <c r="W327" s="71">
        <f t="shared" si="156"/>
        <v>811.94</v>
      </c>
      <c r="X327" s="71">
        <f t="shared" si="156"/>
        <v>806.49</v>
      </c>
      <c r="Y327" s="79">
        <f t="shared" si="156"/>
        <v>805.02</v>
      </c>
    </row>
    <row r="328" spans="1:25" s="67" customFormat="1" ht="18.75" customHeight="1" outlineLevel="1" x14ac:dyDescent="0.2">
      <c r="A328" s="57" t="s">
        <v>9</v>
      </c>
      <c r="B328" s="76">
        <v>99.78</v>
      </c>
      <c r="C328" s="74">
        <v>99.78</v>
      </c>
      <c r="D328" s="74">
        <v>99.78</v>
      </c>
      <c r="E328" s="74">
        <v>99.78</v>
      </c>
      <c r="F328" s="74">
        <v>99.78</v>
      </c>
      <c r="G328" s="74">
        <v>99.78</v>
      </c>
      <c r="H328" s="74">
        <v>99.78</v>
      </c>
      <c r="I328" s="74">
        <v>99.78</v>
      </c>
      <c r="J328" s="74">
        <v>99.78</v>
      </c>
      <c r="K328" s="74">
        <v>99.78</v>
      </c>
      <c r="L328" s="74">
        <v>99.78</v>
      </c>
      <c r="M328" s="74">
        <v>99.78</v>
      </c>
      <c r="N328" s="74">
        <v>99.78</v>
      </c>
      <c r="O328" s="74">
        <v>99.78</v>
      </c>
      <c r="P328" s="74">
        <v>99.78</v>
      </c>
      <c r="Q328" s="74">
        <v>99.78</v>
      </c>
      <c r="R328" s="74">
        <v>99.78</v>
      </c>
      <c r="S328" s="74">
        <v>99.78</v>
      </c>
      <c r="T328" s="74">
        <v>99.78</v>
      </c>
      <c r="U328" s="74">
        <v>99.78</v>
      </c>
      <c r="V328" s="74">
        <v>99.78</v>
      </c>
      <c r="W328" s="74">
        <v>99.78</v>
      </c>
      <c r="X328" s="74">
        <v>99.78</v>
      </c>
      <c r="Y328" s="81">
        <v>99.78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214</v>
      </c>
      <c r="B330" s="77">
        <f>B322</f>
        <v>4.0570090219078807</v>
      </c>
      <c r="C330" s="77">
        <f t="shared" ref="C330:Y330" si="157">C322</f>
        <v>4.0570090219078807</v>
      </c>
      <c r="D330" s="77">
        <f t="shared" si="157"/>
        <v>4.0570090219078807</v>
      </c>
      <c r="E330" s="77">
        <f t="shared" si="157"/>
        <v>4.0570090219078807</v>
      </c>
      <c r="F330" s="77">
        <f t="shared" si="157"/>
        <v>4.0570090219078807</v>
      </c>
      <c r="G330" s="77">
        <f t="shared" si="157"/>
        <v>4.0570090219078807</v>
      </c>
      <c r="H330" s="77">
        <f t="shared" si="157"/>
        <v>4.0570090219078807</v>
      </c>
      <c r="I330" s="77">
        <f t="shared" si="157"/>
        <v>4.0570090219078807</v>
      </c>
      <c r="J330" s="77">
        <f t="shared" si="157"/>
        <v>4.0570090219078807</v>
      </c>
      <c r="K330" s="77">
        <f t="shared" si="157"/>
        <v>4.0570090219078807</v>
      </c>
      <c r="L330" s="77">
        <f t="shared" si="157"/>
        <v>4.0570090219078807</v>
      </c>
      <c r="M330" s="77">
        <f t="shared" si="157"/>
        <v>4.0570090219078807</v>
      </c>
      <c r="N330" s="77">
        <f t="shared" si="157"/>
        <v>4.0570090219078807</v>
      </c>
      <c r="O330" s="77">
        <f t="shared" si="157"/>
        <v>4.0570090219078807</v>
      </c>
      <c r="P330" s="77">
        <f t="shared" si="157"/>
        <v>4.0570090219078807</v>
      </c>
      <c r="Q330" s="77">
        <f t="shared" si="157"/>
        <v>4.0570090219078807</v>
      </c>
      <c r="R330" s="77">
        <f t="shared" si="157"/>
        <v>4.0570090219078807</v>
      </c>
      <c r="S330" s="77">
        <f t="shared" si="157"/>
        <v>4.0570090219078807</v>
      </c>
      <c r="T330" s="77">
        <f t="shared" si="157"/>
        <v>4.0570090219078807</v>
      </c>
      <c r="U330" s="77">
        <f t="shared" si="157"/>
        <v>4.0570090219078807</v>
      </c>
      <c r="V330" s="77">
        <f t="shared" si="157"/>
        <v>4.0570090219078807</v>
      </c>
      <c r="W330" s="77">
        <f t="shared" si="157"/>
        <v>4.0570090219078807</v>
      </c>
      <c r="X330" s="77">
        <f t="shared" si="157"/>
        <v>4.0570090219078807</v>
      </c>
      <c r="Y330" s="77">
        <f t="shared" si="157"/>
        <v>4.0570090219078807</v>
      </c>
    </row>
    <row r="331" spans="1:25" s="62" customFormat="1" ht="18.75" customHeight="1" thickBot="1" x14ac:dyDescent="0.25">
      <c r="A331" s="112">
        <v>2</v>
      </c>
      <c r="B331" s="101">
        <f t="shared" ref="B331:Y331" si="158">SUM(B332:B335)</f>
        <v>844.44700902190789</v>
      </c>
      <c r="C331" s="102">
        <f t="shared" si="158"/>
        <v>828.32700902190788</v>
      </c>
      <c r="D331" s="102">
        <f t="shared" si="158"/>
        <v>821.36700902190785</v>
      </c>
      <c r="E331" s="103">
        <f t="shared" si="158"/>
        <v>834.42700902190791</v>
      </c>
      <c r="F331" s="103">
        <f t="shared" si="158"/>
        <v>845.40700902190792</v>
      </c>
      <c r="G331" s="103">
        <f t="shared" si="158"/>
        <v>103.83700902190787</v>
      </c>
      <c r="H331" s="103">
        <f t="shared" si="158"/>
        <v>839.63700902190783</v>
      </c>
      <c r="I331" s="103">
        <f t="shared" si="158"/>
        <v>837.31700902190789</v>
      </c>
      <c r="J331" s="103">
        <f t="shared" si="158"/>
        <v>837.69700902190789</v>
      </c>
      <c r="K331" s="104">
        <f t="shared" si="158"/>
        <v>835.98700902190785</v>
      </c>
      <c r="L331" s="103">
        <f t="shared" si="158"/>
        <v>847.32700902190788</v>
      </c>
      <c r="M331" s="105">
        <f t="shared" si="158"/>
        <v>850.75700902190783</v>
      </c>
      <c r="N331" s="104">
        <f t="shared" si="158"/>
        <v>852.36700902190785</v>
      </c>
      <c r="O331" s="103">
        <f t="shared" si="158"/>
        <v>859.04700902190791</v>
      </c>
      <c r="P331" s="105">
        <f t="shared" si="158"/>
        <v>851.35700902190786</v>
      </c>
      <c r="Q331" s="106">
        <f t="shared" si="158"/>
        <v>858.32700902190788</v>
      </c>
      <c r="R331" s="103">
        <f t="shared" si="158"/>
        <v>860.84700902190787</v>
      </c>
      <c r="S331" s="106">
        <f t="shared" si="158"/>
        <v>847.22700902190786</v>
      </c>
      <c r="T331" s="103">
        <f t="shared" si="158"/>
        <v>849.03700902190792</v>
      </c>
      <c r="U331" s="102">
        <f t="shared" si="158"/>
        <v>845.3070090219079</v>
      </c>
      <c r="V331" s="102">
        <f t="shared" si="158"/>
        <v>846.77700902190793</v>
      </c>
      <c r="W331" s="102">
        <f t="shared" si="158"/>
        <v>842.45700902190788</v>
      </c>
      <c r="X331" s="102">
        <f t="shared" si="158"/>
        <v>840.17700902190791</v>
      </c>
      <c r="Y331" s="107">
        <f t="shared" si="158"/>
        <v>835.45700902190788</v>
      </c>
    </row>
    <row r="332" spans="1:25" s="62" customFormat="1" ht="18.75" customHeight="1" outlineLevel="1" x14ac:dyDescent="0.2">
      <c r="A332" s="56" t="s">
        <v>8</v>
      </c>
      <c r="B332" s="70">
        <f>B16</f>
        <v>740.61</v>
      </c>
      <c r="C332" s="71">
        <f t="shared" ref="C332:Y332" si="159">C16</f>
        <v>724.49</v>
      </c>
      <c r="D332" s="71">
        <f t="shared" si="159"/>
        <v>717.53</v>
      </c>
      <c r="E332" s="72">
        <f t="shared" si="159"/>
        <v>730.59</v>
      </c>
      <c r="F332" s="71">
        <f t="shared" si="159"/>
        <v>741.57</v>
      </c>
      <c r="G332" s="71" t="str">
        <f t="shared" si="159"/>
        <v>744</v>
      </c>
      <c r="H332" s="71">
        <f t="shared" si="159"/>
        <v>735.8</v>
      </c>
      <c r="I332" s="71">
        <f t="shared" si="159"/>
        <v>733.48</v>
      </c>
      <c r="J332" s="73">
        <f t="shared" si="159"/>
        <v>733.86</v>
      </c>
      <c r="K332" s="71">
        <f t="shared" si="159"/>
        <v>732.15</v>
      </c>
      <c r="L332" s="71">
        <f t="shared" si="159"/>
        <v>743.49</v>
      </c>
      <c r="M332" s="71">
        <f t="shared" si="159"/>
        <v>746.92</v>
      </c>
      <c r="N332" s="71">
        <f t="shared" si="159"/>
        <v>748.53</v>
      </c>
      <c r="O332" s="71">
        <f t="shared" si="159"/>
        <v>755.21</v>
      </c>
      <c r="P332" s="71">
        <f t="shared" si="159"/>
        <v>747.52</v>
      </c>
      <c r="Q332" s="71">
        <f t="shared" si="159"/>
        <v>754.49</v>
      </c>
      <c r="R332" s="71">
        <f t="shared" si="159"/>
        <v>757.01</v>
      </c>
      <c r="S332" s="71">
        <f t="shared" si="159"/>
        <v>743.39</v>
      </c>
      <c r="T332" s="71">
        <f t="shared" si="159"/>
        <v>745.2</v>
      </c>
      <c r="U332" s="71">
        <f t="shared" si="159"/>
        <v>741.47</v>
      </c>
      <c r="V332" s="71">
        <f t="shared" si="159"/>
        <v>742.94</v>
      </c>
      <c r="W332" s="71">
        <f t="shared" si="159"/>
        <v>738.62</v>
      </c>
      <c r="X332" s="71">
        <f t="shared" si="159"/>
        <v>736.34</v>
      </c>
      <c r="Y332" s="79">
        <f t="shared" si="159"/>
        <v>731.62</v>
      </c>
    </row>
    <row r="333" spans="1:25" s="62" customFormat="1" ht="18.75" customHeight="1" outlineLevel="1" x14ac:dyDescent="0.2">
      <c r="A333" s="57" t="s">
        <v>9</v>
      </c>
      <c r="B333" s="76">
        <v>99.78</v>
      </c>
      <c r="C333" s="74">
        <v>99.78</v>
      </c>
      <c r="D333" s="74">
        <v>99.78</v>
      </c>
      <c r="E333" s="74">
        <v>99.78</v>
      </c>
      <c r="F333" s="74">
        <v>99.78</v>
      </c>
      <c r="G333" s="74">
        <v>99.78</v>
      </c>
      <c r="H333" s="74">
        <v>99.78</v>
      </c>
      <c r="I333" s="74">
        <v>99.78</v>
      </c>
      <c r="J333" s="74">
        <v>99.78</v>
      </c>
      <c r="K333" s="74">
        <v>99.78</v>
      </c>
      <c r="L333" s="74">
        <v>99.78</v>
      </c>
      <c r="M333" s="74">
        <v>99.78</v>
      </c>
      <c r="N333" s="74">
        <v>99.78</v>
      </c>
      <c r="O333" s="74">
        <v>99.78</v>
      </c>
      <c r="P333" s="74">
        <v>99.78</v>
      </c>
      <c r="Q333" s="74">
        <v>99.78</v>
      </c>
      <c r="R333" s="74">
        <v>99.78</v>
      </c>
      <c r="S333" s="74">
        <v>99.78</v>
      </c>
      <c r="T333" s="74">
        <v>99.78</v>
      </c>
      <c r="U333" s="74">
        <v>99.78</v>
      </c>
      <c r="V333" s="74">
        <v>99.78</v>
      </c>
      <c r="W333" s="74">
        <v>99.78</v>
      </c>
      <c r="X333" s="74">
        <v>99.78</v>
      </c>
      <c r="Y333" s="81">
        <v>99.78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214</v>
      </c>
      <c r="B335" s="77">
        <f>B330</f>
        <v>4.0570090219078807</v>
      </c>
      <c r="C335" s="77">
        <f t="shared" ref="C335:Y335" si="160">C330</f>
        <v>4.0570090219078807</v>
      </c>
      <c r="D335" s="77">
        <f t="shared" si="160"/>
        <v>4.0570090219078807</v>
      </c>
      <c r="E335" s="77">
        <f t="shared" si="160"/>
        <v>4.0570090219078807</v>
      </c>
      <c r="F335" s="77">
        <f t="shared" si="160"/>
        <v>4.0570090219078807</v>
      </c>
      <c r="G335" s="77">
        <f t="shared" si="160"/>
        <v>4.0570090219078807</v>
      </c>
      <c r="H335" s="77">
        <f t="shared" si="160"/>
        <v>4.0570090219078807</v>
      </c>
      <c r="I335" s="77">
        <f t="shared" si="160"/>
        <v>4.0570090219078807</v>
      </c>
      <c r="J335" s="77">
        <f t="shared" si="160"/>
        <v>4.0570090219078807</v>
      </c>
      <c r="K335" s="77">
        <f t="shared" si="160"/>
        <v>4.0570090219078807</v>
      </c>
      <c r="L335" s="77">
        <f t="shared" si="160"/>
        <v>4.0570090219078807</v>
      </c>
      <c r="M335" s="77">
        <f t="shared" si="160"/>
        <v>4.0570090219078807</v>
      </c>
      <c r="N335" s="77">
        <f t="shared" si="160"/>
        <v>4.0570090219078807</v>
      </c>
      <c r="O335" s="77">
        <f t="shared" si="160"/>
        <v>4.0570090219078807</v>
      </c>
      <c r="P335" s="77">
        <f t="shared" si="160"/>
        <v>4.0570090219078807</v>
      </c>
      <c r="Q335" s="77">
        <f t="shared" si="160"/>
        <v>4.0570090219078807</v>
      </c>
      <c r="R335" s="77">
        <f t="shared" si="160"/>
        <v>4.0570090219078807</v>
      </c>
      <c r="S335" s="77">
        <f t="shared" si="160"/>
        <v>4.0570090219078807</v>
      </c>
      <c r="T335" s="77">
        <f t="shared" si="160"/>
        <v>4.0570090219078807</v>
      </c>
      <c r="U335" s="77">
        <f t="shared" si="160"/>
        <v>4.0570090219078807</v>
      </c>
      <c r="V335" s="77">
        <f t="shared" si="160"/>
        <v>4.0570090219078807</v>
      </c>
      <c r="W335" s="77">
        <f t="shared" si="160"/>
        <v>4.0570090219078807</v>
      </c>
      <c r="X335" s="77">
        <f t="shared" si="160"/>
        <v>4.0570090219078807</v>
      </c>
      <c r="Y335" s="77">
        <f t="shared" si="160"/>
        <v>4.0570090219078807</v>
      </c>
    </row>
    <row r="336" spans="1:25" s="62" customFormat="1" ht="18.75" customHeight="1" thickBot="1" x14ac:dyDescent="0.25">
      <c r="A336" s="109">
        <v>3</v>
      </c>
      <c r="B336" s="101">
        <f t="shared" ref="B336:Y336" si="161">SUM(B337:B340)</f>
        <v>758.63700902190783</v>
      </c>
      <c r="C336" s="102">
        <f t="shared" si="161"/>
        <v>745.62700902190784</v>
      </c>
      <c r="D336" s="102">
        <f t="shared" si="161"/>
        <v>745.90700902190792</v>
      </c>
      <c r="E336" s="103">
        <f t="shared" si="161"/>
        <v>752.17700902190791</v>
      </c>
      <c r="F336" s="103">
        <f t="shared" si="161"/>
        <v>748.72700902190786</v>
      </c>
      <c r="G336" s="103">
        <f t="shared" si="161"/>
        <v>749.14700902190782</v>
      </c>
      <c r="H336" s="103">
        <f t="shared" si="161"/>
        <v>748.02700902190793</v>
      </c>
      <c r="I336" s="103">
        <f t="shared" si="161"/>
        <v>743.38700902190783</v>
      </c>
      <c r="J336" s="103">
        <f t="shared" si="161"/>
        <v>744.77700902190793</v>
      </c>
      <c r="K336" s="104">
        <f t="shared" si="161"/>
        <v>746.08700902190787</v>
      </c>
      <c r="L336" s="103">
        <f t="shared" si="161"/>
        <v>748.33700902190787</v>
      </c>
      <c r="M336" s="105">
        <f t="shared" si="161"/>
        <v>749.76700902190782</v>
      </c>
      <c r="N336" s="104">
        <f t="shared" si="161"/>
        <v>756.74700902190784</v>
      </c>
      <c r="O336" s="103">
        <f t="shared" si="161"/>
        <v>760.12700902190784</v>
      </c>
      <c r="P336" s="105">
        <f t="shared" si="161"/>
        <v>757.50700902190783</v>
      </c>
      <c r="Q336" s="106">
        <f t="shared" si="161"/>
        <v>759.86700902190785</v>
      </c>
      <c r="R336" s="103">
        <f t="shared" si="161"/>
        <v>762.9370090219079</v>
      </c>
      <c r="S336" s="106">
        <f t="shared" si="161"/>
        <v>753.53700902190792</v>
      </c>
      <c r="T336" s="103">
        <f t="shared" si="161"/>
        <v>757.76700902190782</v>
      </c>
      <c r="U336" s="102">
        <f t="shared" si="161"/>
        <v>753.08700902190787</v>
      </c>
      <c r="V336" s="102">
        <f t="shared" si="161"/>
        <v>756.11700902190785</v>
      </c>
      <c r="W336" s="102">
        <f t="shared" si="161"/>
        <v>757.70700902190788</v>
      </c>
      <c r="X336" s="102">
        <f t="shared" si="161"/>
        <v>757.1870090219079</v>
      </c>
      <c r="Y336" s="107">
        <f t="shared" si="161"/>
        <v>750.13700902190783</v>
      </c>
    </row>
    <row r="337" spans="1:25" s="62" customFormat="1" ht="18.75" customHeight="1" outlineLevel="1" x14ac:dyDescent="0.2">
      <c r="A337" s="56" t="s">
        <v>8</v>
      </c>
      <c r="B337" s="70">
        <f>B21</f>
        <v>654.79999999999995</v>
      </c>
      <c r="C337" s="71">
        <f t="shared" ref="C337:Y337" si="162">C21</f>
        <v>641.79</v>
      </c>
      <c r="D337" s="71">
        <f t="shared" si="162"/>
        <v>642.07000000000005</v>
      </c>
      <c r="E337" s="72">
        <f t="shared" si="162"/>
        <v>648.34</v>
      </c>
      <c r="F337" s="71">
        <f t="shared" si="162"/>
        <v>644.89</v>
      </c>
      <c r="G337" s="71">
        <f t="shared" si="162"/>
        <v>645.30999999999995</v>
      </c>
      <c r="H337" s="71">
        <f t="shared" si="162"/>
        <v>644.19000000000005</v>
      </c>
      <c r="I337" s="71">
        <f t="shared" si="162"/>
        <v>639.54999999999995</v>
      </c>
      <c r="J337" s="73">
        <f t="shared" si="162"/>
        <v>640.94000000000005</v>
      </c>
      <c r="K337" s="71">
        <f t="shared" si="162"/>
        <v>642.25</v>
      </c>
      <c r="L337" s="71">
        <f t="shared" si="162"/>
        <v>644.5</v>
      </c>
      <c r="M337" s="71">
        <f t="shared" si="162"/>
        <v>645.92999999999995</v>
      </c>
      <c r="N337" s="71">
        <f t="shared" si="162"/>
        <v>652.91</v>
      </c>
      <c r="O337" s="71">
        <f t="shared" si="162"/>
        <v>656.29</v>
      </c>
      <c r="P337" s="71">
        <f t="shared" si="162"/>
        <v>653.66999999999996</v>
      </c>
      <c r="Q337" s="71">
        <f t="shared" si="162"/>
        <v>656.03</v>
      </c>
      <c r="R337" s="71">
        <f t="shared" si="162"/>
        <v>659.1</v>
      </c>
      <c r="S337" s="71">
        <f t="shared" si="162"/>
        <v>649.70000000000005</v>
      </c>
      <c r="T337" s="71">
        <f t="shared" si="162"/>
        <v>653.92999999999995</v>
      </c>
      <c r="U337" s="71">
        <f t="shared" si="162"/>
        <v>649.25</v>
      </c>
      <c r="V337" s="71">
        <f t="shared" si="162"/>
        <v>652.28</v>
      </c>
      <c r="W337" s="71">
        <f t="shared" si="162"/>
        <v>653.87</v>
      </c>
      <c r="X337" s="71">
        <f t="shared" si="162"/>
        <v>653.35</v>
      </c>
      <c r="Y337" s="79">
        <f t="shared" si="162"/>
        <v>646.29999999999995</v>
      </c>
    </row>
    <row r="338" spans="1:25" s="62" customFormat="1" ht="18.75" customHeight="1" outlineLevel="1" x14ac:dyDescent="0.2">
      <c r="A338" s="57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214</v>
      </c>
      <c r="B340" s="77">
        <f>B335</f>
        <v>4.0570090219078807</v>
      </c>
      <c r="C340" s="77">
        <f t="shared" ref="C340:Y340" si="163">C335</f>
        <v>4.0570090219078807</v>
      </c>
      <c r="D340" s="77">
        <f t="shared" si="163"/>
        <v>4.0570090219078807</v>
      </c>
      <c r="E340" s="77">
        <f t="shared" si="163"/>
        <v>4.0570090219078807</v>
      </c>
      <c r="F340" s="77">
        <f t="shared" si="163"/>
        <v>4.0570090219078807</v>
      </c>
      <c r="G340" s="77">
        <f t="shared" si="163"/>
        <v>4.0570090219078807</v>
      </c>
      <c r="H340" s="77">
        <f t="shared" si="163"/>
        <v>4.0570090219078807</v>
      </c>
      <c r="I340" s="77">
        <f t="shared" si="163"/>
        <v>4.0570090219078807</v>
      </c>
      <c r="J340" s="77">
        <f t="shared" si="163"/>
        <v>4.0570090219078807</v>
      </c>
      <c r="K340" s="77">
        <f t="shared" si="163"/>
        <v>4.0570090219078807</v>
      </c>
      <c r="L340" s="77">
        <f t="shared" si="163"/>
        <v>4.0570090219078807</v>
      </c>
      <c r="M340" s="77">
        <f t="shared" si="163"/>
        <v>4.0570090219078807</v>
      </c>
      <c r="N340" s="77">
        <f t="shared" si="163"/>
        <v>4.0570090219078807</v>
      </c>
      <c r="O340" s="77">
        <f t="shared" si="163"/>
        <v>4.0570090219078807</v>
      </c>
      <c r="P340" s="77">
        <f t="shared" si="163"/>
        <v>4.0570090219078807</v>
      </c>
      <c r="Q340" s="77">
        <f t="shared" si="163"/>
        <v>4.0570090219078807</v>
      </c>
      <c r="R340" s="77">
        <f t="shared" si="163"/>
        <v>4.0570090219078807</v>
      </c>
      <c r="S340" s="77">
        <f t="shared" si="163"/>
        <v>4.0570090219078807</v>
      </c>
      <c r="T340" s="77">
        <f t="shared" si="163"/>
        <v>4.0570090219078807</v>
      </c>
      <c r="U340" s="77">
        <f t="shared" si="163"/>
        <v>4.0570090219078807</v>
      </c>
      <c r="V340" s="77">
        <f t="shared" si="163"/>
        <v>4.0570090219078807</v>
      </c>
      <c r="W340" s="77">
        <f t="shared" si="163"/>
        <v>4.0570090219078807</v>
      </c>
      <c r="X340" s="77">
        <f t="shared" si="163"/>
        <v>4.0570090219078807</v>
      </c>
      <c r="Y340" s="77">
        <f t="shared" si="163"/>
        <v>4.0570090219078807</v>
      </c>
    </row>
    <row r="341" spans="1:25" s="62" customFormat="1" ht="18.75" customHeight="1" thickBot="1" x14ac:dyDescent="0.25">
      <c r="A341" s="130">
        <v>4</v>
      </c>
      <c r="B341" s="131">
        <f t="shared" ref="B341:Y341" si="164">SUM(B342:B345)</f>
        <v>669.40700902190792</v>
      </c>
      <c r="C341" s="132">
        <f t="shared" si="164"/>
        <v>674.97700902190786</v>
      </c>
      <c r="D341" s="132">
        <f t="shared" si="164"/>
        <v>682.31700902190789</v>
      </c>
      <c r="E341" s="132">
        <f t="shared" si="164"/>
        <v>672.23700902190785</v>
      </c>
      <c r="F341" s="132">
        <f t="shared" si="164"/>
        <v>685.3070090219079</v>
      </c>
      <c r="G341" s="132">
        <f t="shared" si="164"/>
        <v>682.57700902190788</v>
      </c>
      <c r="H341" s="132">
        <f t="shared" si="164"/>
        <v>681.67700902190791</v>
      </c>
      <c r="I341" s="132">
        <f t="shared" si="164"/>
        <v>676.89700902190782</v>
      </c>
      <c r="J341" s="132">
        <f t="shared" si="164"/>
        <v>679.0570090219079</v>
      </c>
      <c r="K341" s="133">
        <f t="shared" si="164"/>
        <v>679.70700902190788</v>
      </c>
      <c r="L341" s="132">
        <f t="shared" si="164"/>
        <v>682.98700902190785</v>
      </c>
      <c r="M341" s="134">
        <f t="shared" si="164"/>
        <v>685.34700902190787</v>
      </c>
      <c r="N341" s="133">
        <f t="shared" si="164"/>
        <v>686.48700902190785</v>
      </c>
      <c r="O341" s="132">
        <f t="shared" si="164"/>
        <v>690.27700902190793</v>
      </c>
      <c r="P341" s="134">
        <f t="shared" si="164"/>
        <v>686.47700902190786</v>
      </c>
      <c r="Q341" s="135">
        <f t="shared" si="164"/>
        <v>691.84700902190787</v>
      </c>
      <c r="R341" s="132">
        <f t="shared" si="164"/>
        <v>694.98700902190785</v>
      </c>
      <c r="S341" s="135">
        <f t="shared" si="164"/>
        <v>684.39700902190782</v>
      </c>
      <c r="T341" s="132">
        <f t="shared" si="164"/>
        <v>689.39700902190782</v>
      </c>
      <c r="U341" s="132">
        <f t="shared" si="164"/>
        <v>689.08700902190787</v>
      </c>
      <c r="V341" s="132">
        <f t="shared" si="164"/>
        <v>667.49700902190784</v>
      </c>
      <c r="W341" s="132">
        <f t="shared" si="164"/>
        <v>665.49700902190784</v>
      </c>
      <c r="X341" s="132">
        <f t="shared" si="164"/>
        <v>662.58700902190787</v>
      </c>
      <c r="Y341" s="136">
        <f t="shared" si="164"/>
        <v>662.76700902190782</v>
      </c>
    </row>
    <row r="342" spans="1:25" s="62" customFormat="1" ht="18.75" customHeight="1" outlineLevel="1" x14ac:dyDescent="0.2">
      <c r="A342" s="58" t="s">
        <v>8</v>
      </c>
      <c r="B342" s="120">
        <f>B26</f>
        <v>565.57000000000005</v>
      </c>
      <c r="C342" s="121">
        <f t="shared" ref="C342:Y342" si="165">C26</f>
        <v>571.14</v>
      </c>
      <c r="D342" s="121">
        <f t="shared" si="165"/>
        <v>578.48</v>
      </c>
      <c r="E342" s="122">
        <f t="shared" si="165"/>
        <v>568.4</v>
      </c>
      <c r="F342" s="121">
        <f t="shared" si="165"/>
        <v>581.47</v>
      </c>
      <c r="G342" s="121">
        <f t="shared" si="165"/>
        <v>578.74</v>
      </c>
      <c r="H342" s="121">
        <f t="shared" si="165"/>
        <v>577.84</v>
      </c>
      <c r="I342" s="121">
        <f t="shared" si="165"/>
        <v>573.05999999999995</v>
      </c>
      <c r="J342" s="123">
        <f t="shared" si="165"/>
        <v>575.22</v>
      </c>
      <c r="K342" s="121">
        <f t="shared" si="165"/>
        <v>575.87</v>
      </c>
      <c r="L342" s="121">
        <f t="shared" si="165"/>
        <v>579.15</v>
      </c>
      <c r="M342" s="121">
        <f t="shared" si="165"/>
        <v>581.51</v>
      </c>
      <c r="N342" s="121">
        <f t="shared" si="165"/>
        <v>582.65</v>
      </c>
      <c r="O342" s="121">
        <f t="shared" si="165"/>
        <v>586.44000000000005</v>
      </c>
      <c r="P342" s="121">
        <f t="shared" si="165"/>
        <v>582.64</v>
      </c>
      <c r="Q342" s="121">
        <f t="shared" si="165"/>
        <v>588.01</v>
      </c>
      <c r="R342" s="121">
        <f t="shared" si="165"/>
        <v>591.15</v>
      </c>
      <c r="S342" s="121">
        <f t="shared" si="165"/>
        <v>580.55999999999995</v>
      </c>
      <c r="T342" s="121">
        <f t="shared" si="165"/>
        <v>585.55999999999995</v>
      </c>
      <c r="U342" s="121">
        <f t="shared" si="165"/>
        <v>585.25</v>
      </c>
      <c r="V342" s="121">
        <f t="shared" si="165"/>
        <v>563.66</v>
      </c>
      <c r="W342" s="121">
        <f t="shared" si="165"/>
        <v>561.66</v>
      </c>
      <c r="X342" s="121">
        <f t="shared" si="165"/>
        <v>558.75</v>
      </c>
      <c r="Y342" s="124">
        <f t="shared" si="165"/>
        <v>558.92999999999995</v>
      </c>
    </row>
    <row r="343" spans="1:25" s="62" customFormat="1" ht="18.75" customHeight="1" outlineLevel="1" x14ac:dyDescent="0.2">
      <c r="A343" s="57" t="s">
        <v>9</v>
      </c>
      <c r="B343" s="76">
        <v>99.78</v>
      </c>
      <c r="C343" s="74">
        <v>99.78</v>
      </c>
      <c r="D343" s="74">
        <v>99.78</v>
      </c>
      <c r="E343" s="74">
        <v>99.78</v>
      </c>
      <c r="F343" s="74">
        <v>99.78</v>
      </c>
      <c r="G343" s="74">
        <v>99.78</v>
      </c>
      <c r="H343" s="74">
        <v>99.78</v>
      </c>
      <c r="I343" s="74">
        <v>99.78</v>
      </c>
      <c r="J343" s="74">
        <v>99.78</v>
      </c>
      <c r="K343" s="74">
        <v>99.78</v>
      </c>
      <c r="L343" s="74">
        <v>99.78</v>
      </c>
      <c r="M343" s="74">
        <v>99.78</v>
      </c>
      <c r="N343" s="74">
        <v>99.78</v>
      </c>
      <c r="O343" s="74">
        <v>99.78</v>
      </c>
      <c r="P343" s="74">
        <v>99.78</v>
      </c>
      <c r="Q343" s="74">
        <v>99.78</v>
      </c>
      <c r="R343" s="74">
        <v>99.78</v>
      </c>
      <c r="S343" s="74">
        <v>99.78</v>
      </c>
      <c r="T343" s="74">
        <v>99.78</v>
      </c>
      <c r="U343" s="74">
        <v>99.78</v>
      </c>
      <c r="V343" s="74">
        <v>99.78</v>
      </c>
      <c r="W343" s="74">
        <v>99.78</v>
      </c>
      <c r="X343" s="74">
        <v>99.78</v>
      </c>
      <c r="Y343" s="81">
        <v>99.78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214</v>
      </c>
      <c r="B345" s="77">
        <f>B340</f>
        <v>4.0570090219078807</v>
      </c>
      <c r="C345" s="77">
        <f t="shared" ref="C345:Y345" si="166">C340</f>
        <v>4.0570090219078807</v>
      </c>
      <c r="D345" s="77">
        <f t="shared" si="166"/>
        <v>4.0570090219078807</v>
      </c>
      <c r="E345" s="77">
        <f t="shared" si="166"/>
        <v>4.0570090219078807</v>
      </c>
      <c r="F345" s="77">
        <f t="shared" si="166"/>
        <v>4.0570090219078807</v>
      </c>
      <c r="G345" s="77">
        <f t="shared" si="166"/>
        <v>4.0570090219078807</v>
      </c>
      <c r="H345" s="77">
        <f t="shared" si="166"/>
        <v>4.0570090219078807</v>
      </c>
      <c r="I345" s="77">
        <f t="shared" si="166"/>
        <v>4.0570090219078807</v>
      </c>
      <c r="J345" s="77">
        <f t="shared" si="166"/>
        <v>4.0570090219078807</v>
      </c>
      <c r="K345" s="77">
        <f t="shared" si="166"/>
        <v>4.0570090219078807</v>
      </c>
      <c r="L345" s="77">
        <f t="shared" si="166"/>
        <v>4.0570090219078807</v>
      </c>
      <c r="M345" s="77">
        <f t="shared" si="166"/>
        <v>4.0570090219078807</v>
      </c>
      <c r="N345" s="77">
        <f t="shared" si="166"/>
        <v>4.0570090219078807</v>
      </c>
      <c r="O345" s="77">
        <f t="shared" si="166"/>
        <v>4.0570090219078807</v>
      </c>
      <c r="P345" s="77">
        <f t="shared" si="166"/>
        <v>4.0570090219078807</v>
      </c>
      <c r="Q345" s="77">
        <f t="shared" si="166"/>
        <v>4.0570090219078807</v>
      </c>
      <c r="R345" s="77">
        <f t="shared" si="166"/>
        <v>4.0570090219078807</v>
      </c>
      <c r="S345" s="77">
        <f t="shared" si="166"/>
        <v>4.0570090219078807</v>
      </c>
      <c r="T345" s="77">
        <f t="shared" si="166"/>
        <v>4.0570090219078807</v>
      </c>
      <c r="U345" s="77">
        <f t="shared" si="166"/>
        <v>4.0570090219078807</v>
      </c>
      <c r="V345" s="77">
        <f t="shared" si="166"/>
        <v>4.0570090219078807</v>
      </c>
      <c r="W345" s="77">
        <f t="shared" si="166"/>
        <v>4.0570090219078807</v>
      </c>
      <c r="X345" s="77">
        <f t="shared" si="166"/>
        <v>4.0570090219078807</v>
      </c>
      <c r="Y345" s="77">
        <f t="shared" si="166"/>
        <v>4.0570090219078807</v>
      </c>
    </row>
    <row r="346" spans="1:25" s="62" customFormat="1" ht="18.75" customHeight="1" thickBot="1" x14ac:dyDescent="0.25">
      <c r="A346" s="109">
        <v>5</v>
      </c>
      <c r="B346" s="138">
        <f t="shared" ref="B346:Y346" si="167">SUM(B347:B350)</f>
        <v>765.77700902190793</v>
      </c>
      <c r="C346" s="139">
        <f t="shared" si="167"/>
        <v>773.73700902190785</v>
      </c>
      <c r="D346" s="139">
        <f t="shared" si="167"/>
        <v>783.71700902190787</v>
      </c>
      <c r="E346" s="139">
        <f t="shared" si="167"/>
        <v>790.70700902190788</v>
      </c>
      <c r="F346" s="139">
        <f t="shared" si="167"/>
        <v>776.44700902190789</v>
      </c>
      <c r="G346" s="139">
        <f t="shared" si="167"/>
        <v>780.52700902190793</v>
      </c>
      <c r="H346" s="139">
        <f t="shared" si="167"/>
        <v>779.58700902190787</v>
      </c>
      <c r="I346" s="139">
        <f t="shared" si="167"/>
        <v>785.29700902190791</v>
      </c>
      <c r="J346" s="139">
        <f t="shared" si="167"/>
        <v>800.66700902190792</v>
      </c>
      <c r="K346" s="140">
        <f t="shared" si="167"/>
        <v>784.60700902190786</v>
      </c>
      <c r="L346" s="139">
        <f t="shared" si="167"/>
        <v>799.3070090219079</v>
      </c>
      <c r="M346" s="141">
        <f t="shared" si="167"/>
        <v>807.06700902190789</v>
      </c>
      <c r="N346" s="140">
        <f t="shared" si="167"/>
        <v>776.60700902190786</v>
      </c>
      <c r="O346" s="139">
        <f t="shared" si="167"/>
        <v>806.08700902190787</v>
      </c>
      <c r="P346" s="141">
        <f t="shared" si="167"/>
        <v>768.38700902190783</v>
      </c>
      <c r="Q346" s="142">
        <f t="shared" si="167"/>
        <v>781.75700902190783</v>
      </c>
      <c r="R346" s="139">
        <f t="shared" si="167"/>
        <v>788.04700902190791</v>
      </c>
      <c r="S346" s="142">
        <f t="shared" si="167"/>
        <v>776.91700902190792</v>
      </c>
      <c r="T346" s="139">
        <f t="shared" si="167"/>
        <v>774.70700902190788</v>
      </c>
      <c r="U346" s="139">
        <f t="shared" si="167"/>
        <v>779.63700902190783</v>
      </c>
      <c r="V346" s="139">
        <f t="shared" si="167"/>
        <v>788.66700902190792</v>
      </c>
      <c r="W346" s="139">
        <f t="shared" si="167"/>
        <v>759.53700902190792</v>
      </c>
      <c r="X346" s="139">
        <f t="shared" si="167"/>
        <v>785.46700902190787</v>
      </c>
      <c r="Y346" s="143">
        <f t="shared" si="167"/>
        <v>769.17700902190791</v>
      </c>
    </row>
    <row r="347" spans="1:25" s="62" customFormat="1" ht="18.75" customHeight="1" outlineLevel="1" x14ac:dyDescent="0.2">
      <c r="A347" s="56" t="s">
        <v>8</v>
      </c>
      <c r="B347" s="76">
        <f>B31</f>
        <v>661.94</v>
      </c>
      <c r="C347" s="71">
        <f t="shared" ref="C347:Y347" si="168">C31</f>
        <v>669.9</v>
      </c>
      <c r="D347" s="71">
        <f t="shared" si="168"/>
        <v>679.88</v>
      </c>
      <c r="E347" s="72">
        <f t="shared" si="168"/>
        <v>686.87</v>
      </c>
      <c r="F347" s="71">
        <f t="shared" si="168"/>
        <v>672.61</v>
      </c>
      <c r="G347" s="71">
        <f t="shared" si="168"/>
        <v>676.69</v>
      </c>
      <c r="H347" s="71">
        <f t="shared" si="168"/>
        <v>675.75</v>
      </c>
      <c r="I347" s="71">
        <f t="shared" si="168"/>
        <v>681.46</v>
      </c>
      <c r="J347" s="73">
        <f t="shared" si="168"/>
        <v>696.83</v>
      </c>
      <c r="K347" s="71">
        <f t="shared" si="168"/>
        <v>680.77</v>
      </c>
      <c r="L347" s="71">
        <f t="shared" si="168"/>
        <v>695.47</v>
      </c>
      <c r="M347" s="71">
        <f t="shared" si="168"/>
        <v>703.23</v>
      </c>
      <c r="N347" s="71">
        <f t="shared" si="168"/>
        <v>672.77</v>
      </c>
      <c r="O347" s="71">
        <f t="shared" si="168"/>
        <v>702.25</v>
      </c>
      <c r="P347" s="71">
        <f t="shared" si="168"/>
        <v>664.55</v>
      </c>
      <c r="Q347" s="71">
        <f t="shared" si="168"/>
        <v>677.92</v>
      </c>
      <c r="R347" s="71">
        <f t="shared" si="168"/>
        <v>684.21</v>
      </c>
      <c r="S347" s="71">
        <f t="shared" si="168"/>
        <v>673.08</v>
      </c>
      <c r="T347" s="71">
        <f t="shared" si="168"/>
        <v>670.87</v>
      </c>
      <c r="U347" s="71">
        <f t="shared" si="168"/>
        <v>675.8</v>
      </c>
      <c r="V347" s="71">
        <f t="shared" si="168"/>
        <v>684.83</v>
      </c>
      <c r="W347" s="71">
        <f t="shared" si="168"/>
        <v>655.7</v>
      </c>
      <c r="X347" s="71">
        <f t="shared" si="168"/>
        <v>681.63</v>
      </c>
      <c r="Y347" s="79">
        <f t="shared" si="168"/>
        <v>665.34</v>
      </c>
    </row>
    <row r="348" spans="1:25" s="62" customFormat="1" ht="18.75" customHeight="1" outlineLevel="1" x14ac:dyDescent="0.2">
      <c r="A348" s="57" t="s">
        <v>9</v>
      </c>
      <c r="B348" s="76">
        <v>99.78</v>
      </c>
      <c r="C348" s="74">
        <v>99.78</v>
      </c>
      <c r="D348" s="74">
        <v>99.78</v>
      </c>
      <c r="E348" s="74">
        <v>99.78</v>
      </c>
      <c r="F348" s="74">
        <v>99.78</v>
      </c>
      <c r="G348" s="74">
        <v>99.78</v>
      </c>
      <c r="H348" s="74">
        <v>99.78</v>
      </c>
      <c r="I348" s="74">
        <v>99.78</v>
      </c>
      <c r="J348" s="74">
        <v>99.78</v>
      </c>
      <c r="K348" s="74">
        <v>99.78</v>
      </c>
      <c r="L348" s="74">
        <v>99.78</v>
      </c>
      <c r="M348" s="74">
        <v>99.78</v>
      </c>
      <c r="N348" s="74">
        <v>99.78</v>
      </c>
      <c r="O348" s="74">
        <v>99.78</v>
      </c>
      <c r="P348" s="74">
        <v>99.78</v>
      </c>
      <c r="Q348" s="74">
        <v>99.78</v>
      </c>
      <c r="R348" s="74">
        <v>99.78</v>
      </c>
      <c r="S348" s="74">
        <v>99.78</v>
      </c>
      <c r="T348" s="74">
        <v>99.78</v>
      </c>
      <c r="U348" s="74">
        <v>99.78</v>
      </c>
      <c r="V348" s="74">
        <v>99.78</v>
      </c>
      <c r="W348" s="74">
        <v>99.78</v>
      </c>
      <c r="X348" s="74">
        <v>99.78</v>
      </c>
      <c r="Y348" s="81">
        <v>99.78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214</v>
      </c>
      <c r="B350" s="77">
        <f>B345</f>
        <v>4.0570090219078807</v>
      </c>
      <c r="C350" s="77">
        <f t="shared" ref="C350:Y350" si="169">C345</f>
        <v>4.0570090219078807</v>
      </c>
      <c r="D350" s="77">
        <f t="shared" si="169"/>
        <v>4.0570090219078807</v>
      </c>
      <c r="E350" s="77">
        <f t="shared" si="169"/>
        <v>4.0570090219078807</v>
      </c>
      <c r="F350" s="77">
        <f t="shared" si="169"/>
        <v>4.0570090219078807</v>
      </c>
      <c r="G350" s="77">
        <f t="shared" si="169"/>
        <v>4.0570090219078807</v>
      </c>
      <c r="H350" s="77">
        <f t="shared" si="169"/>
        <v>4.0570090219078807</v>
      </c>
      <c r="I350" s="77">
        <f t="shared" si="169"/>
        <v>4.0570090219078807</v>
      </c>
      <c r="J350" s="77">
        <f t="shared" si="169"/>
        <v>4.0570090219078807</v>
      </c>
      <c r="K350" s="77">
        <f t="shared" si="169"/>
        <v>4.0570090219078807</v>
      </c>
      <c r="L350" s="77">
        <f t="shared" si="169"/>
        <v>4.0570090219078807</v>
      </c>
      <c r="M350" s="77">
        <f t="shared" si="169"/>
        <v>4.0570090219078807</v>
      </c>
      <c r="N350" s="77">
        <f t="shared" si="169"/>
        <v>4.0570090219078807</v>
      </c>
      <c r="O350" s="77">
        <f t="shared" si="169"/>
        <v>4.0570090219078807</v>
      </c>
      <c r="P350" s="77">
        <f t="shared" si="169"/>
        <v>4.0570090219078807</v>
      </c>
      <c r="Q350" s="77">
        <f t="shared" si="169"/>
        <v>4.0570090219078807</v>
      </c>
      <c r="R350" s="77">
        <f t="shared" si="169"/>
        <v>4.0570090219078807</v>
      </c>
      <c r="S350" s="77">
        <f t="shared" si="169"/>
        <v>4.0570090219078807</v>
      </c>
      <c r="T350" s="77">
        <f t="shared" si="169"/>
        <v>4.0570090219078807</v>
      </c>
      <c r="U350" s="77">
        <f t="shared" si="169"/>
        <v>4.0570090219078807</v>
      </c>
      <c r="V350" s="77">
        <f t="shared" si="169"/>
        <v>4.0570090219078807</v>
      </c>
      <c r="W350" s="77">
        <f t="shared" si="169"/>
        <v>4.0570090219078807</v>
      </c>
      <c r="X350" s="77">
        <f t="shared" si="169"/>
        <v>4.0570090219078807</v>
      </c>
      <c r="Y350" s="77">
        <f t="shared" si="169"/>
        <v>4.0570090219078807</v>
      </c>
    </row>
    <row r="351" spans="1:25" s="62" customFormat="1" ht="18.75" customHeight="1" thickBot="1" x14ac:dyDescent="0.25">
      <c r="A351" s="112">
        <v>6</v>
      </c>
      <c r="B351" s="101">
        <f t="shared" ref="B351:Y351" si="170">SUM(B352:B355)</f>
        <v>790.39700902190782</v>
      </c>
      <c r="C351" s="102">
        <f t="shared" si="170"/>
        <v>787.81700902190789</v>
      </c>
      <c r="D351" s="102">
        <f t="shared" si="170"/>
        <v>796.42700902190791</v>
      </c>
      <c r="E351" s="103">
        <f t="shared" si="170"/>
        <v>808.32700902190788</v>
      </c>
      <c r="F351" s="103">
        <f t="shared" si="170"/>
        <v>798.9370090219079</v>
      </c>
      <c r="G351" s="103">
        <f t="shared" si="170"/>
        <v>800.74700902190784</v>
      </c>
      <c r="H351" s="103">
        <f t="shared" si="170"/>
        <v>789.98700902190785</v>
      </c>
      <c r="I351" s="103">
        <f t="shared" si="170"/>
        <v>784.50700902190783</v>
      </c>
      <c r="J351" s="103">
        <f t="shared" si="170"/>
        <v>782.35700902190786</v>
      </c>
      <c r="K351" s="104">
        <f t="shared" si="170"/>
        <v>795.25700902190783</v>
      </c>
      <c r="L351" s="103">
        <f t="shared" si="170"/>
        <v>799.92700902190791</v>
      </c>
      <c r="M351" s="105">
        <f t="shared" si="170"/>
        <v>794.45700902190788</v>
      </c>
      <c r="N351" s="104">
        <f t="shared" si="170"/>
        <v>801.21700902190787</v>
      </c>
      <c r="O351" s="103">
        <f t="shared" si="170"/>
        <v>800.34700902190787</v>
      </c>
      <c r="P351" s="105">
        <f t="shared" si="170"/>
        <v>795.69700902190789</v>
      </c>
      <c r="Q351" s="106">
        <f t="shared" si="170"/>
        <v>797.06700902190789</v>
      </c>
      <c r="R351" s="103">
        <f t="shared" si="170"/>
        <v>802.82700902190788</v>
      </c>
      <c r="S351" s="106">
        <f t="shared" si="170"/>
        <v>796.88700902190783</v>
      </c>
      <c r="T351" s="103">
        <f t="shared" si="170"/>
        <v>822.27700902190793</v>
      </c>
      <c r="U351" s="102">
        <f t="shared" si="170"/>
        <v>795.8070090219079</v>
      </c>
      <c r="V351" s="102">
        <f t="shared" si="170"/>
        <v>803.28700902190792</v>
      </c>
      <c r="W351" s="102">
        <f t="shared" si="170"/>
        <v>806.08700902190787</v>
      </c>
      <c r="X351" s="102">
        <f t="shared" si="170"/>
        <v>792.9370090219079</v>
      </c>
      <c r="Y351" s="107">
        <f t="shared" si="170"/>
        <v>796.17700902190791</v>
      </c>
    </row>
    <row r="352" spans="1:25" s="62" customFormat="1" ht="18.75" customHeight="1" outlineLevel="1" x14ac:dyDescent="0.2">
      <c r="A352" s="56" t="s">
        <v>8</v>
      </c>
      <c r="B352" s="76">
        <f>B36</f>
        <v>686.56</v>
      </c>
      <c r="C352" s="71">
        <f t="shared" ref="C352:Y352" si="171">C36</f>
        <v>683.98</v>
      </c>
      <c r="D352" s="71">
        <f t="shared" si="171"/>
        <v>692.59</v>
      </c>
      <c r="E352" s="72">
        <f t="shared" si="171"/>
        <v>704.49</v>
      </c>
      <c r="F352" s="71">
        <f t="shared" si="171"/>
        <v>695.1</v>
      </c>
      <c r="G352" s="71">
        <f t="shared" si="171"/>
        <v>696.91</v>
      </c>
      <c r="H352" s="71">
        <f t="shared" si="171"/>
        <v>686.15</v>
      </c>
      <c r="I352" s="71">
        <f t="shared" si="171"/>
        <v>680.67</v>
      </c>
      <c r="J352" s="73">
        <f t="shared" si="171"/>
        <v>678.52</v>
      </c>
      <c r="K352" s="71">
        <f t="shared" si="171"/>
        <v>691.42</v>
      </c>
      <c r="L352" s="71">
        <f t="shared" si="171"/>
        <v>696.09</v>
      </c>
      <c r="M352" s="71">
        <f t="shared" si="171"/>
        <v>690.62</v>
      </c>
      <c r="N352" s="71">
        <f t="shared" si="171"/>
        <v>697.38</v>
      </c>
      <c r="O352" s="71">
        <f t="shared" si="171"/>
        <v>696.51</v>
      </c>
      <c r="P352" s="71">
        <f t="shared" si="171"/>
        <v>691.86</v>
      </c>
      <c r="Q352" s="71">
        <f t="shared" si="171"/>
        <v>693.23</v>
      </c>
      <c r="R352" s="71">
        <f t="shared" si="171"/>
        <v>698.99</v>
      </c>
      <c r="S352" s="71">
        <f t="shared" si="171"/>
        <v>693.05</v>
      </c>
      <c r="T352" s="71">
        <f t="shared" si="171"/>
        <v>718.44</v>
      </c>
      <c r="U352" s="71">
        <f t="shared" si="171"/>
        <v>691.97</v>
      </c>
      <c r="V352" s="71">
        <f t="shared" si="171"/>
        <v>699.45</v>
      </c>
      <c r="W352" s="71">
        <f t="shared" si="171"/>
        <v>702.25</v>
      </c>
      <c r="X352" s="71">
        <f t="shared" si="171"/>
        <v>689.1</v>
      </c>
      <c r="Y352" s="79">
        <f t="shared" si="171"/>
        <v>692.34</v>
      </c>
    </row>
    <row r="353" spans="1:25" s="62" customFormat="1" ht="18.75" customHeight="1" outlineLevel="1" x14ac:dyDescent="0.2">
      <c r="A353" s="57" t="s">
        <v>9</v>
      </c>
      <c r="B353" s="76">
        <v>99.78</v>
      </c>
      <c r="C353" s="74">
        <v>99.78</v>
      </c>
      <c r="D353" s="74">
        <v>99.78</v>
      </c>
      <c r="E353" s="74">
        <v>99.78</v>
      </c>
      <c r="F353" s="74">
        <v>99.78</v>
      </c>
      <c r="G353" s="74">
        <v>99.78</v>
      </c>
      <c r="H353" s="74">
        <v>99.78</v>
      </c>
      <c r="I353" s="74">
        <v>99.78</v>
      </c>
      <c r="J353" s="74">
        <v>99.78</v>
      </c>
      <c r="K353" s="74">
        <v>99.78</v>
      </c>
      <c r="L353" s="74">
        <v>99.78</v>
      </c>
      <c r="M353" s="74">
        <v>99.78</v>
      </c>
      <c r="N353" s="74">
        <v>99.78</v>
      </c>
      <c r="O353" s="74">
        <v>99.78</v>
      </c>
      <c r="P353" s="74">
        <v>99.78</v>
      </c>
      <c r="Q353" s="74">
        <v>99.78</v>
      </c>
      <c r="R353" s="74">
        <v>99.78</v>
      </c>
      <c r="S353" s="74">
        <v>99.78</v>
      </c>
      <c r="T353" s="74">
        <v>99.78</v>
      </c>
      <c r="U353" s="74">
        <v>99.78</v>
      </c>
      <c r="V353" s="74">
        <v>99.78</v>
      </c>
      <c r="W353" s="74">
        <v>99.78</v>
      </c>
      <c r="X353" s="74">
        <v>99.78</v>
      </c>
      <c r="Y353" s="81">
        <v>99.78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214</v>
      </c>
      <c r="B355" s="77">
        <f>B350</f>
        <v>4.0570090219078807</v>
      </c>
      <c r="C355" s="77">
        <f t="shared" ref="C355:Y355" si="172">C350</f>
        <v>4.0570090219078807</v>
      </c>
      <c r="D355" s="77">
        <f t="shared" si="172"/>
        <v>4.0570090219078807</v>
      </c>
      <c r="E355" s="77">
        <f t="shared" si="172"/>
        <v>4.0570090219078807</v>
      </c>
      <c r="F355" s="77">
        <f t="shared" si="172"/>
        <v>4.0570090219078807</v>
      </c>
      <c r="G355" s="77">
        <f t="shared" si="172"/>
        <v>4.0570090219078807</v>
      </c>
      <c r="H355" s="77">
        <f t="shared" si="172"/>
        <v>4.0570090219078807</v>
      </c>
      <c r="I355" s="77">
        <f t="shared" si="172"/>
        <v>4.0570090219078807</v>
      </c>
      <c r="J355" s="77">
        <f t="shared" si="172"/>
        <v>4.0570090219078807</v>
      </c>
      <c r="K355" s="77">
        <f t="shared" si="172"/>
        <v>4.0570090219078807</v>
      </c>
      <c r="L355" s="77">
        <f t="shared" si="172"/>
        <v>4.0570090219078807</v>
      </c>
      <c r="M355" s="77">
        <f t="shared" si="172"/>
        <v>4.0570090219078807</v>
      </c>
      <c r="N355" s="77">
        <f t="shared" si="172"/>
        <v>4.0570090219078807</v>
      </c>
      <c r="O355" s="77">
        <f t="shared" si="172"/>
        <v>4.0570090219078807</v>
      </c>
      <c r="P355" s="77">
        <f t="shared" si="172"/>
        <v>4.0570090219078807</v>
      </c>
      <c r="Q355" s="77">
        <f t="shared" si="172"/>
        <v>4.0570090219078807</v>
      </c>
      <c r="R355" s="77">
        <f t="shared" si="172"/>
        <v>4.0570090219078807</v>
      </c>
      <c r="S355" s="77">
        <f t="shared" si="172"/>
        <v>4.0570090219078807</v>
      </c>
      <c r="T355" s="77">
        <f t="shared" si="172"/>
        <v>4.0570090219078807</v>
      </c>
      <c r="U355" s="77">
        <f t="shared" si="172"/>
        <v>4.0570090219078807</v>
      </c>
      <c r="V355" s="77">
        <f t="shared" si="172"/>
        <v>4.0570090219078807</v>
      </c>
      <c r="W355" s="77">
        <f t="shared" si="172"/>
        <v>4.0570090219078807</v>
      </c>
      <c r="X355" s="77">
        <f t="shared" si="172"/>
        <v>4.0570090219078807</v>
      </c>
      <c r="Y355" s="77">
        <f t="shared" si="172"/>
        <v>4.0570090219078807</v>
      </c>
    </row>
    <row r="356" spans="1:25" s="62" customFormat="1" ht="18.75" customHeight="1" thickBot="1" x14ac:dyDescent="0.25">
      <c r="A356" s="109">
        <v>7</v>
      </c>
      <c r="B356" s="101">
        <f t="shared" ref="B356:Y356" si="173">SUM(B357:B360)</f>
        <v>809.76700902190782</v>
      </c>
      <c r="C356" s="102">
        <f t="shared" si="173"/>
        <v>797.46700902190787</v>
      </c>
      <c r="D356" s="102">
        <f t="shared" si="173"/>
        <v>809.6870090219079</v>
      </c>
      <c r="E356" s="103">
        <f t="shared" si="173"/>
        <v>817.66700902190792</v>
      </c>
      <c r="F356" s="103">
        <f t="shared" si="173"/>
        <v>810.94700902190789</v>
      </c>
      <c r="G356" s="103">
        <f t="shared" si="173"/>
        <v>802.26700902190782</v>
      </c>
      <c r="H356" s="103">
        <f t="shared" si="173"/>
        <v>799.92700902190791</v>
      </c>
      <c r="I356" s="103">
        <f t="shared" si="173"/>
        <v>799.86700902190785</v>
      </c>
      <c r="J356" s="103">
        <f t="shared" si="173"/>
        <v>808.59700902190787</v>
      </c>
      <c r="K356" s="104">
        <f t="shared" si="173"/>
        <v>807.78700902190792</v>
      </c>
      <c r="L356" s="103">
        <f t="shared" si="173"/>
        <v>810.22700902190786</v>
      </c>
      <c r="M356" s="105">
        <f t="shared" si="173"/>
        <v>799.02700902190793</v>
      </c>
      <c r="N356" s="104">
        <f t="shared" si="173"/>
        <v>801.88700902190783</v>
      </c>
      <c r="O356" s="103">
        <f t="shared" si="173"/>
        <v>867.87700902190784</v>
      </c>
      <c r="P356" s="105">
        <f t="shared" si="173"/>
        <v>798.19700902190789</v>
      </c>
      <c r="Q356" s="106">
        <f t="shared" si="173"/>
        <v>806.07700902190788</v>
      </c>
      <c r="R356" s="103">
        <f t="shared" si="173"/>
        <v>805.49700902190784</v>
      </c>
      <c r="S356" s="106">
        <f t="shared" si="173"/>
        <v>876.49700902190784</v>
      </c>
      <c r="T356" s="103">
        <f t="shared" si="173"/>
        <v>805.10700902190786</v>
      </c>
      <c r="U356" s="102">
        <f t="shared" si="173"/>
        <v>797.10700902190786</v>
      </c>
      <c r="V356" s="102">
        <f t="shared" si="173"/>
        <v>798.9370090219079</v>
      </c>
      <c r="W356" s="102">
        <f t="shared" si="173"/>
        <v>804.46700902190787</v>
      </c>
      <c r="X356" s="102">
        <f t="shared" si="173"/>
        <v>792.33700902190787</v>
      </c>
      <c r="Y356" s="107">
        <f t="shared" si="173"/>
        <v>799.1870090219079</v>
      </c>
    </row>
    <row r="357" spans="1:25" s="62" customFormat="1" ht="18.75" customHeight="1" outlineLevel="1" x14ac:dyDescent="0.2">
      <c r="A357" s="56" t="s">
        <v>8</v>
      </c>
      <c r="B357" s="76">
        <f>B41</f>
        <v>705.93</v>
      </c>
      <c r="C357" s="71">
        <f t="shared" ref="C357:Y357" si="174">C41</f>
        <v>693.63</v>
      </c>
      <c r="D357" s="71">
        <f t="shared" si="174"/>
        <v>705.85</v>
      </c>
      <c r="E357" s="72">
        <f t="shared" si="174"/>
        <v>713.83</v>
      </c>
      <c r="F357" s="71">
        <f t="shared" si="174"/>
        <v>707.11</v>
      </c>
      <c r="G357" s="71">
        <f t="shared" si="174"/>
        <v>698.43</v>
      </c>
      <c r="H357" s="71">
        <f t="shared" si="174"/>
        <v>696.09</v>
      </c>
      <c r="I357" s="71">
        <f t="shared" si="174"/>
        <v>696.03</v>
      </c>
      <c r="J357" s="73">
        <f t="shared" si="174"/>
        <v>704.76</v>
      </c>
      <c r="K357" s="71">
        <f t="shared" si="174"/>
        <v>703.95</v>
      </c>
      <c r="L357" s="71">
        <f t="shared" si="174"/>
        <v>706.39</v>
      </c>
      <c r="M357" s="71">
        <f t="shared" si="174"/>
        <v>695.19</v>
      </c>
      <c r="N357" s="71">
        <f t="shared" si="174"/>
        <v>698.05</v>
      </c>
      <c r="O357" s="71">
        <f t="shared" si="174"/>
        <v>764.04</v>
      </c>
      <c r="P357" s="71">
        <f t="shared" si="174"/>
        <v>694.36</v>
      </c>
      <c r="Q357" s="71">
        <f t="shared" si="174"/>
        <v>702.24</v>
      </c>
      <c r="R357" s="71">
        <f t="shared" si="174"/>
        <v>701.66</v>
      </c>
      <c r="S357" s="71">
        <f t="shared" si="174"/>
        <v>772.66</v>
      </c>
      <c r="T357" s="71">
        <f t="shared" si="174"/>
        <v>701.27</v>
      </c>
      <c r="U357" s="71">
        <f t="shared" si="174"/>
        <v>693.27</v>
      </c>
      <c r="V357" s="71">
        <f t="shared" si="174"/>
        <v>695.1</v>
      </c>
      <c r="W357" s="71">
        <f t="shared" si="174"/>
        <v>700.63</v>
      </c>
      <c r="X357" s="71">
        <f t="shared" si="174"/>
        <v>688.5</v>
      </c>
      <c r="Y357" s="79">
        <f t="shared" si="174"/>
        <v>695.35</v>
      </c>
    </row>
    <row r="358" spans="1:25" s="62" customFormat="1" ht="18.75" customHeight="1" outlineLevel="1" x14ac:dyDescent="0.2">
      <c r="A358" s="57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214</v>
      </c>
      <c r="B360" s="77">
        <f>B355</f>
        <v>4.0570090219078807</v>
      </c>
      <c r="C360" s="77">
        <f t="shared" ref="C360:Y360" si="175">C355</f>
        <v>4.0570090219078807</v>
      </c>
      <c r="D360" s="77">
        <f t="shared" si="175"/>
        <v>4.0570090219078807</v>
      </c>
      <c r="E360" s="77">
        <f t="shared" si="175"/>
        <v>4.0570090219078807</v>
      </c>
      <c r="F360" s="77">
        <f t="shared" si="175"/>
        <v>4.0570090219078807</v>
      </c>
      <c r="G360" s="77">
        <f t="shared" si="175"/>
        <v>4.0570090219078807</v>
      </c>
      <c r="H360" s="77">
        <f t="shared" si="175"/>
        <v>4.0570090219078807</v>
      </c>
      <c r="I360" s="77">
        <f t="shared" si="175"/>
        <v>4.0570090219078807</v>
      </c>
      <c r="J360" s="77">
        <f t="shared" si="175"/>
        <v>4.0570090219078807</v>
      </c>
      <c r="K360" s="77">
        <f t="shared" si="175"/>
        <v>4.0570090219078807</v>
      </c>
      <c r="L360" s="77">
        <f t="shared" si="175"/>
        <v>4.0570090219078807</v>
      </c>
      <c r="M360" s="77">
        <f t="shared" si="175"/>
        <v>4.0570090219078807</v>
      </c>
      <c r="N360" s="77">
        <f t="shared" si="175"/>
        <v>4.0570090219078807</v>
      </c>
      <c r="O360" s="77">
        <f t="shared" si="175"/>
        <v>4.0570090219078807</v>
      </c>
      <c r="P360" s="77">
        <f t="shared" si="175"/>
        <v>4.0570090219078807</v>
      </c>
      <c r="Q360" s="77">
        <f t="shared" si="175"/>
        <v>4.0570090219078807</v>
      </c>
      <c r="R360" s="77">
        <f t="shared" si="175"/>
        <v>4.0570090219078807</v>
      </c>
      <c r="S360" s="77">
        <f t="shared" si="175"/>
        <v>4.0570090219078807</v>
      </c>
      <c r="T360" s="77">
        <f t="shared" si="175"/>
        <v>4.0570090219078807</v>
      </c>
      <c r="U360" s="77">
        <f t="shared" si="175"/>
        <v>4.0570090219078807</v>
      </c>
      <c r="V360" s="77">
        <f t="shared" si="175"/>
        <v>4.0570090219078807</v>
      </c>
      <c r="W360" s="77">
        <f t="shared" si="175"/>
        <v>4.0570090219078807</v>
      </c>
      <c r="X360" s="77">
        <f t="shared" si="175"/>
        <v>4.0570090219078807</v>
      </c>
      <c r="Y360" s="77">
        <f t="shared" si="175"/>
        <v>4.0570090219078807</v>
      </c>
    </row>
    <row r="361" spans="1:25" s="62" customFormat="1" ht="18.75" customHeight="1" thickBot="1" x14ac:dyDescent="0.25">
      <c r="A361" s="112">
        <v>8</v>
      </c>
      <c r="B361" s="101">
        <f t="shared" ref="B361:Y361" si="176">SUM(B362:B365)</f>
        <v>784.90700902190792</v>
      </c>
      <c r="C361" s="102">
        <f t="shared" si="176"/>
        <v>793.81700902190789</v>
      </c>
      <c r="D361" s="102">
        <f t="shared" si="176"/>
        <v>797.67700902190791</v>
      </c>
      <c r="E361" s="103">
        <f t="shared" si="176"/>
        <v>599.86700902190785</v>
      </c>
      <c r="F361" s="103">
        <f t="shared" si="176"/>
        <v>802.84700902190787</v>
      </c>
      <c r="G361" s="103">
        <f t="shared" si="176"/>
        <v>801.11700902190785</v>
      </c>
      <c r="H361" s="103">
        <f t="shared" si="176"/>
        <v>794.52700902190793</v>
      </c>
      <c r="I361" s="103">
        <f t="shared" si="176"/>
        <v>794.98700902190785</v>
      </c>
      <c r="J361" s="103">
        <f t="shared" si="176"/>
        <v>789.14700902190782</v>
      </c>
      <c r="K361" s="104">
        <f t="shared" si="176"/>
        <v>793.17700902190791</v>
      </c>
      <c r="L361" s="103">
        <f t="shared" si="176"/>
        <v>795.50700902190783</v>
      </c>
      <c r="M361" s="105">
        <f t="shared" si="176"/>
        <v>805.20700902190788</v>
      </c>
      <c r="N361" s="104">
        <f t="shared" si="176"/>
        <v>804.60700902190786</v>
      </c>
      <c r="O361" s="103">
        <f t="shared" si="176"/>
        <v>807.10700902190786</v>
      </c>
      <c r="P361" s="105">
        <f t="shared" si="176"/>
        <v>804.90700902190792</v>
      </c>
      <c r="Q361" s="106">
        <f t="shared" si="176"/>
        <v>813.37700902190784</v>
      </c>
      <c r="R361" s="103">
        <f t="shared" si="176"/>
        <v>813.01700902190782</v>
      </c>
      <c r="S361" s="106">
        <f t="shared" si="176"/>
        <v>805.85700902190786</v>
      </c>
      <c r="T361" s="103">
        <f t="shared" si="176"/>
        <v>797.44700902190789</v>
      </c>
      <c r="U361" s="102">
        <f t="shared" si="176"/>
        <v>792.38700902190783</v>
      </c>
      <c r="V361" s="102">
        <f t="shared" si="176"/>
        <v>790.15700902190792</v>
      </c>
      <c r="W361" s="102">
        <f t="shared" si="176"/>
        <v>801.65700902190792</v>
      </c>
      <c r="X361" s="102">
        <f t="shared" si="176"/>
        <v>808.64700902190782</v>
      </c>
      <c r="Y361" s="107">
        <f t="shared" si="176"/>
        <v>802.38700902190783</v>
      </c>
    </row>
    <row r="362" spans="1:25" s="62" customFormat="1" ht="18.75" customHeight="1" outlineLevel="1" x14ac:dyDescent="0.2">
      <c r="A362" s="56" t="s">
        <v>8</v>
      </c>
      <c r="B362" s="76">
        <f>B46</f>
        <v>681.07</v>
      </c>
      <c r="C362" s="71">
        <f t="shared" ref="C362:Y362" si="177">C46</f>
        <v>689.98</v>
      </c>
      <c r="D362" s="71">
        <f t="shared" si="177"/>
        <v>693.84</v>
      </c>
      <c r="E362" s="72">
        <f t="shared" si="177"/>
        <v>496.03</v>
      </c>
      <c r="F362" s="71">
        <f t="shared" si="177"/>
        <v>699.01</v>
      </c>
      <c r="G362" s="71">
        <f t="shared" si="177"/>
        <v>697.28</v>
      </c>
      <c r="H362" s="71">
        <f t="shared" si="177"/>
        <v>690.69</v>
      </c>
      <c r="I362" s="71">
        <f t="shared" si="177"/>
        <v>691.15</v>
      </c>
      <c r="J362" s="73">
        <f t="shared" si="177"/>
        <v>685.31</v>
      </c>
      <c r="K362" s="71">
        <f t="shared" si="177"/>
        <v>689.34</v>
      </c>
      <c r="L362" s="71">
        <f t="shared" si="177"/>
        <v>691.67</v>
      </c>
      <c r="M362" s="71">
        <f t="shared" si="177"/>
        <v>701.37</v>
      </c>
      <c r="N362" s="71">
        <f t="shared" si="177"/>
        <v>700.77</v>
      </c>
      <c r="O362" s="71">
        <f t="shared" si="177"/>
        <v>703.27</v>
      </c>
      <c r="P362" s="71">
        <f t="shared" si="177"/>
        <v>701.07</v>
      </c>
      <c r="Q362" s="71">
        <f t="shared" si="177"/>
        <v>709.54</v>
      </c>
      <c r="R362" s="71">
        <f t="shared" si="177"/>
        <v>709.18</v>
      </c>
      <c r="S362" s="71">
        <f t="shared" si="177"/>
        <v>702.02</v>
      </c>
      <c r="T362" s="71">
        <f t="shared" si="177"/>
        <v>693.61</v>
      </c>
      <c r="U362" s="71">
        <f t="shared" si="177"/>
        <v>688.55</v>
      </c>
      <c r="V362" s="71">
        <f t="shared" si="177"/>
        <v>686.32</v>
      </c>
      <c r="W362" s="71">
        <f t="shared" si="177"/>
        <v>697.82</v>
      </c>
      <c r="X362" s="71">
        <f t="shared" si="177"/>
        <v>704.81</v>
      </c>
      <c r="Y362" s="79">
        <f t="shared" si="177"/>
        <v>698.55</v>
      </c>
    </row>
    <row r="363" spans="1:25" s="62" customFormat="1" ht="18.75" customHeight="1" outlineLevel="1" x14ac:dyDescent="0.2">
      <c r="A363" s="57" t="s">
        <v>9</v>
      </c>
      <c r="B363" s="76">
        <v>99.78</v>
      </c>
      <c r="C363" s="74">
        <v>99.78</v>
      </c>
      <c r="D363" s="74">
        <v>99.78</v>
      </c>
      <c r="E363" s="74">
        <v>99.78</v>
      </c>
      <c r="F363" s="74">
        <v>99.78</v>
      </c>
      <c r="G363" s="74">
        <v>99.78</v>
      </c>
      <c r="H363" s="74">
        <v>99.78</v>
      </c>
      <c r="I363" s="74">
        <v>99.78</v>
      </c>
      <c r="J363" s="74">
        <v>99.78</v>
      </c>
      <c r="K363" s="74">
        <v>99.78</v>
      </c>
      <c r="L363" s="74">
        <v>99.78</v>
      </c>
      <c r="M363" s="74">
        <v>99.78</v>
      </c>
      <c r="N363" s="74">
        <v>99.78</v>
      </c>
      <c r="O363" s="74">
        <v>99.78</v>
      </c>
      <c r="P363" s="74">
        <v>99.78</v>
      </c>
      <c r="Q363" s="74">
        <v>99.78</v>
      </c>
      <c r="R363" s="74">
        <v>99.78</v>
      </c>
      <c r="S363" s="74">
        <v>99.78</v>
      </c>
      <c r="T363" s="74">
        <v>99.78</v>
      </c>
      <c r="U363" s="74">
        <v>99.78</v>
      </c>
      <c r="V363" s="74">
        <v>99.78</v>
      </c>
      <c r="W363" s="74">
        <v>99.78</v>
      </c>
      <c r="X363" s="74">
        <v>99.78</v>
      </c>
      <c r="Y363" s="81">
        <v>99.78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214</v>
      </c>
      <c r="B365" s="77">
        <f>B360</f>
        <v>4.0570090219078807</v>
      </c>
      <c r="C365" s="77">
        <f t="shared" ref="C365:Y365" si="178">C360</f>
        <v>4.0570090219078807</v>
      </c>
      <c r="D365" s="77">
        <f t="shared" si="178"/>
        <v>4.0570090219078807</v>
      </c>
      <c r="E365" s="77">
        <f t="shared" si="178"/>
        <v>4.0570090219078807</v>
      </c>
      <c r="F365" s="77">
        <f t="shared" si="178"/>
        <v>4.0570090219078807</v>
      </c>
      <c r="G365" s="77">
        <f t="shared" si="178"/>
        <v>4.0570090219078807</v>
      </c>
      <c r="H365" s="77">
        <f t="shared" si="178"/>
        <v>4.0570090219078807</v>
      </c>
      <c r="I365" s="77">
        <f t="shared" si="178"/>
        <v>4.0570090219078807</v>
      </c>
      <c r="J365" s="77">
        <f t="shared" si="178"/>
        <v>4.0570090219078807</v>
      </c>
      <c r="K365" s="77">
        <f t="shared" si="178"/>
        <v>4.0570090219078807</v>
      </c>
      <c r="L365" s="77">
        <f t="shared" si="178"/>
        <v>4.0570090219078807</v>
      </c>
      <c r="M365" s="77">
        <f t="shared" si="178"/>
        <v>4.0570090219078807</v>
      </c>
      <c r="N365" s="77">
        <f t="shared" si="178"/>
        <v>4.0570090219078807</v>
      </c>
      <c r="O365" s="77">
        <f t="shared" si="178"/>
        <v>4.0570090219078807</v>
      </c>
      <c r="P365" s="77">
        <f t="shared" si="178"/>
        <v>4.0570090219078807</v>
      </c>
      <c r="Q365" s="77">
        <f t="shared" si="178"/>
        <v>4.0570090219078807</v>
      </c>
      <c r="R365" s="77">
        <f t="shared" si="178"/>
        <v>4.0570090219078807</v>
      </c>
      <c r="S365" s="77">
        <f t="shared" si="178"/>
        <v>4.0570090219078807</v>
      </c>
      <c r="T365" s="77">
        <f t="shared" si="178"/>
        <v>4.0570090219078807</v>
      </c>
      <c r="U365" s="77">
        <f t="shared" si="178"/>
        <v>4.0570090219078807</v>
      </c>
      <c r="V365" s="77">
        <f t="shared" si="178"/>
        <v>4.0570090219078807</v>
      </c>
      <c r="W365" s="77">
        <f t="shared" si="178"/>
        <v>4.0570090219078807</v>
      </c>
      <c r="X365" s="77">
        <f t="shared" si="178"/>
        <v>4.0570090219078807</v>
      </c>
      <c r="Y365" s="77">
        <f t="shared" si="178"/>
        <v>4.0570090219078807</v>
      </c>
    </row>
    <row r="366" spans="1:25" s="62" customFormat="1" ht="18.75" customHeight="1" thickBot="1" x14ac:dyDescent="0.25">
      <c r="A366" s="109">
        <v>9</v>
      </c>
      <c r="B366" s="101">
        <f t="shared" ref="B366:Y366" si="179">SUM(B367:B370)</f>
        <v>811.66700902190792</v>
      </c>
      <c r="C366" s="102">
        <f t="shared" si="179"/>
        <v>802.22700902190786</v>
      </c>
      <c r="D366" s="102">
        <f t="shared" si="179"/>
        <v>807.45700902190788</v>
      </c>
      <c r="E366" s="103">
        <f t="shared" si="179"/>
        <v>818.95700902190788</v>
      </c>
      <c r="F366" s="103">
        <f t="shared" si="179"/>
        <v>809.71700902190787</v>
      </c>
      <c r="G366" s="103">
        <f t="shared" si="179"/>
        <v>103.83700902190787</v>
      </c>
      <c r="H366" s="103">
        <f t="shared" si="179"/>
        <v>796.81700902190789</v>
      </c>
      <c r="I366" s="103">
        <f t="shared" si="179"/>
        <v>795.33700902190787</v>
      </c>
      <c r="J366" s="103">
        <f t="shared" si="179"/>
        <v>798.35700902190786</v>
      </c>
      <c r="K366" s="104">
        <f t="shared" si="179"/>
        <v>798.08700902190787</v>
      </c>
      <c r="L366" s="103">
        <f t="shared" si="179"/>
        <v>797.63700902190783</v>
      </c>
      <c r="M366" s="105">
        <f t="shared" si="179"/>
        <v>801.60700902190786</v>
      </c>
      <c r="N366" s="104">
        <f t="shared" si="179"/>
        <v>809.08700902190787</v>
      </c>
      <c r="O366" s="103">
        <f t="shared" si="179"/>
        <v>813.82700902190788</v>
      </c>
      <c r="P366" s="105">
        <f t="shared" si="179"/>
        <v>803.61700902190785</v>
      </c>
      <c r="Q366" s="106">
        <f t="shared" si="179"/>
        <v>807.59700902190787</v>
      </c>
      <c r="R366" s="103">
        <f t="shared" si="179"/>
        <v>806.41700902190792</v>
      </c>
      <c r="S366" s="106">
        <f t="shared" si="179"/>
        <v>797.8070090219079</v>
      </c>
      <c r="T366" s="103">
        <f t="shared" si="179"/>
        <v>802.91700902190792</v>
      </c>
      <c r="U366" s="102">
        <f t="shared" si="179"/>
        <v>793.3070090219079</v>
      </c>
      <c r="V366" s="102">
        <f t="shared" si="179"/>
        <v>800.45700902190788</v>
      </c>
      <c r="W366" s="102">
        <f t="shared" si="179"/>
        <v>780.99700902190784</v>
      </c>
      <c r="X366" s="102">
        <f t="shared" si="179"/>
        <v>791.41700902190792</v>
      </c>
      <c r="Y366" s="107">
        <f t="shared" si="179"/>
        <v>794.85700902190786</v>
      </c>
    </row>
    <row r="367" spans="1:25" s="62" customFormat="1" ht="18.75" customHeight="1" outlineLevel="1" x14ac:dyDescent="0.2">
      <c r="A367" s="56" t="s">
        <v>8</v>
      </c>
      <c r="B367" s="76">
        <f>B51</f>
        <v>707.83</v>
      </c>
      <c r="C367" s="71">
        <f t="shared" ref="C367:Y367" si="180">C51</f>
        <v>698.39</v>
      </c>
      <c r="D367" s="71">
        <f t="shared" si="180"/>
        <v>703.62</v>
      </c>
      <c r="E367" s="72">
        <f t="shared" si="180"/>
        <v>715.12</v>
      </c>
      <c r="F367" s="71">
        <f t="shared" si="180"/>
        <v>705.88</v>
      </c>
      <c r="G367" s="71" t="str">
        <f t="shared" si="180"/>
        <v>697</v>
      </c>
      <c r="H367" s="71">
        <f t="shared" si="180"/>
        <v>692.98</v>
      </c>
      <c r="I367" s="71">
        <f t="shared" si="180"/>
        <v>691.5</v>
      </c>
      <c r="J367" s="73">
        <f t="shared" si="180"/>
        <v>694.52</v>
      </c>
      <c r="K367" s="71">
        <f t="shared" si="180"/>
        <v>694.25</v>
      </c>
      <c r="L367" s="71">
        <f t="shared" si="180"/>
        <v>693.8</v>
      </c>
      <c r="M367" s="71">
        <f t="shared" si="180"/>
        <v>697.77</v>
      </c>
      <c r="N367" s="71">
        <f t="shared" si="180"/>
        <v>705.25</v>
      </c>
      <c r="O367" s="71">
        <f t="shared" si="180"/>
        <v>709.99</v>
      </c>
      <c r="P367" s="71">
        <f t="shared" si="180"/>
        <v>699.78</v>
      </c>
      <c r="Q367" s="71">
        <f t="shared" si="180"/>
        <v>703.76</v>
      </c>
      <c r="R367" s="71">
        <f t="shared" si="180"/>
        <v>702.58</v>
      </c>
      <c r="S367" s="71">
        <f t="shared" si="180"/>
        <v>693.97</v>
      </c>
      <c r="T367" s="71">
        <f t="shared" si="180"/>
        <v>699.08</v>
      </c>
      <c r="U367" s="71">
        <f t="shared" si="180"/>
        <v>689.47</v>
      </c>
      <c r="V367" s="71">
        <f t="shared" si="180"/>
        <v>696.62</v>
      </c>
      <c r="W367" s="71">
        <f t="shared" si="180"/>
        <v>677.16</v>
      </c>
      <c r="X367" s="71">
        <f t="shared" si="180"/>
        <v>687.58</v>
      </c>
      <c r="Y367" s="79">
        <f t="shared" si="180"/>
        <v>691.02</v>
      </c>
    </row>
    <row r="368" spans="1:25" s="62" customFormat="1" ht="18.75" customHeight="1" outlineLevel="1" x14ac:dyDescent="0.2">
      <c r="A368" s="57" t="s">
        <v>9</v>
      </c>
      <c r="B368" s="76">
        <v>99.78</v>
      </c>
      <c r="C368" s="74">
        <v>99.78</v>
      </c>
      <c r="D368" s="74">
        <v>99.78</v>
      </c>
      <c r="E368" s="74">
        <v>99.78</v>
      </c>
      <c r="F368" s="74">
        <v>99.78</v>
      </c>
      <c r="G368" s="74">
        <v>99.78</v>
      </c>
      <c r="H368" s="74">
        <v>99.78</v>
      </c>
      <c r="I368" s="74">
        <v>99.78</v>
      </c>
      <c r="J368" s="74">
        <v>99.78</v>
      </c>
      <c r="K368" s="74">
        <v>99.78</v>
      </c>
      <c r="L368" s="74">
        <v>99.78</v>
      </c>
      <c r="M368" s="74">
        <v>99.78</v>
      </c>
      <c r="N368" s="74">
        <v>99.78</v>
      </c>
      <c r="O368" s="74">
        <v>99.78</v>
      </c>
      <c r="P368" s="74">
        <v>99.78</v>
      </c>
      <c r="Q368" s="74">
        <v>99.78</v>
      </c>
      <c r="R368" s="74">
        <v>99.78</v>
      </c>
      <c r="S368" s="74">
        <v>99.78</v>
      </c>
      <c r="T368" s="74">
        <v>99.78</v>
      </c>
      <c r="U368" s="74">
        <v>99.78</v>
      </c>
      <c r="V368" s="74">
        <v>99.78</v>
      </c>
      <c r="W368" s="74">
        <v>99.78</v>
      </c>
      <c r="X368" s="74">
        <v>99.78</v>
      </c>
      <c r="Y368" s="81">
        <v>99.78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214</v>
      </c>
      <c r="B370" s="77">
        <f>B365</f>
        <v>4.0570090219078807</v>
      </c>
      <c r="C370" s="77">
        <f t="shared" ref="C370:Y370" si="181">C365</f>
        <v>4.0570090219078807</v>
      </c>
      <c r="D370" s="77">
        <f t="shared" si="181"/>
        <v>4.0570090219078807</v>
      </c>
      <c r="E370" s="77">
        <f t="shared" si="181"/>
        <v>4.0570090219078807</v>
      </c>
      <c r="F370" s="77">
        <f t="shared" si="181"/>
        <v>4.0570090219078807</v>
      </c>
      <c r="G370" s="77">
        <f t="shared" si="181"/>
        <v>4.0570090219078807</v>
      </c>
      <c r="H370" s="77">
        <f t="shared" si="181"/>
        <v>4.0570090219078807</v>
      </c>
      <c r="I370" s="77">
        <f t="shared" si="181"/>
        <v>4.0570090219078807</v>
      </c>
      <c r="J370" s="77">
        <f t="shared" si="181"/>
        <v>4.0570090219078807</v>
      </c>
      <c r="K370" s="77">
        <f t="shared" si="181"/>
        <v>4.0570090219078807</v>
      </c>
      <c r="L370" s="77">
        <f t="shared" si="181"/>
        <v>4.0570090219078807</v>
      </c>
      <c r="M370" s="77">
        <f t="shared" si="181"/>
        <v>4.0570090219078807</v>
      </c>
      <c r="N370" s="77">
        <f t="shared" si="181"/>
        <v>4.0570090219078807</v>
      </c>
      <c r="O370" s="77">
        <f t="shared" si="181"/>
        <v>4.0570090219078807</v>
      </c>
      <c r="P370" s="77">
        <f t="shared" si="181"/>
        <v>4.0570090219078807</v>
      </c>
      <c r="Q370" s="77">
        <f t="shared" si="181"/>
        <v>4.0570090219078807</v>
      </c>
      <c r="R370" s="77">
        <f t="shared" si="181"/>
        <v>4.0570090219078807</v>
      </c>
      <c r="S370" s="77">
        <f t="shared" si="181"/>
        <v>4.0570090219078807</v>
      </c>
      <c r="T370" s="77">
        <f t="shared" si="181"/>
        <v>4.0570090219078807</v>
      </c>
      <c r="U370" s="77">
        <f t="shared" si="181"/>
        <v>4.0570090219078807</v>
      </c>
      <c r="V370" s="77">
        <f t="shared" si="181"/>
        <v>4.0570090219078807</v>
      </c>
      <c r="W370" s="77">
        <f t="shared" si="181"/>
        <v>4.0570090219078807</v>
      </c>
      <c r="X370" s="77">
        <f t="shared" si="181"/>
        <v>4.0570090219078807</v>
      </c>
      <c r="Y370" s="77">
        <f t="shared" si="181"/>
        <v>4.0570090219078807</v>
      </c>
    </row>
    <row r="371" spans="1:25" s="62" customFormat="1" ht="18.75" customHeight="1" thickBot="1" x14ac:dyDescent="0.25">
      <c r="A371" s="112">
        <v>10</v>
      </c>
      <c r="B371" s="101">
        <f t="shared" ref="B371:Y371" si="182">SUM(B372:B375)</f>
        <v>837.11700902190785</v>
      </c>
      <c r="C371" s="102">
        <f t="shared" si="182"/>
        <v>817.98700902190785</v>
      </c>
      <c r="D371" s="102">
        <f t="shared" si="182"/>
        <v>770.45700902190788</v>
      </c>
      <c r="E371" s="103">
        <f t="shared" si="182"/>
        <v>816.26700902190782</v>
      </c>
      <c r="F371" s="103">
        <f t="shared" si="182"/>
        <v>825.42700902190791</v>
      </c>
      <c r="G371" s="103">
        <f t="shared" si="182"/>
        <v>833.56700902190789</v>
      </c>
      <c r="H371" s="103">
        <f t="shared" si="182"/>
        <v>825.60700902190786</v>
      </c>
      <c r="I371" s="103">
        <f t="shared" si="182"/>
        <v>818.50700902190783</v>
      </c>
      <c r="J371" s="103">
        <f t="shared" si="182"/>
        <v>821.29700902190791</v>
      </c>
      <c r="K371" s="104">
        <f t="shared" si="182"/>
        <v>822.54700902190791</v>
      </c>
      <c r="L371" s="103">
        <f t="shared" si="182"/>
        <v>831.76700902190782</v>
      </c>
      <c r="M371" s="105">
        <f t="shared" si="182"/>
        <v>836.98700902190785</v>
      </c>
      <c r="N371" s="104">
        <f t="shared" si="182"/>
        <v>837.76700902190782</v>
      </c>
      <c r="O371" s="103">
        <f t="shared" si="182"/>
        <v>847.03700902190792</v>
      </c>
      <c r="P371" s="105">
        <f t="shared" si="182"/>
        <v>832.88700902190783</v>
      </c>
      <c r="Q371" s="106">
        <f t="shared" si="182"/>
        <v>840.21700902190787</v>
      </c>
      <c r="R371" s="103">
        <f t="shared" si="182"/>
        <v>846.59700902190787</v>
      </c>
      <c r="S371" s="106">
        <f t="shared" si="182"/>
        <v>837.64700902190782</v>
      </c>
      <c r="T371" s="103">
        <f t="shared" si="182"/>
        <v>835.28700902190792</v>
      </c>
      <c r="U371" s="102">
        <f t="shared" si="182"/>
        <v>836.9370090219079</v>
      </c>
      <c r="V371" s="102">
        <f t="shared" si="182"/>
        <v>843.14700902190782</v>
      </c>
      <c r="W371" s="102">
        <f t="shared" si="182"/>
        <v>844.01700902190782</v>
      </c>
      <c r="X371" s="102">
        <f t="shared" si="182"/>
        <v>832.04700902190791</v>
      </c>
      <c r="Y371" s="107">
        <f t="shared" si="182"/>
        <v>814.31700902190789</v>
      </c>
    </row>
    <row r="372" spans="1:25" s="62" customFormat="1" ht="18.75" customHeight="1" outlineLevel="1" x14ac:dyDescent="0.2">
      <c r="A372" s="56" t="s">
        <v>8</v>
      </c>
      <c r="B372" s="76">
        <f>B56</f>
        <v>733.28</v>
      </c>
      <c r="C372" s="71">
        <f t="shared" ref="C372:Y372" si="183">C56</f>
        <v>714.15</v>
      </c>
      <c r="D372" s="71">
        <f t="shared" si="183"/>
        <v>666.62</v>
      </c>
      <c r="E372" s="72">
        <f t="shared" si="183"/>
        <v>712.43</v>
      </c>
      <c r="F372" s="71">
        <f t="shared" si="183"/>
        <v>721.59</v>
      </c>
      <c r="G372" s="71">
        <f t="shared" si="183"/>
        <v>729.73</v>
      </c>
      <c r="H372" s="71">
        <f t="shared" si="183"/>
        <v>721.77</v>
      </c>
      <c r="I372" s="71">
        <f t="shared" si="183"/>
        <v>714.67</v>
      </c>
      <c r="J372" s="73">
        <f t="shared" si="183"/>
        <v>717.46</v>
      </c>
      <c r="K372" s="71">
        <f t="shared" si="183"/>
        <v>718.71</v>
      </c>
      <c r="L372" s="71">
        <f t="shared" si="183"/>
        <v>727.93</v>
      </c>
      <c r="M372" s="71">
        <f t="shared" si="183"/>
        <v>733.15</v>
      </c>
      <c r="N372" s="71">
        <f t="shared" si="183"/>
        <v>733.93</v>
      </c>
      <c r="O372" s="71">
        <f t="shared" si="183"/>
        <v>743.2</v>
      </c>
      <c r="P372" s="71">
        <f t="shared" si="183"/>
        <v>729.05</v>
      </c>
      <c r="Q372" s="71">
        <f t="shared" si="183"/>
        <v>736.38</v>
      </c>
      <c r="R372" s="71">
        <f t="shared" si="183"/>
        <v>742.76</v>
      </c>
      <c r="S372" s="71">
        <f t="shared" si="183"/>
        <v>733.81</v>
      </c>
      <c r="T372" s="71">
        <f t="shared" si="183"/>
        <v>731.45</v>
      </c>
      <c r="U372" s="71">
        <f t="shared" si="183"/>
        <v>733.1</v>
      </c>
      <c r="V372" s="71">
        <f t="shared" si="183"/>
        <v>739.31</v>
      </c>
      <c r="W372" s="71">
        <f t="shared" si="183"/>
        <v>740.18</v>
      </c>
      <c r="X372" s="71">
        <f t="shared" si="183"/>
        <v>728.21</v>
      </c>
      <c r="Y372" s="79">
        <f t="shared" si="183"/>
        <v>710.48</v>
      </c>
    </row>
    <row r="373" spans="1:25" s="62" customFormat="1" ht="18.75" customHeight="1" outlineLevel="1" x14ac:dyDescent="0.2">
      <c r="A373" s="57" t="s">
        <v>9</v>
      </c>
      <c r="B373" s="76">
        <v>99.78</v>
      </c>
      <c r="C373" s="74">
        <v>99.78</v>
      </c>
      <c r="D373" s="74">
        <v>99.78</v>
      </c>
      <c r="E373" s="74">
        <v>99.78</v>
      </c>
      <c r="F373" s="74">
        <v>99.78</v>
      </c>
      <c r="G373" s="74">
        <v>99.78</v>
      </c>
      <c r="H373" s="74">
        <v>99.78</v>
      </c>
      <c r="I373" s="74">
        <v>99.78</v>
      </c>
      <c r="J373" s="74">
        <v>99.78</v>
      </c>
      <c r="K373" s="74">
        <v>99.78</v>
      </c>
      <c r="L373" s="74">
        <v>99.78</v>
      </c>
      <c r="M373" s="74">
        <v>99.78</v>
      </c>
      <c r="N373" s="74">
        <v>99.78</v>
      </c>
      <c r="O373" s="74">
        <v>99.78</v>
      </c>
      <c r="P373" s="74">
        <v>99.78</v>
      </c>
      <c r="Q373" s="74">
        <v>99.78</v>
      </c>
      <c r="R373" s="74">
        <v>99.78</v>
      </c>
      <c r="S373" s="74">
        <v>99.78</v>
      </c>
      <c r="T373" s="74">
        <v>99.78</v>
      </c>
      <c r="U373" s="74">
        <v>99.78</v>
      </c>
      <c r="V373" s="74">
        <v>99.78</v>
      </c>
      <c r="W373" s="74">
        <v>99.78</v>
      </c>
      <c r="X373" s="74">
        <v>99.78</v>
      </c>
      <c r="Y373" s="81">
        <v>99.78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214</v>
      </c>
      <c r="B375" s="77">
        <f>B370</f>
        <v>4.0570090219078807</v>
      </c>
      <c r="C375" s="77">
        <f t="shared" ref="C375:Y375" si="184">C370</f>
        <v>4.0570090219078807</v>
      </c>
      <c r="D375" s="77">
        <f t="shared" si="184"/>
        <v>4.0570090219078807</v>
      </c>
      <c r="E375" s="77">
        <f t="shared" si="184"/>
        <v>4.0570090219078807</v>
      </c>
      <c r="F375" s="77">
        <f t="shared" si="184"/>
        <v>4.0570090219078807</v>
      </c>
      <c r="G375" s="77">
        <f t="shared" si="184"/>
        <v>4.0570090219078807</v>
      </c>
      <c r="H375" s="77">
        <f t="shared" si="184"/>
        <v>4.0570090219078807</v>
      </c>
      <c r="I375" s="77">
        <f t="shared" si="184"/>
        <v>4.0570090219078807</v>
      </c>
      <c r="J375" s="77">
        <f t="shared" si="184"/>
        <v>4.0570090219078807</v>
      </c>
      <c r="K375" s="77">
        <f t="shared" si="184"/>
        <v>4.0570090219078807</v>
      </c>
      <c r="L375" s="77">
        <f t="shared" si="184"/>
        <v>4.0570090219078807</v>
      </c>
      <c r="M375" s="77">
        <f t="shared" si="184"/>
        <v>4.0570090219078807</v>
      </c>
      <c r="N375" s="77">
        <f t="shared" si="184"/>
        <v>4.0570090219078807</v>
      </c>
      <c r="O375" s="77">
        <f t="shared" si="184"/>
        <v>4.0570090219078807</v>
      </c>
      <c r="P375" s="77">
        <f t="shared" si="184"/>
        <v>4.0570090219078807</v>
      </c>
      <c r="Q375" s="77">
        <f t="shared" si="184"/>
        <v>4.0570090219078807</v>
      </c>
      <c r="R375" s="77">
        <f t="shared" si="184"/>
        <v>4.0570090219078807</v>
      </c>
      <c r="S375" s="77">
        <f t="shared" si="184"/>
        <v>4.0570090219078807</v>
      </c>
      <c r="T375" s="77">
        <f t="shared" si="184"/>
        <v>4.0570090219078807</v>
      </c>
      <c r="U375" s="77">
        <f t="shared" si="184"/>
        <v>4.0570090219078807</v>
      </c>
      <c r="V375" s="77">
        <f t="shared" si="184"/>
        <v>4.0570090219078807</v>
      </c>
      <c r="W375" s="77">
        <f t="shared" si="184"/>
        <v>4.0570090219078807</v>
      </c>
      <c r="X375" s="77">
        <f t="shared" si="184"/>
        <v>4.0570090219078807</v>
      </c>
      <c r="Y375" s="77">
        <f t="shared" si="184"/>
        <v>4.0570090219078807</v>
      </c>
    </row>
    <row r="376" spans="1:25" s="62" customFormat="1" ht="18.75" customHeight="1" thickBot="1" x14ac:dyDescent="0.25">
      <c r="A376" s="109">
        <v>11</v>
      </c>
      <c r="B376" s="101">
        <f t="shared" ref="B376:Y376" si="185">SUM(B377:B380)</f>
        <v>688.60700902190786</v>
      </c>
      <c r="C376" s="102">
        <f t="shared" si="185"/>
        <v>583.38700902190794</v>
      </c>
      <c r="D376" s="102">
        <f t="shared" si="185"/>
        <v>588.65700902190792</v>
      </c>
      <c r="E376" s="103">
        <f t="shared" si="185"/>
        <v>595.0570090219079</v>
      </c>
      <c r="F376" s="103">
        <f t="shared" si="185"/>
        <v>844.27700902190793</v>
      </c>
      <c r="G376" s="103">
        <f t="shared" si="185"/>
        <v>839.09700902190787</v>
      </c>
      <c r="H376" s="103">
        <f t="shared" si="185"/>
        <v>836.01700902190782</v>
      </c>
      <c r="I376" s="103">
        <f t="shared" si="185"/>
        <v>828.76700902190782</v>
      </c>
      <c r="J376" s="103">
        <f t="shared" si="185"/>
        <v>831.66700902190792</v>
      </c>
      <c r="K376" s="104">
        <f t="shared" si="185"/>
        <v>838.64700902190782</v>
      </c>
      <c r="L376" s="103">
        <f t="shared" si="185"/>
        <v>842.06700902190789</v>
      </c>
      <c r="M376" s="105">
        <f t="shared" si="185"/>
        <v>843.35700902190786</v>
      </c>
      <c r="N376" s="104">
        <f t="shared" si="185"/>
        <v>848.48700902190785</v>
      </c>
      <c r="O376" s="103">
        <f t="shared" si="185"/>
        <v>855.47700902190786</v>
      </c>
      <c r="P376" s="105">
        <f t="shared" si="185"/>
        <v>756.47700902190786</v>
      </c>
      <c r="Q376" s="106">
        <f t="shared" si="185"/>
        <v>833.99700902190784</v>
      </c>
      <c r="R376" s="103">
        <f t="shared" si="185"/>
        <v>847.9370090219079</v>
      </c>
      <c r="S376" s="106">
        <f t="shared" si="185"/>
        <v>833.20700902190788</v>
      </c>
      <c r="T376" s="103">
        <f t="shared" si="185"/>
        <v>848.95700902190788</v>
      </c>
      <c r="U376" s="102">
        <f t="shared" si="185"/>
        <v>831.33700902190787</v>
      </c>
      <c r="V376" s="102">
        <f t="shared" si="185"/>
        <v>827.51700902190782</v>
      </c>
      <c r="W376" s="102">
        <f t="shared" si="185"/>
        <v>829.07700902190788</v>
      </c>
      <c r="X376" s="102">
        <f t="shared" si="185"/>
        <v>825.6870090219079</v>
      </c>
      <c r="Y376" s="107">
        <f t="shared" si="185"/>
        <v>727.21700902190787</v>
      </c>
    </row>
    <row r="377" spans="1:25" s="62" customFormat="1" ht="18.75" customHeight="1" outlineLevel="1" x14ac:dyDescent="0.2">
      <c r="A377" s="56" t="s">
        <v>8</v>
      </c>
      <c r="B377" s="76">
        <f>B61</f>
        <v>584.77</v>
      </c>
      <c r="C377" s="71">
        <f t="shared" ref="C377:Y377" si="186">C61</f>
        <v>479.55</v>
      </c>
      <c r="D377" s="71">
        <f t="shared" si="186"/>
        <v>484.82</v>
      </c>
      <c r="E377" s="72">
        <f t="shared" si="186"/>
        <v>491.22</v>
      </c>
      <c r="F377" s="71">
        <f t="shared" si="186"/>
        <v>740.44</v>
      </c>
      <c r="G377" s="71">
        <f t="shared" si="186"/>
        <v>735.26</v>
      </c>
      <c r="H377" s="71">
        <f t="shared" si="186"/>
        <v>732.18</v>
      </c>
      <c r="I377" s="71">
        <f t="shared" si="186"/>
        <v>724.93</v>
      </c>
      <c r="J377" s="73">
        <f t="shared" si="186"/>
        <v>727.83</v>
      </c>
      <c r="K377" s="71">
        <f t="shared" si="186"/>
        <v>734.81</v>
      </c>
      <c r="L377" s="71">
        <f t="shared" si="186"/>
        <v>738.23</v>
      </c>
      <c r="M377" s="71">
        <f t="shared" si="186"/>
        <v>739.52</v>
      </c>
      <c r="N377" s="71">
        <f t="shared" si="186"/>
        <v>744.65</v>
      </c>
      <c r="O377" s="71">
        <f t="shared" si="186"/>
        <v>751.64</v>
      </c>
      <c r="P377" s="71">
        <f t="shared" si="186"/>
        <v>652.64</v>
      </c>
      <c r="Q377" s="71">
        <f t="shared" si="186"/>
        <v>730.16</v>
      </c>
      <c r="R377" s="71">
        <f t="shared" si="186"/>
        <v>744.1</v>
      </c>
      <c r="S377" s="71">
        <f t="shared" si="186"/>
        <v>729.37</v>
      </c>
      <c r="T377" s="71">
        <f t="shared" si="186"/>
        <v>745.12</v>
      </c>
      <c r="U377" s="71">
        <f t="shared" si="186"/>
        <v>727.5</v>
      </c>
      <c r="V377" s="71">
        <f t="shared" si="186"/>
        <v>723.68</v>
      </c>
      <c r="W377" s="71">
        <f t="shared" si="186"/>
        <v>725.24</v>
      </c>
      <c r="X377" s="71">
        <f t="shared" si="186"/>
        <v>721.85</v>
      </c>
      <c r="Y377" s="79">
        <f t="shared" si="186"/>
        <v>623.38</v>
      </c>
    </row>
    <row r="378" spans="1:25" s="62" customFormat="1" ht="18.75" customHeight="1" outlineLevel="1" x14ac:dyDescent="0.2">
      <c r="A378" s="57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214</v>
      </c>
      <c r="B380" s="77">
        <f>B375</f>
        <v>4.0570090219078807</v>
      </c>
      <c r="C380" s="77">
        <f t="shared" ref="C380:Y380" si="187">C375</f>
        <v>4.0570090219078807</v>
      </c>
      <c r="D380" s="77">
        <f t="shared" si="187"/>
        <v>4.0570090219078807</v>
      </c>
      <c r="E380" s="77">
        <f t="shared" si="187"/>
        <v>4.0570090219078807</v>
      </c>
      <c r="F380" s="77">
        <f t="shared" si="187"/>
        <v>4.0570090219078807</v>
      </c>
      <c r="G380" s="77">
        <f t="shared" si="187"/>
        <v>4.0570090219078807</v>
      </c>
      <c r="H380" s="77">
        <f t="shared" si="187"/>
        <v>4.0570090219078807</v>
      </c>
      <c r="I380" s="77">
        <f t="shared" si="187"/>
        <v>4.0570090219078807</v>
      </c>
      <c r="J380" s="77">
        <f t="shared" si="187"/>
        <v>4.0570090219078807</v>
      </c>
      <c r="K380" s="77">
        <f t="shared" si="187"/>
        <v>4.0570090219078807</v>
      </c>
      <c r="L380" s="77">
        <f t="shared" si="187"/>
        <v>4.0570090219078807</v>
      </c>
      <c r="M380" s="77">
        <f t="shared" si="187"/>
        <v>4.0570090219078807</v>
      </c>
      <c r="N380" s="77">
        <f t="shared" si="187"/>
        <v>4.0570090219078807</v>
      </c>
      <c r="O380" s="77">
        <f t="shared" si="187"/>
        <v>4.0570090219078807</v>
      </c>
      <c r="P380" s="77">
        <f t="shared" si="187"/>
        <v>4.0570090219078807</v>
      </c>
      <c r="Q380" s="77">
        <f t="shared" si="187"/>
        <v>4.0570090219078807</v>
      </c>
      <c r="R380" s="77">
        <f t="shared" si="187"/>
        <v>4.0570090219078807</v>
      </c>
      <c r="S380" s="77">
        <f t="shared" si="187"/>
        <v>4.0570090219078807</v>
      </c>
      <c r="T380" s="77">
        <f t="shared" si="187"/>
        <v>4.0570090219078807</v>
      </c>
      <c r="U380" s="77">
        <f t="shared" si="187"/>
        <v>4.0570090219078807</v>
      </c>
      <c r="V380" s="77">
        <f t="shared" si="187"/>
        <v>4.0570090219078807</v>
      </c>
      <c r="W380" s="77">
        <f t="shared" si="187"/>
        <v>4.0570090219078807</v>
      </c>
      <c r="X380" s="77">
        <f t="shared" si="187"/>
        <v>4.0570090219078807</v>
      </c>
      <c r="Y380" s="77">
        <f t="shared" si="187"/>
        <v>4.0570090219078807</v>
      </c>
    </row>
    <row r="381" spans="1:25" s="62" customFormat="1" ht="18.75" customHeight="1" thickBot="1" x14ac:dyDescent="0.25">
      <c r="A381" s="112">
        <v>12</v>
      </c>
      <c r="B381" s="101">
        <f t="shared" ref="B381:Y381" si="188">SUM(B382:B385)</f>
        <v>103.83700902190787</v>
      </c>
      <c r="C381" s="102">
        <f t="shared" si="188"/>
        <v>695.14700902190782</v>
      </c>
      <c r="D381" s="102">
        <f t="shared" si="188"/>
        <v>621.31700902190789</v>
      </c>
      <c r="E381" s="103">
        <f t="shared" si="188"/>
        <v>706.48700902190785</v>
      </c>
      <c r="F381" s="103">
        <f t="shared" si="188"/>
        <v>778.36700902190785</v>
      </c>
      <c r="G381" s="103">
        <f t="shared" si="188"/>
        <v>775.01700902190782</v>
      </c>
      <c r="H381" s="103">
        <f t="shared" si="188"/>
        <v>766.99700902190784</v>
      </c>
      <c r="I381" s="103">
        <f t="shared" si="188"/>
        <v>762.11700902190785</v>
      </c>
      <c r="J381" s="103">
        <f t="shared" si="188"/>
        <v>762.37700902190784</v>
      </c>
      <c r="K381" s="104">
        <f t="shared" si="188"/>
        <v>768.96700902190787</v>
      </c>
      <c r="L381" s="103">
        <f t="shared" si="188"/>
        <v>774.49700902190784</v>
      </c>
      <c r="M381" s="105">
        <f t="shared" si="188"/>
        <v>774.50700902190783</v>
      </c>
      <c r="N381" s="104">
        <f t="shared" si="188"/>
        <v>769.49700902190784</v>
      </c>
      <c r="O381" s="103">
        <f t="shared" si="188"/>
        <v>776.92700902190791</v>
      </c>
      <c r="P381" s="105">
        <f t="shared" si="188"/>
        <v>772.32700902190788</v>
      </c>
      <c r="Q381" s="106">
        <f t="shared" si="188"/>
        <v>779.84700902190787</v>
      </c>
      <c r="R381" s="103">
        <f t="shared" si="188"/>
        <v>777.41700902190792</v>
      </c>
      <c r="S381" s="106">
        <f t="shared" si="188"/>
        <v>769.51700902190782</v>
      </c>
      <c r="T381" s="103">
        <f t="shared" si="188"/>
        <v>766.31700902190789</v>
      </c>
      <c r="U381" s="102">
        <f t="shared" si="188"/>
        <v>759.46700902190787</v>
      </c>
      <c r="V381" s="102">
        <f t="shared" si="188"/>
        <v>773.73700902190785</v>
      </c>
      <c r="W381" s="102">
        <f t="shared" si="188"/>
        <v>735.91700902190792</v>
      </c>
      <c r="X381" s="102">
        <f t="shared" si="188"/>
        <v>748.77700902190793</v>
      </c>
      <c r="Y381" s="107">
        <f t="shared" si="188"/>
        <v>760.20700902190788</v>
      </c>
    </row>
    <row r="382" spans="1:25" s="62" customFormat="1" ht="18.75" customHeight="1" outlineLevel="1" x14ac:dyDescent="0.2">
      <c r="A382" s="56" t="s">
        <v>8</v>
      </c>
      <c r="B382" s="76" t="str">
        <f>B66</f>
        <v>594</v>
      </c>
      <c r="C382" s="71">
        <f t="shared" ref="C382:Y382" si="189">C66</f>
        <v>591.30999999999995</v>
      </c>
      <c r="D382" s="71">
        <f t="shared" si="189"/>
        <v>517.48</v>
      </c>
      <c r="E382" s="72">
        <f t="shared" si="189"/>
        <v>602.65</v>
      </c>
      <c r="F382" s="71">
        <f t="shared" si="189"/>
        <v>674.53</v>
      </c>
      <c r="G382" s="71">
        <f t="shared" si="189"/>
        <v>671.18</v>
      </c>
      <c r="H382" s="71">
        <f t="shared" si="189"/>
        <v>663.16</v>
      </c>
      <c r="I382" s="71">
        <f t="shared" si="189"/>
        <v>658.28</v>
      </c>
      <c r="J382" s="73">
        <f t="shared" si="189"/>
        <v>658.54</v>
      </c>
      <c r="K382" s="71">
        <f t="shared" si="189"/>
        <v>665.13</v>
      </c>
      <c r="L382" s="71">
        <f t="shared" si="189"/>
        <v>670.66</v>
      </c>
      <c r="M382" s="71">
        <f t="shared" si="189"/>
        <v>670.67</v>
      </c>
      <c r="N382" s="71">
        <f t="shared" si="189"/>
        <v>665.66</v>
      </c>
      <c r="O382" s="71">
        <f t="shared" si="189"/>
        <v>673.09</v>
      </c>
      <c r="P382" s="71">
        <f t="shared" si="189"/>
        <v>668.49</v>
      </c>
      <c r="Q382" s="71">
        <f t="shared" si="189"/>
        <v>676.01</v>
      </c>
      <c r="R382" s="71">
        <f t="shared" si="189"/>
        <v>673.58</v>
      </c>
      <c r="S382" s="71">
        <f t="shared" si="189"/>
        <v>665.68</v>
      </c>
      <c r="T382" s="71">
        <f t="shared" si="189"/>
        <v>662.48</v>
      </c>
      <c r="U382" s="71">
        <f t="shared" si="189"/>
        <v>655.63</v>
      </c>
      <c r="V382" s="71">
        <f t="shared" si="189"/>
        <v>669.9</v>
      </c>
      <c r="W382" s="71">
        <f t="shared" si="189"/>
        <v>632.08000000000004</v>
      </c>
      <c r="X382" s="71">
        <f t="shared" si="189"/>
        <v>644.94000000000005</v>
      </c>
      <c r="Y382" s="79">
        <f t="shared" si="189"/>
        <v>656.37</v>
      </c>
    </row>
    <row r="383" spans="1:25" s="62" customFormat="1" ht="18.75" customHeight="1" outlineLevel="1" x14ac:dyDescent="0.2">
      <c r="A383" s="57" t="s">
        <v>9</v>
      </c>
      <c r="B383" s="76">
        <v>99.78</v>
      </c>
      <c r="C383" s="74">
        <v>99.78</v>
      </c>
      <c r="D383" s="74">
        <v>99.78</v>
      </c>
      <c r="E383" s="74">
        <v>99.78</v>
      </c>
      <c r="F383" s="74">
        <v>99.78</v>
      </c>
      <c r="G383" s="74">
        <v>99.78</v>
      </c>
      <c r="H383" s="74">
        <v>99.78</v>
      </c>
      <c r="I383" s="74">
        <v>99.78</v>
      </c>
      <c r="J383" s="74">
        <v>99.78</v>
      </c>
      <c r="K383" s="74">
        <v>99.78</v>
      </c>
      <c r="L383" s="74">
        <v>99.78</v>
      </c>
      <c r="M383" s="74">
        <v>99.78</v>
      </c>
      <c r="N383" s="74">
        <v>99.78</v>
      </c>
      <c r="O383" s="74">
        <v>99.78</v>
      </c>
      <c r="P383" s="74">
        <v>99.78</v>
      </c>
      <c r="Q383" s="74">
        <v>99.78</v>
      </c>
      <c r="R383" s="74">
        <v>99.78</v>
      </c>
      <c r="S383" s="74">
        <v>99.78</v>
      </c>
      <c r="T383" s="74">
        <v>99.78</v>
      </c>
      <c r="U383" s="74">
        <v>99.78</v>
      </c>
      <c r="V383" s="74">
        <v>99.78</v>
      </c>
      <c r="W383" s="74">
        <v>99.78</v>
      </c>
      <c r="X383" s="74">
        <v>99.78</v>
      </c>
      <c r="Y383" s="81">
        <v>99.78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214</v>
      </c>
      <c r="B385" s="77">
        <f>B380</f>
        <v>4.0570090219078807</v>
      </c>
      <c r="C385" s="77">
        <f t="shared" ref="C385:Y385" si="190">C380</f>
        <v>4.0570090219078807</v>
      </c>
      <c r="D385" s="77">
        <f t="shared" si="190"/>
        <v>4.0570090219078807</v>
      </c>
      <c r="E385" s="77">
        <f t="shared" si="190"/>
        <v>4.0570090219078807</v>
      </c>
      <c r="F385" s="77">
        <f t="shared" si="190"/>
        <v>4.0570090219078807</v>
      </c>
      <c r="G385" s="77">
        <f t="shared" si="190"/>
        <v>4.0570090219078807</v>
      </c>
      <c r="H385" s="77">
        <f t="shared" si="190"/>
        <v>4.0570090219078807</v>
      </c>
      <c r="I385" s="77">
        <f t="shared" si="190"/>
        <v>4.0570090219078807</v>
      </c>
      <c r="J385" s="77">
        <f t="shared" si="190"/>
        <v>4.0570090219078807</v>
      </c>
      <c r="K385" s="77">
        <f t="shared" si="190"/>
        <v>4.0570090219078807</v>
      </c>
      <c r="L385" s="77">
        <f t="shared" si="190"/>
        <v>4.0570090219078807</v>
      </c>
      <c r="M385" s="77">
        <f t="shared" si="190"/>
        <v>4.0570090219078807</v>
      </c>
      <c r="N385" s="77">
        <f t="shared" si="190"/>
        <v>4.0570090219078807</v>
      </c>
      <c r="O385" s="77">
        <f t="shared" si="190"/>
        <v>4.0570090219078807</v>
      </c>
      <c r="P385" s="77">
        <f t="shared" si="190"/>
        <v>4.0570090219078807</v>
      </c>
      <c r="Q385" s="77">
        <f t="shared" si="190"/>
        <v>4.0570090219078807</v>
      </c>
      <c r="R385" s="77">
        <f t="shared" si="190"/>
        <v>4.0570090219078807</v>
      </c>
      <c r="S385" s="77">
        <f t="shared" si="190"/>
        <v>4.0570090219078807</v>
      </c>
      <c r="T385" s="77">
        <f t="shared" si="190"/>
        <v>4.0570090219078807</v>
      </c>
      <c r="U385" s="77">
        <f t="shared" si="190"/>
        <v>4.0570090219078807</v>
      </c>
      <c r="V385" s="77">
        <f t="shared" si="190"/>
        <v>4.0570090219078807</v>
      </c>
      <c r="W385" s="77">
        <f t="shared" si="190"/>
        <v>4.0570090219078807</v>
      </c>
      <c r="X385" s="77">
        <f t="shared" si="190"/>
        <v>4.0570090219078807</v>
      </c>
      <c r="Y385" s="77">
        <f t="shared" si="190"/>
        <v>4.0570090219078807</v>
      </c>
    </row>
    <row r="386" spans="1:25" s="62" customFormat="1" ht="18.75" customHeight="1" thickBot="1" x14ac:dyDescent="0.25">
      <c r="A386" s="109">
        <v>13</v>
      </c>
      <c r="B386" s="101">
        <f t="shared" ref="B386:Y386" si="191">SUM(B387:B390)</f>
        <v>785.42700902190791</v>
      </c>
      <c r="C386" s="102">
        <f t="shared" si="191"/>
        <v>803.08700902190787</v>
      </c>
      <c r="D386" s="102">
        <f t="shared" si="191"/>
        <v>753.90700902190792</v>
      </c>
      <c r="E386" s="103">
        <f t="shared" si="191"/>
        <v>826.26700902190782</v>
      </c>
      <c r="F386" s="103">
        <f t="shared" si="191"/>
        <v>819.06700902190789</v>
      </c>
      <c r="G386" s="103">
        <f t="shared" si="191"/>
        <v>815.1870090219079</v>
      </c>
      <c r="H386" s="103">
        <f t="shared" si="191"/>
        <v>815.66700902190792</v>
      </c>
      <c r="I386" s="103">
        <f t="shared" si="191"/>
        <v>803.19700902190789</v>
      </c>
      <c r="J386" s="103">
        <f t="shared" si="191"/>
        <v>804.62700902190784</v>
      </c>
      <c r="K386" s="104">
        <f t="shared" si="191"/>
        <v>812.87700902190784</v>
      </c>
      <c r="L386" s="103">
        <f t="shared" si="191"/>
        <v>817.94700902190789</v>
      </c>
      <c r="M386" s="105">
        <f t="shared" si="191"/>
        <v>819.3070090219079</v>
      </c>
      <c r="N386" s="104">
        <f t="shared" si="191"/>
        <v>826.63700902190783</v>
      </c>
      <c r="O386" s="103">
        <f t="shared" si="191"/>
        <v>835.39700902190782</v>
      </c>
      <c r="P386" s="105">
        <f t="shared" si="191"/>
        <v>824.00700902190783</v>
      </c>
      <c r="Q386" s="106">
        <f t="shared" si="191"/>
        <v>828.36700902190785</v>
      </c>
      <c r="R386" s="103">
        <f t="shared" si="191"/>
        <v>829.77700902190793</v>
      </c>
      <c r="S386" s="106">
        <f t="shared" si="191"/>
        <v>816.31700902190789</v>
      </c>
      <c r="T386" s="103">
        <f t="shared" si="191"/>
        <v>829.97700902190786</v>
      </c>
      <c r="U386" s="102">
        <f t="shared" si="191"/>
        <v>818.60700902190786</v>
      </c>
      <c r="V386" s="102">
        <f t="shared" si="191"/>
        <v>823.71700902190787</v>
      </c>
      <c r="W386" s="102">
        <f t="shared" si="191"/>
        <v>821.8070090219079</v>
      </c>
      <c r="X386" s="102">
        <f t="shared" si="191"/>
        <v>821.88700902190783</v>
      </c>
      <c r="Y386" s="107">
        <f t="shared" si="191"/>
        <v>818.58700902190787</v>
      </c>
    </row>
    <row r="387" spans="1:25" s="62" customFormat="1" ht="18.75" customHeight="1" outlineLevel="1" x14ac:dyDescent="0.2">
      <c r="A387" s="56" t="s">
        <v>8</v>
      </c>
      <c r="B387" s="76">
        <f>B71</f>
        <v>681.59</v>
      </c>
      <c r="C387" s="71">
        <f t="shared" ref="C387:Y387" si="192">C71</f>
        <v>699.25</v>
      </c>
      <c r="D387" s="71">
        <f t="shared" si="192"/>
        <v>650.07000000000005</v>
      </c>
      <c r="E387" s="72">
        <f t="shared" si="192"/>
        <v>722.43</v>
      </c>
      <c r="F387" s="71">
        <f t="shared" si="192"/>
        <v>715.23</v>
      </c>
      <c r="G387" s="71">
        <f t="shared" si="192"/>
        <v>711.35</v>
      </c>
      <c r="H387" s="71">
        <f t="shared" si="192"/>
        <v>711.83</v>
      </c>
      <c r="I387" s="71">
        <f t="shared" si="192"/>
        <v>699.36</v>
      </c>
      <c r="J387" s="73">
        <f t="shared" si="192"/>
        <v>700.79</v>
      </c>
      <c r="K387" s="71">
        <f t="shared" si="192"/>
        <v>709.04</v>
      </c>
      <c r="L387" s="71">
        <f t="shared" si="192"/>
        <v>714.11</v>
      </c>
      <c r="M387" s="71">
        <f t="shared" si="192"/>
        <v>715.47</v>
      </c>
      <c r="N387" s="71">
        <f t="shared" si="192"/>
        <v>722.8</v>
      </c>
      <c r="O387" s="71">
        <f t="shared" si="192"/>
        <v>731.56</v>
      </c>
      <c r="P387" s="71">
        <f t="shared" si="192"/>
        <v>720.17</v>
      </c>
      <c r="Q387" s="71">
        <f t="shared" si="192"/>
        <v>724.53</v>
      </c>
      <c r="R387" s="71">
        <f t="shared" si="192"/>
        <v>725.94</v>
      </c>
      <c r="S387" s="71">
        <f t="shared" si="192"/>
        <v>712.48</v>
      </c>
      <c r="T387" s="71">
        <f t="shared" si="192"/>
        <v>726.14</v>
      </c>
      <c r="U387" s="71">
        <f t="shared" si="192"/>
        <v>714.77</v>
      </c>
      <c r="V387" s="71">
        <f t="shared" si="192"/>
        <v>719.88</v>
      </c>
      <c r="W387" s="71">
        <f t="shared" si="192"/>
        <v>717.97</v>
      </c>
      <c r="X387" s="71">
        <f t="shared" si="192"/>
        <v>718.05</v>
      </c>
      <c r="Y387" s="79">
        <f t="shared" si="192"/>
        <v>714.75</v>
      </c>
    </row>
    <row r="388" spans="1:25" s="62" customFormat="1" ht="18.75" customHeight="1" outlineLevel="1" x14ac:dyDescent="0.2">
      <c r="A388" s="57" t="s">
        <v>9</v>
      </c>
      <c r="B388" s="76">
        <v>99.78</v>
      </c>
      <c r="C388" s="74">
        <v>99.78</v>
      </c>
      <c r="D388" s="74">
        <v>99.78</v>
      </c>
      <c r="E388" s="74">
        <v>99.78</v>
      </c>
      <c r="F388" s="74">
        <v>99.78</v>
      </c>
      <c r="G388" s="74">
        <v>99.78</v>
      </c>
      <c r="H388" s="74">
        <v>99.78</v>
      </c>
      <c r="I388" s="74">
        <v>99.78</v>
      </c>
      <c r="J388" s="74">
        <v>99.78</v>
      </c>
      <c r="K388" s="74">
        <v>99.78</v>
      </c>
      <c r="L388" s="74">
        <v>99.78</v>
      </c>
      <c r="M388" s="74">
        <v>99.78</v>
      </c>
      <c r="N388" s="74">
        <v>99.78</v>
      </c>
      <c r="O388" s="74">
        <v>99.78</v>
      </c>
      <c r="P388" s="74">
        <v>99.78</v>
      </c>
      <c r="Q388" s="74">
        <v>99.78</v>
      </c>
      <c r="R388" s="74">
        <v>99.78</v>
      </c>
      <c r="S388" s="74">
        <v>99.78</v>
      </c>
      <c r="T388" s="74">
        <v>99.78</v>
      </c>
      <c r="U388" s="74">
        <v>99.78</v>
      </c>
      <c r="V388" s="74">
        <v>99.78</v>
      </c>
      <c r="W388" s="74">
        <v>99.78</v>
      </c>
      <c r="X388" s="74">
        <v>99.78</v>
      </c>
      <c r="Y388" s="81">
        <v>99.78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214</v>
      </c>
      <c r="B390" s="77">
        <f>B385</f>
        <v>4.0570090219078807</v>
      </c>
      <c r="C390" s="77">
        <f t="shared" ref="C390:Y390" si="193">C385</f>
        <v>4.0570090219078807</v>
      </c>
      <c r="D390" s="77">
        <f t="shared" si="193"/>
        <v>4.0570090219078807</v>
      </c>
      <c r="E390" s="77">
        <f t="shared" si="193"/>
        <v>4.0570090219078807</v>
      </c>
      <c r="F390" s="77">
        <f t="shared" si="193"/>
        <v>4.0570090219078807</v>
      </c>
      <c r="G390" s="77">
        <f t="shared" si="193"/>
        <v>4.0570090219078807</v>
      </c>
      <c r="H390" s="77">
        <f t="shared" si="193"/>
        <v>4.0570090219078807</v>
      </c>
      <c r="I390" s="77">
        <f t="shared" si="193"/>
        <v>4.0570090219078807</v>
      </c>
      <c r="J390" s="77">
        <f t="shared" si="193"/>
        <v>4.0570090219078807</v>
      </c>
      <c r="K390" s="77">
        <f t="shared" si="193"/>
        <v>4.0570090219078807</v>
      </c>
      <c r="L390" s="77">
        <f t="shared" si="193"/>
        <v>4.0570090219078807</v>
      </c>
      <c r="M390" s="77">
        <f t="shared" si="193"/>
        <v>4.0570090219078807</v>
      </c>
      <c r="N390" s="77">
        <f t="shared" si="193"/>
        <v>4.0570090219078807</v>
      </c>
      <c r="O390" s="77">
        <f t="shared" si="193"/>
        <v>4.0570090219078807</v>
      </c>
      <c r="P390" s="77">
        <f t="shared" si="193"/>
        <v>4.0570090219078807</v>
      </c>
      <c r="Q390" s="77">
        <f t="shared" si="193"/>
        <v>4.0570090219078807</v>
      </c>
      <c r="R390" s="77">
        <f t="shared" si="193"/>
        <v>4.0570090219078807</v>
      </c>
      <c r="S390" s="77">
        <f t="shared" si="193"/>
        <v>4.0570090219078807</v>
      </c>
      <c r="T390" s="77">
        <f t="shared" si="193"/>
        <v>4.0570090219078807</v>
      </c>
      <c r="U390" s="77">
        <f t="shared" si="193"/>
        <v>4.0570090219078807</v>
      </c>
      <c r="V390" s="77">
        <f t="shared" si="193"/>
        <v>4.0570090219078807</v>
      </c>
      <c r="W390" s="77">
        <f t="shared" si="193"/>
        <v>4.0570090219078807</v>
      </c>
      <c r="X390" s="77">
        <f t="shared" si="193"/>
        <v>4.0570090219078807</v>
      </c>
      <c r="Y390" s="77">
        <f t="shared" si="193"/>
        <v>4.0570090219078807</v>
      </c>
    </row>
    <row r="391" spans="1:25" s="62" customFormat="1" ht="18.75" customHeight="1" thickBot="1" x14ac:dyDescent="0.25">
      <c r="A391" s="112">
        <v>14</v>
      </c>
      <c r="B391" s="101">
        <f t="shared" ref="B391:Y391" si="194">SUM(B392:B395)</f>
        <v>865.47700902190786</v>
      </c>
      <c r="C391" s="102">
        <f t="shared" si="194"/>
        <v>848.85700902190786</v>
      </c>
      <c r="D391" s="102">
        <f t="shared" si="194"/>
        <v>859.63700902190783</v>
      </c>
      <c r="E391" s="103">
        <f t="shared" si="194"/>
        <v>884.11700902190785</v>
      </c>
      <c r="F391" s="103">
        <f t="shared" si="194"/>
        <v>877.08700902190787</v>
      </c>
      <c r="G391" s="103">
        <f t="shared" si="194"/>
        <v>885.60700902190786</v>
      </c>
      <c r="H391" s="103">
        <f t="shared" si="194"/>
        <v>877.15700902190792</v>
      </c>
      <c r="I391" s="103">
        <f t="shared" si="194"/>
        <v>870.72700902190786</v>
      </c>
      <c r="J391" s="103">
        <f t="shared" si="194"/>
        <v>860.31700902190789</v>
      </c>
      <c r="K391" s="104">
        <f t="shared" si="194"/>
        <v>870.13700902190783</v>
      </c>
      <c r="L391" s="103">
        <f t="shared" si="194"/>
        <v>874.74700902190784</v>
      </c>
      <c r="M391" s="105">
        <f t="shared" si="194"/>
        <v>882.87700902190784</v>
      </c>
      <c r="N391" s="104">
        <f t="shared" si="194"/>
        <v>893.44700902190789</v>
      </c>
      <c r="O391" s="103">
        <f t="shared" si="194"/>
        <v>888.03700902190792</v>
      </c>
      <c r="P391" s="105">
        <f t="shared" si="194"/>
        <v>888.86700902190785</v>
      </c>
      <c r="Q391" s="106">
        <f t="shared" si="194"/>
        <v>890.01700902190782</v>
      </c>
      <c r="R391" s="103">
        <f t="shared" si="194"/>
        <v>894.50700902190783</v>
      </c>
      <c r="S391" s="106">
        <f t="shared" si="194"/>
        <v>883.62700902190784</v>
      </c>
      <c r="T391" s="103">
        <f t="shared" si="194"/>
        <v>881.22700902190786</v>
      </c>
      <c r="U391" s="102">
        <f t="shared" si="194"/>
        <v>869.29700902190791</v>
      </c>
      <c r="V391" s="102">
        <f t="shared" si="194"/>
        <v>875.77700902190793</v>
      </c>
      <c r="W391" s="102">
        <f t="shared" si="194"/>
        <v>877.34700902190787</v>
      </c>
      <c r="X391" s="102">
        <f t="shared" si="194"/>
        <v>867.42700902190791</v>
      </c>
      <c r="Y391" s="107">
        <f t="shared" si="194"/>
        <v>864.34700902190787</v>
      </c>
    </row>
    <row r="392" spans="1:25" s="62" customFormat="1" ht="18.75" customHeight="1" outlineLevel="1" x14ac:dyDescent="0.2">
      <c r="A392" s="56" t="s">
        <v>8</v>
      </c>
      <c r="B392" s="76">
        <f>B76</f>
        <v>761.64</v>
      </c>
      <c r="C392" s="71">
        <f t="shared" ref="C392:Y392" si="195">C76</f>
        <v>745.02</v>
      </c>
      <c r="D392" s="71">
        <f t="shared" si="195"/>
        <v>755.8</v>
      </c>
      <c r="E392" s="72">
        <f t="shared" si="195"/>
        <v>780.28</v>
      </c>
      <c r="F392" s="71">
        <f t="shared" si="195"/>
        <v>773.25</v>
      </c>
      <c r="G392" s="71">
        <f t="shared" si="195"/>
        <v>781.77</v>
      </c>
      <c r="H392" s="71">
        <f t="shared" si="195"/>
        <v>773.32</v>
      </c>
      <c r="I392" s="71">
        <f t="shared" si="195"/>
        <v>766.89</v>
      </c>
      <c r="J392" s="73">
        <f t="shared" si="195"/>
        <v>756.48</v>
      </c>
      <c r="K392" s="71">
        <f t="shared" si="195"/>
        <v>766.3</v>
      </c>
      <c r="L392" s="71">
        <f t="shared" si="195"/>
        <v>770.91</v>
      </c>
      <c r="M392" s="71">
        <f t="shared" si="195"/>
        <v>779.04</v>
      </c>
      <c r="N392" s="71">
        <f t="shared" si="195"/>
        <v>789.61</v>
      </c>
      <c r="O392" s="71">
        <f t="shared" si="195"/>
        <v>784.2</v>
      </c>
      <c r="P392" s="71">
        <f t="shared" si="195"/>
        <v>785.03</v>
      </c>
      <c r="Q392" s="71">
        <f t="shared" si="195"/>
        <v>786.18</v>
      </c>
      <c r="R392" s="71">
        <f t="shared" si="195"/>
        <v>790.67</v>
      </c>
      <c r="S392" s="71">
        <f t="shared" si="195"/>
        <v>779.79</v>
      </c>
      <c r="T392" s="71">
        <f t="shared" si="195"/>
        <v>777.39</v>
      </c>
      <c r="U392" s="71">
        <f t="shared" si="195"/>
        <v>765.46</v>
      </c>
      <c r="V392" s="71">
        <f t="shared" si="195"/>
        <v>771.94</v>
      </c>
      <c r="W392" s="71">
        <f t="shared" si="195"/>
        <v>773.51</v>
      </c>
      <c r="X392" s="71">
        <f t="shared" si="195"/>
        <v>763.59</v>
      </c>
      <c r="Y392" s="79">
        <f t="shared" si="195"/>
        <v>760.51</v>
      </c>
    </row>
    <row r="393" spans="1:25" s="62" customFormat="1" ht="18.75" customHeight="1" outlineLevel="1" x14ac:dyDescent="0.2">
      <c r="A393" s="57" t="s">
        <v>9</v>
      </c>
      <c r="B393" s="76">
        <v>99.78</v>
      </c>
      <c r="C393" s="74">
        <v>99.78</v>
      </c>
      <c r="D393" s="74">
        <v>99.78</v>
      </c>
      <c r="E393" s="74">
        <v>99.78</v>
      </c>
      <c r="F393" s="74">
        <v>99.78</v>
      </c>
      <c r="G393" s="74">
        <v>99.78</v>
      </c>
      <c r="H393" s="74">
        <v>99.78</v>
      </c>
      <c r="I393" s="74">
        <v>99.78</v>
      </c>
      <c r="J393" s="74">
        <v>99.78</v>
      </c>
      <c r="K393" s="74">
        <v>99.78</v>
      </c>
      <c r="L393" s="74">
        <v>99.78</v>
      </c>
      <c r="M393" s="74">
        <v>99.78</v>
      </c>
      <c r="N393" s="74">
        <v>99.78</v>
      </c>
      <c r="O393" s="74">
        <v>99.78</v>
      </c>
      <c r="P393" s="74">
        <v>99.78</v>
      </c>
      <c r="Q393" s="74">
        <v>99.78</v>
      </c>
      <c r="R393" s="74">
        <v>99.78</v>
      </c>
      <c r="S393" s="74">
        <v>99.78</v>
      </c>
      <c r="T393" s="74">
        <v>99.78</v>
      </c>
      <c r="U393" s="74">
        <v>99.78</v>
      </c>
      <c r="V393" s="74">
        <v>99.78</v>
      </c>
      <c r="W393" s="74">
        <v>99.78</v>
      </c>
      <c r="X393" s="74">
        <v>99.78</v>
      </c>
      <c r="Y393" s="81">
        <v>99.78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214</v>
      </c>
      <c r="B395" s="77">
        <f>B390</f>
        <v>4.0570090219078807</v>
      </c>
      <c r="C395" s="77">
        <f t="shared" ref="C395:Y395" si="196">C390</f>
        <v>4.0570090219078807</v>
      </c>
      <c r="D395" s="77">
        <f t="shared" si="196"/>
        <v>4.0570090219078807</v>
      </c>
      <c r="E395" s="77">
        <f t="shared" si="196"/>
        <v>4.0570090219078807</v>
      </c>
      <c r="F395" s="77">
        <f t="shared" si="196"/>
        <v>4.0570090219078807</v>
      </c>
      <c r="G395" s="77">
        <f t="shared" si="196"/>
        <v>4.0570090219078807</v>
      </c>
      <c r="H395" s="77">
        <f t="shared" si="196"/>
        <v>4.0570090219078807</v>
      </c>
      <c r="I395" s="77">
        <f t="shared" si="196"/>
        <v>4.0570090219078807</v>
      </c>
      <c r="J395" s="77">
        <f t="shared" si="196"/>
        <v>4.0570090219078807</v>
      </c>
      <c r="K395" s="77">
        <f t="shared" si="196"/>
        <v>4.0570090219078807</v>
      </c>
      <c r="L395" s="77">
        <f t="shared" si="196"/>
        <v>4.0570090219078807</v>
      </c>
      <c r="M395" s="77">
        <f t="shared" si="196"/>
        <v>4.0570090219078807</v>
      </c>
      <c r="N395" s="77">
        <f t="shared" si="196"/>
        <v>4.0570090219078807</v>
      </c>
      <c r="O395" s="77">
        <f t="shared" si="196"/>
        <v>4.0570090219078807</v>
      </c>
      <c r="P395" s="77">
        <f t="shared" si="196"/>
        <v>4.0570090219078807</v>
      </c>
      <c r="Q395" s="77">
        <f t="shared" si="196"/>
        <v>4.0570090219078807</v>
      </c>
      <c r="R395" s="77">
        <f t="shared" si="196"/>
        <v>4.0570090219078807</v>
      </c>
      <c r="S395" s="77">
        <f t="shared" si="196"/>
        <v>4.0570090219078807</v>
      </c>
      <c r="T395" s="77">
        <f t="shared" si="196"/>
        <v>4.0570090219078807</v>
      </c>
      <c r="U395" s="77">
        <f t="shared" si="196"/>
        <v>4.0570090219078807</v>
      </c>
      <c r="V395" s="77">
        <f t="shared" si="196"/>
        <v>4.0570090219078807</v>
      </c>
      <c r="W395" s="77">
        <f t="shared" si="196"/>
        <v>4.0570090219078807</v>
      </c>
      <c r="X395" s="77">
        <f t="shared" si="196"/>
        <v>4.0570090219078807</v>
      </c>
      <c r="Y395" s="77">
        <f t="shared" si="196"/>
        <v>4.0570090219078807</v>
      </c>
    </row>
    <row r="396" spans="1:25" s="62" customFormat="1" ht="18.75" customHeight="1" thickBot="1" x14ac:dyDescent="0.25">
      <c r="A396" s="109">
        <v>15</v>
      </c>
      <c r="B396" s="101">
        <f t="shared" ref="B396:Y396" si="197">SUM(B397:B400)</f>
        <v>897.27700902190793</v>
      </c>
      <c r="C396" s="102">
        <f t="shared" si="197"/>
        <v>889.24700902190784</v>
      </c>
      <c r="D396" s="102">
        <f t="shared" si="197"/>
        <v>901.27700902190793</v>
      </c>
      <c r="E396" s="103">
        <f t="shared" si="197"/>
        <v>918.98700902190785</v>
      </c>
      <c r="F396" s="103">
        <f t="shared" si="197"/>
        <v>913.14700902190782</v>
      </c>
      <c r="G396" s="103">
        <f t="shared" si="197"/>
        <v>909.74700902190784</v>
      </c>
      <c r="H396" s="103">
        <f t="shared" si="197"/>
        <v>905.92700902190791</v>
      </c>
      <c r="I396" s="103">
        <f t="shared" si="197"/>
        <v>904.71700902190787</v>
      </c>
      <c r="J396" s="103">
        <f t="shared" si="197"/>
        <v>913.39700902190782</v>
      </c>
      <c r="K396" s="104">
        <f t="shared" si="197"/>
        <v>921.51700902190782</v>
      </c>
      <c r="L396" s="103">
        <f t="shared" si="197"/>
        <v>919.20700902190788</v>
      </c>
      <c r="M396" s="105">
        <f t="shared" si="197"/>
        <v>929.10700902190786</v>
      </c>
      <c r="N396" s="104">
        <f t="shared" si="197"/>
        <v>897.48700902190785</v>
      </c>
      <c r="O396" s="103">
        <f t="shared" si="197"/>
        <v>910.78700902190792</v>
      </c>
      <c r="P396" s="105">
        <f t="shared" si="197"/>
        <v>907.48700902190785</v>
      </c>
      <c r="Q396" s="106">
        <f t="shared" si="197"/>
        <v>924.77700902190793</v>
      </c>
      <c r="R396" s="103">
        <f t="shared" si="197"/>
        <v>923.75700902190783</v>
      </c>
      <c r="S396" s="106">
        <f t="shared" si="197"/>
        <v>914.71700902190787</v>
      </c>
      <c r="T396" s="103">
        <f t="shared" si="197"/>
        <v>923.06700902190789</v>
      </c>
      <c r="U396" s="102">
        <f t="shared" si="197"/>
        <v>895.50700902190783</v>
      </c>
      <c r="V396" s="102">
        <f t="shared" si="197"/>
        <v>911.0570090219079</v>
      </c>
      <c r="W396" s="102">
        <f t="shared" si="197"/>
        <v>912.22700902190786</v>
      </c>
      <c r="X396" s="102">
        <f t="shared" si="197"/>
        <v>905.03700902190792</v>
      </c>
      <c r="Y396" s="107">
        <f t="shared" si="197"/>
        <v>899.13700902190783</v>
      </c>
    </row>
    <row r="397" spans="1:25" s="62" customFormat="1" ht="18.75" customHeight="1" outlineLevel="1" x14ac:dyDescent="0.2">
      <c r="A397" s="56" t="s">
        <v>8</v>
      </c>
      <c r="B397" s="76">
        <f>B81</f>
        <v>793.44</v>
      </c>
      <c r="C397" s="71">
        <f t="shared" ref="C397:Y397" si="198">C81</f>
        <v>785.41</v>
      </c>
      <c r="D397" s="71">
        <f t="shared" si="198"/>
        <v>797.44</v>
      </c>
      <c r="E397" s="72">
        <f t="shared" si="198"/>
        <v>815.15</v>
      </c>
      <c r="F397" s="71">
        <f t="shared" si="198"/>
        <v>809.31</v>
      </c>
      <c r="G397" s="71">
        <f t="shared" si="198"/>
        <v>805.91</v>
      </c>
      <c r="H397" s="71">
        <f t="shared" si="198"/>
        <v>802.09</v>
      </c>
      <c r="I397" s="71">
        <f t="shared" si="198"/>
        <v>800.88</v>
      </c>
      <c r="J397" s="73">
        <f t="shared" si="198"/>
        <v>809.56</v>
      </c>
      <c r="K397" s="71">
        <f t="shared" si="198"/>
        <v>817.68</v>
      </c>
      <c r="L397" s="71">
        <f t="shared" si="198"/>
        <v>815.37</v>
      </c>
      <c r="M397" s="71">
        <f t="shared" si="198"/>
        <v>825.27</v>
      </c>
      <c r="N397" s="71">
        <f t="shared" si="198"/>
        <v>793.65</v>
      </c>
      <c r="O397" s="71">
        <f t="shared" si="198"/>
        <v>806.95</v>
      </c>
      <c r="P397" s="71">
        <f t="shared" si="198"/>
        <v>803.65</v>
      </c>
      <c r="Q397" s="71">
        <f t="shared" si="198"/>
        <v>820.94</v>
      </c>
      <c r="R397" s="71">
        <f t="shared" si="198"/>
        <v>819.92</v>
      </c>
      <c r="S397" s="71">
        <f t="shared" si="198"/>
        <v>810.88</v>
      </c>
      <c r="T397" s="71">
        <f t="shared" si="198"/>
        <v>819.23</v>
      </c>
      <c r="U397" s="71">
        <f t="shared" si="198"/>
        <v>791.67</v>
      </c>
      <c r="V397" s="71">
        <f t="shared" si="198"/>
        <v>807.22</v>
      </c>
      <c r="W397" s="71">
        <f t="shared" si="198"/>
        <v>808.39</v>
      </c>
      <c r="X397" s="71">
        <f t="shared" si="198"/>
        <v>801.2</v>
      </c>
      <c r="Y397" s="79">
        <f t="shared" si="198"/>
        <v>795.3</v>
      </c>
    </row>
    <row r="398" spans="1:25" s="62" customFormat="1" ht="18.75" customHeight="1" outlineLevel="1" x14ac:dyDescent="0.2">
      <c r="A398" s="57" t="s">
        <v>9</v>
      </c>
      <c r="B398" s="76">
        <v>99.78</v>
      </c>
      <c r="C398" s="74">
        <v>99.78</v>
      </c>
      <c r="D398" s="74">
        <v>99.78</v>
      </c>
      <c r="E398" s="74">
        <v>99.78</v>
      </c>
      <c r="F398" s="74">
        <v>99.78</v>
      </c>
      <c r="G398" s="74">
        <v>99.78</v>
      </c>
      <c r="H398" s="74">
        <v>99.78</v>
      </c>
      <c r="I398" s="74">
        <v>99.78</v>
      </c>
      <c r="J398" s="74">
        <v>99.78</v>
      </c>
      <c r="K398" s="74">
        <v>99.78</v>
      </c>
      <c r="L398" s="74">
        <v>99.78</v>
      </c>
      <c r="M398" s="74">
        <v>99.78</v>
      </c>
      <c r="N398" s="74">
        <v>99.78</v>
      </c>
      <c r="O398" s="74">
        <v>99.78</v>
      </c>
      <c r="P398" s="74">
        <v>99.78</v>
      </c>
      <c r="Q398" s="74">
        <v>99.78</v>
      </c>
      <c r="R398" s="74">
        <v>99.78</v>
      </c>
      <c r="S398" s="74">
        <v>99.78</v>
      </c>
      <c r="T398" s="74">
        <v>99.78</v>
      </c>
      <c r="U398" s="74">
        <v>99.78</v>
      </c>
      <c r="V398" s="74">
        <v>99.78</v>
      </c>
      <c r="W398" s="74">
        <v>99.78</v>
      </c>
      <c r="X398" s="74">
        <v>99.78</v>
      </c>
      <c r="Y398" s="81">
        <v>99.78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214</v>
      </c>
      <c r="B400" s="77">
        <f>B395</f>
        <v>4.0570090219078807</v>
      </c>
      <c r="C400" s="77">
        <f t="shared" ref="C400:Y400" si="199">C395</f>
        <v>4.0570090219078807</v>
      </c>
      <c r="D400" s="77">
        <f t="shared" si="199"/>
        <v>4.0570090219078807</v>
      </c>
      <c r="E400" s="77">
        <f t="shared" si="199"/>
        <v>4.0570090219078807</v>
      </c>
      <c r="F400" s="77">
        <f t="shared" si="199"/>
        <v>4.0570090219078807</v>
      </c>
      <c r="G400" s="77">
        <f t="shared" si="199"/>
        <v>4.0570090219078807</v>
      </c>
      <c r="H400" s="77">
        <f t="shared" si="199"/>
        <v>4.0570090219078807</v>
      </c>
      <c r="I400" s="77">
        <f t="shared" si="199"/>
        <v>4.0570090219078807</v>
      </c>
      <c r="J400" s="77">
        <f t="shared" si="199"/>
        <v>4.0570090219078807</v>
      </c>
      <c r="K400" s="77">
        <f t="shared" si="199"/>
        <v>4.0570090219078807</v>
      </c>
      <c r="L400" s="77">
        <f t="shared" si="199"/>
        <v>4.0570090219078807</v>
      </c>
      <c r="M400" s="77">
        <f t="shared" si="199"/>
        <v>4.0570090219078807</v>
      </c>
      <c r="N400" s="77">
        <f t="shared" si="199"/>
        <v>4.0570090219078807</v>
      </c>
      <c r="O400" s="77">
        <f t="shared" si="199"/>
        <v>4.0570090219078807</v>
      </c>
      <c r="P400" s="77">
        <f t="shared" si="199"/>
        <v>4.0570090219078807</v>
      </c>
      <c r="Q400" s="77">
        <f t="shared" si="199"/>
        <v>4.0570090219078807</v>
      </c>
      <c r="R400" s="77">
        <f t="shared" si="199"/>
        <v>4.0570090219078807</v>
      </c>
      <c r="S400" s="77">
        <f t="shared" si="199"/>
        <v>4.0570090219078807</v>
      </c>
      <c r="T400" s="77">
        <f t="shared" si="199"/>
        <v>4.0570090219078807</v>
      </c>
      <c r="U400" s="77">
        <f t="shared" si="199"/>
        <v>4.0570090219078807</v>
      </c>
      <c r="V400" s="77">
        <f t="shared" si="199"/>
        <v>4.0570090219078807</v>
      </c>
      <c r="W400" s="77">
        <f t="shared" si="199"/>
        <v>4.0570090219078807</v>
      </c>
      <c r="X400" s="77">
        <f t="shared" si="199"/>
        <v>4.0570090219078807</v>
      </c>
      <c r="Y400" s="77">
        <f t="shared" si="199"/>
        <v>4.0570090219078807</v>
      </c>
    </row>
    <row r="401" spans="1:25" s="62" customFormat="1" ht="18.75" customHeight="1" thickBot="1" x14ac:dyDescent="0.25">
      <c r="A401" s="112">
        <v>16</v>
      </c>
      <c r="B401" s="101">
        <f t="shared" ref="B401:Y401" si="200">SUM(B402:B405)</f>
        <v>894.6870090219079</v>
      </c>
      <c r="C401" s="102">
        <f t="shared" si="200"/>
        <v>888.4370090219079</v>
      </c>
      <c r="D401" s="102">
        <f t="shared" si="200"/>
        <v>906.14700902190782</v>
      </c>
      <c r="E401" s="103">
        <f t="shared" si="200"/>
        <v>918.04700902190791</v>
      </c>
      <c r="F401" s="103">
        <f t="shared" si="200"/>
        <v>899.4370090219079</v>
      </c>
      <c r="G401" s="103">
        <f t="shared" si="200"/>
        <v>894.64700902190782</v>
      </c>
      <c r="H401" s="103">
        <f t="shared" si="200"/>
        <v>897.52700902190793</v>
      </c>
      <c r="I401" s="103">
        <f t="shared" si="200"/>
        <v>900.51700902190782</v>
      </c>
      <c r="J401" s="103">
        <f t="shared" si="200"/>
        <v>891.63700902190783</v>
      </c>
      <c r="K401" s="104">
        <f t="shared" si="200"/>
        <v>910.44700902190789</v>
      </c>
      <c r="L401" s="103">
        <f t="shared" si="200"/>
        <v>907.59700902190787</v>
      </c>
      <c r="M401" s="105">
        <f t="shared" si="200"/>
        <v>910.79700902190791</v>
      </c>
      <c r="N401" s="104">
        <f t="shared" si="200"/>
        <v>901.8070090219079</v>
      </c>
      <c r="O401" s="103">
        <f t="shared" si="200"/>
        <v>907.73700902190785</v>
      </c>
      <c r="P401" s="105">
        <f t="shared" si="200"/>
        <v>904.76700902190782</v>
      </c>
      <c r="Q401" s="106">
        <f t="shared" si="200"/>
        <v>915.53700902190792</v>
      </c>
      <c r="R401" s="103">
        <f t="shared" si="200"/>
        <v>918.72700902190786</v>
      </c>
      <c r="S401" s="106">
        <f t="shared" si="200"/>
        <v>910.60700902190786</v>
      </c>
      <c r="T401" s="103">
        <f t="shared" si="200"/>
        <v>905.35700902190786</v>
      </c>
      <c r="U401" s="102">
        <f t="shared" si="200"/>
        <v>884.5570090219079</v>
      </c>
      <c r="V401" s="102">
        <f t="shared" si="200"/>
        <v>907.69700902190789</v>
      </c>
      <c r="W401" s="102">
        <f t="shared" si="200"/>
        <v>893.0570090219079</v>
      </c>
      <c r="X401" s="102">
        <f t="shared" si="200"/>
        <v>891.34700902190787</v>
      </c>
      <c r="Y401" s="107">
        <f t="shared" si="200"/>
        <v>891.40700902190792</v>
      </c>
    </row>
    <row r="402" spans="1:25" s="62" customFormat="1" ht="18.75" customHeight="1" outlineLevel="1" x14ac:dyDescent="0.2">
      <c r="A402" s="160" t="s">
        <v>8</v>
      </c>
      <c r="B402" s="76">
        <f>B86</f>
        <v>790.85</v>
      </c>
      <c r="C402" s="71">
        <f t="shared" ref="C402:Y402" si="201">C86</f>
        <v>784.6</v>
      </c>
      <c r="D402" s="71">
        <f t="shared" si="201"/>
        <v>802.31</v>
      </c>
      <c r="E402" s="72">
        <f t="shared" si="201"/>
        <v>814.21</v>
      </c>
      <c r="F402" s="71">
        <f t="shared" si="201"/>
        <v>795.6</v>
      </c>
      <c r="G402" s="71">
        <f t="shared" si="201"/>
        <v>790.81</v>
      </c>
      <c r="H402" s="71">
        <f t="shared" si="201"/>
        <v>793.69</v>
      </c>
      <c r="I402" s="71">
        <f t="shared" si="201"/>
        <v>796.68</v>
      </c>
      <c r="J402" s="73">
        <f t="shared" si="201"/>
        <v>787.8</v>
      </c>
      <c r="K402" s="71">
        <f t="shared" si="201"/>
        <v>806.61</v>
      </c>
      <c r="L402" s="71">
        <f t="shared" si="201"/>
        <v>803.76</v>
      </c>
      <c r="M402" s="71">
        <f t="shared" si="201"/>
        <v>806.96</v>
      </c>
      <c r="N402" s="71">
        <f t="shared" si="201"/>
        <v>797.97</v>
      </c>
      <c r="O402" s="71">
        <f t="shared" si="201"/>
        <v>803.9</v>
      </c>
      <c r="P402" s="71">
        <f t="shared" si="201"/>
        <v>800.93</v>
      </c>
      <c r="Q402" s="71">
        <f t="shared" si="201"/>
        <v>811.7</v>
      </c>
      <c r="R402" s="71">
        <f t="shared" si="201"/>
        <v>814.89</v>
      </c>
      <c r="S402" s="71">
        <f t="shared" si="201"/>
        <v>806.77</v>
      </c>
      <c r="T402" s="71">
        <f t="shared" si="201"/>
        <v>801.52</v>
      </c>
      <c r="U402" s="71">
        <f t="shared" si="201"/>
        <v>780.72</v>
      </c>
      <c r="V402" s="71">
        <f t="shared" si="201"/>
        <v>803.86</v>
      </c>
      <c r="W402" s="71">
        <f t="shared" si="201"/>
        <v>789.22</v>
      </c>
      <c r="X402" s="71">
        <f t="shared" si="201"/>
        <v>787.51</v>
      </c>
      <c r="Y402" s="79">
        <f t="shared" si="201"/>
        <v>787.57</v>
      </c>
    </row>
    <row r="403" spans="1:25" s="62" customFormat="1" ht="18.75" customHeight="1" outlineLevel="1" x14ac:dyDescent="0.2">
      <c r="A403" s="53" t="s">
        <v>9</v>
      </c>
      <c r="B403" s="76">
        <v>99.78</v>
      </c>
      <c r="C403" s="74">
        <v>99.78</v>
      </c>
      <c r="D403" s="74">
        <v>99.78</v>
      </c>
      <c r="E403" s="74">
        <v>99.78</v>
      </c>
      <c r="F403" s="74">
        <v>99.78</v>
      </c>
      <c r="G403" s="74">
        <v>99.78</v>
      </c>
      <c r="H403" s="74">
        <v>99.78</v>
      </c>
      <c r="I403" s="74">
        <v>99.78</v>
      </c>
      <c r="J403" s="74">
        <v>99.78</v>
      </c>
      <c r="K403" s="74">
        <v>99.78</v>
      </c>
      <c r="L403" s="74">
        <v>99.78</v>
      </c>
      <c r="M403" s="74">
        <v>99.78</v>
      </c>
      <c r="N403" s="74">
        <v>99.78</v>
      </c>
      <c r="O403" s="74">
        <v>99.78</v>
      </c>
      <c r="P403" s="74">
        <v>99.78</v>
      </c>
      <c r="Q403" s="74">
        <v>99.78</v>
      </c>
      <c r="R403" s="74">
        <v>99.78</v>
      </c>
      <c r="S403" s="74">
        <v>99.78</v>
      </c>
      <c r="T403" s="74">
        <v>99.78</v>
      </c>
      <c r="U403" s="74">
        <v>99.78</v>
      </c>
      <c r="V403" s="74">
        <v>99.78</v>
      </c>
      <c r="W403" s="74">
        <v>99.78</v>
      </c>
      <c r="X403" s="74">
        <v>99.78</v>
      </c>
      <c r="Y403" s="81">
        <v>99.78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214</v>
      </c>
      <c r="B405" s="77">
        <f>B400</f>
        <v>4.0570090219078807</v>
      </c>
      <c r="C405" s="77">
        <f t="shared" ref="C405:Y405" si="202">C400</f>
        <v>4.0570090219078807</v>
      </c>
      <c r="D405" s="77">
        <f t="shared" si="202"/>
        <v>4.0570090219078807</v>
      </c>
      <c r="E405" s="77">
        <f t="shared" si="202"/>
        <v>4.0570090219078807</v>
      </c>
      <c r="F405" s="77">
        <f t="shared" si="202"/>
        <v>4.0570090219078807</v>
      </c>
      <c r="G405" s="77">
        <f t="shared" si="202"/>
        <v>4.0570090219078807</v>
      </c>
      <c r="H405" s="77">
        <f t="shared" si="202"/>
        <v>4.0570090219078807</v>
      </c>
      <c r="I405" s="77">
        <f t="shared" si="202"/>
        <v>4.0570090219078807</v>
      </c>
      <c r="J405" s="77">
        <f t="shared" si="202"/>
        <v>4.0570090219078807</v>
      </c>
      <c r="K405" s="77">
        <f t="shared" si="202"/>
        <v>4.0570090219078807</v>
      </c>
      <c r="L405" s="77">
        <f t="shared" si="202"/>
        <v>4.0570090219078807</v>
      </c>
      <c r="M405" s="77">
        <f t="shared" si="202"/>
        <v>4.0570090219078807</v>
      </c>
      <c r="N405" s="77">
        <f t="shared" si="202"/>
        <v>4.0570090219078807</v>
      </c>
      <c r="O405" s="77">
        <f t="shared" si="202"/>
        <v>4.0570090219078807</v>
      </c>
      <c r="P405" s="77">
        <f t="shared" si="202"/>
        <v>4.0570090219078807</v>
      </c>
      <c r="Q405" s="77">
        <f t="shared" si="202"/>
        <v>4.0570090219078807</v>
      </c>
      <c r="R405" s="77">
        <f t="shared" si="202"/>
        <v>4.0570090219078807</v>
      </c>
      <c r="S405" s="77">
        <f t="shared" si="202"/>
        <v>4.0570090219078807</v>
      </c>
      <c r="T405" s="77">
        <f t="shared" si="202"/>
        <v>4.0570090219078807</v>
      </c>
      <c r="U405" s="77">
        <f t="shared" si="202"/>
        <v>4.0570090219078807</v>
      </c>
      <c r="V405" s="77">
        <f t="shared" si="202"/>
        <v>4.0570090219078807</v>
      </c>
      <c r="W405" s="77">
        <f t="shared" si="202"/>
        <v>4.0570090219078807</v>
      </c>
      <c r="X405" s="77">
        <f t="shared" si="202"/>
        <v>4.0570090219078807</v>
      </c>
      <c r="Y405" s="77">
        <f t="shared" si="202"/>
        <v>4.0570090219078807</v>
      </c>
    </row>
    <row r="406" spans="1:25" s="62" customFormat="1" ht="18.75" customHeight="1" thickBot="1" x14ac:dyDescent="0.25">
      <c r="A406" s="109">
        <v>17</v>
      </c>
      <c r="B406" s="101">
        <f t="shared" ref="B406:Y406" si="203">SUM(B407:B410)</f>
        <v>896.33700902190787</v>
      </c>
      <c r="C406" s="102">
        <f t="shared" si="203"/>
        <v>884.39700902190782</v>
      </c>
      <c r="D406" s="102">
        <f t="shared" si="203"/>
        <v>896.36700902190785</v>
      </c>
      <c r="E406" s="103">
        <f t="shared" si="203"/>
        <v>904.16700902190792</v>
      </c>
      <c r="F406" s="103">
        <f t="shared" si="203"/>
        <v>903.82700902190788</v>
      </c>
      <c r="G406" s="103">
        <f t="shared" si="203"/>
        <v>906.88700902190783</v>
      </c>
      <c r="H406" s="103">
        <f t="shared" si="203"/>
        <v>904.02700902190793</v>
      </c>
      <c r="I406" s="103">
        <f t="shared" si="203"/>
        <v>896.87700902190784</v>
      </c>
      <c r="J406" s="103">
        <f t="shared" si="203"/>
        <v>894.8070090219079</v>
      </c>
      <c r="K406" s="104">
        <f t="shared" si="203"/>
        <v>894.32700902190788</v>
      </c>
      <c r="L406" s="103">
        <f t="shared" si="203"/>
        <v>905.76700902190782</v>
      </c>
      <c r="M406" s="105">
        <f t="shared" si="203"/>
        <v>917.52700902190793</v>
      </c>
      <c r="N406" s="104">
        <f t="shared" si="203"/>
        <v>909.26700902190782</v>
      </c>
      <c r="O406" s="103">
        <f t="shared" si="203"/>
        <v>918.46700902190787</v>
      </c>
      <c r="P406" s="105">
        <f t="shared" si="203"/>
        <v>909.58700902190787</v>
      </c>
      <c r="Q406" s="106">
        <f t="shared" si="203"/>
        <v>926.14700902190782</v>
      </c>
      <c r="R406" s="103">
        <f t="shared" si="203"/>
        <v>920.85700902190786</v>
      </c>
      <c r="S406" s="106">
        <f t="shared" si="203"/>
        <v>899.71700902190787</v>
      </c>
      <c r="T406" s="103">
        <f t="shared" si="203"/>
        <v>905.41700902190792</v>
      </c>
      <c r="U406" s="102">
        <f t="shared" si="203"/>
        <v>888.00700902190783</v>
      </c>
      <c r="V406" s="102">
        <f t="shared" si="203"/>
        <v>905.29700902190791</v>
      </c>
      <c r="W406" s="102">
        <f t="shared" si="203"/>
        <v>898.44700902190789</v>
      </c>
      <c r="X406" s="102">
        <f t="shared" si="203"/>
        <v>890.79700902190791</v>
      </c>
      <c r="Y406" s="107">
        <f t="shared" si="203"/>
        <v>886.44700902190789</v>
      </c>
    </row>
    <row r="407" spans="1:25" s="62" customFormat="1" ht="18.75" customHeight="1" outlineLevel="1" x14ac:dyDescent="0.2">
      <c r="A407" s="160" t="s">
        <v>8</v>
      </c>
      <c r="B407" s="76">
        <f>B91</f>
        <v>792.5</v>
      </c>
      <c r="C407" s="71">
        <f t="shared" ref="C407:Y407" si="204">C91</f>
        <v>780.56</v>
      </c>
      <c r="D407" s="71">
        <f t="shared" si="204"/>
        <v>792.53</v>
      </c>
      <c r="E407" s="72">
        <f t="shared" si="204"/>
        <v>800.33</v>
      </c>
      <c r="F407" s="71">
        <f t="shared" si="204"/>
        <v>799.99</v>
      </c>
      <c r="G407" s="71">
        <f t="shared" si="204"/>
        <v>803.05</v>
      </c>
      <c r="H407" s="71">
        <f t="shared" si="204"/>
        <v>800.19</v>
      </c>
      <c r="I407" s="71">
        <f t="shared" si="204"/>
        <v>793.04</v>
      </c>
      <c r="J407" s="73">
        <f t="shared" si="204"/>
        <v>790.97</v>
      </c>
      <c r="K407" s="71">
        <f t="shared" si="204"/>
        <v>790.49</v>
      </c>
      <c r="L407" s="71">
        <f t="shared" si="204"/>
        <v>801.93</v>
      </c>
      <c r="M407" s="71">
        <f t="shared" si="204"/>
        <v>813.69</v>
      </c>
      <c r="N407" s="71">
        <f t="shared" si="204"/>
        <v>805.43</v>
      </c>
      <c r="O407" s="71">
        <f t="shared" si="204"/>
        <v>814.63</v>
      </c>
      <c r="P407" s="71">
        <f t="shared" si="204"/>
        <v>805.75</v>
      </c>
      <c r="Q407" s="71">
        <f t="shared" si="204"/>
        <v>822.31</v>
      </c>
      <c r="R407" s="71">
        <f t="shared" si="204"/>
        <v>817.02</v>
      </c>
      <c r="S407" s="71">
        <f t="shared" si="204"/>
        <v>795.88</v>
      </c>
      <c r="T407" s="71">
        <f t="shared" si="204"/>
        <v>801.58</v>
      </c>
      <c r="U407" s="71">
        <f t="shared" si="204"/>
        <v>784.17</v>
      </c>
      <c r="V407" s="71">
        <f t="shared" si="204"/>
        <v>801.46</v>
      </c>
      <c r="W407" s="71">
        <f t="shared" si="204"/>
        <v>794.61</v>
      </c>
      <c r="X407" s="71">
        <f t="shared" si="204"/>
        <v>786.96</v>
      </c>
      <c r="Y407" s="79">
        <f t="shared" si="204"/>
        <v>782.61</v>
      </c>
    </row>
    <row r="408" spans="1:25" s="62" customFormat="1" ht="18.75" customHeight="1" outlineLevel="1" x14ac:dyDescent="0.2">
      <c r="A408" s="53" t="s">
        <v>9</v>
      </c>
      <c r="B408" s="76">
        <v>99.78</v>
      </c>
      <c r="C408" s="74">
        <v>99.78</v>
      </c>
      <c r="D408" s="74">
        <v>99.78</v>
      </c>
      <c r="E408" s="74">
        <v>99.78</v>
      </c>
      <c r="F408" s="74">
        <v>99.78</v>
      </c>
      <c r="G408" s="74">
        <v>99.78</v>
      </c>
      <c r="H408" s="74">
        <v>99.78</v>
      </c>
      <c r="I408" s="74">
        <v>99.78</v>
      </c>
      <c r="J408" s="74">
        <v>99.78</v>
      </c>
      <c r="K408" s="74">
        <v>99.78</v>
      </c>
      <c r="L408" s="74">
        <v>99.78</v>
      </c>
      <c r="M408" s="74">
        <v>99.78</v>
      </c>
      <c r="N408" s="74">
        <v>99.78</v>
      </c>
      <c r="O408" s="74">
        <v>99.78</v>
      </c>
      <c r="P408" s="74">
        <v>99.78</v>
      </c>
      <c r="Q408" s="74">
        <v>99.78</v>
      </c>
      <c r="R408" s="74">
        <v>99.78</v>
      </c>
      <c r="S408" s="74">
        <v>99.78</v>
      </c>
      <c r="T408" s="74">
        <v>99.78</v>
      </c>
      <c r="U408" s="74">
        <v>99.78</v>
      </c>
      <c r="V408" s="74">
        <v>99.78</v>
      </c>
      <c r="W408" s="74">
        <v>99.78</v>
      </c>
      <c r="X408" s="74">
        <v>99.78</v>
      </c>
      <c r="Y408" s="81">
        <v>99.78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214</v>
      </c>
      <c r="B410" s="77">
        <f>B405</f>
        <v>4.0570090219078807</v>
      </c>
      <c r="C410" s="77">
        <f t="shared" ref="C410:Y410" si="205">C405</f>
        <v>4.0570090219078807</v>
      </c>
      <c r="D410" s="77">
        <f t="shared" si="205"/>
        <v>4.0570090219078807</v>
      </c>
      <c r="E410" s="77">
        <f t="shared" si="205"/>
        <v>4.0570090219078807</v>
      </c>
      <c r="F410" s="77">
        <f t="shared" si="205"/>
        <v>4.0570090219078807</v>
      </c>
      <c r="G410" s="77">
        <f t="shared" si="205"/>
        <v>4.0570090219078807</v>
      </c>
      <c r="H410" s="77">
        <f t="shared" si="205"/>
        <v>4.0570090219078807</v>
      </c>
      <c r="I410" s="77">
        <f t="shared" si="205"/>
        <v>4.0570090219078807</v>
      </c>
      <c r="J410" s="77">
        <f t="shared" si="205"/>
        <v>4.0570090219078807</v>
      </c>
      <c r="K410" s="77">
        <f t="shared" si="205"/>
        <v>4.0570090219078807</v>
      </c>
      <c r="L410" s="77">
        <f t="shared" si="205"/>
        <v>4.0570090219078807</v>
      </c>
      <c r="M410" s="77">
        <f t="shared" si="205"/>
        <v>4.0570090219078807</v>
      </c>
      <c r="N410" s="77">
        <f t="shared" si="205"/>
        <v>4.0570090219078807</v>
      </c>
      <c r="O410" s="77">
        <f t="shared" si="205"/>
        <v>4.0570090219078807</v>
      </c>
      <c r="P410" s="77">
        <f t="shared" si="205"/>
        <v>4.0570090219078807</v>
      </c>
      <c r="Q410" s="77">
        <f t="shared" si="205"/>
        <v>4.0570090219078807</v>
      </c>
      <c r="R410" s="77">
        <f t="shared" si="205"/>
        <v>4.0570090219078807</v>
      </c>
      <c r="S410" s="77">
        <f t="shared" si="205"/>
        <v>4.0570090219078807</v>
      </c>
      <c r="T410" s="77">
        <f t="shared" si="205"/>
        <v>4.0570090219078807</v>
      </c>
      <c r="U410" s="77">
        <f t="shared" si="205"/>
        <v>4.0570090219078807</v>
      </c>
      <c r="V410" s="77">
        <f t="shared" si="205"/>
        <v>4.0570090219078807</v>
      </c>
      <c r="W410" s="77">
        <f t="shared" si="205"/>
        <v>4.0570090219078807</v>
      </c>
      <c r="X410" s="77">
        <f t="shared" si="205"/>
        <v>4.0570090219078807</v>
      </c>
      <c r="Y410" s="77">
        <f t="shared" si="205"/>
        <v>4.0570090219078807</v>
      </c>
    </row>
    <row r="411" spans="1:25" s="62" customFormat="1" ht="18.75" customHeight="1" thickBot="1" x14ac:dyDescent="0.25">
      <c r="A411" s="110">
        <v>18</v>
      </c>
      <c r="B411" s="101">
        <f t="shared" ref="B411:Y411" si="206">SUM(B412:B415)</f>
        <v>857.16700902190792</v>
      </c>
      <c r="C411" s="102">
        <f t="shared" si="206"/>
        <v>848.9370090219079</v>
      </c>
      <c r="D411" s="102">
        <f t="shared" si="206"/>
        <v>862.6870090219079</v>
      </c>
      <c r="E411" s="103">
        <f t="shared" si="206"/>
        <v>891.04700902190791</v>
      </c>
      <c r="F411" s="103">
        <f t="shared" si="206"/>
        <v>862.46700902190787</v>
      </c>
      <c r="G411" s="103">
        <f t="shared" si="206"/>
        <v>863.67700902190791</v>
      </c>
      <c r="H411" s="103">
        <f t="shared" si="206"/>
        <v>853.97700902190786</v>
      </c>
      <c r="I411" s="103">
        <f t="shared" si="206"/>
        <v>845.16700902190792</v>
      </c>
      <c r="J411" s="103">
        <f t="shared" si="206"/>
        <v>850.35700902190786</v>
      </c>
      <c r="K411" s="104">
        <f t="shared" si="206"/>
        <v>856.57700902190788</v>
      </c>
      <c r="L411" s="103">
        <f t="shared" si="206"/>
        <v>862.50700902190783</v>
      </c>
      <c r="M411" s="105">
        <f t="shared" si="206"/>
        <v>866.96700902190787</v>
      </c>
      <c r="N411" s="104">
        <f t="shared" si="206"/>
        <v>863.58700902190787</v>
      </c>
      <c r="O411" s="103">
        <f t="shared" si="206"/>
        <v>872.48700902190785</v>
      </c>
      <c r="P411" s="105">
        <f t="shared" si="206"/>
        <v>853.15700902190792</v>
      </c>
      <c r="Q411" s="106">
        <f t="shared" si="206"/>
        <v>887.00700902190783</v>
      </c>
      <c r="R411" s="103">
        <f t="shared" si="206"/>
        <v>918.72700902190786</v>
      </c>
      <c r="S411" s="106">
        <f t="shared" si="206"/>
        <v>927.26700902190782</v>
      </c>
      <c r="T411" s="103">
        <f t="shared" si="206"/>
        <v>885.41700902190792</v>
      </c>
      <c r="U411" s="102">
        <f t="shared" si="206"/>
        <v>937.96700902190787</v>
      </c>
      <c r="V411" s="102">
        <f t="shared" si="206"/>
        <v>1005.4570090219079</v>
      </c>
      <c r="W411" s="102">
        <f t="shared" si="206"/>
        <v>899.54700902190791</v>
      </c>
      <c r="X411" s="102">
        <f t="shared" si="206"/>
        <v>848.40700902190792</v>
      </c>
      <c r="Y411" s="107">
        <f t="shared" si="206"/>
        <v>850.41700902190792</v>
      </c>
    </row>
    <row r="412" spans="1:25" s="62" customFormat="1" ht="18.75" customHeight="1" outlineLevel="1" x14ac:dyDescent="0.2">
      <c r="A412" s="56" t="s">
        <v>8</v>
      </c>
      <c r="B412" s="76">
        <f>B96</f>
        <v>753.33</v>
      </c>
      <c r="C412" s="71">
        <f t="shared" ref="C412:Y412" si="207">C96</f>
        <v>745.1</v>
      </c>
      <c r="D412" s="71">
        <f t="shared" si="207"/>
        <v>758.85</v>
      </c>
      <c r="E412" s="72">
        <f t="shared" si="207"/>
        <v>787.21</v>
      </c>
      <c r="F412" s="71">
        <f t="shared" si="207"/>
        <v>758.63</v>
      </c>
      <c r="G412" s="71">
        <f t="shared" si="207"/>
        <v>759.84</v>
      </c>
      <c r="H412" s="71">
        <f t="shared" si="207"/>
        <v>750.14</v>
      </c>
      <c r="I412" s="71">
        <f t="shared" si="207"/>
        <v>741.33</v>
      </c>
      <c r="J412" s="73">
        <f t="shared" si="207"/>
        <v>746.52</v>
      </c>
      <c r="K412" s="71">
        <f t="shared" si="207"/>
        <v>752.74</v>
      </c>
      <c r="L412" s="71">
        <f t="shared" si="207"/>
        <v>758.67</v>
      </c>
      <c r="M412" s="71">
        <f t="shared" si="207"/>
        <v>763.13</v>
      </c>
      <c r="N412" s="71">
        <f t="shared" si="207"/>
        <v>759.75</v>
      </c>
      <c r="O412" s="71">
        <f t="shared" si="207"/>
        <v>768.65</v>
      </c>
      <c r="P412" s="71">
        <f t="shared" si="207"/>
        <v>749.32</v>
      </c>
      <c r="Q412" s="71">
        <f t="shared" si="207"/>
        <v>783.17</v>
      </c>
      <c r="R412" s="71">
        <f t="shared" si="207"/>
        <v>814.89</v>
      </c>
      <c r="S412" s="71">
        <f t="shared" si="207"/>
        <v>823.43</v>
      </c>
      <c r="T412" s="71">
        <f t="shared" si="207"/>
        <v>781.58</v>
      </c>
      <c r="U412" s="71">
        <f t="shared" si="207"/>
        <v>834.13</v>
      </c>
      <c r="V412" s="71">
        <f t="shared" si="207"/>
        <v>901.62</v>
      </c>
      <c r="W412" s="71">
        <f t="shared" si="207"/>
        <v>795.71</v>
      </c>
      <c r="X412" s="71">
        <f t="shared" si="207"/>
        <v>744.57</v>
      </c>
      <c r="Y412" s="79">
        <f t="shared" si="207"/>
        <v>746.58</v>
      </c>
    </row>
    <row r="413" spans="1:25" s="62" customFormat="1" ht="18.75" customHeight="1" outlineLevel="1" x14ac:dyDescent="0.2">
      <c r="A413" s="57" t="s">
        <v>9</v>
      </c>
      <c r="B413" s="76">
        <v>99.78</v>
      </c>
      <c r="C413" s="74">
        <v>99.78</v>
      </c>
      <c r="D413" s="74">
        <v>99.78</v>
      </c>
      <c r="E413" s="74">
        <v>99.78</v>
      </c>
      <c r="F413" s="74">
        <v>99.78</v>
      </c>
      <c r="G413" s="74">
        <v>99.78</v>
      </c>
      <c r="H413" s="74">
        <v>99.78</v>
      </c>
      <c r="I413" s="74">
        <v>99.78</v>
      </c>
      <c r="J413" s="74">
        <v>99.78</v>
      </c>
      <c r="K413" s="74">
        <v>99.78</v>
      </c>
      <c r="L413" s="74">
        <v>99.78</v>
      </c>
      <c r="M413" s="74">
        <v>99.78</v>
      </c>
      <c r="N413" s="74">
        <v>99.78</v>
      </c>
      <c r="O413" s="74">
        <v>99.78</v>
      </c>
      <c r="P413" s="74">
        <v>99.78</v>
      </c>
      <c r="Q413" s="74">
        <v>99.78</v>
      </c>
      <c r="R413" s="74">
        <v>99.78</v>
      </c>
      <c r="S413" s="74">
        <v>99.78</v>
      </c>
      <c r="T413" s="74">
        <v>99.78</v>
      </c>
      <c r="U413" s="74">
        <v>99.78</v>
      </c>
      <c r="V413" s="74">
        <v>99.78</v>
      </c>
      <c r="W413" s="74">
        <v>99.78</v>
      </c>
      <c r="X413" s="74">
        <v>99.78</v>
      </c>
      <c r="Y413" s="81">
        <v>99.78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214</v>
      </c>
      <c r="B415" s="77">
        <f>B410</f>
        <v>4.0570090219078807</v>
      </c>
      <c r="C415" s="77">
        <f t="shared" ref="C415:Y415" si="208">C410</f>
        <v>4.0570090219078807</v>
      </c>
      <c r="D415" s="77">
        <f t="shared" si="208"/>
        <v>4.0570090219078807</v>
      </c>
      <c r="E415" s="77">
        <f t="shared" si="208"/>
        <v>4.0570090219078807</v>
      </c>
      <c r="F415" s="77">
        <f t="shared" si="208"/>
        <v>4.0570090219078807</v>
      </c>
      <c r="G415" s="77">
        <f t="shared" si="208"/>
        <v>4.0570090219078807</v>
      </c>
      <c r="H415" s="77">
        <f t="shared" si="208"/>
        <v>4.0570090219078807</v>
      </c>
      <c r="I415" s="77">
        <f t="shared" si="208"/>
        <v>4.0570090219078807</v>
      </c>
      <c r="J415" s="77">
        <f t="shared" si="208"/>
        <v>4.0570090219078807</v>
      </c>
      <c r="K415" s="77">
        <f t="shared" si="208"/>
        <v>4.0570090219078807</v>
      </c>
      <c r="L415" s="77">
        <f t="shared" si="208"/>
        <v>4.0570090219078807</v>
      </c>
      <c r="M415" s="77">
        <f t="shared" si="208"/>
        <v>4.0570090219078807</v>
      </c>
      <c r="N415" s="77">
        <f t="shared" si="208"/>
        <v>4.0570090219078807</v>
      </c>
      <c r="O415" s="77">
        <f t="shared" si="208"/>
        <v>4.0570090219078807</v>
      </c>
      <c r="P415" s="77">
        <f t="shared" si="208"/>
        <v>4.0570090219078807</v>
      </c>
      <c r="Q415" s="77">
        <f t="shared" si="208"/>
        <v>4.0570090219078807</v>
      </c>
      <c r="R415" s="77">
        <f t="shared" si="208"/>
        <v>4.0570090219078807</v>
      </c>
      <c r="S415" s="77">
        <f t="shared" si="208"/>
        <v>4.0570090219078807</v>
      </c>
      <c r="T415" s="77">
        <f t="shared" si="208"/>
        <v>4.0570090219078807</v>
      </c>
      <c r="U415" s="77">
        <f t="shared" si="208"/>
        <v>4.0570090219078807</v>
      </c>
      <c r="V415" s="77">
        <f t="shared" si="208"/>
        <v>4.0570090219078807</v>
      </c>
      <c r="W415" s="77">
        <f t="shared" si="208"/>
        <v>4.0570090219078807</v>
      </c>
      <c r="X415" s="77">
        <f t="shared" si="208"/>
        <v>4.0570090219078807</v>
      </c>
      <c r="Y415" s="77">
        <f t="shared" si="208"/>
        <v>4.0570090219078807</v>
      </c>
    </row>
    <row r="416" spans="1:25" s="62" customFormat="1" ht="18.75" customHeight="1" thickBot="1" x14ac:dyDescent="0.25">
      <c r="A416" s="112">
        <v>19</v>
      </c>
      <c r="B416" s="101">
        <f t="shared" ref="B416:Y416" si="209">SUM(B417:B420)</f>
        <v>880.21700902190787</v>
      </c>
      <c r="C416" s="102">
        <f t="shared" si="209"/>
        <v>865.99700902190784</v>
      </c>
      <c r="D416" s="102">
        <f t="shared" si="209"/>
        <v>892.96700902190787</v>
      </c>
      <c r="E416" s="103">
        <f t="shared" si="209"/>
        <v>906.12700902190784</v>
      </c>
      <c r="F416" s="103">
        <f t="shared" si="209"/>
        <v>876.26700902190782</v>
      </c>
      <c r="G416" s="103">
        <f t="shared" si="209"/>
        <v>884.32700902190788</v>
      </c>
      <c r="H416" s="103">
        <f t="shared" si="209"/>
        <v>883.29700902190791</v>
      </c>
      <c r="I416" s="103">
        <f t="shared" si="209"/>
        <v>872.38700902190783</v>
      </c>
      <c r="J416" s="103">
        <f t="shared" si="209"/>
        <v>887.96700902190787</v>
      </c>
      <c r="K416" s="104">
        <f t="shared" si="209"/>
        <v>884.39700902190782</v>
      </c>
      <c r="L416" s="103">
        <f t="shared" si="209"/>
        <v>919.40700902190792</v>
      </c>
      <c r="M416" s="105">
        <f t="shared" si="209"/>
        <v>922.00700902190783</v>
      </c>
      <c r="N416" s="104">
        <f t="shared" si="209"/>
        <v>873.35700902190786</v>
      </c>
      <c r="O416" s="103">
        <f t="shared" si="209"/>
        <v>907.34700902190787</v>
      </c>
      <c r="P416" s="105">
        <f t="shared" si="209"/>
        <v>888.3070090219079</v>
      </c>
      <c r="Q416" s="106">
        <f t="shared" si="209"/>
        <v>900.45700902190788</v>
      </c>
      <c r="R416" s="103">
        <f t="shared" si="209"/>
        <v>965.46700902190787</v>
      </c>
      <c r="S416" s="106">
        <f t="shared" si="209"/>
        <v>931.4370090219079</v>
      </c>
      <c r="T416" s="103">
        <f t="shared" si="209"/>
        <v>920.62700902190784</v>
      </c>
      <c r="U416" s="102">
        <f t="shared" si="209"/>
        <v>932.67700902190791</v>
      </c>
      <c r="V416" s="102">
        <f t="shared" si="209"/>
        <v>904.26700902190782</v>
      </c>
      <c r="W416" s="102">
        <f t="shared" si="209"/>
        <v>878.33700902190787</v>
      </c>
      <c r="X416" s="102">
        <f t="shared" si="209"/>
        <v>881.75700902190783</v>
      </c>
      <c r="Y416" s="107">
        <f t="shared" si="209"/>
        <v>865.46700902190787</v>
      </c>
    </row>
    <row r="417" spans="1:25" s="62" customFormat="1" ht="18.75" customHeight="1" outlineLevel="1" x14ac:dyDescent="0.2">
      <c r="A417" s="160" t="s">
        <v>8</v>
      </c>
      <c r="B417" s="76">
        <f>B101</f>
        <v>776.38</v>
      </c>
      <c r="C417" s="71">
        <f t="shared" ref="C417:Y417" si="210">C101</f>
        <v>762.16</v>
      </c>
      <c r="D417" s="71">
        <f t="shared" si="210"/>
        <v>789.13</v>
      </c>
      <c r="E417" s="72">
        <f t="shared" si="210"/>
        <v>802.29</v>
      </c>
      <c r="F417" s="71">
        <f t="shared" si="210"/>
        <v>772.43</v>
      </c>
      <c r="G417" s="71">
        <f t="shared" si="210"/>
        <v>780.49</v>
      </c>
      <c r="H417" s="71">
        <f t="shared" si="210"/>
        <v>779.46</v>
      </c>
      <c r="I417" s="71">
        <f t="shared" si="210"/>
        <v>768.55</v>
      </c>
      <c r="J417" s="73">
        <f t="shared" si="210"/>
        <v>784.13</v>
      </c>
      <c r="K417" s="71">
        <f t="shared" si="210"/>
        <v>780.56</v>
      </c>
      <c r="L417" s="71">
        <f t="shared" si="210"/>
        <v>815.57</v>
      </c>
      <c r="M417" s="71">
        <f t="shared" si="210"/>
        <v>818.17</v>
      </c>
      <c r="N417" s="71">
        <f t="shared" si="210"/>
        <v>769.52</v>
      </c>
      <c r="O417" s="71">
        <f t="shared" si="210"/>
        <v>803.51</v>
      </c>
      <c r="P417" s="71">
        <f t="shared" si="210"/>
        <v>784.47</v>
      </c>
      <c r="Q417" s="71">
        <f t="shared" si="210"/>
        <v>796.62</v>
      </c>
      <c r="R417" s="71">
        <f t="shared" si="210"/>
        <v>861.63</v>
      </c>
      <c r="S417" s="71">
        <f t="shared" si="210"/>
        <v>827.6</v>
      </c>
      <c r="T417" s="71">
        <f t="shared" si="210"/>
        <v>816.79</v>
      </c>
      <c r="U417" s="71">
        <f t="shared" si="210"/>
        <v>828.84</v>
      </c>
      <c r="V417" s="71">
        <f t="shared" si="210"/>
        <v>800.43</v>
      </c>
      <c r="W417" s="71">
        <f t="shared" si="210"/>
        <v>774.5</v>
      </c>
      <c r="X417" s="71">
        <f t="shared" si="210"/>
        <v>777.92</v>
      </c>
      <c r="Y417" s="79">
        <f t="shared" si="210"/>
        <v>761.63</v>
      </c>
    </row>
    <row r="418" spans="1:25" s="62" customFormat="1" ht="18.75" customHeight="1" outlineLevel="1" x14ac:dyDescent="0.2">
      <c r="A418" s="53" t="s">
        <v>9</v>
      </c>
      <c r="B418" s="76">
        <v>99.78</v>
      </c>
      <c r="C418" s="74">
        <v>99.78</v>
      </c>
      <c r="D418" s="74">
        <v>99.78</v>
      </c>
      <c r="E418" s="74">
        <v>99.78</v>
      </c>
      <c r="F418" s="74">
        <v>99.78</v>
      </c>
      <c r="G418" s="74">
        <v>99.78</v>
      </c>
      <c r="H418" s="74">
        <v>99.78</v>
      </c>
      <c r="I418" s="74">
        <v>99.78</v>
      </c>
      <c r="J418" s="74">
        <v>99.78</v>
      </c>
      <c r="K418" s="74">
        <v>99.78</v>
      </c>
      <c r="L418" s="74">
        <v>99.78</v>
      </c>
      <c r="M418" s="74">
        <v>99.78</v>
      </c>
      <c r="N418" s="74">
        <v>99.78</v>
      </c>
      <c r="O418" s="74">
        <v>99.78</v>
      </c>
      <c r="P418" s="74">
        <v>99.78</v>
      </c>
      <c r="Q418" s="74">
        <v>99.78</v>
      </c>
      <c r="R418" s="74">
        <v>99.78</v>
      </c>
      <c r="S418" s="74">
        <v>99.78</v>
      </c>
      <c r="T418" s="74">
        <v>99.78</v>
      </c>
      <c r="U418" s="74">
        <v>99.78</v>
      </c>
      <c r="V418" s="74">
        <v>99.78</v>
      </c>
      <c r="W418" s="74">
        <v>99.78</v>
      </c>
      <c r="X418" s="74">
        <v>99.78</v>
      </c>
      <c r="Y418" s="81">
        <v>99.78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214</v>
      </c>
      <c r="B420" s="77">
        <f>B415</f>
        <v>4.0570090219078807</v>
      </c>
      <c r="C420" s="77">
        <f t="shared" ref="C420:Y420" si="211">C415</f>
        <v>4.0570090219078807</v>
      </c>
      <c r="D420" s="77">
        <f t="shared" si="211"/>
        <v>4.0570090219078807</v>
      </c>
      <c r="E420" s="77">
        <f t="shared" si="211"/>
        <v>4.0570090219078807</v>
      </c>
      <c r="F420" s="77">
        <f t="shared" si="211"/>
        <v>4.0570090219078807</v>
      </c>
      <c r="G420" s="77">
        <f t="shared" si="211"/>
        <v>4.0570090219078807</v>
      </c>
      <c r="H420" s="77">
        <f t="shared" si="211"/>
        <v>4.0570090219078807</v>
      </c>
      <c r="I420" s="77">
        <f t="shared" si="211"/>
        <v>4.0570090219078807</v>
      </c>
      <c r="J420" s="77">
        <f t="shared" si="211"/>
        <v>4.0570090219078807</v>
      </c>
      <c r="K420" s="77">
        <f t="shared" si="211"/>
        <v>4.0570090219078807</v>
      </c>
      <c r="L420" s="77">
        <f t="shared" si="211"/>
        <v>4.0570090219078807</v>
      </c>
      <c r="M420" s="77">
        <f t="shared" si="211"/>
        <v>4.0570090219078807</v>
      </c>
      <c r="N420" s="77">
        <f t="shared" si="211"/>
        <v>4.0570090219078807</v>
      </c>
      <c r="O420" s="77">
        <f t="shared" si="211"/>
        <v>4.0570090219078807</v>
      </c>
      <c r="P420" s="77">
        <f t="shared" si="211"/>
        <v>4.0570090219078807</v>
      </c>
      <c r="Q420" s="77">
        <f t="shared" si="211"/>
        <v>4.0570090219078807</v>
      </c>
      <c r="R420" s="77">
        <f t="shared" si="211"/>
        <v>4.0570090219078807</v>
      </c>
      <c r="S420" s="77">
        <f t="shared" si="211"/>
        <v>4.0570090219078807</v>
      </c>
      <c r="T420" s="77">
        <f t="shared" si="211"/>
        <v>4.0570090219078807</v>
      </c>
      <c r="U420" s="77">
        <f t="shared" si="211"/>
        <v>4.0570090219078807</v>
      </c>
      <c r="V420" s="77">
        <f t="shared" si="211"/>
        <v>4.0570090219078807</v>
      </c>
      <c r="W420" s="77">
        <f t="shared" si="211"/>
        <v>4.0570090219078807</v>
      </c>
      <c r="X420" s="77">
        <f t="shared" si="211"/>
        <v>4.0570090219078807</v>
      </c>
      <c r="Y420" s="77">
        <f t="shared" si="211"/>
        <v>4.0570090219078807</v>
      </c>
    </row>
    <row r="421" spans="1:25" s="62" customFormat="1" ht="18.75" customHeight="1" thickBot="1" x14ac:dyDescent="0.25">
      <c r="A421" s="109">
        <v>20</v>
      </c>
      <c r="B421" s="101">
        <f t="shared" ref="B421:Y421" si="212">SUM(B422:B425)</f>
        <v>942.87700902190784</v>
      </c>
      <c r="C421" s="102">
        <f t="shared" si="212"/>
        <v>907.90700902190792</v>
      </c>
      <c r="D421" s="102">
        <f t="shared" si="212"/>
        <v>940.87700902190784</v>
      </c>
      <c r="E421" s="103">
        <f t="shared" si="212"/>
        <v>943.51700902190782</v>
      </c>
      <c r="F421" s="103">
        <f t="shared" si="212"/>
        <v>938.45700902190788</v>
      </c>
      <c r="G421" s="103">
        <f t="shared" si="212"/>
        <v>924.58700902190787</v>
      </c>
      <c r="H421" s="103">
        <f t="shared" si="212"/>
        <v>922.9370090219079</v>
      </c>
      <c r="I421" s="103">
        <f t="shared" si="212"/>
        <v>930.02700902190793</v>
      </c>
      <c r="J421" s="103">
        <f t="shared" si="212"/>
        <v>906.6870090219079</v>
      </c>
      <c r="K421" s="104">
        <f t="shared" si="212"/>
        <v>929.77700902190793</v>
      </c>
      <c r="L421" s="103">
        <f t="shared" si="212"/>
        <v>937.90700902190792</v>
      </c>
      <c r="M421" s="105">
        <f t="shared" si="212"/>
        <v>955.91700902190792</v>
      </c>
      <c r="N421" s="104">
        <f t="shared" si="212"/>
        <v>948.46700902190787</v>
      </c>
      <c r="O421" s="103">
        <f t="shared" si="212"/>
        <v>959.32700902190788</v>
      </c>
      <c r="P421" s="105">
        <f t="shared" si="212"/>
        <v>949.51700902190782</v>
      </c>
      <c r="Q421" s="106">
        <f t="shared" si="212"/>
        <v>950.54700902190791</v>
      </c>
      <c r="R421" s="103">
        <f t="shared" si="212"/>
        <v>973.39700902190782</v>
      </c>
      <c r="S421" s="106">
        <f t="shared" si="212"/>
        <v>926.08700902190787</v>
      </c>
      <c r="T421" s="103">
        <f t="shared" si="212"/>
        <v>932.14700902190782</v>
      </c>
      <c r="U421" s="102">
        <f t="shared" si="212"/>
        <v>946.21700902190787</v>
      </c>
      <c r="V421" s="102">
        <f t="shared" si="212"/>
        <v>932.87700902190784</v>
      </c>
      <c r="W421" s="102">
        <f t="shared" si="212"/>
        <v>941.32700902190788</v>
      </c>
      <c r="X421" s="102">
        <f t="shared" si="212"/>
        <v>935.42700902190791</v>
      </c>
      <c r="Y421" s="107">
        <f t="shared" si="212"/>
        <v>938.91700902190792</v>
      </c>
    </row>
    <row r="422" spans="1:25" s="62" customFormat="1" ht="18.75" customHeight="1" outlineLevel="1" x14ac:dyDescent="0.2">
      <c r="A422" s="160" t="s">
        <v>8</v>
      </c>
      <c r="B422" s="76">
        <f>B106</f>
        <v>839.04</v>
      </c>
      <c r="C422" s="71">
        <f t="shared" ref="C422:Y422" si="213">C106</f>
        <v>804.07</v>
      </c>
      <c r="D422" s="71">
        <f t="shared" si="213"/>
        <v>837.04</v>
      </c>
      <c r="E422" s="72">
        <f t="shared" si="213"/>
        <v>839.68</v>
      </c>
      <c r="F422" s="71">
        <f t="shared" si="213"/>
        <v>834.62</v>
      </c>
      <c r="G422" s="71">
        <f t="shared" si="213"/>
        <v>820.75</v>
      </c>
      <c r="H422" s="71">
        <f t="shared" si="213"/>
        <v>819.1</v>
      </c>
      <c r="I422" s="71">
        <f t="shared" si="213"/>
        <v>826.19</v>
      </c>
      <c r="J422" s="73">
        <f t="shared" si="213"/>
        <v>802.85</v>
      </c>
      <c r="K422" s="71">
        <f t="shared" si="213"/>
        <v>825.94</v>
      </c>
      <c r="L422" s="71">
        <f t="shared" si="213"/>
        <v>834.07</v>
      </c>
      <c r="M422" s="71">
        <f t="shared" si="213"/>
        <v>852.08</v>
      </c>
      <c r="N422" s="71">
        <f t="shared" si="213"/>
        <v>844.63</v>
      </c>
      <c r="O422" s="71">
        <f t="shared" si="213"/>
        <v>855.49</v>
      </c>
      <c r="P422" s="71">
        <f t="shared" si="213"/>
        <v>845.68</v>
      </c>
      <c r="Q422" s="71">
        <f t="shared" si="213"/>
        <v>846.71</v>
      </c>
      <c r="R422" s="71">
        <f t="shared" si="213"/>
        <v>869.56</v>
      </c>
      <c r="S422" s="71">
        <f t="shared" si="213"/>
        <v>822.25</v>
      </c>
      <c r="T422" s="71">
        <f t="shared" si="213"/>
        <v>828.31</v>
      </c>
      <c r="U422" s="71">
        <f t="shared" si="213"/>
        <v>842.38</v>
      </c>
      <c r="V422" s="71">
        <f t="shared" si="213"/>
        <v>829.04</v>
      </c>
      <c r="W422" s="71">
        <f t="shared" si="213"/>
        <v>837.49</v>
      </c>
      <c r="X422" s="71">
        <f t="shared" si="213"/>
        <v>831.59</v>
      </c>
      <c r="Y422" s="79">
        <f t="shared" si="213"/>
        <v>835.08</v>
      </c>
    </row>
    <row r="423" spans="1:25" s="62" customFormat="1" ht="18.75" customHeight="1" outlineLevel="1" x14ac:dyDescent="0.2">
      <c r="A423" s="53" t="s">
        <v>9</v>
      </c>
      <c r="B423" s="76">
        <v>99.78</v>
      </c>
      <c r="C423" s="74">
        <v>99.78</v>
      </c>
      <c r="D423" s="74">
        <v>99.78</v>
      </c>
      <c r="E423" s="74">
        <v>99.78</v>
      </c>
      <c r="F423" s="74">
        <v>99.78</v>
      </c>
      <c r="G423" s="74">
        <v>99.78</v>
      </c>
      <c r="H423" s="74">
        <v>99.78</v>
      </c>
      <c r="I423" s="74">
        <v>99.78</v>
      </c>
      <c r="J423" s="74">
        <v>99.78</v>
      </c>
      <c r="K423" s="74">
        <v>99.78</v>
      </c>
      <c r="L423" s="74">
        <v>99.78</v>
      </c>
      <c r="M423" s="74">
        <v>99.78</v>
      </c>
      <c r="N423" s="74">
        <v>99.78</v>
      </c>
      <c r="O423" s="74">
        <v>99.78</v>
      </c>
      <c r="P423" s="74">
        <v>99.78</v>
      </c>
      <c r="Q423" s="74">
        <v>99.78</v>
      </c>
      <c r="R423" s="74">
        <v>99.78</v>
      </c>
      <c r="S423" s="74">
        <v>99.78</v>
      </c>
      <c r="T423" s="74">
        <v>99.78</v>
      </c>
      <c r="U423" s="74">
        <v>99.78</v>
      </c>
      <c r="V423" s="74">
        <v>99.78</v>
      </c>
      <c r="W423" s="74">
        <v>99.78</v>
      </c>
      <c r="X423" s="74">
        <v>99.78</v>
      </c>
      <c r="Y423" s="81">
        <v>99.78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214</v>
      </c>
      <c r="B425" s="77">
        <f>B420</f>
        <v>4.0570090219078807</v>
      </c>
      <c r="C425" s="77">
        <f t="shared" ref="C425:Y425" si="214">C420</f>
        <v>4.0570090219078807</v>
      </c>
      <c r="D425" s="77">
        <f t="shared" si="214"/>
        <v>4.0570090219078807</v>
      </c>
      <c r="E425" s="77">
        <f t="shared" si="214"/>
        <v>4.0570090219078807</v>
      </c>
      <c r="F425" s="77">
        <f t="shared" si="214"/>
        <v>4.0570090219078807</v>
      </c>
      <c r="G425" s="77">
        <f t="shared" si="214"/>
        <v>4.0570090219078807</v>
      </c>
      <c r="H425" s="77">
        <f t="shared" si="214"/>
        <v>4.0570090219078807</v>
      </c>
      <c r="I425" s="77">
        <f t="shared" si="214"/>
        <v>4.0570090219078807</v>
      </c>
      <c r="J425" s="77">
        <f t="shared" si="214"/>
        <v>4.0570090219078807</v>
      </c>
      <c r="K425" s="77">
        <f t="shared" si="214"/>
        <v>4.0570090219078807</v>
      </c>
      <c r="L425" s="77">
        <f t="shared" si="214"/>
        <v>4.0570090219078807</v>
      </c>
      <c r="M425" s="77">
        <f t="shared" si="214"/>
        <v>4.0570090219078807</v>
      </c>
      <c r="N425" s="77">
        <f t="shared" si="214"/>
        <v>4.0570090219078807</v>
      </c>
      <c r="O425" s="77">
        <f t="shared" si="214"/>
        <v>4.0570090219078807</v>
      </c>
      <c r="P425" s="77">
        <f t="shared" si="214"/>
        <v>4.0570090219078807</v>
      </c>
      <c r="Q425" s="77">
        <f t="shared" si="214"/>
        <v>4.0570090219078807</v>
      </c>
      <c r="R425" s="77">
        <f t="shared" si="214"/>
        <v>4.0570090219078807</v>
      </c>
      <c r="S425" s="77">
        <f t="shared" si="214"/>
        <v>4.0570090219078807</v>
      </c>
      <c r="T425" s="77">
        <f t="shared" si="214"/>
        <v>4.0570090219078807</v>
      </c>
      <c r="U425" s="77">
        <f t="shared" si="214"/>
        <v>4.0570090219078807</v>
      </c>
      <c r="V425" s="77">
        <f t="shared" si="214"/>
        <v>4.0570090219078807</v>
      </c>
      <c r="W425" s="77">
        <f t="shared" si="214"/>
        <v>4.0570090219078807</v>
      </c>
      <c r="X425" s="77">
        <f t="shared" si="214"/>
        <v>4.0570090219078807</v>
      </c>
      <c r="Y425" s="77">
        <f t="shared" si="214"/>
        <v>4.0570090219078807</v>
      </c>
    </row>
    <row r="426" spans="1:25" s="62" customFormat="1" ht="18.75" customHeight="1" thickBot="1" x14ac:dyDescent="0.25">
      <c r="A426" s="100">
        <v>21</v>
      </c>
      <c r="B426" s="101">
        <f t="shared" ref="B426:Y426" si="215">SUM(B427:B430)</f>
        <v>889.98700902190785</v>
      </c>
      <c r="C426" s="102">
        <f t="shared" si="215"/>
        <v>870.10700902190786</v>
      </c>
      <c r="D426" s="102">
        <f t="shared" si="215"/>
        <v>897.42700902190791</v>
      </c>
      <c r="E426" s="103">
        <f t="shared" si="215"/>
        <v>917.81700902190789</v>
      </c>
      <c r="F426" s="103">
        <f t="shared" si="215"/>
        <v>911.27700902190793</v>
      </c>
      <c r="G426" s="103">
        <f t="shared" si="215"/>
        <v>897.26700902190782</v>
      </c>
      <c r="H426" s="103">
        <f t="shared" si="215"/>
        <v>925.99700902190784</v>
      </c>
      <c r="I426" s="103">
        <f t="shared" si="215"/>
        <v>897.77700902190793</v>
      </c>
      <c r="J426" s="103">
        <f t="shared" si="215"/>
        <v>915.42700902190791</v>
      </c>
      <c r="K426" s="104">
        <f t="shared" si="215"/>
        <v>882.58700902190787</v>
      </c>
      <c r="L426" s="103">
        <f t="shared" si="215"/>
        <v>899.85700902190786</v>
      </c>
      <c r="M426" s="105">
        <f t="shared" si="215"/>
        <v>895.90700902190792</v>
      </c>
      <c r="N426" s="104">
        <f t="shared" si="215"/>
        <v>909.91700902190792</v>
      </c>
      <c r="O426" s="103">
        <f t="shared" si="215"/>
        <v>915.09700902190787</v>
      </c>
      <c r="P426" s="105">
        <f t="shared" si="215"/>
        <v>919.47700902190786</v>
      </c>
      <c r="Q426" s="106">
        <f t="shared" si="215"/>
        <v>907.14700902190782</v>
      </c>
      <c r="R426" s="103">
        <f t="shared" si="215"/>
        <v>965.66700902190792</v>
      </c>
      <c r="S426" s="106">
        <f t="shared" si="215"/>
        <v>895.13700902190783</v>
      </c>
      <c r="T426" s="103">
        <f t="shared" si="215"/>
        <v>929.45700902190788</v>
      </c>
      <c r="U426" s="102">
        <f t="shared" si="215"/>
        <v>884.65700902190792</v>
      </c>
      <c r="V426" s="102">
        <f t="shared" si="215"/>
        <v>905.12700902190784</v>
      </c>
      <c r="W426" s="102">
        <f t="shared" si="215"/>
        <v>900.56700902190789</v>
      </c>
      <c r="X426" s="102">
        <f t="shared" si="215"/>
        <v>881.44700902190789</v>
      </c>
      <c r="Y426" s="107">
        <f t="shared" si="215"/>
        <v>880.75700902190783</v>
      </c>
    </row>
    <row r="427" spans="1:25" s="62" customFormat="1" ht="18.75" customHeight="1" outlineLevel="1" x14ac:dyDescent="0.2">
      <c r="A427" s="160" t="s">
        <v>8</v>
      </c>
      <c r="B427" s="76">
        <f>B111</f>
        <v>786.15</v>
      </c>
      <c r="C427" s="71">
        <f t="shared" ref="C427:Y427" si="216">C111</f>
        <v>766.27</v>
      </c>
      <c r="D427" s="71">
        <f t="shared" si="216"/>
        <v>793.59</v>
      </c>
      <c r="E427" s="72">
        <f t="shared" si="216"/>
        <v>813.98</v>
      </c>
      <c r="F427" s="71">
        <f t="shared" si="216"/>
        <v>807.44</v>
      </c>
      <c r="G427" s="71">
        <f t="shared" si="216"/>
        <v>793.43</v>
      </c>
      <c r="H427" s="71">
        <f t="shared" si="216"/>
        <v>822.16</v>
      </c>
      <c r="I427" s="71">
        <f t="shared" si="216"/>
        <v>793.94</v>
      </c>
      <c r="J427" s="73">
        <f t="shared" si="216"/>
        <v>811.59</v>
      </c>
      <c r="K427" s="71">
        <f t="shared" si="216"/>
        <v>778.75</v>
      </c>
      <c r="L427" s="71">
        <f t="shared" si="216"/>
        <v>796.02</v>
      </c>
      <c r="M427" s="71">
        <f t="shared" si="216"/>
        <v>792.07</v>
      </c>
      <c r="N427" s="71">
        <f t="shared" si="216"/>
        <v>806.08</v>
      </c>
      <c r="O427" s="71">
        <f t="shared" si="216"/>
        <v>811.26</v>
      </c>
      <c r="P427" s="71">
        <f t="shared" si="216"/>
        <v>815.64</v>
      </c>
      <c r="Q427" s="71">
        <f t="shared" si="216"/>
        <v>803.31</v>
      </c>
      <c r="R427" s="71">
        <f t="shared" si="216"/>
        <v>861.83</v>
      </c>
      <c r="S427" s="71">
        <f t="shared" si="216"/>
        <v>791.3</v>
      </c>
      <c r="T427" s="71">
        <f t="shared" si="216"/>
        <v>825.62</v>
      </c>
      <c r="U427" s="71">
        <f t="shared" si="216"/>
        <v>780.82</v>
      </c>
      <c r="V427" s="71">
        <f t="shared" si="216"/>
        <v>801.29</v>
      </c>
      <c r="W427" s="71">
        <f t="shared" si="216"/>
        <v>796.73</v>
      </c>
      <c r="X427" s="71">
        <f t="shared" si="216"/>
        <v>777.61</v>
      </c>
      <c r="Y427" s="79">
        <f t="shared" si="216"/>
        <v>776.92</v>
      </c>
    </row>
    <row r="428" spans="1:25" s="62" customFormat="1" ht="18.75" customHeight="1" outlineLevel="1" x14ac:dyDescent="0.2">
      <c r="A428" s="53" t="s">
        <v>9</v>
      </c>
      <c r="B428" s="76">
        <v>99.78</v>
      </c>
      <c r="C428" s="74">
        <v>99.78</v>
      </c>
      <c r="D428" s="74">
        <v>99.78</v>
      </c>
      <c r="E428" s="74">
        <v>99.78</v>
      </c>
      <c r="F428" s="74">
        <v>99.78</v>
      </c>
      <c r="G428" s="74">
        <v>99.78</v>
      </c>
      <c r="H428" s="74">
        <v>99.78</v>
      </c>
      <c r="I428" s="74">
        <v>99.78</v>
      </c>
      <c r="J428" s="74">
        <v>99.78</v>
      </c>
      <c r="K428" s="74">
        <v>99.78</v>
      </c>
      <c r="L428" s="74">
        <v>99.78</v>
      </c>
      <c r="M428" s="74">
        <v>99.78</v>
      </c>
      <c r="N428" s="74">
        <v>99.78</v>
      </c>
      <c r="O428" s="74">
        <v>99.78</v>
      </c>
      <c r="P428" s="74">
        <v>99.78</v>
      </c>
      <c r="Q428" s="74">
        <v>99.78</v>
      </c>
      <c r="R428" s="74">
        <v>99.78</v>
      </c>
      <c r="S428" s="74">
        <v>99.78</v>
      </c>
      <c r="T428" s="74">
        <v>99.78</v>
      </c>
      <c r="U428" s="74">
        <v>99.78</v>
      </c>
      <c r="V428" s="74">
        <v>99.78</v>
      </c>
      <c r="W428" s="74">
        <v>99.78</v>
      </c>
      <c r="X428" s="74">
        <v>99.78</v>
      </c>
      <c r="Y428" s="81">
        <v>99.78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214</v>
      </c>
      <c r="B430" s="77">
        <f>B425</f>
        <v>4.0570090219078807</v>
      </c>
      <c r="C430" s="77">
        <f t="shared" ref="C430:Y430" si="217">C425</f>
        <v>4.0570090219078807</v>
      </c>
      <c r="D430" s="77">
        <f t="shared" si="217"/>
        <v>4.0570090219078807</v>
      </c>
      <c r="E430" s="77">
        <f t="shared" si="217"/>
        <v>4.0570090219078807</v>
      </c>
      <c r="F430" s="77">
        <f t="shared" si="217"/>
        <v>4.0570090219078807</v>
      </c>
      <c r="G430" s="77">
        <f t="shared" si="217"/>
        <v>4.0570090219078807</v>
      </c>
      <c r="H430" s="77">
        <f t="shared" si="217"/>
        <v>4.0570090219078807</v>
      </c>
      <c r="I430" s="77">
        <f t="shared" si="217"/>
        <v>4.0570090219078807</v>
      </c>
      <c r="J430" s="77">
        <f t="shared" si="217"/>
        <v>4.0570090219078807</v>
      </c>
      <c r="K430" s="77">
        <f t="shared" si="217"/>
        <v>4.0570090219078807</v>
      </c>
      <c r="L430" s="77">
        <f t="shared" si="217"/>
        <v>4.0570090219078807</v>
      </c>
      <c r="M430" s="77">
        <f t="shared" si="217"/>
        <v>4.0570090219078807</v>
      </c>
      <c r="N430" s="77">
        <f t="shared" si="217"/>
        <v>4.0570090219078807</v>
      </c>
      <c r="O430" s="77">
        <f t="shared" si="217"/>
        <v>4.0570090219078807</v>
      </c>
      <c r="P430" s="77">
        <f t="shared" si="217"/>
        <v>4.0570090219078807</v>
      </c>
      <c r="Q430" s="77">
        <f t="shared" si="217"/>
        <v>4.0570090219078807</v>
      </c>
      <c r="R430" s="77">
        <f t="shared" si="217"/>
        <v>4.0570090219078807</v>
      </c>
      <c r="S430" s="77">
        <f t="shared" si="217"/>
        <v>4.0570090219078807</v>
      </c>
      <c r="T430" s="77">
        <f t="shared" si="217"/>
        <v>4.0570090219078807</v>
      </c>
      <c r="U430" s="77">
        <f t="shared" si="217"/>
        <v>4.0570090219078807</v>
      </c>
      <c r="V430" s="77">
        <f t="shared" si="217"/>
        <v>4.0570090219078807</v>
      </c>
      <c r="W430" s="77">
        <f t="shared" si="217"/>
        <v>4.0570090219078807</v>
      </c>
      <c r="X430" s="77">
        <f t="shared" si="217"/>
        <v>4.0570090219078807</v>
      </c>
      <c r="Y430" s="77">
        <f t="shared" si="217"/>
        <v>4.0570090219078807</v>
      </c>
    </row>
    <row r="431" spans="1:25" s="62" customFormat="1" ht="18.75" customHeight="1" thickBot="1" x14ac:dyDescent="0.25">
      <c r="A431" s="109">
        <v>22</v>
      </c>
      <c r="B431" s="101">
        <f t="shared" ref="B431:Y431" si="218">SUM(B432:B435)</f>
        <v>878.9370090219079</v>
      </c>
      <c r="C431" s="102">
        <f t="shared" si="218"/>
        <v>870.06700902190789</v>
      </c>
      <c r="D431" s="102">
        <f t="shared" si="218"/>
        <v>884.71700902190787</v>
      </c>
      <c r="E431" s="103">
        <f t="shared" si="218"/>
        <v>898.5570090219079</v>
      </c>
      <c r="F431" s="103">
        <f t="shared" si="218"/>
        <v>893.81700902190789</v>
      </c>
      <c r="G431" s="103">
        <f t="shared" si="218"/>
        <v>897.78700902190792</v>
      </c>
      <c r="H431" s="103">
        <f t="shared" si="218"/>
        <v>888.60700902190786</v>
      </c>
      <c r="I431" s="103">
        <f t="shared" si="218"/>
        <v>887.74700902190784</v>
      </c>
      <c r="J431" s="103">
        <f t="shared" si="218"/>
        <v>879.90700902190792</v>
      </c>
      <c r="K431" s="104">
        <f t="shared" si="218"/>
        <v>883.28700902190792</v>
      </c>
      <c r="L431" s="103">
        <f t="shared" si="218"/>
        <v>884.15700902190792</v>
      </c>
      <c r="M431" s="105">
        <f t="shared" si="218"/>
        <v>897.48700902190785</v>
      </c>
      <c r="N431" s="104">
        <f t="shared" si="218"/>
        <v>896.21700902190787</v>
      </c>
      <c r="O431" s="103">
        <f t="shared" si="218"/>
        <v>901.9370090219079</v>
      </c>
      <c r="P431" s="105">
        <f t="shared" si="218"/>
        <v>903.31700902190789</v>
      </c>
      <c r="Q431" s="106">
        <f t="shared" si="218"/>
        <v>906.58700902190787</v>
      </c>
      <c r="R431" s="103">
        <f t="shared" si="218"/>
        <v>909.95700902190788</v>
      </c>
      <c r="S431" s="106">
        <f t="shared" si="218"/>
        <v>894.17700902190791</v>
      </c>
      <c r="T431" s="103">
        <f t="shared" si="218"/>
        <v>890.5570090219079</v>
      </c>
      <c r="U431" s="102">
        <f t="shared" si="218"/>
        <v>870.16700902190792</v>
      </c>
      <c r="V431" s="102">
        <f t="shared" si="218"/>
        <v>890.69700902190789</v>
      </c>
      <c r="W431" s="102">
        <f t="shared" si="218"/>
        <v>890.22700902190786</v>
      </c>
      <c r="X431" s="102">
        <f t="shared" si="218"/>
        <v>879.58700902190787</v>
      </c>
      <c r="Y431" s="107">
        <f t="shared" si="218"/>
        <v>871.49700902190784</v>
      </c>
    </row>
    <row r="432" spans="1:25" s="62" customFormat="1" ht="18.75" customHeight="1" outlineLevel="1" x14ac:dyDescent="0.2">
      <c r="A432" s="160" t="s">
        <v>8</v>
      </c>
      <c r="B432" s="76">
        <f>B116</f>
        <v>775.1</v>
      </c>
      <c r="C432" s="71">
        <f t="shared" ref="C432:Y432" si="219">C116</f>
        <v>766.23</v>
      </c>
      <c r="D432" s="71">
        <f t="shared" si="219"/>
        <v>780.88</v>
      </c>
      <c r="E432" s="72">
        <f t="shared" si="219"/>
        <v>794.72</v>
      </c>
      <c r="F432" s="71">
        <f t="shared" si="219"/>
        <v>789.98</v>
      </c>
      <c r="G432" s="71">
        <f t="shared" si="219"/>
        <v>793.95</v>
      </c>
      <c r="H432" s="71">
        <f t="shared" si="219"/>
        <v>784.77</v>
      </c>
      <c r="I432" s="71">
        <f t="shared" si="219"/>
        <v>783.91</v>
      </c>
      <c r="J432" s="73">
        <f t="shared" si="219"/>
        <v>776.07</v>
      </c>
      <c r="K432" s="71">
        <f t="shared" si="219"/>
        <v>779.45</v>
      </c>
      <c r="L432" s="71">
        <f t="shared" si="219"/>
        <v>780.32</v>
      </c>
      <c r="M432" s="71">
        <f t="shared" si="219"/>
        <v>793.65</v>
      </c>
      <c r="N432" s="71">
        <f t="shared" si="219"/>
        <v>792.38</v>
      </c>
      <c r="O432" s="71">
        <f t="shared" si="219"/>
        <v>798.1</v>
      </c>
      <c r="P432" s="71">
        <f t="shared" si="219"/>
        <v>799.48</v>
      </c>
      <c r="Q432" s="71">
        <f t="shared" si="219"/>
        <v>802.75</v>
      </c>
      <c r="R432" s="71">
        <f t="shared" si="219"/>
        <v>806.12</v>
      </c>
      <c r="S432" s="71">
        <f t="shared" si="219"/>
        <v>790.34</v>
      </c>
      <c r="T432" s="71">
        <f t="shared" si="219"/>
        <v>786.72</v>
      </c>
      <c r="U432" s="71">
        <f t="shared" si="219"/>
        <v>766.33</v>
      </c>
      <c r="V432" s="71">
        <f t="shared" si="219"/>
        <v>786.86</v>
      </c>
      <c r="W432" s="71">
        <f t="shared" si="219"/>
        <v>786.39</v>
      </c>
      <c r="X432" s="71">
        <f t="shared" si="219"/>
        <v>775.75</v>
      </c>
      <c r="Y432" s="79">
        <f t="shared" si="219"/>
        <v>767.66</v>
      </c>
    </row>
    <row r="433" spans="1:25" s="62" customFormat="1" ht="18.75" customHeight="1" outlineLevel="1" x14ac:dyDescent="0.2">
      <c r="A433" s="53" t="s">
        <v>9</v>
      </c>
      <c r="B433" s="76">
        <v>99.78</v>
      </c>
      <c r="C433" s="74">
        <v>99.78</v>
      </c>
      <c r="D433" s="74">
        <v>99.78</v>
      </c>
      <c r="E433" s="74">
        <v>99.78</v>
      </c>
      <c r="F433" s="74">
        <v>99.78</v>
      </c>
      <c r="G433" s="74">
        <v>99.78</v>
      </c>
      <c r="H433" s="74">
        <v>99.78</v>
      </c>
      <c r="I433" s="74">
        <v>99.78</v>
      </c>
      <c r="J433" s="74">
        <v>99.78</v>
      </c>
      <c r="K433" s="74">
        <v>99.78</v>
      </c>
      <c r="L433" s="74">
        <v>99.78</v>
      </c>
      <c r="M433" s="74">
        <v>99.78</v>
      </c>
      <c r="N433" s="74">
        <v>99.78</v>
      </c>
      <c r="O433" s="74">
        <v>99.78</v>
      </c>
      <c r="P433" s="74">
        <v>99.78</v>
      </c>
      <c r="Q433" s="74">
        <v>99.78</v>
      </c>
      <c r="R433" s="74">
        <v>99.78</v>
      </c>
      <c r="S433" s="74">
        <v>99.78</v>
      </c>
      <c r="T433" s="74">
        <v>99.78</v>
      </c>
      <c r="U433" s="74">
        <v>99.78</v>
      </c>
      <c r="V433" s="74">
        <v>99.78</v>
      </c>
      <c r="W433" s="74">
        <v>99.78</v>
      </c>
      <c r="X433" s="74">
        <v>99.78</v>
      </c>
      <c r="Y433" s="81">
        <v>99.78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214</v>
      </c>
      <c r="B435" s="77">
        <f>B430</f>
        <v>4.0570090219078807</v>
      </c>
      <c r="C435" s="77">
        <f t="shared" ref="C435:Y435" si="220">C430</f>
        <v>4.0570090219078807</v>
      </c>
      <c r="D435" s="77">
        <f t="shared" si="220"/>
        <v>4.0570090219078807</v>
      </c>
      <c r="E435" s="77">
        <f t="shared" si="220"/>
        <v>4.0570090219078807</v>
      </c>
      <c r="F435" s="77">
        <f t="shared" si="220"/>
        <v>4.0570090219078807</v>
      </c>
      <c r="G435" s="77">
        <f t="shared" si="220"/>
        <v>4.0570090219078807</v>
      </c>
      <c r="H435" s="77">
        <f t="shared" si="220"/>
        <v>4.0570090219078807</v>
      </c>
      <c r="I435" s="77">
        <f t="shared" si="220"/>
        <v>4.0570090219078807</v>
      </c>
      <c r="J435" s="77">
        <f t="shared" si="220"/>
        <v>4.0570090219078807</v>
      </c>
      <c r="K435" s="77">
        <f t="shared" si="220"/>
        <v>4.0570090219078807</v>
      </c>
      <c r="L435" s="77">
        <f t="shared" si="220"/>
        <v>4.0570090219078807</v>
      </c>
      <c r="M435" s="77">
        <f t="shared" si="220"/>
        <v>4.0570090219078807</v>
      </c>
      <c r="N435" s="77">
        <f t="shared" si="220"/>
        <v>4.0570090219078807</v>
      </c>
      <c r="O435" s="77">
        <f t="shared" si="220"/>
        <v>4.0570090219078807</v>
      </c>
      <c r="P435" s="77">
        <f t="shared" si="220"/>
        <v>4.0570090219078807</v>
      </c>
      <c r="Q435" s="77">
        <f t="shared" si="220"/>
        <v>4.0570090219078807</v>
      </c>
      <c r="R435" s="77">
        <f t="shared" si="220"/>
        <v>4.0570090219078807</v>
      </c>
      <c r="S435" s="77">
        <f t="shared" si="220"/>
        <v>4.0570090219078807</v>
      </c>
      <c r="T435" s="77">
        <f t="shared" si="220"/>
        <v>4.0570090219078807</v>
      </c>
      <c r="U435" s="77">
        <f t="shared" si="220"/>
        <v>4.0570090219078807</v>
      </c>
      <c r="V435" s="77">
        <f t="shared" si="220"/>
        <v>4.0570090219078807</v>
      </c>
      <c r="W435" s="77">
        <f t="shared" si="220"/>
        <v>4.0570090219078807</v>
      </c>
      <c r="X435" s="77">
        <f t="shared" si="220"/>
        <v>4.0570090219078807</v>
      </c>
      <c r="Y435" s="77">
        <f t="shared" si="220"/>
        <v>4.0570090219078807</v>
      </c>
    </row>
    <row r="436" spans="1:25" s="62" customFormat="1" ht="18.75" customHeight="1" thickBot="1" x14ac:dyDescent="0.25">
      <c r="A436" s="100">
        <v>23</v>
      </c>
      <c r="B436" s="101">
        <f t="shared" ref="B436:Y436" si="221">SUM(B437:B440)</f>
        <v>952.04700902190791</v>
      </c>
      <c r="C436" s="102">
        <f t="shared" si="221"/>
        <v>943.85700902190786</v>
      </c>
      <c r="D436" s="102">
        <f t="shared" si="221"/>
        <v>968.06700902190789</v>
      </c>
      <c r="E436" s="103">
        <f t="shared" si="221"/>
        <v>975.85700902190786</v>
      </c>
      <c r="F436" s="103">
        <f t="shared" si="221"/>
        <v>960.66700902190792</v>
      </c>
      <c r="G436" s="103">
        <f t="shared" si="221"/>
        <v>963.03700902190792</v>
      </c>
      <c r="H436" s="103">
        <f t="shared" si="221"/>
        <v>950.8070090219079</v>
      </c>
      <c r="I436" s="103">
        <f t="shared" si="221"/>
        <v>943.49700902190784</v>
      </c>
      <c r="J436" s="103">
        <f t="shared" si="221"/>
        <v>944.33700902190787</v>
      </c>
      <c r="K436" s="104">
        <f t="shared" si="221"/>
        <v>954.09700902190787</v>
      </c>
      <c r="L436" s="103">
        <f t="shared" si="221"/>
        <v>952.74700902190784</v>
      </c>
      <c r="M436" s="105">
        <f t="shared" si="221"/>
        <v>963.11700902190785</v>
      </c>
      <c r="N436" s="104">
        <f t="shared" si="221"/>
        <v>958.27700902190793</v>
      </c>
      <c r="O436" s="103">
        <f t="shared" si="221"/>
        <v>958.79700902190791</v>
      </c>
      <c r="P436" s="105">
        <f t="shared" si="221"/>
        <v>956.66700902190792</v>
      </c>
      <c r="Q436" s="106">
        <f t="shared" si="221"/>
        <v>958.67700902190791</v>
      </c>
      <c r="R436" s="103">
        <f t="shared" si="221"/>
        <v>960.72700902190786</v>
      </c>
      <c r="S436" s="106">
        <f t="shared" si="221"/>
        <v>951.57700902190788</v>
      </c>
      <c r="T436" s="103">
        <f t="shared" si="221"/>
        <v>941.02700902190793</v>
      </c>
      <c r="U436" s="102">
        <f t="shared" si="221"/>
        <v>928.27700902190793</v>
      </c>
      <c r="V436" s="102">
        <f t="shared" si="221"/>
        <v>949.9370090219079</v>
      </c>
      <c r="W436" s="102">
        <f t="shared" si="221"/>
        <v>946.46700902190787</v>
      </c>
      <c r="X436" s="102">
        <f t="shared" si="221"/>
        <v>938.34700902190787</v>
      </c>
      <c r="Y436" s="107">
        <f t="shared" si="221"/>
        <v>927.38700902190783</v>
      </c>
    </row>
    <row r="437" spans="1:25" s="62" customFormat="1" ht="18.75" customHeight="1" outlineLevel="1" x14ac:dyDescent="0.2">
      <c r="A437" s="160" t="s">
        <v>8</v>
      </c>
      <c r="B437" s="76">
        <f>B121</f>
        <v>848.21</v>
      </c>
      <c r="C437" s="71">
        <f t="shared" ref="C437:Y437" si="222">C121</f>
        <v>840.02</v>
      </c>
      <c r="D437" s="71">
        <f t="shared" si="222"/>
        <v>864.23</v>
      </c>
      <c r="E437" s="72">
        <f t="shared" si="222"/>
        <v>872.02</v>
      </c>
      <c r="F437" s="71">
        <f t="shared" si="222"/>
        <v>856.83</v>
      </c>
      <c r="G437" s="71">
        <f t="shared" si="222"/>
        <v>859.2</v>
      </c>
      <c r="H437" s="71">
        <f t="shared" si="222"/>
        <v>846.97</v>
      </c>
      <c r="I437" s="71">
        <f t="shared" si="222"/>
        <v>839.66</v>
      </c>
      <c r="J437" s="73">
        <f t="shared" si="222"/>
        <v>840.5</v>
      </c>
      <c r="K437" s="71">
        <f t="shared" si="222"/>
        <v>850.26</v>
      </c>
      <c r="L437" s="71">
        <f t="shared" si="222"/>
        <v>848.91</v>
      </c>
      <c r="M437" s="71">
        <f t="shared" si="222"/>
        <v>859.28</v>
      </c>
      <c r="N437" s="71">
        <f t="shared" si="222"/>
        <v>854.44</v>
      </c>
      <c r="O437" s="71">
        <f t="shared" si="222"/>
        <v>854.96</v>
      </c>
      <c r="P437" s="71">
        <f t="shared" si="222"/>
        <v>852.83</v>
      </c>
      <c r="Q437" s="71">
        <f t="shared" si="222"/>
        <v>854.84</v>
      </c>
      <c r="R437" s="71">
        <f t="shared" si="222"/>
        <v>856.89</v>
      </c>
      <c r="S437" s="71">
        <f t="shared" si="222"/>
        <v>847.74</v>
      </c>
      <c r="T437" s="71">
        <f t="shared" si="222"/>
        <v>837.19</v>
      </c>
      <c r="U437" s="71">
        <f t="shared" si="222"/>
        <v>824.44</v>
      </c>
      <c r="V437" s="71">
        <f t="shared" si="222"/>
        <v>846.1</v>
      </c>
      <c r="W437" s="71">
        <f t="shared" si="222"/>
        <v>842.63</v>
      </c>
      <c r="X437" s="71">
        <f t="shared" si="222"/>
        <v>834.51</v>
      </c>
      <c r="Y437" s="79">
        <f t="shared" si="222"/>
        <v>823.55</v>
      </c>
    </row>
    <row r="438" spans="1:25" s="62" customFormat="1" ht="18.75" customHeight="1" outlineLevel="1" x14ac:dyDescent="0.2">
      <c r="A438" s="53" t="s">
        <v>9</v>
      </c>
      <c r="B438" s="76">
        <v>99.78</v>
      </c>
      <c r="C438" s="74">
        <v>99.78</v>
      </c>
      <c r="D438" s="74">
        <v>99.78</v>
      </c>
      <c r="E438" s="74">
        <v>99.78</v>
      </c>
      <c r="F438" s="74">
        <v>99.78</v>
      </c>
      <c r="G438" s="74">
        <v>99.78</v>
      </c>
      <c r="H438" s="74">
        <v>99.78</v>
      </c>
      <c r="I438" s="74">
        <v>99.78</v>
      </c>
      <c r="J438" s="74">
        <v>99.78</v>
      </c>
      <c r="K438" s="74">
        <v>99.78</v>
      </c>
      <c r="L438" s="74">
        <v>99.78</v>
      </c>
      <c r="M438" s="74">
        <v>99.78</v>
      </c>
      <c r="N438" s="74">
        <v>99.78</v>
      </c>
      <c r="O438" s="74">
        <v>99.78</v>
      </c>
      <c r="P438" s="74">
        <v>99.78</v>
      </c>
      <c r="Q438" s="74">
        <v>99.78</v>
      </c>
      <c r="R438" s="74">
        <v>99.78</v>
      </c>
      <c r="S438" s="74">
        <v>99.78</v>
      </c>
      <c r="T438" s="74">
        <v>99.78</v>
      </c>
      <c r="U438" s="74">
        <v>99.78</v>
      </c>
      <c r="V438" s="74">
        <v>99.78</v>
      </c>
      <c r="W438" s="74">
        <v>99.78</v>
      </c>
      <c r="X438" s="74">
        <v>99.78</v>
      </c>
      <c r="Y438" s="81">
        <v>99.78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214</v>
      </c>
      <c r="B440" s="77">
        <f>B435</f>
        <v>4.0570090219078807</v>
      </c>
      <c r="C440" s="77">
        <f t="shared" ref="C440:Y440" si="223">C435</f>
        <v>4.0570090219078807</v>
      </c>
      <c r="D440" s="77">
        <f t="shared" si="223"/>
        <v>4.0570090219078807</v>
      </c>
      <c r="E440" s="77">
        <f t="shared" si="223"/>
        <v>4.0570090219078807</v>
      </c>
      <c r="F440" s="77">
        <f t="shared" si="223"/>
        <v>4.0570090219078807</v>
      </c>
      <c r="G440" s="77">
        <f t="shared" si="223"/>
        <v>4.0570090219078807</v>
      </c>
      <c r="H440" s="77">
        <f t="shared" si="223"/>
        <v>4.0570090219078807</v>
      </c>
      <c r="I440" s="77">
        <f t="shared" si="223"/>
        <v>4.0570090219078807</v>
      </c>
      <c r="J440" s="77">
        <f t="shared" si="223"/>
        <v>4.0570090219078807</v>
      </c>
      <c r="K440" s="77">
        <f t="shared" si="223"/>
        <v>4.0570090219078807</v>
      </c>
      <c r="L440" s="77">
        <f t="shared" si="223"/>
        <v>4.0570090219078807</v>
      </c>
      <c r="M440" s="77">
        <f t="shared" si="223"/>
        <v>4.0570090219078807</v>
      </c>
      <c r="N440" s="77">
        <f t="shared" si="223"/>
        <v>4.0570090219078807</v>
      </c>
      <c r="O440" s="77">
        <f t="shared" si="223"/>
        <v>4.0570090219078807</v>
      </c>
      <c r="P440" s="77">
        <f t="shared" si="223"/>
        <v>4.0570090219078807</v>
      </c>
      <c r="Q440" s="77">
        <f t="shared" si="223"/>
        <v>4.0570090219078807</v>
      </c>
      <c r="R440" s="77">
        <f t="shared" si="223"/>
        <v>4.0570090219078807</v>
      </c>
      <c r="S440" s="77">
        <f t="shared" si="223"/>
        <v>4.0570090219078807</v>
      </c>
      <c r="T440" s="77">
        <f t="shared" si="223"/>
        <v>4.0570090219078807</v>
      </c>
      <c r="U440" s="77">
        <f t="shared" si="223"/>
        <v>4.0570090219078807</v>
      </c>
      <c r="V440" s="77">
        <f t="shared" si="223"/>
        <v>4.0570090219078807</v>
      </c>
      <c r="W440" s="77">
        <f t="shared" si="223"/>
        <v>4.0570090219078807</v>
      </c>
      <c r="X440" s="77">
        <f t="shared" si="223"/>
        <v>4.0570090219078807</v>
      </c>
      <c r="Y440" s="77">
        <f t="shared" si="223"/>
        <v>4.0570090219078807</v>
      </c>
    </row>
    <row r="441" spans="1:25" s="62" customFormat="1" ht="18.75" customHeight="1" thickBot="1" x14ac:dyDescent="0.25">
      <c r="A441" s="111">
        <v>24</v>
      </c>
      <c r="B441" s="101">
        <f t="shared" ref="B441:Y441" si="224">SUM(B442:B445)</f>
        <v>935.11700902190785</v>
      </c>
      <c r="C441" s="102">
        <f t="shared" si="224"/>
        <v>933.73700902190785</v>
      </c>
      <c r="D441" s="102">
        <f t="shared" si="224"/>
        <v>938.27700902190793</v>
      </c>
      <c r="E441" s="103">
        <f t="shared" si="224"/>
        <v>963.0570090219079</v>
      </c>
      <c r="F441" s="103">
        <f t="shared" si="224"/>
        <v>962.20700902190788</v>
      </c>
      <c r="G441" s="103">
        <f t="shared" si="224"/>
        <v>966.36700902190785</v>
      </c>
      <c r="H441" s="103">
        <f t="shared" si="224"/>
        <v>947.85700902190786</v>
      </c>
      <c r="I441" s="103">
        <f t="shared" si="224"/>
        <v>947.72700902190786</v>
      </c>
      <c r="J441" s="103">
        <f t="shared" si="224"/>
        <v>937.31700902190789</v>
      </c>
      <c r="K441" s="104">
        <f t="shared" si="224"/>
        <v>935.90700902190792</v>
      </c>
      <c r="L441" s="103">
        <f t="shared" si="224"/>
        <v>942.09700902190787</v>
      </c>
      <c r="M441" s="105">
        <f t="shared" si="224"/>
        <v>952.96700902190787</v>
      </c>
      <c r="N441" s="104">
        <f t="shared" si="224"/>
        <v>965.71700902190787</v>
      </c>
      <c r="O441" s="103">
        <f t="shared" si="224"/>
        <v>972.59700902190787</v>
      </c>
      <c r="P441" s="105">
        <f t="shared" si="224"/>
        <v>957.06700902190789</v>
      </c>
      <c r="Q441" s="106">
        <f t="shared" si="224"/>
        <v>974.81700902190789</v>
      </c>
      <c r="R441" s="103">
        <f t="shared" si="224"/>
        <v>981.70700902190788</v>
      </c>
      <c r="S441" s="106">
        <f t="shared" si="224"/>
        <v>936.35700902190786</v>
      </c>
      <c r="T441" s="103">
        <f t="shared" si="224"/>
        <v>940.64700902190782</v>
      </c>
      <c r="U441" s="102">
        <f t="shared" si="224"/>
        <v>929.60700902190786</v>
      </c>
      <c r="V441" s="102">
        <f t="shared" si="224"/>
        <v>948.14700902190782</v>
      </c>
      <c r="W441" s="102">
        <f t="shared" si="224"/>
        <v>954.37700902190784</v>
      </c>
      <c r="X441" s="102">
        <f t="shared" si="224"/>
        <v>938.33700902190787</v>
      </c>
      <c r="Y441" s="107">
        <f t="shared" si="224"/>
        <v>928.97700902190786</v>
      </c>
    </row>
    <row r="442" spans="1:25" s="62" customFormat="1" ht="18.75" customHeight="1" outlineLevel="1" x14ac:dyDescent="0.2">
      <c r="A442" s="160" t="s">
        <v>8</v>
      </c>
      <c r="B442" s="76">
        <f>B126</f>
        <v>831.28</v>
      </c>
      <c r="C442" s="71">
        <f t="shared" ref="C442:Y442" si="225">C126</f>
        <v>829.9</v>
      </c>
      <c r="D442" s="71">
        <f t="shared" si="225"/>
        <v>834.44</v>
      </c>
      <c r="E442" s="72">
        <f t="shared" si="225"/>
        <v>859.22</v>
      </c>
      <c r="F442" s="71">
        <f t="shared" si="225"/>
        <v>858.37</v>
      </c>
      <c r="G442" s="71">
        <f t="shared" si="225"/>
        <v>862.53</v>
      </c>
      <c r="H442" s="71">
        <f t="shared" si="225"/>
        <v>844.02</v>
      </c>
      <c r="I442" s="71">
        <f t="shared" si="225"/>
        <v>843.89</v>
      </c>
      <c r="J442" s="73">
        <f t="shared" si="225"/>
        <v>833.48</v>
      </c>
      <c r="K442" s="71">
        <f t="shared" si="225"/>
        <v>832.07</v>
      </c>
      <c r="L442" s="71">
        <f t="shared" si="225"/>
        <v>838.26</v>
      </c>
      <c r="M442" s="71">
        <f t="shared" si="225"/>
        <v>849.13</v>
      </c>
      <c r="N442" s="71">
        <f t="shared" si="225"/>
        <v>861.88</v>
      </c>
      <c r="O442" s="71">
        <f t="shared" si="225"/>
        <v>868.76</v>
      </c>
      <c r="P442" s="71">
        <f t="shared" si="225"/>
        <v>853.23</v>
      </c>
      <c r="Q442" s="71">
        <f t="shared" si="225"/>
        <v>870.98</v>
      </c>
      <c r="R442" s="71">
        <f t="shared" si="225"/>
        <v>877.87</v>
      </c>
      <c r="S442" s="71">
        <f t="shared" si="225"/>
        <v>832.52</v>
      </c>
      <c r="T442" s="71">
        <f t="shared" si="225"/>
        <v>836.81</v>
      </c>
      <c r="U442" s="71">
        <f t="shared" si="225"/>
        <v>825.77</v>
      </c>
      <c r="V442" s="71">
        <f t="shared" si="225"/>
        <v>844.31</v>
      </c>
      <c r="W442" s="71">
        <f t="shared" si="225"/>
        <v>850.54</v>
      </c>
      <c r="X442" s="71">
        <f t="shared" si="225"/>
        <v>834.5</v>
      </c>
      <c r="Y442" s="79">
        <f t="shared" si="225"/>
        <v>825.14</v>
      </c>
    </row>
    <row r="443" spans="1:25" s="62" customFormat="1" ht="18.75" customHeight="1" outlineLevel="1" x14ac:dyDescent="0.2">
      <c r="A443" s="53" t="s">
        <v>9</v>
      </c>
      <c r="B443" s="76">
        <v>99.78</v>
      </c>
      <c r="C443" s="74">
        <v>99.78</v>
      </c>
      <c r="D443" s="74">
        <v>99.78</v>
      </c>
      <c r="E443" s="74">
        <v>99.78</v>
      </c>
      <c r="F443" s="74">
        <v>99.78</v>
      </c>
      <c r="G443" s="74">
        <v>99.78</v>
      </c>
      <c r="H443" s="74">
        <v>99.78</v>
      </c>
      <c r="I443" s="74">
        <v>99.78</v>
      </c>
      <c r="J443" s="74">
        <v>99.78</v>
      </c>
      <c r="K443" s="74">
        <v>99.78</v>
      </c>
      <c r="L443" s="74">
        <v>99.78</v>
      </c>
      <c r="M443" s="74">
        <v>99.78</v>
      </c>
      <c r="N443" s="74">
        <v>99.78</v>
      </c>
      <c r="O443" s="74">
        <v>99.78</v>
      </c>
      <c r="P443" s="74">
        <v>99.78</v>
      </c>
      <c r="Q443" s="74">
        <v>99.78</v>
      </c>
      <c r="R443" s="74">
        <v>99.78</v>
      </c>
      <c r="S443" s="74">
        <v>99.78</v>
      </c>
      <c r="T443" s="74">
        <v>99.78</v>
      </c>
      <c r="U443" s="74">
        <v>99.78</v>
      </c>
      <c r="V443" s="74">
        <v>99.78</v>
      </c>
      <c r="W443" s="74">
        <v>99.78</v>
      </c>
      <c r="X443" s="74">
        <v>99.78</v>
      </c>
      <c r="Y443" s="81">
        <v>99.78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214</v>
      </c>
      <c r="B445" s="77">
        <f>B440</f>
        <v>4.0570090219078807</v>
      </c>
      <c r="C445" s="77">
        <f t="shared" ref="C445:Y445" si="226">C440</f>
        <v>4.0570090219078807</v>
      </c>
      <c r="D445" s="77">
        <f t="shared" si="226"/>
        <v>4.0570090219078807</v>
      </c>
      <c r="E445" s="77">
        <f t="shared" si="226"/>
        <v>4.0570090219078807</v>
      </c>
      <c r="F445" s="77">
        <f t="shared" si="226"/>
        <v>4.0570090219078807</v>
      </c>
      <c r="G445" s="77">
        <f t="shared" si="226"/>
        <v>4.0570090219078807</v>
      </c>
      <c r="H445" s="77">
        <f t="shared" si="226"/>
        <v>4.0570090219078807</v>
      </c>
      <c r="I445" s="77">
        <f t="shared" si="226"/>
        <v>4.0570090219078807</v>
      </c>
      <c r="J445" s="77">
        <f t="shared" si="226"/>
        <v>4.0570090219078807</v>
      </c>
      <c r="K445" s="77">
        <f t="shared" si="226"/>
        <v>4.0570090219078807</v>
      </c>
      <c r="L445" s="77">
        <f t="shared" si="226"/>
        <v>4.0570090219078807</v>
      </c>
      <c r="M445" s="77">
        <f t="shared" si="226"/>
        <v>4.0570090219078807</v>
      </c>
      <c r="N445" s="77">
        <f t="shared" si="226"/>
        <v>4.0570090219078807</v>
      </c>
      <c r="O445" s="77">
        <f t="shared" si="226"/>
        <v>4.0570090219078807</v>
      </c>
      <c r="P445" s="77">
        <f t="shared" si="226"/>
        <v>4.0570090219078807</v>
      </c>
      <c r="Q445" s="77">
        <f t="shared" si="226"/>
        <v>4.0570090219078807</v>
      </c>
      <c r="R445" s="77">
        <f t="shared" si="226"/>
        <v>4.0570090219078807</v>
      </c>
      <c r="S445" s="77">
        <f t="shared" si="226"/>
        <v>4.0570090219078807</v>
      </c>
      <c r="T445" s="77">
        <f t="shared" si="226"/>
        <v>4.0570090219078807</v>
      </c>
      <c r="U445" s="77">
        <f t="shared" si="226"/>
        <v>4.0570090219078807</v>
      </c>
      <c r="V445" s="77">
        <f t="shared" si="226"/>
        <v>4.0570090219078807</v>
      </c>
      <c r="W445" s="77">
        <f t="shared" si="226"/>
        <v>4.0570090219078807</v>
      </c>
      <c r="X445" s="77">
        <f t="shared" si="226"/>
        <v>4.0570090219078807</v>
      </c>
      <c r="Y445" s="77">
        <f t="shared" si="226"/>
        <v>4.0570090219078807</v>
      </c>
    </row>
    <row r="446" spans="1:25" s="62" customFormat="1" ht="18.75" customHeight="1" thickBot="1" x14ac:dyDescent="0.25">
      <c r="A446" s="109">
        <v>25</v>
      </c>
      <c r="B446" s="101">
        <f t="shared" ref="B446:Y446" si="227">SUM(B447:B450)</f>
        <v>856.53700902190792</v>
      </c>
      <c r="C446" s="102">
        <f t="shared" si="227"/>
        <v>853.79700902190791</v>
      </c>
      <c r="D446" s="102">
        <f t="shared" si="227"/>
        <v>869.92700902190791</v>
      </c>
      <c r="E446" s="103">
        <f t="shared" si="227"/>
        <v>878.6870090219079</v>
      </c>
      <c r="F446" s="103">
        <f t="shared" si="227"/>
        <v>865.07700902190788</v>
      </c>
      <c r="G446" s="103">
        <f t="shared" si="227"/>
        <v>874.19700902190789</v>
      </c>
      <c r="H446" s="103">
        <f t="shared" si="227"/>
        <v>861.91700902190792</v>
      </c>
      <c r="I446" s="103">
        <f t="shared" si="227"/>
        <v>861.92700902190791</v>
      </c>
      <c r="J446" s="103">
        <f t="shared" si="227"/>
        <v>853.88700902190783</v>
      </c>
      <c r="K446" s="104">
        <f t="shared" si="227"/>
        <v>859.44700902190789</v>
      </c>
      <c r="L446" s="103">
        <f t="shared" si="227"/>
        <v>865.48700902190785</v>
      </c>
      <c r="M446" s="105">
        <f t="shared" si="227"/>
        <v>870.85700902190786</v>
      </c>
      <c r="N446" s="104">
        <f t="shared" si="227"/>
        <v>870.91700902190792</v>
      </c>
      <c r="O446" s="103">
        <f t="shared" si="227"/>
        <v>876.53700902190792</v>
      </c>
      <c r="P446" s="105">
        <f t="shared" si="227"/>
        <v>865.4370090219079</v>
      </c>
      <c r="Q446" s="106">
        <f t="shared" si="227"/>
        <v>870.08700902190787</v>
      </c>
      <c r="R446" s="103">
        <f t="shared" si="227"/>
        <v>877.67700902190791</v>
      </c>
      <c r="S446" s="106">
        <f t="shared" si="227"/>
        <v>861.72700902190786</v>
      </c>
      <c r="T446" s="103">
        <f t="shared" si="227"/>
        <v>857.12700902190784</v>
      </c>
      <c r="U446" s="102">
        <f t="shared" si="227"/>
        <v>865.67700902190791</v>
      </c>
      <c r="V446" s="102">
        <f t="shared" si="227"/>
        <v>853.98700902190785</v>
      </c>
      <c r="W446" s="102">
        <f t="shared" si="227"/>
        <v>858.91700902190792</v>
      </c>
      <c r="X446" s="102">
        <f t="shared" si="227"/>
        <v>845.50700902190783</v>
      </c>
      <c r="Y446" s="107">
        <f t="shared" si="227"/>
        <v>845.42700902190791</v>
      </c>
    </row>
    <row r="447" spans="1:25" s="62" customFormat="1" ht="18.75" customHeight="1" outlineLevel="1" x14ac:dyDescent="0.2">
      <c r="A447" s="160" t="s">
        <v>8</v>
      </c>
      <c r="B447" s="76">
        <f>B131</f>
        <v>752.7</v>
      </c>
      <c r="C447" s="71">
        <f t="shared" ref="C447:Y447" si="228">C131</f>
        <v>749.96</v>
      </c>
      <c r="D447" s="71">
        <f t="shared" si="228"/>
        <v>766.09</v>
      </c>
      <c r="E447" s="72">
        <f t="shared" si="228"/>
        <v>774.85</v>
      </c>
      <c r="F447" s="71">
        <f t="shared" si="228"/>
        <v>761.24</v>
      </c>
      <c r="G447" s="71">
        <f t="shared" si="228"/>
        <v>770.36</v>
      </c>
      <c r="H447" s="71">
        <f t="shared" si="228"/>
        <v>758.08</v>
      </c>
      <c r="I447" s="71">
        <f t="shared" si="228"/>
        <v>758.09</v>
      </c>
      <c r="J447" s="73">
        <f t="shared" si="228"/>
        <v>750.05</v>
      </c>
      <c r="K447" s="71">
        <f t="shared" si="228"/>
        <v>755.61</v>
      </c>
      <c r="L447" s="71">
        <f t="shared" si="228"/>
        <v>761.65</v>
      </c>
      <c r="M447" s="71">
        <f t="shared" si="228"/>
        <v>767.02</v>
      </c>
      <c r="N447" s="71">
        <f t="shared" si="228"/>
        <v>767.08</v>
      </c>
      <c r="O447" s="71">
        <f t="shared" si="228"/>
        <v>772.7</v>
      </c>
      <c r="P447" s="71">
        <f t="shared" si="228"/>
        <v>761.6</v>
      </c>
      <c r="Q447" s="71">
        <f t="shared" si="228"/>
        <v>766.25</v>
      </c>
      <c r="R447" s="71">
        <f t="shared" si="228"/>
        <v>773.84</v>
      </c>
      <c r="S447" s="71">
        <f t="shared" si="228"/>
        <v>757.89</v>
      </c>
      <c r="T447" s="71">
        <f t="shared" si="228"/>
        <v>753.29</v>
      </c>
      <c r="U447" s="71">
        <f t="shared" si="228"/>
        <v>761.84</v>
      </c>
      <c r="V447" s="71">
        <f t="shared" si="228"/>
        <v>750.15</v>
      </c>
      <c r="W447" s="71">
        <f t="shared" si="228"/>
        <v>755.08</v>
      </c>
      <c r="X447" s="71">
        <f t="shared" si="228"/>
        <v>741.67</v>
      </c>
      <c r="Y447" s="79">
        <f t="shared" si="228"/>
        <v>741.59</v>
      </c>
    </row>
    <row r="448" spans="1:25" s="62" customFormat="1" ht="18.75" customHeight="1" outlineLevel="1" x14ac:dyDescent="0.2">
      <c r="A448" s="53" t="s">
        <v>9</v>
      </c>
      <c r="B448" s="76">
        <v>99.78</v>
      </c>
      <c r="C448" s="74">
        <v>99.78</v>
      </c>
      <c r="D448" s="74">
        <v>99.78</v>
      </c>
      <c r="E448" s="74">
        <v>99.78</v>
      </c>
      <c r="F448" s="74">
        <v>99.78</v>
      </c>
      <c r="G448" s="74">
        <v>99.78</v>
      </c>
      <c r="H448" s="74">
        <v>99.78</v>
      </c>
      <c r="I448" s="74">
        <v>99.78</v>
      </c>
      <c r="J448" s="74">
        <v>99.78</v>
      </c>
      <c r="K448" s="74">
        <v>99.78</v>
      </c>
      <c r="L448" s="74">
        <v>99.78</v>
      </c>
      <c r="M448" s="74">
        <v>99.78</v>
      </c>
      <c r="N448" s="74">
        <v>99.78</v>
      </c>
      <c r="O448" s="74">
        <v>99.78</v>
      </c>
      <c r="P448" s="74">
        <v>99.78</v>
      </c>
      <c r="Q448" s="74">
        <v>99.78</v>
      </c>
      <c r="R448" s="74">
        <v>99.78</v>
      </c>
      <c r="S448" s="74">
        <v>99.78</v>
      </c>
      <c r="T448" s="74">
        <v>99.78</v>
      </c>
      <c r="U448" s="74">
        <v>99.78</v>
      </c>
      <c r="V448" s="74">
        <v>99.78</v>
      </c>
      <c r="W448" s="74">
        <v>99.78</v>
      </c>
      <c r="X448" s="74">
        <v>99.78</v>
      </c>
      <c r="Y448" s="81">
        <v>99.78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214</v>
      </c>
      <c r="B450" s="77">
        <f>B445</f>
        <v>4.0570090219078807</v>
      </c>
      <c r="C450" s="77">
        <f t="shared" ref="C450:Y450" si="229">C445</f>
        <v>4.0570090219078807</v>
      </c>
      <c r="D450" s="77">
        <f t="shared" si="229"/>
        <v>4.0570090219078807</v>
      </c>
      <c r="E450" s="77">
        <f t="shared" si="229"/>
        <v>4.0570090219078807</v>
      </c>
      <c r="F450" s="77">
        <f t="shared" si="229"/>
        <v>4.0570090219078807</v>
      </c>
      <c r="G450" s="77">
        <f t="shared" si="229"/>
        <v>4.0570090219078807</v>
      </c>
      <c r="H450" s="77">
        <f t="shared" si="229"/>
        <v>4.0570090219078807</v>
      </c>
      <c r="I450" s="77">
        <f t="shared" si="229"/>
        <v>4.0570090219078807</v>
      </c>
      <c r="J450" s="77">
        <f t="shared" si="229"/>
        <v>4.0570090219078807</v>
      </c>
      <c r="K450" s="77">
        <f t="shared" si="229"/>
        <v>4.0570090219078807</v>
      </c>
      <c r="L450" s="77">
        <f t="shared" si="229"/>
        <v>4.0570090219078807</v>
      </c>
      <c r="M450" s="77">
        <f t="shared" si="229"/>
        <v>4.0570090219078807</v>
      </c>
      <c r="N450" s="77">
        <f t="shared" si="229"/>
        <v>4.0570090219078807</v>
      </c>
      <c r="O450" s="77">
        <f t="shared" si="229"/>
        <v>4.0570090219078807</v>
      </c>
      <c r="P450" s="77">
        <f t="shared" si="229"/>
        <v>4.0570090219078807</v>
      </c>
      <c r="Q450" s="77">
        <f t="shared" si="229"/>
        <v>4.0570090219078807</v>
      </c>
      <c r="R450" s="77">
        <f t="shared" si="229"/>
        <v>4.0570090219078807</v>
      </c>
      <c r="S450" s="77">
        <f t="shared" si="229"/>
        <v>4.0570090219078807</v>
      </c>
      <c r="T450" s="77">
        <f t="shared" si="229"/>
        <v>4.0570090219078807</v>
      </c>
      <c r="U450" s="77">
        <f t="shared" si="229"/>
        <v>4.0570090219078807</v>
      </c>
      <c r="V450" s="77">
        <f t="shared" si="229"/>
        <v>4.0570090219078807</v>
      </c>
      <c r="W450" s="77">
        <f t="shared" si="229"/>
        <v>4.0570090219078807</v>
      </c>
      <c r="X450" s="77">
        <f t="shared" si="229"/>
        <v>4.0570090219078807</v>
      </c>
      <c r="Y450" s="77">
        <f t="shared" si="229"/>
        <v>4.0570090219078807</v>
      </c>
    </row>
    <row r="451" spans="1:25" s="62" customFormat="1" ht="18.75" customHeight="1" thickBot="1" x14ac:dyDescent="0.25">
      <c r="A451" s="110">
        <v>26</v>
      </c>
      <c r="B451" s="101">
        <f t="shared" ref="B451:Y451" si="230">SUM(B452:B455)</f>
        <v>900.71700902190787</v>
      </c>
      <c r="C451" s="102">
        <f t="shared" si="230"/>
        <v>888.39700902190782</v>
      </c>
      <c r="D451" s="102">
        <f t="shared" si="230"/>
        <v>898.95700902190788</v>
      </c>
      <c r="E451" s="103">
        <f t="shared" si="230"/>
        <v>927.71700902190787</v>
      </c>
      <c r="F451" s="103">
        <f t="shared" si="230"/>
        <v>911.9370090219079</v>
      </c>
      <c r="G451" s="103">
        <f t="shared" si="230"/>
        <v>923.64700902190782</v>
      </c>
      <c r="H451" s="103">
        <f t="shared" si="230"/>
        <v>906.08700902190787</v>
      </c>
      <c r="I451" s="103">
        <f t="shared" si="230"/>
        <v>891.58700902190787</v>
      </c>
      <c r="J451" s="103">
        <f t="shared" si="230"/>
        <v>890.28700902190792</v>
      </c>
      <c r="K451" s="104">
        <f t="shared" si="230"/>
        <v>896.65700902190792</v>
      </c>
      <c r="L451" s="103">
        <f t="shared" si="230"/>
        <v>906.78700902190792</v>
      </c>
      <c r="M451" s="105">
        <f t="shared" si="230"/>
        <v>908.65700902190792</v>
      </c>
      <c r="N451" s="104">
        <f t="shared" si="230"/>
        <v>913.76700902190782</v>
      </c>
      <c r="O451" s="103">
        <f t="shared" si="230"/>
        <v>925.06700902190789</v>
      </c>
      <c r="P451" s="105">
        <f t="shared" si="230"/>
        <v>914.86700902190785</v>
      </c>
      <c r="Q451" s="106">
        <f t="shared" si="230"/>
        <v>925.60700902190786</v>
      </c>
      <c r="R451" s="103">
        <f t="shared" si="230"/>
        <v>920.84700902190787</v>
      </c>
      <c r="S451" s="106">
        <f t="shared" si="230"/>
        <v>893.9370090219079</v>
      </c>
      <c r="T451" s="103">
        <f t="shared" si="230"/>
        <v>896.56700902190789</v>
      </c>
      <c r="U451" s="102">
        <f t="shared" si="230"/>
        <v>879.88700902190783</v>
      </c>
      <c r="V451" s="102">
        <f t="shared" si="230"/>
        <v>899.0570090219079</v>
      </c>
      <c r="W451" s="102">
        <f t="shared" si="230"/>
        <v>898.54700902190791</v>
      </c>
      <c r="X451" s="102">
        <f t="shared" si="230"/>
        <v>893.78700902190792</v>
      </c>
      <c r="Y451" s="107">
        <f t="shared" si="230"/>
        <v>877.88700902190783</v>
      </c>
    </row>
    <row r="452" spans="1:25" s="62" customFormat="1" ht="18.75" customHeight="1" outlineLevel="1" x14ac:dyDescent="0.2">
      <c r="A452" s="56" t="s">
        <v>8</v>
      </c>
      <c r="B452" s="76">
        <f>B136</f>
        <v>796.88</v>
      </c>
      <c r="C452" s="71">
        <f t="shared" ref="C452:Y452" si="231">C136</f>
        <v>784.56</v>
      </c>
      <c r="D452" s="71">
        <f t="shared" si="231"/>
        <v>795.12</v>
      </c>
      <c r="E452" s="72">
        <f t="shared" si="231"/>
        <v>823.88</v>
      </c>
      <c r="F452" s="71">
        <f t="shared" si="231"/>
        <v>808.1</v>
      </c>
      <c r="G452" s="71">
        <f t="shared" si="231"/>
        <v>819.81</v>
      </c>
      <c r="H452" s="71">
        <f t="shared" si="231"/>
        <v>802.25</v>
      </c>
      <c r="I452" s="71">
        <f t="shared" si="231"/>
        <v>787.75</v>
      </c>
      <c r="J452" s="73">
        <f t="shared" si="231"/>
        <v>786.45</v>
      </c>
      <c r="K452" s="71">
        <f t="shared" si="231"/>
        <v>792.82</v>
      </c>
      <c r="L452" s="71">
        <f t="shared" si="231"/>
        <v>802.95</v>
      </c>
      <c r="M452" s="71">
        <f t="shared" si="231"/>
        <v>804.82</v>
      </c>
      <c r="N452" s="71">
        <f t="shared" si="231"/>
        <v>809.93</v>
      </c>
      <c r="O452" s="71">
        <f t="shared" si="231"/>
        <v>821.23</v>
      </c>
      <c r="P452" s="71">
        <f t="shared" si="231"/>
        <v>811.03</v>
      </c>
      <c r="Q452" s="71">
        <f t="shared" si="231"/>
        <v>821.77</v>
      </c>
      <c r="R452" s="71">
        <f t="shared" si="231"/>
        <v>817.01</v>
      </c>
      <c r="S452" s="71">
        <f t="shared" si="231"/>
        <v>790.1</v>
      </c>
      <c r="T452" s="71">
        <f t="shared" si="231"/>
        <v>792.73</v>
      </c>
      <c r="U452" s="71">
        <f t="shared" si="231"/>
        <v>776.05</v>
      </c>
      <c r="V452" s="71">
        <f t="shared" si="231"/>
        <v>795.22</v>
      </c>
      <c r="W452" s="71">
        <f t="shared" si="231"/>
        <v>794.71</v>
      </c>
      <c r="X452" s="71">
        <f t="shared" si="231"/>
        <v>789.95</v>
      </c>
      <c r="Y452" s="79">
        <f t="shared" si="231"/>
        <v>774.05</v>
      </c>
    </row>
    <row r="453" spans="1:25" s="62" customFormat="1" ht="18.75" customHeight="1" outlineLevel="1" x14ac:dyDescent="0.2">
      <c r="A453" s="57" t="s">
        <v>9</v>
      </c>
      <c r="B453" s="76">
        <v>99.78</v>
      </c>
      <c r="C453" s="74">
        <v>99.78</v>
      </c>
      <c r="D453" s="74">
        <v>99.78</v>
      </c>
      <c r="E453" s="74">
        <v>99.78</v>
      </c>
      <c r="F453" s="74">
        <v>99.78</v>
      </c>
      <c r="G453" s="74">
        <v>99.78</v>
      </c>
      <c r="H453" s="74">
        <v>99.78</v>
      </c>
      <c r="I453" s="74">
        <v>99.78</v>
      </c>
      <c r="J453" s="74">
        <v>99.78</v>
      </c>
      <c r="K453" s="74">
        <v>99.78</v>
      </c>
      <c r="L453" s="74">
        <v>99.78</v>
      </c>
      <c r="M453" s="74">
        <v>99.78</v>
      </c>
      <c r="N453" s="74">
        <v>99.78</v>
      </c>
      <c r="O453" s="74">
        <v>99.78</v>
      </c>
      <c r="P453" s="74">
        <v>99.78</v>
      </c>
      <c r="Q453" s="74">
        <v>99.78</v>
      </c>
      <c r="R453" s="74">
        <v>99.78</v>
      </c>
      <c r="S453" s="74">
        <v>99.78</v>
      </c>
      <c r="T453" s="74">
        <v>99.78</v>
      </c>
      <c r="U453" s="74">
        <v>99.78</v>
      </c>
      <c r="V453" s="74">
        <v>99.78</v>
      </c>
      <c r="W453" s="74">
        <v>99.78</v>
      </c>
      <c r="X453" s="74">
        <v>99.78</v>
      </c>
      <c r="Y453" s="81">
        <v>99.78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214</v>
      </c>
      <c r="B455" s="77">
        <f>B450</f>
        <v>4.0570090219078807</v>
      </c>
      <c r="C455" s="77">
        <f t="shared" ref="C455:Y455" si="232">C450</f>
        <v>4.0570090219078807</v>
      </c>
      <c r="D455" s="77">
        <f t="shared" si="232"/>
        <v>4.0570090219078807</v>
      </c>
      <c r="E455" s="77">
        <f t="shared" si="232"/>
        <v>4.0570090219078807</v>
      </c>
      <c r="F455" s="77">
        <f t="shared" si="232"/>
        <v>4.0570090219078807</v>
      </c>
      <c r="G455" s="77">
        <f t="shared" si="232"/>
        <v>4.0570090219078807</v>
      </c>
      <c r="H455" s="77">
        <f t="shared" si="232"/>
        <v>4.0570090219078807</v>
      </c>
      <c r="I455" s="77">
        <f t="shared" si="232"/>
        <v>4.0570090219078807</v>
      </c>
      <c r="J455" s="77">
        <f t="shared" si="232"/>
        <v>4.0570090219078807</v>
      </c>
      <c r="K455" s="77">
        <f t="shared" si="232"/>
        <v>4.0570090219078807</v>
      </c>
      <c r="L455" s="77">
        <f t="shared" si="232"/>
        <v>4.0570090219078807</v>
      </c>
      <c r="M455" s="77">
        <f t="shared" si="232"/>
        <v>4.0570090219078807</v>
      </c>
      <c r="N455" s="77">
        <f t="shared" si="232"/>
        <v>4.0570090219078807</v>
      </c>
      <c r="O455" s="77">
        <f t="shared" si="232"/>
        <v>4.0570090219078807</v>
      </c>
      <c r="P455" s="77">
        <f t="shared" si="232"/>
        <v>4.0570090219078807</v>
      </c>
      <c r="Q455" s="77">
        <f t="shared" si="232"/>
        <v>4.0570090219078807</v>
      </c>
      <c r="R455" s="77">
        <f t="shared" si="232"/>
        <v>4.0570090219078807</v>
      </c>
      <c r="S455" s="77">
        <f t="shared" si="232"/>
        <v>4.0570090219078807</v>
      </c>
      <c r="T455" s="77">
        <f t="shared" si="232"/>
        <v>4.0570090219078807</v>
      </c>
      <c r="U455" s="77">
        <f t="shared" si="232"/>
        <v>4.0570090219078807</v>
      </c>
      <c r="V455" s="77">
        <f t="shared" si="232"/>
        <v>4.0570090219078807</v>
      </c>
      <c r="W455" s="77">
        <f t="shared" si="232"/>
        <v>4.0570090219078807</v>
      </c>
      <c r="X455" s="77">
        <f t="shared" si="232"/>
        <v>4.0570090219078807</v>
      </c>
      <c r="Y455" s="77">
        <f t="shared" si="232"/>
        <v>4.0570090219078807</v>
      </c>
    </row>
    <row r="456" spans="1:25" s="62" customFormat="1" ht="18.75" customHeight="1" thickBot="1" x14ac:dyDescent="0.25">
      <c r="A456" s="112">
        <v>27</v>
      </c>
      <c r="B456" s="101">
        <f t="shared" ref="B456:Y456" si="233">SUM(B457:B460)</f>
        <v>917.69700902190789</v>
      </c>
      <c r="C456" s="102">
        <f t="shared" si="233"/>
        <v>901.07700902190788</v>
      </c>
      <c r="D456" s="102">
        <f t="shared" si="233"/>
        <v>909.65700902190792</v>
      </c>
      <c r="E456" s="103">
        <f t="shared" si="233"/>
        <v>901.13700902190783</v>
      </c>
      <c r="F456" s="103">
        <f t="shared" si="233"/>
        <v>910.86700902190785</v>
      </c>
      <c r="G456" s="103">
        <f t="shared" si="233"/>
        <v>103.83700902190787</v>
      </c>
      <c r="H456" s="103">
        <f t="shared" si="233"/>
        <v>903.0570090219079</v>
      </c>
      <c r="I456" s="103">
        <f t="shared" si="233"/>
        <v>895.56700902190789</v>
      </c>
      <c r="J456" s="103">
        <f t="shared" si="233"/>
        <v>883.28700902190792</v>
      </c>
      <c r="K456" s="104">
        <f t="shared" si="233"/>
        <v>891.35700902190786</v>
      </c>
      <c r="L456" s="103">
        <f t="shared" si="233"/>
        <v>893.38700902190783</v>
      </c>
      <c r="M456" s="105">
        <f t="shared" si="233"/>
        <v>906.39700902190782</v>
      </c>
      <c r="N456" s="104">
        <f t="shared" si="233"/>
        <v>103.83700902190787</v>
      </c>
      <c r="O456" s="103">
        <f t="shared" si="233"/>
        <v>960.58700902190787</v>
      </c>
      <c r="P456" s="105">
        <f t="shared" si="233"/>
        <v>936.92700902190791</v>
      </c>
      <c r="Q456" s="106">
        <f t="shared" si="233"/>
        <v>953.48700902190785</v>
      </c>
      <c r="R456" s="103">
        <f t="shared" si="233"/>
        <v>957.23700902190785</v>
      </c>
      <c r="S456" s="106">
        <f t="shared" si="233"/>
        <v>928.44700902190789</v>
      </c>
      <c r="T456" s="103">
        <f t="shared" si="233"/>
        <v>932.50700902190783</v>
      </c>
      <c r="U456" s="102">
        <f t="shared" si="233"/>
        <v>930.50700902190783</v>
      </c>
      <c r="V456" s="102">
        <f t="shared" si="233"/>
        <v>927.23700902190785</v>
      </c>
      <c r="W456" s="102">
        <f t="shared" si="233"/>
        <v>918.50700902190783</v>
      </c>
      <c r="X456" s="102">
        <f t="shared" si="233"/>
        <v>924.0570090219079</v>
      </c>
      <c r="Y456" s="107">
        <f t="shared" si="233"/>
        <v>926.74700902190784</v>
      </c>
    </row>
    <row r="457" spans="1:25" s="62" customFormat="1" ht="18.75" customHeight="1" outlineLevel="1" x14ac:dyDescent="0.2">
      <c r="A457" s="56" t="s">
        <v>8</v>
      </c>
      <c r="B457" s="76">
        <f>B141</f>
        <v>813.86</v>
      </c>
      <c r="C457" s="71">
        <f t="shared" ref="C457:Y457" si="234">C141</f>
        <v>797.24</v>
      </c>
      <c r="D457" s="71">
        <f t="shared" si="234"/>
        <v>805.82</v>
      </c>
      <c r="E457" s="72">
        <f t="shared" si="234"/>
        <v>797.3</v>
      </c>
      <c r="F457" s="71">
        <f t="shared" si="234"/>
        <v>807.03</v>
      </c>
      <c r="G457" s="71" t="str">
        <f t="shared" si="234"/>
        <v>815</v>
      </c>
      <c r="H457" s="71">
        <f t="shared" si="234"/>
        <v>799.22</v>
      </c>
      <c r="I457" s="71">
        <f t="shared" si="234"/>
        <v>791.73</v>
      </c>
      <c r="J457" s="73">
        <f t="shared" si="234"/>
        <v>779.45</v>
      </c>
      <c r="K457" s="71">
        <f t="shared" si="234"/>
        <v>787.52</v>
      </c>
      <c r="L457" s="71">
        <f t="shared" si="234"/>
        <v>789.55</v>
      </c>
      <c r="M457" s="71">
        <f t="shared" si="234"/>
        <v>802.56</v>
      </c>
      <c r="N457" s="71" t="str">
        <f t="shared" si="234"/>
        <v>803</v>
      </c>
      <c r="O457" s="71">
        <f t="shared" si="234"/>
        <v>856.75</v>
      </c>
      <c r="P457" s="71">
        <f t="shared" si="234"/>
        <v>833.09</v>
      </c>
      <c r="Q457" s="71">
        <f t="shared" si="234"/>
        <v>849.65</v>
      </c>
      <c r="R457" s="71">
        <f t="shared" si="234"/>
        <v>853.4</v>
      </c>
      <c r="S457" s="71">
        <f t="shared" si="234"/>
        <v>824.61</v>
      </c>
      <c r="T457" s="71">
        <f t="shared" si="234"/>
        <v>828.67</v>
      </c>
      <c r="U457" s="71">
        <f t="shared" si="234"/>
        <v>826.67</v>
      </c>
      <c r="V457" s="71">
        <f t="shared" si="234"/>
        <v>823.4</v>
      </c>
      <c r="W457" s="71">
        <f t="shared" si="234"/>
        <v>814.67</v>
      </c>
      <c r="X457" s="71">
        <f t="shared" si="234"/>
        <v>820.22</v>
      </c>
      <c r="Y457" s="79">
        <f t="shared" si="234"/>
        <v>822.91</v>
      </c>
    </row>
    <row r="458" spans="1:25" s="62" customFormat="1" ht="18.75" customHeight="1" outlineLevel="1" x14ac:dyDescent="0.2">
      <c r="A458" s="57" t="s">
        <v>9</v>
      </c>
      <c r="B458" s="76">
        <v>99.78</v>
      </c>
      <c r="C458" s="74">
        <v>99.78</v>
      </c>
      <c r="D458" s="74">
        <v>99.78</v>
      </c>
      <c r="E458" s="74">
        <v>99.78</v>
      </c>
      <c r="F458" s="74">
        <v>99.78</v>
      </c>
      <c r="G458" s="74">
        <v>99.78</v>
      </c>
      <c r="H458" s="74">
        <v>99.78</v>
      </c>
      <c r="I458" s="74">
        <v>99.78</v>
      </c>
      <c r="J458" s="74">
        <v>99.78</v>
      </c>
      <c r="K458" s="74">
        <v>99.78</v>
      </c>
      <c r="L458" s="74">
        <v>99.78</v>
      </c>
      <c r="M458" s="74">
        <v>99.78</v>
      </c>
      <c r="N458" s="74">
        <v>99.78</v>
      </c>
      <c r="O458" s="74">
        <v>99.78</v>
      </c>
      <c r="P458" s="74">
        <v>99.78</v>
      </c>
      <c r="Q458" s="74">
        <v>99.78</v>
      </c>
      <c r="R458" s="74">
        <v>99.78</v>
      </c>
      <c r="S458" s="74">
        <v>99.78</v>
      </c>
      <c r="T458" s="74">
        <v>99.78</v>
      </c>
      <c r="U458" s="74">
        <v>99.78</v>
      </c>
      <c r="V458" s="74">
        <v>99.78</v>
      </c>
      <c r="W458" s="74">
        <v>99.78</v>
      </c>
      <c r="X458" s="74">
        <v>99.78</v>
      </c>
      <c r="Y458" s="81">
        <v>99.78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214</v>
      </c>
      <c r="B460" s="77">
        <f>B455</f>
        <v>4.0570090219078807</v>
      </c>
      <c r="C460" s="77">
        <f t="shared" ref="C460:Y460" si="235">C455</f>
        <v>4.0570090219078807</v>
      </c>
      <c r="D460" s="77">
        <f t="shared" si="235"/>
        <v>4.0570090219078807</v>
      </c>
      <c r="E460" s="77">
        <f t="shared" si="235"/>
        <v>4.0570090219078807</v>
      </c>
      <c r="F460" s="77">
        <f t="shared" si="235"/>
        <v>4.0570090219078807</v>
      </c>
      <c r="G460" s="77">
        <f t="shared" si="235"/>
        <v>4.0570090219078807</v>
      </c>
      <c r="H460" s="77">
        <f t="shared" si="235"/>
        <v>4.0570090219078807</v>
      </c>
      <c r="I460" s="77">
        <f t="shared" si="235"/>
        <v>4.0570090219078807</v>
      </c>
      <c r="J460" s="77">
        <f t="shared" si="235"/>
        <v>4.0570090219078807</v>
      </c>
      <c r="K460" s="77">
        <f t="shared" si="235"/>
        <v>4.0570090219078807</v>
      </c>
      <c r="L460" s="77">
        <f t="shared" si="235"/>
        <v>4.0570090219078807</v>
      </c>
      <c r="M460" s="77">
        <f t="shared" si="235"/>
        <v>4.0570090219078807</v>
      </c>
      <c r="N460" s="77">
        <f t="shared" si="235"/>
        <v>4.0570090219078807</v>
      </c>
      <c r="O460" s="77">
        <f t="shared" si="235"/>
        <v>4.0570090219078807</v>
      </c>
      <c r="P460" s="77">
        <f t="shared" si="235"/>
        <v>4.0570090219078807</v>
      </c>
      <c r="Q460" s="77">
        <f t="shared" si="235"/>
        <v>4.0570090219078807</v>
      </c>
      <c r="R460" s="77">
        <f t="shared" si="235"/>
        <v>4.0570090219078807</v>
      </c>
      <c r="S460" s="77">
        <f t="shared" si="235"/>
        <v>4.0570090219078807</v>
      </c>
      <c r="T460" s="77">
        <f t="shared" si="235"/>
        <v>4.0570090219078807</v>
      </c>
      <c r="U460" s="77">
        <f t="shared" si="235"/>
        <v>4.0570090219078807</v>
      </c>
      <c r="V460" s="77">
        <f t="shared" si="235"/>
        <v>4.0570090219078807</v>
      </c>
      <c r="W460" s="77">
        <f t="shared" si="235"/>
        <v>4.0570090219078807</v>
      </c>
      <c r="X460" s="77">
        <f t="shared" si="235"/>
        <v>4.0570090219078807</v>
      </c>
      <c r="Y460" s="77">
        <f t="shared" si="235"/>
        <v>4.0570090219078807</v>
      </c>
    </row>
    <row r="461" spans="1:25" s="62" customFormat="1" ht="18.75" customHeight="1" thickBot="1" x14ac:dyDescent="0.25">
      <c r="A461" s="111">
        <v>28</v>
      </c>
      <c r="B461" s="101">
        <f t="shared" ref="B461:Y461" si="236">SUM(B462:B465)</f>
        <v>950.02700902190793</v>
      </c>
      <c r="C461" s="102">
        <f t="shared" si="236"/>
        <v>935.40700902190792</v>
      </c>
      <c r="D461" s="102">
        <f t="shared" si="236"/>
        <v>951.04700902190791</v>
      </c>
      <c r="E461" s="103">
        <f t="shared" si="236"/>
        <v>978.47700902190786</v>
      </c>
      <c r="F461" s="103">
        <f t="shared" si="236"/>
        <v>982.13700902190783</v>
      </c>
      <c r="G461" s="103">
        <f t="shared" si="236"/>
        <v>986.95700902190788</v>
      </c>
      <c r="H461" s="103">
        <f t="shared" si="236"/>
        <v>975.23700902190785</v>
      </c>
      <c r="I461" s="103">
        <f t="shared" si="236"/>
        <v>963.00700902190783</v>
      </c>
      <c r="J461" s="103">
        <f t="shared" si="236"/>
        <v>964.76700902190782</v>
      </c>
      <c r="K461" s="104">
        <f t="shared" si="236"/>
        <v>966.44700902190789</v>
      </c>
      <c r="L461" s="103">
        <f t="shared" si="236"/>
        <v>964.71700902190787</v>
      </c>
      <c r="M461" s="105">
        <f t="shared" si="236"/>
        <v>971.03700902190792</v>
      </c>
      <c r="N461" s="104">
        <f t="shared" si="236"/>
        <v>976.0570090219079</v>
      </c>
      <c r="O461" s="103">
        <f t="shared" si="236"/>
        <v>987.87700902190784</v>
      </c>
      <c r="P461" s="105">
        <f t="shared" si="236"/>
        <v>975.86700902190785</v>
      </c>
      <c r="Q461" s="106">
        <f t="shared" si="236"/>
        <v>982.35700902190786</v>
      </c>
      <c r="R461" s="103">
        <f t="shared" si="236"/>
        <v>989.63700902190783</v>
      </c>
      <c r="S461" s="106">
        <f t="shared" si="236"/>
        <v>966.96700902190787</v>
      </c>
      <c r="T461" s="103">
        <f t="shared" si="236"/>
        <v>970.01700902190782</v>
      </c>
      <c r="U461" s="102">
        <f t="shared" si="236"/>
        <v>951.24700902190784</v>
      </c>
      <c r="V461" s="102">
        <f t="shared" si="236"/>
        <v>960.52700902190793</v>
      </c>
      <c r="W461" s="102">
        <f t="shared" si="236"/>
        <v>967.73700902190785</v>
      </c>
      <c r="X461" s="102">
        <f t="shared" si="236"/>
        <v>959.08700902190787</v>
      </c>
      <c r="Y461" s="107">
        <f t="shared" si="236"/>
        <v>923.39700902190782</v>
      </c>
    </row>
    <row r="462" spans="1:25" s="62" customFormat="1" ht="18.75" customHeight="1" outlineLevel="1" x14ac:dyDescent="0.2">
      <c r="A462" s="160" t="s">
        <v>8</v>
      </c>
      <c r="B462" s="76">
        <f>B146</f>
        <v>846.19</v>
      </c>
      <c r="C462" s="71">
        <f t="shared" ref="C462:Y462" si="237">C146</f>
        <v>831.57</v>
      </c>
      <c r="D462" s="71">
        <f t="shared" si="237"/>
        <v>847.21</v>
      </c>
      <c r="E462" s="72">
        <f t="shared" si="237"/>
        <v>874.64</v>
      </c>
      <c r="F462" s="71">
        <f t="shared" si="237"/>
        <v>878.3</v>
      </c>
      <c r="G462" s="71">
        <f t="shared" si="237"/>
        <v>883.12</v>
      </c>
      <c r="H462" s="71">
        <f t="shared" si="237"/>
        <v>871.4</v>
      </c>
      <c r="I462" s="71">
        <f t="shared" si="237"/>
        <v>859.17</v>
      </c>
      <c r="J462" s="73">
        <f t="shared" si="237"/>
        <v>860.93</v>
      </c>
      <c r="K462" s="71">
        <f t="shared" si="237"/>
        <v>862.61</v>
      </c>
      <c r="L462" s="71">
        <f t="shared" si="237"/>
        <v>860.88</v>
      </c>
      <c r="M462" s="71">
        <f t="shared" si="237"/>
        <v>867.2</v>
      </c>
      <c r="N462" s="71">
        <f t="shared" si="237"/>
        <v>872.22</v>
      </c>
      <c r="O462" s="71">
        <f t="shared" si="237"/>
        <v>884.04</v>
      </c>
      <c r="P462" s="71">
        <f t="shared" si="237"/>
        <v>872.03</v>
      </c>
      <c r="Q462" s="71">
        <f t="shared" si="237"/>
        <v>878.52</v>
      </c>
      <c r="R462" s="71">
        <f t="shared" si="237"/>
        <v>885.8</v>
      </c>
      <c r="S462" s="71">
        <f t="shared" si="237"/>
        <v>863.13</v>
      </c>
      <c r="T462" s="71">
        <f t="shared" si="237"/>
        <v>866.18</v>
      </c>
      <c r="U462" s="71">
        <f t="shared" si="237"/>
        <v>847.41</v>
      </c>
      <c r="V462" s="71">
        <f t="shared" si="237"/>
        <v>856.69</v>
      </c>
      <c r="W462" s="71">
        <f t="shared" si="237"/>
        <v>863.9</v>
      </c>
      <c r="X462" s="71">
        <f t="shared" si="237"/>
        <v>855.25</v>
      </c>
      <c r="Y462" s="79">
        <f t="shared" si="237"/>
        <v>819.56</v>
      </c>
    </row>
    <row r="463" spans="1:25" s="62" customFormat="1" ht="18.75" customHeight="1" outlineLevel="1" x14ac:dyDescent="0.2">
      <c r="A463" s="53" t="s">
        <v>9</v>
      </c>
      <c r="B463" s="76">
        <v>99.78</v>
      </c>
      <c r="C463" s="74">
        <v>99.78</v>
      </c>
      <c r="D463" s="74">
        <v>99.78</v>
      </c>
      <c r="E463" s="74">
        <v>99.78</v>
      </c>
      <c r="F463" s="74">
        <v>99.78</v>
      </c>
      <c r="G463" s="74">
        <v>99.78</v>
      </c>
      <c r="H463" s="74">
        <v>99.78</v>
      </c>
      <c r="I463" s="74">
        <v>99.78</v>
      </c>
      <c r="J463" s="74">
        <v>99.78</v>
      </c>
      <c r="K463" s="74">
        <v>99.78</v>
      </c>
      <c r="L463" s="74">
        <v>99.78</v>
      </c>
      <c r="M463" s="74">
        <v>99.78</v>
      </c>
      <c r="N463" s="74">
        <v>99.78</v>
      </c>
      <c r="O463" s="74">
        <v>99.78</v>
      </c>
      <c r="P463" s="74">
        <v>99.78</v>
      </c>
      <c r="Q463" s="74">
        <v>99.78</v>
      </c>
      <c r="R463" s="74">
        <v>99.78</v>
      </c>
      <c r="S463" s="74">
        <v>99.78</v>
      </c>
      <c r="T463" s="74">
        <v>99.78</v>
      </c>
      <c r="U463" s="74">
        <v>99.78</v>
      </c>
      <c r="V463" s="74">
        <v>99.78</v>
      </c>
      <c r="W463" s="74">
        <v>99.78</v>
      </c>
      <c r="X463" s="74">
        <v>99.78</v>
      </c>
      <c r="Y463" s="81">
        <v>99.78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214</v>
      </c>
      <c r="B465" s="77">
        <f>B460</f>
        <v>4.0570090219078807</v>
      </c>
      <c r="C465" s="77">
        <f t="shared" ref="C465:Y465" si="238">C460</f>
        <v>4.0570090219078807</v>
      </c>
      <c r="D465" s="77">
        <f t="shared" si="238"/>
        <v>4.0570090219078807</v>
      </c>
      <c r="E465" s="77">
        <f t="shared" si="238"/>
        <v>4.0570090219078807</v>
      </c>
      <c r="F465" s="77">
        <f t="shared" si="238"/>
        <v>4.0570090219078807</v>
      </c>
      <c r="G465" s="77">
        <f t="shared" si="238"/>
        <v>4.0570090219078807</v>
      </c>
      <c r="H465" s="77">
        <f t="shared" si="238"/>
        <v>4.0570090219078807</v>
      </c>
      <c r="I465" s="77">
        <f t="shared" si="238"/>
        <v>4.0570090219078807</v>
      </c>
      <c r="J465" s="77">
        <f t="shared" si="238"/>
        <v>4.0570090219078807</v>
      </c>
      <c r="K465" s="77">
        <f t="shared" si="238"/>
        <v>4.0570090219078807</v>
      </c>
      <c r="L465" s="77">
        <f t="shared" si="238"/>
        <v>4.0570090219078807</v>
      </c>
      <c r="M465" s="77">
        <f t="shared" si="238"/>
        <v>4.0570090219078807</v>
      </c>
      <c r="N465" s="77">
        <f t="shared" si="238"/>
        <v>4.0570090219078807</v>
      </c>
      <c r="O465" s="77">
        <f t="shared" si="238"/>
        <v>4.0570090219078807</v>
      </c>
      <c r="P465" s="77">
        <f t="shared" si="238"/>
        <v>4.0570090219078807</v>
      </c>
      <c r="Q465" s="77">
        <f t="shared" si="238"/>
        <v>4.0570090219078807</v>
      </c>
      <c r="R465" s="77">
        <f t="shared" si="238"/>
        <v>4.0570090219078807</v>
      </c>
      <c r="S465" s="77">
        <f t="shared" si="238"/>
        <v>4.0570090219078807</v>
      </c>
      <c r="T465" s="77">
        <f t="shared" si="238"/>
        <v>4.0570090219078807</v>
      </c>
      <c r="U465" s="77">
        <f t="shared" si="238"/>
        <v>4.0570090219078807</v>
      </c>
      <c r="V465" s="77">
        <f t="shared" si="238"/>
        <v>4.0570090219078807</v>
      </c>
      <c r="W465" s="77">
        <f t="shared" si="238"/>
        <v>4.0570090219078807</v>
      </c>
      <c r="X465" s="77">
        <f t="shared" si="238"/>
        <v>4.0570090219078807</v>
      </c>
      <c r="Y465" s="77">
        <f t="shared" si="238"/>
        <v>4.0570090219078807</v>
      </c>
    </row>
    <row r="466" spans="1:25" s="62" customFormat="1" ht="18.75" customHeight="1" thickBot="1" x14ac:dyDescent="0.25">
      <c r="A466" s="109">
        <v>29</v>
      </c>
      <c r="B466" s="101">
        <f t="shared" ref="B466:Y466" si="239">SUM(B467:B470)</f>
        <v>915.11700902190785</v>
      </c>
      <c r="C466" s="102">
        <f t="shared" si="239"/>
        <v>906.63700902190783</v>
      </c>
      <c r="D466" s="102">
        <f t="shared" si="239"/>
        <v>912.26700902190782</v>
      </c>
      <c r="E466" s="103">
        <f t="shared" si="239"/>
        <v>914.45700902190788</v>
      </c>
      <c r="F466" s="103">
        <f t="shared" si="239"/>
        <v>940.08700902190787</v>
      </c>
      <c r="G466" s="103">
        <f t="shared" si="239"/>
        <v>941.39700902190782</v>
      </c>
      <c r="H466" s="103">
        <f t="shared" si="239"/>
        <v>922.87700902190784</v>
      </c>
      <c r="I466" s="103">
        <f t="shared" si="239"/>
        <v>926.56700902190789</v>
      </c>
      <c r="J466" s="103">
        <f t="shared" si="239"/>
        <v>898.64700902190782</v>
      </c>
      <c r="K466" s="104">
        <f t="shared" si="239"/>
        <v>892.71700902190787</v>
      </c>
      <c r="L466" s="103">
        <f t="shared" si="239"/>
        <v>891.87700902190784</v>
      </c>
      <c r="M466" s="105">
        <f t="shared" si="239"/>
        <v>922.75700902190783</v>
      </c>
      <c r="N466" s="104">
        <f t="shared" si="239"/>
        <v>932.97700902190786</v>
      </c>
      <c r="O466" s="103">
        <f t="shared" si="239"/>
        <v>946.11700902190785</v>
      </c>
      <c r="P466" s="105">
        <f t="shared" si="239"/>
        <v>937.92700902190791</v>
      </c>
      <c r="Q466" s="106">
        <f t="shared" si="239"/>
        <v>942.52700902190793</v>
      </c>
      <c r="R466" s="103">
        <f t="shared" si="239"/>
        <v>945.88700902190783</v>
      </c>
      <c r="S466" s="106">
        <f t="shared" si="239"/>
        <v>103.83700902190787</v>
      </c>
      <c r="T466" s="103">
        <f t="shared" si="239"/>
        <v>931.4370090219079</v>
      </c>
      <c r="U466" s="102">
        <f t="shared" si="239"/>
        <v>916.91700902190792</v>
      </c>
      <c r="V466" s="102">
        <f t="shared" si="239"/>
        <v>923.54700902190791</v>
      </c>
      <c r="W466" s="102">
        <f t="shared" si="239"/>
        <v>928.41700902190792</v>
      </c>
      <c r="X466" s="102">
        <f t="shared" si="239"/>
        <v>922.52700902190793</v>
      </c>
      <c r="Y466" s="107">
        <f t="shared" si="239"/>
        <v>900.62700902190784</v>
      </c>
    </row>
    <row r="467" spans="1:25" s="62" customFormat="1" ht="18.75" customHeight="1" outlineLevel="1" x14ac:dyDescent="0.2">
      <c r="A467" s="160" t="s">
        <v>8</v>
      </c>
      <c r="B467" s="76">
        <f>B151</f>
        <v>811.28</v>
      </c>
      <c r="C467" s="71">
        <f t="shared" ref="C467:Y467" si="240">C151</f>
        <v>802.8</v>
      </c>
      <c r="D467" s="71">
        <f t="shared" si="240"/>
        <v>808.43</v>
      </c>
      <c r="E467" s="72">
        <f t="shared" si="240"/>
        <v>810.62</v>
      </c>
      <c r="F467" s="71">
        <f t="shared" si="240"/>
        <v>836.25</v>
      </c>
      <c r="G467" s="71">
        <f t="shared" si="240"/>
        <v>837.56</v>
      </c>
      <c r="H467" s="71">
        <f t="shared" si="240"/>
        <v>819.04</v>
      </c>
      <c r="I467" s="71">
        <f t="shared" si="240"/>
        <v>822.73</v>
      </c>
      <c r="J467" s="73">
        <f t="shared" si="240"/>
        <v>794.81</v>
      </c>
      <c r="K467" s="71">
        <f t="shared" si="240"/>
        <v>788.88</v>
      </c>
      <c r="L467" s="71">
        <f t="shared" si="240"/>
        <v>788.04</v>
      </c>
      <c r="M467" s="71">
        <f t="shared" si="240"/>
        <v>818.92</v>
      </c>
      <c r="N467" s="71">
        <f t="shared" si="240"/>
        <v>829.14</v>
      </c>
      <c r="O467" s="71">
        <f t="shared" si="240"/>
        <v>842.28</v>
      </c>
      <c r="P467" s="71">
        <f t="shared" si="240"/>
        <v>834.09</v>
      </c>
      <c r="Q467" s="71">
        <f t="shared" si="240"/>
        <v>838.69</v>
      </c>
      <c r="R467" s="71">
        <f t="shared" si="240"/>
        <v>842.05</v>
      </c>
      <c r="S467" s="71" t="str">
        <f t="shared" si="240"/>
        <v>830</v>
      </c>
      <c r="T467" s="71">
        <f t="shared" si="240"/>
        <v>827.6</v>
      </c>
      <c r="U467" s="71">
        <f t="shared" si="240"/>
        <v>813.08</v>
      </c>
      <c r="V467" s="71">
        <f t="shared" si="240"/>
        <v>819.71</v>
      </c>
      <c r="W467" s="71">
        <f t="shared" si="240"/>
        <v>824.58</v>
      </c>
      <c r="X467" s="71">
        <f t="shared" si="240"/>
        <v>818.69</v>
      </c>
      <c r="Y467" s="79">
        <f t="shared" si="240"/>
        <v>796.79</v>
      </c>
    </row>
    <row r="468" spans="1:25" s="62" customFormat="1" ht="18.75" customHeight="1" outlineLevel="1" x14ac:dyDescent="0.2">
      <c r="A468" s="53" t="s">
        <v>9</v>
      </c>
      <c r="B468" s="76">
        <v>99.78</v>
      </c>
      <c r="C468" s="74">
        <v>99.78</v>
      </c>
      <c r="D468" s="74">
        <v>99.78</v>
      </c>
      <c r="E468" s="74">
        <v>99.78</v>
      </c>
      <c r="F468" s="74">
        <v>99.78</v>
      </c>
      <c r="G468" s="74">
        <v>99.78</v>
      </c>
      <c r="H468" s="74">
        <v>99.78</v>
      </c>
      <c r="I468" s="74">
        <v>99.78</v>
      </c>
      <c r="J468" s="74">
        <v>99.78</v>
      </c>
      <c r="K468" s="74">
        <v>99.78</v>
      </c>
      <c r="L468" s="74">
        <v>99.78</v>
      </c>
      <c r="M468" s="74">
        <v>99.78</v>
      </c>
      <c r="N468" s="74">
        <v>99.78</v>
      </c>
      <c r="O468" s="74">
        <v>99.78</v>
      </c>
      <c r="P468" s="74">
        <v>99.78</v>
      </c>
      <c r="Q468" s="74">
        <v>99.78</v>
      </c>
      <c r="R468" s="74">
        <v>99.78</v>
      </c>
      <c r="S468" s="74">
        <v>99.78</v>
      </c>
      <c r="T468" s="74">
        <v>99.78</v>
      </c>
      <c r="U468" s="74">
        <v>99.78</v>
      </c>
      <c r="V468" s="74">
        <v>99.78</v>
      </c>
      <c r="W468" s="74">
        <v>99.78</v>
      </c>
      <c r="X468" s="74">
        <v>99.78</v>
      </c>
      <c r="Y468" s="81">
        <v>99.78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214</v>
      </c>
      <c r="B470" s="77">
        <f>B465</f>
        <v>4.0570090219078807</v>
      </c>
      <c r="C470" s="77">
        <f t="shared" ref="C470:Y470" si="241">C465</f>
        <v>4.0570090219078807</v>
      </c>
      <c r="D470" s="77">
        <f t="shared" si="241"/>
        <v>4.0570090219078807</v>
      </c>
      <c r="E470" s="77">
        <f t="shared" si="241"/>
        <v>4.0570090219078807</v>
      </c>
      <c r="F470" s="77">
        <f t="shared" si="241"/>
        <v>4.0570090219078807</v>
      </c>
      <c r="G470" s="77">
        <f t="shared" si="241"/>
        <v>4.0570090219078807</v>
      </c>
      <c r="H470" s="77">
        <f t="shared" si="241"/>
        <v>4.0570090219078807</v>
      </c>
      <c r="I470" s="77">
        <f t="shared" si="241"/>
        <v>4.0570090219078807</v>
      </c>
      <c r="J470" s="77">
        <f t="shared" si="241"/>
        <v>4.0570090219078807</v>
      </c>
      <c r="K470" s="77">
        <f t="shared" si="241"/>
        <v>4.0570090219078807</v>
      </c>
      <c r="L470" s="77">
        <f t="shared" si="241"/>
        <v>4.0570090219078807</v>
      </c>
      <c r="M470" s="77">
        <f t="shared" si="241"/>
        <v>4.0570090219078807</v>
      </c>
      <c r="N470" s="77">
        <f t="shared" si="241"/>
        <v>4.0570090219078807</v>
      </c>
      <c r="O470" s="77">
        <f t="shared" si="241"/>
        <v>4.0570090219078807</v>
      </c>
      <c r="P470" s="77">
        <f t="shared" si="241"/>
        <v>4.0570090219078807</v>
      </c>
      <c r="Q470" s="77">
        <f t="shared" si="241"/>
        <v>4.0570090219078807</v>
      </c>
      <c r="R470" s="77">
        <f t="shared" si="241"/>
        <v>4.0570090219078807</v>
      </c>
      <c r="S470" s="77">
        <f t="shared" si="241"/>
        <v>4.0570090219078807</v>
      </c>
      <c r="T470" s="77">
        <f t="shared" si="241"/>
        <v>4.0570090219078807</v>
      </c>
      <c r="U470" s="77">
        <f t="shared" si="241"/>
        <v>4.0570090219078807</v>
      </c>
      <c r="V470" s="77">
        <f t="shared" si="241"/>
        <v>4.0570090219078807</v>
      </c>
      <c r="W470" s="77">
        <f t="shared" si="241"/>
        <v>4.0570090219078807</v>
      </c>
      <c r="X470" s="77">
        <f t="shared" si="241"/>
        <v>4.0570090219078807</v>
      </c>
      <c r="Y470" s="77">
        <f t="shared" si="241"/>
        <v>4.0570090219078807</v>
      </c>
    </row>
    <row r="471" spans="1:25" s="62" customFormat="1" ht="18.75" customHeight="1" thickBot="1" x14ac:dyDescent="0.25">
      <c r="A471" s="110">
        <v>30</v>
      </c>
      <c r="B471" s="101">
        <f t="shared" ref="B471:Y471" si="242">SUM(B472:B475)</f>
        <v>920.78700902190792</v>
      </c>
      <c r="C471" s="102">
        <f t="shared" si="242"/>
        <v>910.39700902190782</v>
      </c>
      <c r="D471" s="102">
        <f t="shared" si="242"/>
        <v>922.96700902190787</v>
      </c>
      <c r="E471" s="103">
        <f t="shared" si="242"/>
        <v>922.47700902190786</v>
      </c>
      <c r="F471" s="103">
        <f t="shared" si="242"/>
        <v>937.67700902190791</v>
      </c>
      <c r="G471" s="103">
        <f t="shared" si="242"/>
        <v>919.39700902190782</v>
      </c>
      <c r="H471" s="103">
        <f t="shared" si="242"/>
        <v>919.3070090219079</v>
      </c>
      <c r="I471" s="103">
        <f t="shared" si="242"/>
        <v>906.10700902190786</v>
      </c>
      <c r="J471" s="103">
        <f t="shared" si="242"/>
        <v>897.60700902190786</v>
      </c>
      <c r="K471" s="104">
        <f t="shared" si="242"/>
        <v>907.75700902190783</v>
      </c>
      <c r="L471" s="103">
        <f t="shared" si="242"/>
        <v>909.64700902190782</v>
      </c>
      <c r="M471" s="105">
        <f t="shared" si="242"/>
        <v>920.36700902190785</v>
      </c>
      <c r="N471" s="104">
        <f t="shared" si="242"/>
        <v>924.4370090219079</v>
      </c>
      <c r="O471" s="103">
        <f t="shared" si="242"/>
        <v>939.12700902190784</v>
      </c>
      <c r="P471" s="105">
        <f t="shared" si="242"/>
        <v>930.88700902190783</v>
      </c>
      <c r="Q471" s="106">
        <f t="shared" si="242"/>
        <v>934.96700902190787</v>
      </c>
      <c r="R471" s="103">
        <f t="shared" si="242"/>
        <v>935.36700902190785</v>
      </c>
      <c r="S471" s="106">
        <f t="shared" si="242"/>
        <v>925.78700902190792</v>
      </c>
      <c r="T471" s="103">
        <f t="shared" si="242"/>
        <v>920.75700902190783</v>
      </c>
      <c r="U471" s="102">
        <f t="shared" si="242"/>
        <v>911.32700902190788</v>
      </c>
      <c r="V471" s="102">
        <f t="shared" si="242"/>
        <v>919.97700902190786</v>
      </c>
      <c r="W471" s="102">
        <f t="shared" si="242"/>
        <v>927.74700902190784</v>
      </c>
      <c r="X471" s="102">
        <f t="shared" si="242"/>
        <v>917.06700902190789</v>
      </c>
      <c r="Y471" s="107">
        <f t="shared" si="242"/>
        <v>895.16700902190792</v>
      </c>
    </row>
    <row r="472" spans="1:25" s="62" customFormat="1" ht="18.75" customHeight="1" outlineLevel="1" x14ac:dyDescent="0.2">
      <c r="A472" s="56" t="s">
        <v>8</v>
      </c>
      <c r="B472" s="76">
        <f>B156</f>
        <v>816.95</v>
      </c>
      <c r="C472" s="71">
        <f t="shared" ref="C472:Y472" si="243">C156</f>
        <v>806.56</v>
      </c>
      <c r="D472" s="71">
        <f t="shared" si="243"/>
        <v>819.13</v>
      </c>
      <c r="E472" s="72">
        <f t="shared" si="243"/>
        <v>818.64</v>
      </c>
      <c r="F472" s="71">
        <f t="shared" si="243"/>
        <v>833.84</v>
      </c>
      <c r="G472" s="71">
        <f t="shared" si="243"/>
        <v>815.56</v>
      </c>
      <c r="H472" s="71">
        <f t="shared" si="243"/>
        <v>815.47</v>
      </c>
      <c r="I472" s="71">
        <f t="shared" si="243"/>
        <v>802.27</v>
      </c>
      <c r="J472" s="73">
        <f t="shared" si="243"/>
        <v>793.77</v>
      </c>
      <c r="K472" s="71">
        <f t="shared" si="243"/>
        <v>803.92</v>
      </c>
      <c r="L472" s="71">
        <f t="shared" si="243"/>
        <v>805.81</v>
      </c>
      <c r="M472" s="71">
        <f t="shared" si="243"/>
        <v>816.53</v>
      </c>
      <c r="N472" s="71">
        <f t="shared" si="243"/>
        <v>820.6</v>
      </c>
      <c r="O472" s="71">
        <f t="shared" si="243"/>
        <v>835.29</v>
      </c>
      <c r="P472" s="71">
        <f t="shared" si="243"/>
        <v>827.05</v>
      </c>
      <c r="Q472" s="71">
        <f t="shared" si="243"/>
        <v>831.13</v>
      </c>
      <c r="R472" s="71">
        <f t="shared" si="243"/>
        <v>831.53</v>
      </c>
      <c r="S472" s="71">
        <f t="shared" si="243"/>
        <v>821.95</v>
      </c>
      <c r="T472" s="71">
        <f t="shared" si="243"/>
        <v>816.92</v>
      </c>
      <c r="U472" s="71">
        <f t="shared" si="243"/>
        <v>807.49</v>
      </c>
      <c r="V472" s="71">
        <f t="shared" si="243"/>
        <v>816.14</v>
      </c>
      <c r="W472" s="71">
        <f t="shared" si="243"/>
        <v>823.91</v>
      </c>
      <c r="X472" s="71">
        <f t="shared" si="243"/>
        <v>813.23</v>
      </c>
      <c r="Y472" s="79">
        <f t="shared" si="243"/>
        <v>791.33</v>
      </c>
    </row>
    <row r="473" spans="1:25" s="62" customFormat="1" ht="18.75" customHeight="1" outlineLevel="1" x14ac:dyDescent="0.2">
      <c r="A473" s="57" t="s">
        <v>9</v>
      </c>
      <c r="B473" s="76">
        <v>99.78</v>
      </c>
      <c r="C473" s="74">
        <v>99.78</v>
      </c>
      <c r="D473" s="74">
        <v>99.78</v>
      </c>
      <c r="E473" s="74">
        <v>99.78</v>
      </c>
      <c r="F473" s="74">
        <v>99.78</v>
      </c>
      <c r="G473" s="74">
        <v>99.78</v>
      </c>
      <c r="H473" s="74">
        <v>99.78</v>
      </c>
      <c r="I473" s="74">
        <v>99.78</v>
      </c>
      <c r="J473" s="74">
        <v>99.78</v>
      </c>
      <c r="K473" s="74">
        <v>99.78</v>
      </c>
      <c r="L473" s="74">
        <v>99.78</v>
      </c>
      <c r="M473" s="74">
        <v>99.78</v>
      </c>
      <c r="N473" s="74">
        <v>99.78</v>
      </c>
      <c r="O473" s="74">
        <v>99.78</v>
      </c>
      <c r="P473" s="74">
        <v>99.78</v>
      </c>
      <c r="Q473" s="74">
        <v>99.78</v>
      </c>
      <c r="R473" s="74">
        <v>99.78</v>
      </c>
      <c r="S473" s="74">
        <v>99.78</v>
      </c>
      <c r="T473" s="74">
        <v>99.78</v>
      </c>
      <c r="U473" s="74">
        <v>99.78</v>
      </c>
      <c r="V473" s="74">
        <v>99.78</v>
      </c>
      <c r="W473" s="74">
        <v>99.78</v>
      </c>
      <c r="X473" s="74">
        <v>99.78</v>
      </c>
      <c r="Y473" s="81">
        <v>99.78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214</v>
      </c>
      <c r="B475" s="77">
        <f>B470</f>
        <v>4.0570090219078807</v>
      </c>
      <c r="C475" s="77">
        <f t="shared" ref="C475:Y475" si="244">C470</f>
        <v>4.0570090219078807</v>
      </c>
      <c r="D475" s="77">
        <f t="shared" si="244"/>
        <v>4.0570090219078807</v>
      </c>
      <c r="E475" s="77">
        <f t="shared" si="244"/>
        <v>4.0570090219078807</v>
      </c>
      <c r="F475" s="77">
        <f t="shared" si="244"/>
        <v>4.0570090219078807</v>
      </c>
      <c r="G475" s="77">
        <f t="shared" si="244"/>
        <v>4.0570090219078807</v>
      </c>
      <c r="H475" s="77">
        <f t="shared" si="244"/>
        <v>4.0570090219078807</v>
      </c>
      <c r="I475" s="77">
        <f t="shared" si="244"/>
        <v>4.0570090219078807</v>
      </c>
      <c r="J475" s="77">
        <f t="shared" si="244"/>
        <v>4.0570090219078807</v>
      </c>
      <c r="K475" s="77">
        <f t="shared" si="244"/>
        <v>4.0570090219078807</v>
      </c>
      <c r="L475" s="77">
        <f t="shared" si="244"/>
        <v>4.0570090219078807</v>
      </c>
      <c r="M475" s="77">
        <f t="shared" si="244"/>
        <v>4.0570090219078807</v>
      </c>
      <c r="N475" s="77">
        <f t="shared" si="244"/>
        <v>4.0570090219078807</v>
      </c>
      <c r="O475" s="77">
        <f t="shared" si="244"/>
        <v>4.0570090219078807</v>
      </c>
      <c r="P475" s="77">
        <f t="shared" si="244"/>
        <v>4.0570090219078807</v>
      </c>
      <c r="Q475" s="77">
        <f t="shared" si="244"/>
        <v>4.0570090219078807</v>
      </c>
      <c r="R475" s="77">
        <f t="shared" si="244"/>
        <v>4.0570090219078807</v>
      </c>
      <c r="S475" s="77">
        <f t="shared" si="244"/>
        <v>4.0570090219078807</v>
      </c>
      <c r="T475" s="77">
        <f t="shared" si="244"/>
        <v>4.0570090219078807</v>
      </c>
      <c r="U475" s="77">
        <f t="shared" si="244"/>
        <v>4.0570090219078807</v>
      </c>
      <c r="V475" s="77">
        <f t="shared" si="244"/>
        <v>4.0570090219078807</v>
      </c>
      <c r="W475" s="77">
        <f t="shared" si="244"/>
        <v>4.0570090219078807</v>
      </c>
      <c r="X475" s="77">
        <f t="shared" si="244"/>
        <v>4.0570090219078807</v>
      </c>
      <c r="Y475" s="77">
        <f t="shared" si="244"/>
        <v>4.0570090219078807</v>
      </c>
    </row>
    <row r="476" spans="1:25" s="62" customFormat="1" ht="18.75" customHeight="1" thickBot="1" x14ac:dyDescent="0.25">
      <c r="A476" s="112">
        <v>31</v>
      </c>
      <c r="B476" s="101">
        <f t="shared" ref="B476:Y476" si="245">SUM(B477:B480)</f>
        <v>971.00700902190783</v>
      </c>
      <c r="C476" s="102">
        <f t="shared" si="245"/>
        <v>967.94700902190789</v>
      </c>
      <c r="D476" s="102">
        <f t="shared" si="245"/>
        <v>974.81700902190789</v>
      </c>
      <c r="E476" s="103">
        <f t="shared" si="245"/>
        <v>979.25700902190783</v>
      </c>
      <c r="F476" s="103">
        <f t="shared" si="245"/>
        <v>980.13700902190783</v>
      </c>
      <c r="G476" s="103">
        <f t="shared" si="245"/>
        <v>976.38700902190783</v>
      </c>
      <c r="H476" s="103">
        <f t="shared" si="245"/>
        <v>967.85700902190786</v>
      </c>
      <c r="I476" s="103">
        <f t="shared" si="245"/>
        <v>976.38700902190783</v>
      </c>
      <c r="J476" s="103">
        <f t="shared" si="245"/>
        <v>961.34700902190787</v>
      </c>
      <c r="K476" s="104">
        <f t="shared" si="245"/>
        <v>961.84700902190787</v>
      </c>
      <c r="L476" s="103">
        <f t="shared" si="245"/>
        <v>964.32700902190788</v>
      </c>
      <c r="M476" s="105">
        <f t="shared" si="245"/>
        <v>972.52700902190793</v>
      </c>
      <c r="N476" s="104">
        <f t="shared" si="245"/>
        <v>989.57700902190788</v>
      </c>
      <c r="O476" s="103">
        <f t="shared" si="245"/>
        <v>995.62700902190784</v>
      </c>
      <c r="P476" s="105">
        <f t="shared" si="245"/>
        <v>989.75700902190783</v>
      </c>
      <c r="Q476" s="106">
        <f t="shared" si="245"/>
        <v>1000.9570090219079</v>
      </c>
      <c r="R476" s="103">
        <f t="shared" si="245"/>
        <v>1013.2770090219079</v>
      </c>
      <c r="S476" s="106">
        <f t="shared" si="245"/>
        <v>983.11700902190785</v>
      </c>
      <c r="T476" s="103">
        <f t="shared" si="245"/>
        <v>984.77700902190793</v>
      </c>
      <c r="U476" s="102">
        <f t="shared" si="245"/>
        <v>971.96700902190787</v>
      </c>
      <c r="V476" s="102">
        <f t="shared" si="245"/>
        <v>982.86700902190785</v>
      </c>
      <c r="W476" s="102">
        <f t="shared" si="245"/>
        <v>992.32700902190788</v>
      </c>
      <c r="X476" s="102">
        <f t="shared" si="245"/>
        <v>974.36700902190785</v>
      </c>
      <c r="Y476" s="107">
        <f t="shared" si="245"/>
        <v>970.48700902190785</v>
      </c>
    </row>
    <row r="477" spans="1:25" s="62" customFormat="1" ht="18.75" customHeight="1" outlineLevel="1" x14ac:dyDescent="0.2">
      <c r="A477" s="160" t="s">
        <v>8</v>
      </c>
      <c r="B477" s="76">
        <f>B161</f>
        <v>867.17</v>
      </c>
      <c r="C477" s="71">
        <f t="shared" ref="C477:Y477" si="246">C161</f>
        <v>864.11</v>
      </c>
      <c r="D477" s="71">
        <f t="shared" si="246"/>
        <v>870.98</v>
      </c>
      <c r="E477" s="72">
        <f t="shared" si="246"/>
        <v>875.42</v>
      </c>
      <c r="F477" s="71">
        <f t="shared" si="246"/>
        <v>876.3</v>
      </c>
      <c r="G477" s="71">
        <f t="shared" si="246"/>
        <v>872.55</v>
      </c>
      <c r="H477" s="71">
        <f t="shared" si="246"/>
        <v>864.02</v>
      </c>
      <c r="I477" s="71">
        <f t="shared" si="246"/>
        <v>872.55</v>
      </c>
      <c r="J477" s="73">
        <f t="shared" si="246"/>
        <v>857.51</v>
      </c>
      <c r="K477" s="71">
        <f t="shared" si="246"/>
        <v>858.01</v>
      </c>
      <c r="L477" s="71">
        <f t="shared" si="246"/>
        <v>860.49</v>
      </c>
      <c r="M477" s="71">
        <f t="shared" si="246"/>
        <v>868.69</v>
      </c>
      <c r="N477" s="71">
        <f t="shared" si="246"/>
        <v>885.74</v>
      </c>
      <c r="O477" s="71">
        <f t="shared" si="246"/>
        <v>891.79</v>
      </c>
      <c r="P477" s="71">
        <f t="shared" si="246"/>
        <v>885.92</v>
      </c>
      <c r="Q477" s="71">
        <f t="shared" si="246"/>
        <v>897.12</v>
      </c>
      <c r="R477" s="71">
        <f t="shared" si="246"/>
        <v>909.44</v>
      </c>
      <c r="S477" s="71">
        <f t="shared" si="246"/>
        <v>879.28</v>
      </c>
      <c r="T477" s="71">
        <f t="shared" si="246"/>
        <v>880.94</v>
      </c>
      <c r="U477" s="71">
        <f t="shared" si="246"/>
        <v>868.13</v>
      </c>
      <c r="V477" s="71">
        <f t="shared" si="246"/>
        <v>879.03</v>
      </c>
      <c r="W477" s="71">
        <f t="shared" si="246"/>
        <v>888.49</v>
      </c>
      <c r="X477" s="71">
        <f t="shared" si="246"/>
        <v>870.53</v>
      </c>
      <c r="Y477" s="79">
        <f t="shared" si="246"/>
        <v>866.65</v>
      </c>
    </row>
    <row r="478" spans="1:25" s="62" customFormat="1" ht="18.75" customHeight="1" outlineLevel="1" x14ac:dyDescent="0.2">
      <c r="A478" s="53" t="s">
        <v>9</v>
      </c>
      <c r="B478" s="76">
        <v>99.78</v>
      </c>
      <c r="C478" s="74">
        <v>99.78</v>
      </c>
      <c r="D478" s="74">
        <v>99.78</v>
      </c>
      <c r="E478" s="74">
        <v>99.78</v>
      </c>
      <c r="F478" s="74">
        <v>99.78</v>
      </c>
      <c r="G478" s="74">
        <v>99.78</v>
      </c>
      <c r="H478" s="74">
        <v>99.78</v>
      </c>
      <c r="I478" s="74">
        <v>99.78</v>
      </c>
      <c r="J478" s="74">
        <v>99.78</v>
      </c>
      <c r="K478" s="74">
        <v>99.78</v>
      </c>
      <c r="L478" s="74">
        <v>99.78</v>
      </c>
      <c r="M478" s="74">
        <v>99.78</v>
      </c>
      <c r="N478" s="74">
        <v>99.78</v>
      </c>
      <c r="O478" s="74">
        <v>99.78</v>
      </c>
      <c r="P478" s="74">
        <v>99.78</v>
      </c>
      <c r="Q478" s="74">
        <v>99.78</v>
      </c>
      <c r="R478" s="74">
        <v>99.78</v>
      </c>
      <c r="S478" s="74">
        <v>99.78</v>
      </c>
      <c r="T478" s="74">
        <v>99.78</v>
      </c>
      <c r="U478" s="74">
        <v>99.78</v>
      </c>
      <c r="V478" s="74">
        <v>99.78</v>
      </c>
      <c r="W478" s="74">
        <v>99.78</v>
      </c>
      <c r="X478" s="74">
        <v>99.78</v>
      </c>
      <c r="Y478" s="81">
        <v>99.78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214</v>
      </c>
      <c r="B480" s="77">
        <f>B475</f>
        <v>4.0570090219078807</v>
      </c>
      <c r="C480" s="77">
        <f t="shared" ref="C480:Y480" si="247">C475</f>
        <v>4.0570090219078807</v>
      </c>
      <c r="D480" s="77">
        <f t="shared" si="247"/>
        <v>4.0570090219078807</v>
      </c>
      <c r="E480" s="77">
        <f t="shared" si="247"/>
        <v>4.0570090219078807</v>
      </c>
      <c r="F480" s="77">
        <f t="shared" si="247"/>
        <v>4.0570090219078807</v>
      </c>
      <c r="G480" s="77">
        <f t="shared" si="247"/>
        <v>4.0570090219078807</v>
      </c>
      <c r="H480" s="77">
        <f t="shared" si="247"/>
        <v>4.0570090219078807</v>
      </c>
      <c r="I480" s="77">
        <f t="shared" si="247"/>
        <v>4.0570090219078807</v>
      </c>
      <c r="J480" s="77">
        <f t="shared" si="247"/>
        <v>4.0570090219078807</v>
      </c>
      <c r="K480" s="77">
        <f t="shared" si="247"/>
        <v>4.0570090219078807</v>
      </c>
      <c r="L480" s="77">
        <f t="shared" si="247"/>
        <v>4.0570090219078807</v>
      </c>
      <c r="M480" s="77">
        <f t="shared" si="247"/>
        <v>4.0570090219078807</v>
      </c>
      <c r="N480" s="77">
        <f t="shared" si="247"/>
        <v>4.0570090219078807</v>
      </c>
      <c r="O480" s="77">
        <f t="shared" si="247"/>
        <v>4.0570090219078807</v>
      </c>
      <c r="P480" s="77">
        <f t="shared" si="247"/>
        <v>4.0570090219078807</v>
      </c>
      <c r="Q480" s="77">
        <f t="shared" si="247"/>
        <v>4.0570090219078807</v>
      </c>
      <c r="R480" s="77">
        <f t="shared" si="247"/>
        <v>4.0570090219078807</v>
      </c>
      <c r="S480" s="77">
        <f t="shared" si="247"/>
        <v>4.0570090219078807</v>
      </c>
      <c r="T480" s="77">
        <f t="shared" si="247"/>
        <v>4.0570090219078807</v>
      </c>
      <c r="U480" s="77">
        <f t="shared" si="247"/>
        <v>4.0570090219078807</v>
      </c>
      <c r="V480" s="77">
        <f t="shared" si="247"/>
        <v>4.0570090219078807</v>
      </c>
      <c r="W480" s="77">
        <f t="shared" si="247"/>
        <v>4.0570090219078807</v>
      </c>
      <c r="X480" s="77">
        <f t="shared" si="247"/>
        <v>4.0570090219078807</v>
      </c>
      <c r="Y480" s="77">
        <f t="shared" si="247"/>
        <v>4.0570090219078807</v>
      </c>
    </row>
    <row r="481" spans="1:27" ht="15" thickBot="1" x14ac:dyDescent="0.25">
      <c r="A481" s="85"/>
      <c r="Z481" s="146"/>
    </row>
    <row r="482" spans="1:27" s="62" customFormat="1" ht="30.75" customHeight="1" thickBot="1" x14ac:dyDescent="0.25">
      <c r="A482" s="466" t="s">
        <v>46</v>
      </c>
      <c r="B482" s="468" t="s">
        <v>80</v>
      </c>
      <c r="C482" s="469"/>
      <c r="D482" s="469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  <c r="V482" s="469"/>
      <c r="W482" s="469"/>
      <c r="X482" s="469"/>
      <c r="Y482" s="470"/>
    </row>
    <row r="483" spans="1:27" s="62" customFormat="1" ht="35.25" customHeight="1" thickBot="1" x14ac:dyDescent="0.25">
      <c r="A483" s="519"/>
      <c r="B483" s="162" t="s">
        <v>45</v>
      </c>
      <c r="C483" s="171" t="s">
        <v>44</v>
      </c>
      <c r="D483" s="163" t="s">
        <v>43</v>
      </c>
      <c r="E483" s="171" t="s">
        <v>42</v>
      </c>
      <c r="F483" s="171" t="s">
        <v>41</v>
      </c>
      <c r="G483" s="171" t="s">
        <v>40</v>
      </c>
      <c r="H483" s="171" t="s">
        <v>39</v>
      </c>
      <c r="I483" s="171" t="s">
        <v>38</v>
      </c>
      <c r="J483" s="171" t="s">
        <v>37</v>
      </c>
      <c r="K483" s="173" t="s">
        <v>36</v>
      </c>
      <c r="L483" s="171" t="s">
        <v>35</v>
      </c>
      <c r="M483" s="172" t="s">
        <v>34</v>
      </c>
      <c r="N483" s="173" t="s">
        <v>33</v>
      </c>
      <c r="O483" s="171" t="s">
        <v>32</v>
      </c>
      <c r="P483" s="172" t="s">
        <v>31</v>
      </c>
      <c r="Q483" s="163" t="s">
        <v>30</v>
      </c>
      <c r="R483" s="171" t="s">
        <v>29</v>
      </c>
      <c r="S483" s="163" t="s">
        <v>28</v>
      </c>
      <c r="T483" s="171" t="s">
        <v>27</v>
      </c>
      <c r="U483" s="163" t="s">
        <v>26</v>
      </c>
      <c r="V483" s="171" t="s">
        <v>25</v>
      </c>
      <c r="W483" s="163" t="s">
        <v>24</v>
      </c>
      <c r="X483" s="171" t="s">
        <v>23</v>
      </c>
      <c r="Y483" s="174" t="s">
        <v>22</v>
      </c>
    </row>
    <row r="484" spans="1:27" s="62" customFormat="1" ht="18.75" customHeight="1" thickBot="1" x14ac:dyDescent="0.25">
      <c r="A484" s="113">
        <v>1</v>
      </c>
      <c r="B484" s="101">
        <f t="shared" ref="B484:Y484" si="248">SUM(B485:B488)</f>
        <v>1010.997009021908</v>
      </c>
      <c r="C484" s="102">
        <f t="shared" si="248"/>
        <v>982.50700902190795</v>
      </c>
      <c r="D484" s="102">
        <f t="shared" si="248"/>
        <v>955.34700902190787</v>
      </c>
      <c r="E484" s="103">
        <f t="shared" si="248"/>
        <v>936.00700902190795</v>
      </c>
      <c r="F484" s="103">
        <f t="shared" si="248"/>
        <v>949.12700902190784</v>
      </c>
      <c r="G484" s="103">
        <f t="shared" si="248"/>
        <v>993.60700902190786</v>
      </c>
      <c r="H484" s="103">
        <f t="shared" si="248"/>
        <v>1002.427009021908</v>
      </c>
      <c r="I484" s="103">
        <f t="shared" si="248"/>
        <v>981.60700902190786</v>
      </c>
      <c r="J484" s="103">
        <f t="shared" si="248"/>
        <v>999.78700902190792</v>
      </c>
      <c r="K484" s="104">
        <f t="shared" si="248"/>
        <v>998.86700902190785</v>
      </c>
      <c r="L484" s="103">
        <f t="shared" si="248"/>
        <v>1009.727009021908</v>
      </c>
      <c r="M484" s="105">
        <f t="shared" si="248"/>
        <v>1012.3270090219079</v>
      </c>
      <c r="N484" s="104">
        <f t="shared" si="248"/>
        <v>1009.0570090219079</v>
      </c>
      <c r="O484" s="103">
        <f t="shared" si="248"/>
        <v>1007.207009021908</v>
      </c>
      <c r="P484" s="105">
        <f t="shared" si="248"/>
        <v>1004.427009021908</v>
      </c>
      <c r="Q484" s="106">
        <f t="shared" si="248"/>
        <v>1027.0370090219078</v>
      </c>
      <c r="R484" s="103">
        <f t="shared" si="248"/>
        <v>1031.3070090219078</v>
      </c>
      <c r="S484" s="106">
        <f t="shared" si="248"/>
        <v>1013.3870090219078</v>
      </c>
      <c r="T484" s="103">
        <f t="shared" si="248"/>
        <v>1017.247009021908</v>
      </c>
      <c r="U484" s="102">
        <f t="shared" si="248"/>
        <v>1008.927009021908</v>
      </c>
      <c r="V484" s="102">
        <f t="shared" si="248"/>
        <v>1016.5170090219079</v>
      </c>
      <c r="W484" s="102">
        <f t="shared" si="248"/>
        <v>1011.0470090219079</v>
      </c>
      <c r="X484" s="102">
        <f t="shared" si="248"/>
        <v>1005.5970090219079</v>
      </c>
      <c r="Y484" s="107">
        <f t="shared" si="248"/>
        <v>1004.1270090219078</v>
      </c>
      <c r="AA484" s="213"/>
    </row>
    <row r="485" spans="1:27" s="67" customFormat="1" ht="18.75" customHeight="1" outlineLevel="1" x14ac:dyDescent="0.2">
      <c r="A485" s="56" t="s">
        <v>8</v>
      </c>
      <c r="B485" s="70">
        <f>B11</f>
        <v>811.89</v>
      </c>
      <c r="C485" s="71">
        <f t="shared" ref="C485:Y485" si="249">C11</f>
        <v>783.4</v>
      </c>
      <c r="D485" s="71">
        <f t="shared" si="249"/>
        <v>756.24</v>
      </c>
      <c r="E485" s="72">
        <f t="shared" si="249"/>
        <v>736.9</v>
      </c>
      <c r="F485" s="71">
        <f t="shared" si="249"/>
        <v>750.02</v>
      </c>
      <c r="G485" s="71">
        <f t="shared" si="249"/>
        <v>794.5</v>
      </c>
      <c r="H485" s="71">
        <f t="shared" si="249"/>
        <v>803.32</v>
      </c>
      <c r="I485" s="71">
        <f t="shared" si="249"/>
        <v>782.5</v>
      </c>
      <c r="J485" s="73">
        <f t="shared" si="249"/>
        <v>800.68</v>
      </c>
      <c r="K485" s="71">
        <f t="shared" si="249"/>
        <v>799.76</v>
      </c>
      <c r="L485" s="71">
        <f t="shared" si="249"/>
        <v>810.62</v>
      </c>
      <c r="M485" s="71">
        <f t="shared" si="249"/>
        <v>813.22</v>
      </c>
      <c r="N485" s="71">
        <f t="shared" si="249"/>
        <v>809.95</v>
      </c>
      <c r="O485" s="71">
        <f t="shared" si="249"/>
        <v>808.1</v>
      </c>
      <c r="P485" s="71">
        <f t="shared" si="249"/>
        <v>805.32</v>
      </c>
      <c r="Q485" s="71">
        <f t="shared" si="249"/>
        <v>827.93</v>
      </c>
      <c r="R485" s="71">
        <f t="shared" si="249"/>
        <v>832.2</v>
      </c>
      <c r="S485" s="71">
        <f t="shared" si="249"/>
        <v>814.28</v>
      </c>
      <c r="T485" s="71">
        <f t="shared" si="249"/>
        <v>818.14</v>
      </c>
      <c r="U485" s="71">
        <f t="shared" si="249"/>
        <v>809.82</v>
      </c>
      <c r="V485" s="71">
        <f t="shared" si="249"/>
        <v>817.41</v>
      </c>
      <c r="W485" s="71">
        <f t="shared" si="249"/>
        <v>811.94</v>
      </c>
      <c r="X485" s="71">
        <f t="shared" si="249"/>
        <v>806.49</v>
      </c>
      <c r="Y485" s="79">
        <f t="shared" si="249"/>
        <v>805.02</v>
      </c>
    </row>
    <row r="486" spans="1:27" s="67" customFormat="1" ht="18.75" customHeight="1" outlineLevel="1" x14ac:dyDescent="0.2">
      <c r="A486" s="57" t="s">
        <v>9</v>
      </c>
      <c r="B486" s="76">
        <v>195.05</v>
      </c>
      <c r="C486" s="74">
        <v>195.05</v>
      </c>
      <c r="D486" s="74">
        <v>195.05</v>
      </c>
      <c r="E486" s="74">
        <v>195.05</v>
      </c>
      <c r="F486" s="74">
        <v>195.05</v>
      </c>
      <c r="G486" s="74">
        <v>195.05</v>
      </c>
      <c r="H486" s="74">
        <v>195.05</v>
      </c>
      <c r="I486" s="74">
        <v>195.05</v>
      </c>
      <c r="J486" s="74">
        <v>195.05</v>
      </c>
      <c r="K486" s="74">
        <v>195.05</v>
      </c>
      <c r="L486" s="74">
        <v>195.05</v>
      </c>
      <c r="M486" s="74">
        <v>195.05</v>
      </c>
      <c r="N486" s="74">
        <v>195.05</v>
      </c>
      <c r="O486" s="74">
        <v>195.05</v>
      </c>
      <c r="P486" s="74">
        <v>195.05</v>
      </c>
      <c r="Q486" s="74">
        <v>195.05</v>
      </c>
      <c r="R486" s="74">
        <v>195.05</v>
      </c>
      <c r="S486" s="74">
        <v>195.05</v>
      </c>
      <c r="T486" s="74">
        <v>195.05</v>
      </c>
      <c r="U486" s="74">
        <v>195.05</v>
      </c>
      <c r="V486" s="74">
        <v>195.05</v>
      </c>
      <c r="W486" s="74">
        <v>195.05</v>
      </c>
      <c r="X486" s="74">
        <v>195.05</v>
      </c>
      <c r="Y486" s="81">
        <v>195.05</v>
      </c>
    </row>
    <row r="487" spans="1:27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customHeight="1" outlineLevel="1" thickBot="1" x14ac:dyDescent="0.25">
      <c r="A488" s="147" t="s">
        <v>214</v>
      </c>
      <c r="B488" s="77">
        <f>B480</f>
        <v>4.0570090219078807</v>
      </c>
      <c r="C488" s="77">
        <f t="shared" ref="C488:Y488" si="250">C480</f>
        <v>4.0570090219078807</v>
      </c>
      <c r="D488" s="77">
        <f t="shared" si="250"/>
        <v>4.0570090219078807</v>
      </c>
      <c r="E488" s="77">
        <f t="shared" si="250"/>
        <v>4.0570090219078807</v>
      </c>
      <c r="F488" s="77">
        <f t="shared" si="250"/>
        <v>4.0570090219078807</v>
      </c>
      <c r="G488" s="77">
        <f t="shared" si="250"/>
        <v>4.0570090219078807</v>
      </c>
      <c r="H488" s="77">
        <f t="shared" si="250"/>
        <v>4.0570090219078807</v>
      </c>
      <c r="I488" s="77">
        <f t="shared" si="250"/>
        <v>4.0570090219078807</v>
      </c>
      <c r="J488" s="77">
        <f t="shared" si="250"/>
        <v>4.0570090219078807</v>
      </c>
      <c r="K488" s="77">
        <f t="shared" si="250"/>
        <v>4.0570090219078807</v>
      </c>
      <c r="L488" s="77">
        <f t="shared" si="250"/>
        <v>4.0570090219078807</v>
      </c>
      <c r="M488" s="77">
        <f t="shared" si="250"/>
        <v>4.0570090219078807</v>
      </c>
      <c r="N488" s="77">
        <f t="shared" si="250"/>
        <v>4.0570090219078807</v>
      </c>
      <c r="O488" s="77">
        <f t="shared" si="250"/>
        <v>4.0570090219078807</v>
      </c>
      <c r="P488" s="77">
        <f t="shared" si="250"/>
        <v>4.0570090219078807</v>
      </c>
      <c r="Q488" s="77">
        <f t="shared" si="250"/>
        <v>4.0570090219078807</v>
      </c>
      <c r="R488" s="77">
        <f t="shared" si="250"/>
        <v>4.0570090219078807</v>
      </c>
      <c r="S488" s="77">
        <f t="shared" si="250"/>
        <v>4.0570090219078807</v>
      </c>
      <c r="T488" s="77">
        <f t="shared" si="250"/>
        <v>4.0570090219078807</v>
      </c>
      <c r="U488" s="77">
        <f t="shared" si="250"/>
        <v>4.0570090219078807</v>
      </c>
      <c r="V488" s="77">
        <f t="shared" si="250"/>
        <v>4.0570090219078807</v>
      </c>
      <c r="W488" s="77">
        <f t="shared" si="250"/>
        <v>4.0570090219078807</v>
      </c>
      <c r="X488" s="77">
        <f t="shared" si="250"/>
        <v>4.0570090219078807</v>
      </c>
      <c r="Y488" s="77">
        <f t="shared" si="250"/>
        <v>4.0570090219078807</v>
      </c>
    </row>
    <row r="489" spans="1:27" s="62" customFormat="1" ht="18.75" customHeight="1" thickBot="1" x14ac:dyDescent="0.25">
      <c r="A489" s="112">
        <v>2</v>
      </c>
      <c r="B489" s="101">
        <f t="shared" ref="B489:Y489" si="251">SUM(B490:B493)</f>
        <v>939.71700902190798</v>
      </c>
      <c r="C489" s="102">
        <f t="shared" si="251"/>
        <v>923.59700902190787</v>
      </c>
      <c r="D489" s="102">
        <f t="shared" si="251"/>
        <v>916.63700902190783</v>
      </c>
      <c r="E489" s="103">
        <f t="shared" si="251"/>
        <v>929.697009021908</v>
      </c>
      <c r="F489" s="103">
        <f t="shared" si="251"/>
        <v>940.67700902190802</v>
      </c>
      <c r="G489" s="103">
        <f t="shared" si="251"/>
        <v>199.10700902190788</v>
      </c>
      <c r="H489" s="103">
        <f t="shared" si="251"/>
        <v>934.90700902190781</v>
      </c>
      <c r="I489" s="103">
        <f t="shared" si="251"/>
        <v>932.58700902190787</v>
      </c>
      <c r="J489" s="103">
        <f t="shared" si="251"/>
        <v>932.96700902190798</v>
      </c>
      <c r="K489" s="104">
        <f t="shared" si="251"/>
        <v>931.25700902190795</v>
      </c>
      <c r="L489" s="103">
        <f t="shared" si="251"/>
        <v>942.59700902190787</v>
      </c>
      <c r="M489" s="105">
        <f t="shared" si="251"/>
        <v>946.02700902190793</v>
      </c>
      <c r="N489" s="104">
        <f t="shared" si="251"/>
        <v>947.63700902190783</v>
      </c>
      <c r="O489" s="103">
        <f t="shared" si="251"/>
        <v>954.31700902190789</v>
      </c>
      <c r="P489" s="105">
        <f t="shared" si="251"/>
        <v>946.62700902190784</v>
      </c>
      <c r="Q489" s="106">
        <f t="shared" si="251"/>
        <v>953.59700902190787</v>
      </c>
      <c r="R489" s="103">
        <f t="shared" si="251"/>
        <v>956.11700902190785</v>
      </c>
      <c r="S489" s="106">
        <f t="shared" si="251"/>
        <v>942.49700902190796</v>
      </c>
      <c r="T489" s="103">
        <f t="shared" si="251"/>
        <v>944.3070090219079</v>
      </c>
      <c r="U489" s="102">
        <f t="shared" si="251"/>
        <v>940.57700902190788</v>
      </c>
      <c r="V489" s="102">
        <f t="shared" si="251"/>
        <v>942.04700902190791</v>
      </c>
      <c r="W489" s="102">
        <f t="shared" si="251"/>
        <v>937.72700902190797</v>
      </c>
      <c r="X489" s="102">
        <f t="shared" si="251"/>
        <v>935.447009021908</v>
      </c>
      <c r="Y489" s="107">
        <f t="shared" si="251"/>
        <v>930.72700902190797</v>
      </c>
    </row>
    <row r="490" spans="1:27" s="62" customFormat="1" ht="18.75" customHeight="1" outlineLevel="1" x14ac:dyDescent="0.2">
      <c r="A490" s="56" t="s">
        <v>8</v>
      </c>
      <c r="B490" s="70">
        <f>B16</f>
        <v>740.61</v>
      </c>
      <c r="C490" s="71">
        <f t="shared" ref="C490:Y490" si="252">C16</f>
        <v>724.49</v>
      </c>
      <c r="D490" s="71">
        <f t="shared" si="252"/>
        <v>717.53</v>
      </c>
      <c r="E490" s="72">
        <f t="shared" si="252"/>
        <v>730.59</v>
      </c>
      <c r="F490" s="71">
        <f t="shared" si="252"/>
        <v>741.57</v>
      </c>
      <c r="G490" s="71" t="str">
        <f t="shared" si="252"/>
        <v>744</v>
      </c>
      <c r="H490" s="71">
        <f t="shared" si="252"/>
        <v>735.8</v>
      </c>
      <c r="I490" s="71">
        <f t="shared" si="252"/>
        <v>733.48</v>
      </c>
      <c r="J490" s="73">
        <f t="shared" si="252"/>
        <v>733.86</v>
      </c>
      <c r="K490" s="71">
        <f t="shared" si="252"/>
        <v>732.15</v>
      </c>
      <c r="L490" s="71">
        <f t="shared" si="252"/>
        <v>743.49</v>
      </c>
      <c r="M490" s="71">
        <f t="shared" si="252"/>
        <v>746.92</v>
      </c>
      <c r="N490" s="71">
        <f t="shared" si="252"/>
        <v>748.53</v>
      </c>
      <c r="O490" s="71">
        <f t="shared" si="252"/>
        <v>755.21</v>
      </c>
      <c r="P490" s="71">
        <f t="shared" si="252"/>
        <v>747.52</v>
      </c>
      <c r="Q490" s="71">
        <f t="shared" si="252"/>
        <v>754.49</v>
      </c>
      <c r="R490" s="71">
        <f t="shared" si="252"/>
        <v>757.01</v>
      </c>
      <c r="S490" s="71">
        <f t="shared" si="252"/>
        <v>743.39</v>
      </c>
      <c r="T490" s="71">
        <f t="shared" si="252"/>
        <v>745.2</v>
      </c>
      <c r="U490" s="71">
        <f t="shared" si="252"/>
        <v>741.47</v>
      </c>
      <c r="V490" s="71">
        <f t="shared" si="252"/>
        <v>742.94</v>
      </c>
      <c r="W490" s="71">
        <f t="shared" si="252"/>
        <v>738.62</v>
      </c>
      <c r="X490" s="71">
        <f t="shared" si="252"/>
        <v>736.34</v>
      </c>
      <c r="Y490" s="79">
        <f t="shared" si="252"/>
        <v>731.62</v>
      </c>
    </row>
    <row r="491" spans="1:27" s="62" customFormat="1" ht="18.75" customHeight="1" outlineLevel="1" x14ac:dyDescent="0.2">
      <c r="A491" s="57" t="s">
        <v>9</v>
      </c>
      <c r="B491" s="76">
        <v>195.05</v>
      </c>
      <c r="C491" s="74">
        <v>195.05</v>
      </c>
      <c r="D491" s="74">
        <v>195.05</v>
      </c>
      <c r="E491" s="74">
        <v>195.05</v>
      </c>
      <c r="F491" s="74">
        <v>195.05</v>
      </c>
      <c r="G491" s="74">
        <v>195.05</v>
      </c>
      <c r="H491" s="74">
        <v>195.05</v>
      </c>
      <c r="I491" s="74">
        <v>195.05</v>
      </c>
      <c r="J491" s="74">
        <v>195.05</v>
      </c>
      <c r="K491" s="74">
        <v>195.05</v>
      </c>
      <c r="L491" s="74">
        <v>195.05</v>
      </c>
      <c r="M491" s="74">
        <v>195.05</v>
      </c>
      <c r="N491" s="74">
        <v>195.05</v>
      </c>
      <c r="O491" s="74">
        <v>195.05</v>
      </c>
      <c r="P491" s="74">
        <v>195.05</v>
      </c>
      <c r="Q491" s="74">
        <v>195.05</v>
      </c>
      <c r="R491" s="74">
        <v>195.05</v>
      </c>
      <c r="S491" s="74">
        <v>195.05</v>
      </c>
      <c r="T491" s="74">
        <v>195.05</v>
      </c>
      <c r="U491" s="74">
        <v>195.05</v>
      </c>
      <c r="V491" s="74">
        <v>195.05</v>
      </c>
      <c r="W491" s="74">
        <v>195.05</v>
      </c>
      <c r="X491" s="74">
        <v>195.05</v>
      </c>
      <c r="Y491" s="81">
        <v>195.05</v>
      </c>
    </row>
    <row r="492" spans="1:27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customHeight="1" outlineLevel="1" thickBot="1" x14ac:dyDescent="0.25">
      <c r="A493" s="147" t="s">
        <v>214</v>
      </c>
      <c r="B493" s="77">
        <f>B488</f>
        <v>4.0570090219078807</v>
      </c>
      <c r="C493" s="77">
        <f t="shared" ref="C493:Y493" si="253">C488</f>
        <v>4.0570090219078807</v>
      </c>
      <c r="D493" s="77">
        <f t="shared" si="253"/>
        <v>4.0570090219078807</v>
      </c>
      <c r="E493" s="77">
        <f t="shared" si="253"/>
        <v>4.0570090219078807</v>
      </c>
      <c r="F493" s="77">
        <f t="shared" si="253"/>
        <v>4.0570090219078807</v>
      </c>
      <c r="G493" s="77">
        <f t="shared" si="253"/>
        <v>4.0570090219078807</v>
      </c>
      <c r="H493" s="77">
        <f t="shared" si="253"/>
        <v>4.0570090219078807</v>
      </c>
      <c r="I493" s="77">
        <f t="shared" si="253"/>
        <v>4.0570090219078807</v>
      </c>
      <c r="J493" s="77">
        <f t="shared" si="253"/>
        <v>4.0570090219078807</v>
      </c>
      <c r="K493" s="77">
        <f t="shared" si="253"/>
        <v>4.0570090219078807</v>
      </c>
      <c r="L493" s="77">
        <f t="shared" si="253"/>
        <v>4.0570090219078807</v>
      </c>
      <c r="M493" s="77">
        <f t="shared" si="253"/>
        <v>4.0570090219078807</v>
      </c>
      <c r="N493" s="77">
        <f t="shared" si="253"/>
        <v>4.0570090219078807</v>
      </c>
      <c r="O493" s="77">
        <f t="shared" si="253"/>
        <v>4.0570090219078807</v>
      </c>
      <c r="P493" s="77">
        <f t="shared" si="253"/>
        <v>4.0570090219078807</v>
      </c>
      <c r="Q493" s="77">
        <f t="shared" si="253"/>
        <v>4.0570090219078807</v>
      </c>
      <c r="R493" s="77">
        <f t="shared" si="253"/>
        <v>4.0570090219078807</v>
      </c>
      <c r="S493" s="77">
        <f t="shared" si="253"/>
        <v>4.0570090219078807</v>
      </c>
      <c r="T493" s="77">
        <f t="shared" si="253"/>
        <v>4.0570090219078807</v>
      </c>
      <c r="U493" s="77">
        <f t="shared" si="253"/>
        <v>4.0570090219078807</v>
      </c>
      <c r="V493" s="77">
        <f t="shared" si="253"/>
        <v>4.0570090219078807</v>
      </c>
      <c r="W493" s="77">
        <f t="shared" si="253"/>
        <v>4.0570090219078807</v>
      </c>
      <c r="X493" s="77">
        <f t="shared" si="253"/>
        <v>4.0570090219078807</v>
      </c>
      <c r="Y493" s="77">
        <f t="shared" si="253"/>
        <v>4.0570090219078807</v>
      </c>
    </row>
    <row r="494" spans="1:27" s="62" customFormat="1" ht="18.75" customHeight="1" thickBot="1" x14ac:dyDescent="0.25">
      <c r="A494" s="109">
        <v>3</v>
      </c>
      <c r="B494" s="101">
        <f t="shared" ref="B494:Y494" si="254">SUM(B495:B498)</f>
        <v>853.90700902190781</v>
      </c>
      <c r="C494" s="102">
        <f t="shared" si="254"/>
        <v>840.89700902190782</v>
      </c>
      <c r="D494" s="102">
        <f t="shared" si="254"/>
        <v>841.17700902190802</v>
      </c>
      <c r="E494" s="103">
        <f t="shared" si="254"/>
        <v>847.447009021908</v>
      </c>
      <c r="F494" s="103">
        <f t="shared" si="254"/>
        <v>843.99700902190796</v>
      </c>
      <c r="G494" s="103">
        <f t="shared" si="254"/>
        <v>844.4170090219078</v>
      </c>
      <c r="H494" s="103">
        <f t="shared" si="254"/>
        <v>843.29700902190791</v>
      </c>
      <c r="I494" s="103">
        <f t="shared" si="254"/>
        <v>838.65700902190781</v>
      </c>
      <c r="J494" s="103">
        <f t="shared" si="254"/>
        <v>840.04700902190791</v>
      </c>
      <c r="K494" s="104">
        <f t="shared" si="254"/>
        <v>841.35700902190786</v>
      </c>
      <c r="L494" s="103">
        <f t="shared" si="254"/>
        <v>843.60700902190786</v>
      </c>
      <c r="M494" s="105">
        <f t="shared" si="254"/>
        <v>845.03700902190792</v>
      </c>
      <c r="N494" s="104">
        <f t="shared" si="254"/>
        <v>852.01700902190794</v>
      </c>
      <c r="O494" s="103">
        <f t="shared" si="254"/>
        <v>855.39700902190782</v>
      </c>
      <c r="P494" s="105">
        <f t="shared" si="254"/>
        <v>852.77700902190793</v>
      </c>
      <c r="Q494" s="106">
        <f t="shared" si="254"/>
        <v>855.13700902190783</v>
      </c>
      <c r="R494" s="103">
        <f t="shared" si="254"/>
        <v>858.20700902190799</v>
      </c>
      <c r="S494" s="106">
        <f t="shared" si="254"/>
        <v>848.8070090219079</v>
      </c>
      <c r="T494" s="103">
        <f t="shared" si="254"/>
        <v>853.03700902190792</v>
      </c>
      <c r="U494" s="102">
        <f t="shared" si="254"/>
        <v>848.35700902190786</v>
      </c>
      <c r="V494" s="102">
        <f t="shared" si="254"/>
        <v>851.38700902190783</v>
      </c>
      <c r="W494" s="102">
        <f t="shared" si="254"/>
        <v>852.97700902190797</v>
      </c>
      <c r="X494" s="102">
        <f t="shared" si="254"/>
        <v>852.45700902190799</v>
      </c>
      <c r="Y494" s="107">
        <f t="shared" si="254"/>
        <v>845.40700902190781</v>
      </c>
    </row>
    <row r="495" spans="1:27" s="62" customFormat="1" ht="18.75" customHeight="1" outlineLevel="1" x14ac:dyDescent="0.2">
      <c r="A495" s="56" t="s">
        <v>8</v>
      </c>
      <c r="B495" s="70">
        <f>B21</f>
        <v>654.79999999999995</v>
      </c>
      <c r="C495" s="71">
        <f t="shared" ref="C495:Y495" si="255">C21</f>
        <v>641.79</v>
      </c>
      <c r="D495" s="71">
        <f t="shared" si="255"/>
        <v>642.07000000000005</v>
      </c>
      <c r="E495" s="72">
        <f t="shared" si="255"/>
        <v>648.34</v>
      </c>
      <c r="F495" s="71">
        <f t="shared" si="255"/>
        <v>644.89</v>
      </c>
      <c r="G495" s="71">
        <f t="shared" si="255"/>
        <v>645.30999999999995</v>
      </c>
      <c r="H495" s="71">
        <f t="shared" si="255"/>
        <v>644.19000000000005</v>
      </c>
      <c r="I495" s="71">
        <f t="shared" si="255"/>
        <v>639.54999999999995</v>
      </c>
      <c r="J495" s="73">
        <f t="shared" si="255"/>
        <v>640.94000000000005</v>
      </c>
      <c r="K495" s="71">
        <f t="shared" si="255"/>
        <v>642.25</v>
      </c>
      <c r="L495" s="71">
        <f t="shared" si="255"/>
        <v>644.5</v>
      </c>
      <c r="M495" s="71">
        <f t="shared" si="255"/>
        <v>645.92999999999995</v>
      </c>
      <c r="N495" s="71">
        <f t="shared" si="255"/>
        <v>652.91</v>
      </c>
      <c r="O495" s="71">
        <f t="shared" si="255"/>
        <v>656.29</v>
      </c>
      <c r="P495" s="71">
        <f t="shared" si="255"/>
        <v>653.66999999999996</v>
      </c>
      <c r="Q495" s="71">
        <f t="shared" si="255"/>
        <v>656.03</v>
      </c>
      <c r="R495" s="71">
        <f t="shared" si="255"/>
        <v>659.1</v>
      </c>
      <c r="S495" s="71">
        <f t="shared" si="255"/>
        <v>649.70000000000005</v>
      </c>
      <c r="T495" s="71">
        <f t="shared" si="255"/>
        <v>653.92999999999995</v>
      </c>
      <c r="U495" s="71">
        <f t="shared" si="255"/>
        <v>649.25</v>
      </c>
      <c r="V495" s="71">
        <f t="shared" si="255"/>
        <v>652.28</v>
      </c>
      <c r="W495" s="71">
        <f t="shared" si="255"/>
        <v>653.87</v>
      </c>
      <c r="X495" s="71">
        <f t="shared" si="255"/>
        <v>653.35</v>
      </c>
      <c r="Y495" s="79">
        <f t="shared" si="255"/>
        <v>646.29999999999995</v>
      </c>
    </row>
    <row r="496" spans="1:27" s="62" customFormat="1" ht="18.75" customHeight="1" outlineLevel="1" x14ac:dyDescent="0.2">
      <c r="A496" s="57" t="s">
        <v>9</v>
      </c>
      <c r="B496" s="76">
        <v>195.05</v>
      </c>
      <c r="C496" s="74">
        <v>195.05</v>
      </c>
      <c r="D496" s="74">
        <v>195.05</v>
      </c>
      <c r="E496" s="74">
        <v>195.05</v>
      </c>
      <c r="F496" s="74">
        <v>195.05</v>
      </c>
      <c r="G496" s="74">
        <v>195.05</v>
      </c>
      <c r="H496" s="74">
        <v>195.05</v>
      </c>
      <c r="I496" s="74">
        <v>195.05</v>
      </c>
      <c r="J496" s="74">
        <v>195.05</v>
      </c>
      <c r="K496" s="74">
        <v>195.05</v>
      </c>
      <c r="L496" s="74">
        <v>195.05</v>
      </c>
      <c r="M496" s="74">
        <v>195.05</v>
      </c>
      <c r="N496" s="74">
        <v>195.05</v>
      </c>
      <c r="O496" s="74">
        <v>195.05</v>
      </c>
      <c r="P496" s="74">
        <v>195.05</v>
      </c>
      <c r="Q496" s="74">
        <v>195.05</v>
      </c>
      <c r="R496" s="74">
        <v>195.05</v>
      </c>
      <c r="S496" s="74">
        <v>195.05</v>
      </c>
      <c r="T496" s="74">
        <v>195.05</v>
      </c>
      <c r="U496" s="74">
        <v>195.05</v>
      </c>
      <c r="V496" s="74">
        <v>195.05</v>
      </c>
      <c r="W496" s="74">
        <v>195.05</v>
      </c>
      <c r="X496" s="74">
        <v>195.05</v>
      </c>
      <c r="Y496" s="81">
        <v>195.05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214</v>
      </c>
      <c r="B498" s="77">
        <f>B493</f>
        <v>4.0570090219078807</v>
      </c>
      <c r="C498" s="77">
        <f t="shared" ref="C498:Y498" si="256">C493</f>
        <v>4.0570090219078807</v>
      </c>
      <c r="D498" s="77">
        <f t="shared" si="256"/>
        <v>4.0570090219078807</v>
      </c>
      <c r="E498" s="77">
        <f t="shared" si="256"/>
        <v>4.0570090219078807</v>
      </c>
      <c r="F498" s="77">
        <f t="shared" si="256"/>
        <v>4.0570090219078807</v>
      </c>
      <c r="G498" s="77">
        <f t="shared" si="256"/>
        <v>4.0570090219078807</v>
      </c>
      <c r="H498" s="77">
        <f t="shared" si="256"/>
        <v>4.0570090219078807</v>
      </c>
      <c r="I498" s="77">
        <f t="shared" si="256"/>
        <v>4.0570090219078807</v>
      </c>
      <c r="J498" s="77">
        <f t="shared" si="256"/>
        <v>4.0570090219078807</v>
      </c>
      <c r="K498" s="77">
        <f t="shared" si="256"/>
        <v>4.0570090219078807</v>
      </c>
      <c r="L498" s="77">
        <f t="shared" si="256"/>
        <v>4.0570090219078807</v>
      </c>
      <c r="M498" s="77">
        <f t="shared" si="256"/>
        <v>4.0570090219078807</v>
      </c>
      <c r="N498" s="77">
        <f t="shared" si="256"/>
        <v>4.0570090219078807</v>
      </c>
      <c r="O498" s="77">
        <f t="shared" si="256"/>
        <v>4.0570090219078807</v>
      </c>
      <c r="P498" s="77">
        <f t="shared" si="256"/>
        <v>4.0570090219078807</v>
      </c>
      <c r="Q498" s="77">
        <f t="shared" si="256"/>
        <v>4.0570090219078807</v>
      </c>
      <c r="R498" s="77">
        <f t="shared" si="256"/>
        <v>4.0570090219078807</v>
      </c>
      <c r="S498" s="77">
        <f t="shared" si="256"/>
        <v>4.0570090219078807</v>
      </c>
      <c r="T498" s="77">
        <f t="shared" si="256"/>
        <v>4.0570090219078807</v>
      </c>
      <c r="U498" s="77">
        <f t="shared" si="256"/>
        <v>4.0570090219078807</v>
      </c>
      <c r="V498" s="77">
        <f t="shared" si="256"/>
        <v>4.0570090219078807</v>
      </c>
      <c r="W498" s="77">
        <f t="shared" si="256"/>
        <v>4.0570090219078807</v>
      </c>
      <c r="X498" s="77">
        <f t="shared" si="256"/>
        <v>4.0570090219078807</v>
      </c>
      <c r="Y498" s="77">
        <f t="shared" si="256"/>
        <v>4.0570090219078807</v>
      </c>
    </row>
    <row r="499" spans="1:25" s="62" customFormat="1" ht="18.75" customHeight="1" thickBot="1" x14ac:dyDescent="0.25">
      <c r="A499" s="130">
        <v>4</v>
      </c>
      <c r="B499" s="131">
        <f t="shared" ref="B499:Y499" si="257">SUM(B500:B503)</f>
        <v>764.67700902190802</v>
      </c>
      <c r="C499" s="132">
        <f t="shared" si="257"/>
        <v>770.24700902190796</v>
      </c>
      <c r="D499" s="132">
        <f t="shared" si="257"/>
        <v>777.58700902190787</v>
      </c>
      <c r="E499" s="132">
        <f t="shared" si="257"/>
        <v>767.50700902190795</v>
      </c>
      <c r="F499" s="132">
        <f t="shared" si="257"/>
        <v>780.57700902190788</v>
      </c>
      <c r="G499" s="132">
        <f t="shared" si="257"/>
        <v>777.84700902190787</v>
      </c>
      <c r="H499" s="132">
        <f t="shared" si="257"/>
        <v>776.947009021908</v>
      </c>
      <c r="I499" s="132">
        <f t="shared" si="257"/>
        <v>772.1670090219078</v>
      </c>
      <c r="J499" s="132">
        <f t="shared" si="257"/>
        <v>774.32700902190788</v>
      </c>
      <c r="K499" s="133">
        <f t="shared" si="257"/>
        <v>774.97700902190797</v>
      </c>
      <c r="L499" s="132">
        <f t="shared" si="257"/>
        <v>778.25700902190795</v>
      </c>
      <c r="M499" s="134">
        <f t="shared" si="257"/>
        <v>780.61700902190785</v>
      </c>
      <c r="N499" s="133">
        <f t="shared" si="257"/>
        <v>781.75700902190795</v>
      </c>
      <c r="O499" s="132">
        <f t="shared" si="257"/>
        <v>785.54700902190791</v>
      </c>
      <c r="P499" s="134">
        <f t="shared" si="257"/>
        <v>781.74700902190796</v>
      </c>
      <c r="Q499" s="135">
        <f t="shared" si="257"/>
        <v>787.11700902190785</v>
      </c>
      <c r="R499" s="132">
        <f t="shared" si="257"/>
        <v>790.25700902190795</v>
      </c>
      <c r="S499" s="135">
        <f t="shared" si="257"/>
        <v>779.6670090219078</v>
      </c>
      <c r="T499" s="132">
        <f t="shared" si="257"/>
        <v>784.6670090219078</v>
      </c>
      <c r="U499" s="132">
        <f t="shared" si="257"/>
        <v>784.35700902190786</v>
      </c>
      <c r="V499" s="132">
        <f t="shared" si="257"/>
        <v>762.76700902190794</v>
      </c>
      <c r="W499" s="132">
        <f t="shared" si="257"/>
        <v>760.76700902190794</v>
      </c>
      <c r="X499" s="132">
        <f t="shared" si="257"/>
        <v>757.85700902190786</v>
      </c>
      <c r="Y499" s="136">
        <f t="shared" si="257"/>
        <v>758.03700902190792</v>
      </c>
    </row>
    <row r="500" spans="1:25" s="62" customFormat="1" ht="18.75" customHeight="1" outlineLevel="1" x14ac:dyDescent="0.2">
      <c r="A500" s="58" t="s">
        <v>8</v>
      </c>
      <c r="B500" s="120">
        <f>B26</f>
        <v>565.57000000000005</v>
      </c>
      <c r="C500" s="121">
        <f t="shared" ref="C500:Y500" si="258">C26</f>
        <v>571.14</v>
      </c>
      <c r="D500" s="121">
        <f t="shared" si="258"/>
        <v>578.48</v>
      </c>
      <c r="E500" s="122">
        <f t="shared" si="258"/>
        <v>568.4</v>
      </c>
      <c r="F500" s="121">
        <f t="shared" si="258"/>
        <v>581.47</v>
      </c>
      <c r="G500" s="121">
        <f t="shared" si="258"/>
        <v>578.74</v>
      </c>
      <c r="H500" s="121">
        <f t="shared" si="258"/>
        <v>577.84</v>
      </c>
      <c r="I500" s="121">
        <f t="shared" si="258"/>
        <v>573.05999999999995</v>
      </c>
      <c r="J500" s="123">
        <f t="shared" si="258"/>
        <v>575.22</v>
      </c>
      <c r="K500" s="121">
        <f t="shared" si="258"/>
        <v>575.87</v>
      </c>
      <c r="L500" s="121">
        <f t="shared" si="258"/>
        <v>579.15</v>
      </c>
      <c r="M500" s="121">
        <f t="shared" si="258"/>
        <v>581.51</v>
      </c>
      <c r="N500" s="121">
        <f t="shared" si="258"/>
        <v>582.65</v>
      </c>
      <c r="O500" s="121">
        <f t="shared" si="258"/>
        <v>586.44000000000005</v>
      </c>
      <c r="P500" s="121">
        <f t="shared" si="258"/>
        <v>582.64</v>
      </c>
      <c r="Q500" s="121">
        <f t="shared" si="258"/>
        <v>588.01</v>
      </c>
      <c r="R500" s="121">
        <f t="shared" si="258"/>
        <v>591.15</v>
      </c>
      <c r="S500" s="121">
        <f t="shared" si="258"/>
        <v>580.55999999999995</v>
      </c>
      <c r="T500" s="121">
        <f t="shared" si="258"/>
        <v>585.55999999999995</v>
      </c>
      <c r="U500" s="121">
        <f t="shared" si="258"/>
        <v>585.25</v>
      </c>
      <c r="V500" s="121">
        <f t="shared" si="258"/>
        <v>563.66</v>
      </c>
      <c r="W500" s="121">
        <f t="shared" si="258"/>
        <v>561.66</v>
      </c>
      <c r="X500" s="121">
        <f t="shared" si="258"/>
        <v>558.75</v>
      </c>
      <c r="Y500" s="124">
        <f t="shared" si="258"/>
        <v>558.92999999999995</v>
      </c>
    </row>
    <row r="501" spans="1:25" s="62" customFormat="1" ht="18.75" customHeight="1" outlineLevel="1" x14ac:dyDescent="0.2">
      <c r="A501" s="57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214</v>
      </c>
      <c r="B503" s="77">
        <f>B498</f>
        <v>4.0570090219078807</v>
      </c>
      <c r="C503" s="77">
        <f t="shared" ref="C503:Y503" si="259">C498</f>
        <v>4.0570090219078807</v>
      </c>
      <c r="D503" s="77">
        <f t="shared" si="259"/>
        <v>4.0570090219078807</v>
      </c>
      <c r="E503" s="77">
        <f t="shared" si="259"/>
        <v>4.0570090219078807</v>
      </c>
      <c r="F503" s="77">
        <f t="shared" si="259"/>
        <v>4.0570090219078807</v>
      </c>
      <c r="G503" s="77">
        <f t="shared" si="259"/>
        <v>4.0570090219078807</v>
      </c>
      <c r="H503" s="77">
        <f t="shared" si="259"/>
        <v>4.0570090219078807</v>
      </c>
      <c r="I503" s="77">
        <f t="shared" si="259"/>
        <v>4.0570090219078807</v>
      </c>
      <c r="J503" s="77">
        <f t="shared" si="259"/>
        <v>4.0570090219078807</v>
      </c>
      <c r="K503" s="77">
        <f t="shared" si="259"/>
        <v>4.0570090219078807</v>
      </c>
      <c r="L503" s="77">
        <f t="shared" si="259"/>
        <v>4.0570090219078807</v>
      </c>
      <c r="M503" s="77">
        <f t="shared" si="259"/>
        <v>4.0570090219078807</v>
      </c>
      <c r="N503" s="77">
        <f t="shared" si="259"/>
        <v>4.0570090219078807</v>
      </c>
      <c r="O503" s="77">
        <f t="shared" si="259"/>
        <v>4.0570090219078807</v>
      </c>
      <c r="P503" s="77">
        <f t="shared" si="259"/>
        <v>4.0570090219078807</v>
      </c>
      <c r="Q503" s="77">
        <f t="shared" si="259"/>
        <v>4.0570090219078807</v>
      </c>
      <c r="R503" s="77">
        <f t="shared" si="259"/>
        <v>4.0570090219078807</v>
      </c>
      <c r="S503" s="77">
        <f t="shared" si="259"/>
        <v>4.0570090219078807</v>
      </c>
      <c r="T503" s="77">
        <f t="shared" si="259"/>
        <v>4.0570090219078807</v>
      </c>
      <c r="U503" s="77">
        <f t="shared" si="259"/>
        <v>4.0570090219078807</v>
      </c>
      <c r="V503" s="77">
        <f t="shared" si="259"/>
        <v>4.0570090219078807</v>
      </c>
      <c r="W503" s="77">
        <f t="shared" si="259"/>
        <v>4.0570090219078807</v>
      </c>
      <c r="X503" s="77">
        <f t="shared" si="259"/>
        <v>4.0570090219078807</v>
      </c>
      <c r="Y503" s="77">
        <f t="shared" si="259"/>
        <v>4.0570090219078807</v>
      </c>
    </row>
    <row r="504" spans="1:25" s="62" customFormat="1" ht="18.75" customHeight="1" thickBot="1" x14ac:dyDescent="0.25">
      <c r="A504" s="109">
        <v>5</v>
      </c>
      <c r="B504" s="138">
        <f t="shared" ref="B504:Y504" si="260">SUM(B505:B508)</f>
        <v>861.04700902190791</v>
      </c>
      <c r="C504" s="139">
        <f t="shared" si="260"/>
        <v>869.00700902190795</v>
      </c>
      <c r="D504" s="139">
        <f t="shared" si="260"/>
        <v>878.98700902190797</v>
      </c>
      <c r="E504" s="139">
        <f t="shared" si="260"/>
        <v>885.97700902190797</v>
      </c>
      <c r="F504" s="139">
        <f t="shared" si="260"/>
        <v>871.71700902190798</v>
      </c>
      <c r="G504" s="139">
        <f t="shared" si="260"/>
        <v>875.79700902190791</v>
      </c>
      <c r="H504" s="139">
        <f t="shared" si="260"/>
        <v>874.85700902190786</v>
      </c>
      <c r="I504" s="139">
        <f t="shared" si="260"/>
        <v>880.56700902190789</v>
      </c>
      <c r="J504" s="139">
        <f t="shared" si="260"/>
        <v>895.93700902190801</v>
      </c>
      <c r="K504" s="140">
        <f t="shared" si="260"/>
        <v>879.87700902190784</v>
      </c>
      <c r="L504" s="139">
        <f t="shared" si="260"/>
        <v>894.57700902190788</v>
      </c>
      <c r="M504" s="141">
        <f t="shared" si="260"/>
        <v>902.33700902190787</v>
      </c>
      <c r="N504" s="140">
        <f t="shared" si="260"/>
        <v>871.87700902190784</v>
      </c>
      <c r="O504" s="139">
        <f t="shared" si="260"/>
        <v>901.35700902190786</v>
      </c>
      <c r="P504" s="141">
        <f t="shared" si="260"/>
        <v>863.65700902190781</v>
      </c>
      <c r="Q504" s="142">
        <f t="shared" si="260"/>
        <v>877.02700902190793</v>
      </c>
      <c r="R504" s="139">
        <f t="shared" si="260"/>
        <v>883.31700902190789</v>
      </c>
      <c r="S504" s="142">
        <f t="shared" si="260"/>
        <v>872.18700902190801</v>
      </c>
      <c r="T504" s="139">
        <f t="shared" si="260"/>
        <v>869.97700902190797</v>
      </c>
      <c r="U504" s="139">
        <f t="shared" si="260"/>
        <v>874.90700902190781</v>
      </c>
      <c r="V504" s="139">
        <f t="shared" si="260"/>
        <v>883.93700902190801</v>
      </c>
      <c r="W504" s="139">
        <f t="shared" si="260"/>
        <v>854.8070090219079</v>
      </c>
      <c r="X504" s="139">
        <f t="shared" si="260"/>
        <v>880.73700902190797</v>
      </c>
      <c r="Y504" s="143">
        <f t="shared" si="260"/>
        <v>864.447009021908</v>
      </c>
    </row>
    <row r="505" spans="1:25" s="62" customFormat="1" ht="18.75" customHeight="1" outlineLevel="1" x14ac:dyDescent="0.2">
      <c r="A505" s="56" t="s">
        <v>8</v>
      </c>
      <c r="B505" s="76">
        <f>B31</f>
        <v>661.94</v>
      </c>
      <c r="C505" s="71">
        <f t="shared" ref="C505:Y505" si="261">C31</f>
        <v>669.9</v>
      </c>
      <c r="D505" s="71">
        <f t="shared" si="261"/>
        <v>679.88</v>
      </c>
      <c r="E505" s="72">
        <f t="shared" si="261"/>
        <v>686.87</v>
      </c>
      <c r="F505" s="71">
        <f t="shared" si="261"/>
        <v>672.61</v>
      </c>
      <c r="G505" s="71">
        <f t="shared" si="261"/>
        <v>676.69</v>
      </c>
      <c r="H505" s="71">
        <f t="shared" si="261"/>
        <v>675.75</v>
      </c>
      <c r="I505" s="71">
        <f t="shared" si="261"/>
        <v>681.46</v>
      </c>
      <c r="J505" s="73">
        <f t="shared" si="261"/>
        <v>696.83</v>
      </c>
      <c r="K505" s="71">
        <f t="shared" si="261"/>
        <v>680.77</v>
      </c>
      <c r="L505" s="71">
        <f t="shared" si="261"/>
        <v>695.47</v>
      </c>
      <c r="M505" s="71">
        <f t="shared" si="261"/>
        <v>703.23</v>
      </c>
      <c r="N505" s="71">
        <f t="shared" si="261"/>
        <v>672.77</v>
      </c>
      <c r="O505" s="71">
        <f t="shared" si="261"/>
        <v>702.25</v>
      </c>
      <c r="P505" s="71">
        <f t="shared" si="261"/>
        <v>664.55</v>
      </c>
      <c r="Q505" s="71">
        <f t="shared" si="261"/>
        <v>677.92</v>
      </c>
      <c r="R505" s="71">
        <f t="shared" si="261"/>
        <v>684.21</v>
      </c>
      <c r="S505" s="71">
        <f t="shared" si="261"/>
        <v>673.08</v>
      </c>
      <c r="T505" s="71">
        <f t="shared" si="261"/>
        <v>670.87</v>
      </c>
      <c r="U505" s="71">
        <f t="shared" si="261"/>
        <v>675.8</v>
      </c>
      <c r="V505" s="71">
        <f t="shared" si="261"/>
        <v>684.83</v>
      </c>
      <c r="W505" s="71">
        <f t="shared" si="261"/>
        <v>655.7</v>
      </c>
      <c r="X505" s="71">
        <f t="shared" si="261"/>
        <v>681.63</v>
      </c>
      <c r="Y505" s="79">
        <f t="shared" si="261"/>
        <v>665.34</v>
      </c>
    </row>
    <row r="506" spans="1:25" s="62" customFormat="1" ht="18.75" customHeight="1" outlineLevel="1" x14ac:dyDescent="0.2">
      <c r="A506" s="57" t="s">
        <v>9</v>
      </c>
      <c r="B506" s="76">
        <v>195.05</v>
      </c>
      <c r="C506" s="74">
        <v>195.05</v>
      </c>
      <c r="D506" s="74">
        <v>195.05</v>
      </c>
      <c r="E506" s="74">
        <v>195.05</v>
      </c>
      <c r="F506" s="74">
        <v>195.05</v>
      </c>
      <c r="G506" s="74">
        <v>195.05</v>
      </c>
      <c r="H506" s="74">
        <v>195.05</v>
      </c>
      <c r="I506" s="74">
        <v>195.05</v>
      </c>
      <c r="J506" s="74">
        <v>195.05</v>
      </c>
      <c r="K506" s="74">
        <v>195.05</v>
      </c>
      <c r="L506" s="74">
        <v>195.05</v>
      </c>
      <c r="M506" s="74">
        <v>195.05</v>
      </c>
      <c r="N506" s="74">
        <v>195.05</v>
      </c>
      <c r="O506" s="74">
        <v>195.05</v>
      </c>
      <c r="P506" s="74">
        <v>195.05</v>
      </c>
      <c r="Q506" s="74">
        <v>195.05</v>
      </c>
      <c r="R506" s="74">
        <v>195.05</v>
      </c>
      <c r="S506" s="74">
        <v>195.05</v>
      </c>
      <c r="T506" s="74">
        <v>195.05</v>
      </c>
      <c r="U506" s="74">
        <v>195.05</v>
      </c>
      <c r="V506" s="74">
        <v>195.05</v>
      </c>
      <c r="W506" s="74">
        <v>195.05</v>
      </c>
      <c r="X506" s="74">
        <v>195.05</v>
      </c>
      <c r="Y506" s="81">
        <v>195.05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214</v>
      </c>
      <c r="B508" s="77">
        <f>B503</f>
        <v>4.0570090219078807</v>
      </c>
      <c r="C508" s="77">
        <f t="shared" ref="C508:Y508" si="262">C503</f>
        <v>4.0570090219078807</v>
      </c>
      <c r="D508" s="77">
        <f t="shared" si="262"/>
        <v>4.0570090219078807</v>
      </c>
      <c r="E508" s="77">
        <f t="shared" si="262"/>
        <v>4.0570090219078807</v>
      </c>
      <c r="F508" s="77">
        <f t="shared" si="262"/>
        <v>4.0570090219078807</v>
      </c>
      <c r="G508" s="77">
        <f t="shared" si="262"/>
        <v>4.0570090219078807</v>
      </c>
      <c r="H508" s="77">
        <f t="shared" si="262"/>
        <v>4.0570090219078807</v>
      </c>
      <c r="I508" s="77">
        <f t="shared" si="262"/>
        <v>4.0570090219078807</v>
      </c>
      <c r="J508" s="77">
        <f t="shared" si="262"/>
        <v>4.0570090219078807</v>
      </c>
      <c r="K508" s="77">
        <f t="shared" si="262"/>
        <v>4.0570090219078807</v>
      </c>
      <c r="L508" s="77">
        <f t="shared" si="262"/>
        <v>4.0570090219078807</v>
      </c>
      <c r="M508" s="77">
        <f t="shared" si="262"/>
        <v>4.0570090219078807</v>
      </c>
      <c r="N508" s="77">
        <f t="shared" si="262"/>
        <v>4.0570090219078807</v>
      </c>
      <c r="O508" s="77">
        <f t="shared" si="262"/>
        <v>4.0570090219078807</v>
      </c>
      <c r="P508" s="77">
        <f t="shared" si="262"/>
        <v>4.0570090219078807</v>
      </c>
      <c r="Q508" s="77">
        <f t="shared" si="262"/>
        <v>4.0570090219078807</v>
      </c>
      <c r="R508" s="77">
        <f t="shared" si="262"/>
        <v>4.0570090219078807</v>
      </c>
      <c r="S508" s="77">
        <f t="shared" si="262"/>
        <v>4.0570090219078807</v>
      </c>
      <c r="T508" s="77">
        <f t="shared" si="262"/>
        <v>4.0570090219078807</v>
      </c>
      <c r="U508" s="77">
        <f t="shared" si="262"/>
        <v>4.0570090219078807</v>
      </c>
      <c r="V508" s="77">
        <f t="shared" si="262"/>
        <v>4.0570090219078807</v>
      </c>
      <c r="W508" s="77">
        <f t="shared" si="262"/>
        <v>4.0570090219078807</v>
      </c>
      <c r="X508" s="77">
        <f t="shared" si="262"/>
        <v>4.0570090219078807</v>
      </c>
      <c r="Y508" s="77">
        <f t="shared" si="262"/>
        <v>4.0570090219078807</v>
      </c>
    </row>
    <row r="509" spans="1:25" s="62" customFormat="1" ht="18.75" customHeight="1" thickBot="1" x14ac:dyDescent="0.25">
      <c r="A509" s="112">
        <v>6</v>
      </c>
      <c r="B509" s="101">
        <f t="shared" ref="B509:Y509" si="263">SUM(B510:B513)</f>
        <v>885.6670090219078</v>
      </c>
      <c r="C509" s="102">
        <f t="shared" si="263"/>
        <v>883.08700902190787</v>
      </c>
      <c r="D509" s="102">
        <f t="shared" si="263"/>
        <v>891.697009021908</v>
      </c>
      <c r="E509" s="103">
        <f t="shared" si="263"/>
        <v>903.59700902190787</v>
      </c>
      <c r="F509" s="103">
        <f t="shared" si="263"/>
        <v>894.20700902190799</v>
      </c>
      <c r="G509" s="103">
        <f t="shared" si="263"/>
        <v>896.01700902190794</v>
      </c>
      <c r="H509" s="103">
        <f t="shared" si="263"/>
        <v>885.25700902190795</v>
      </c>
      <c r="I509" s="103">
        <f t="shared" si="263"/>
        <v>879.77700902190793</v>
      </c>
      <c r="J509" s="103">
        <f t="shared" si="263"/>
        <v>877.62700902190784</v>
      </c>
      <c r="K509" s="104">
        <f t="shared" si="263"/>
        <v>890.52700902190793</v>
      </c>
      <c r="L509" s="103">
        <f t="shared" si="263"/>
        <v>895.197009021908</v>
      </c>
      <c r="M509" s="105">
        <f t="shared" si="263"/>
        <v>889.72700902190797</v>
      </c>
      <c r="N509" s="104">
        <f t="shared" si="263"/>
        <v>896.48700902190797</v>
      </c>
      <c r="O509" s="103">
        <f t="shared" si="263"/>
        <v>895.61700902190785</v>
      </c>
      <c r="P509" s="105">
        <f t="shared" si="263"/>
        <v>890.96700902190798</v>
      </c>
      <c r="Q509" s="106">
        <f t="shared" si="263"/>
        <v>892.33700902190787</v>
      </c>
      <c r="R509" s="103">
        <f t="shared" si="263"/>
        <v>898.09700902190787</v>
      </c>
      <c r="S509" s="106">
        <f t="shared" si="263"/>
        <v>892.15700902190781</v>
      </c>
      <c r="T509" s="103">
        <f t="shared" si="263"/>
        <v>917.54700902190791</v>
      </c>
      <c r="U509" s="102">
        <f t="shared" si="263"/>
        <v>891.07700902190788</v>
      </c>
      <c r="V509" s="102">
        <f t="shared" si="263"/>
        <v>898.5570090219079</v>
      </c>
      <c r="W509" s="102">
        <f t="shared" si="263"/>
        <v>901.35700902190786</v>
      </c>
      <c r="X509" s="102">
        <f t="shared" si="263"/>
        <v>888.20700902190799</v>
      </c>
      <c r="Y509" s="107">
        <f t="shared" si="263"/>
        <v>891.447009021908</v>
      </c>
    </row>
    <row r="510" spans="1:25" s="62" customFormat="1" ht="18.75" customHeight="1" outlineLevel="1" x14ac:dyDescent="0.2">
      <c r="A510" s="56" t="s">
        <v>8</v>
      </c>
      <c r="B510" s="76">
        <f>B36</f>
        <v>686.56</v>
      </c>
      <c r="C510" s="71">
        <f t="shared" ref="C510:Y510" si="264">C36</f>
        <v>683.98</v>
      </c>
      <c r="D510" s="71">
        <f t="shared" si="264"/>
        <v>692.59</v>
      </c>
      <c r="E510" s="72">
        <f t="shared" si="264"/>
        <v>704.49</v>
      </c>
      <c r="F510" s="71">
        <f t="shared" si="264"/>
        <v>695.1</v>
      </c>
      <c r="G510" s="71">
        <f t="shared" si="264"/>
        <v>696.91</v>
      </c>
      <c r="H510" s="71">
        <f t="shared" si="264"/>
        <v>686.15</v>
      </c>
      <c r="I510" s="71">
        <f t="shared" si="264"/>
        <v>680.67</v>
      </c>
      <c r="J510" s="73">
        <f t="shared" si="264"/>
        <v>678.52</v>
      </c>
      <c r="K510" s="71">
        <f t="shared" si="264"/>
        <v>691.42</v>
      </c>
      <c r="L510" s="71">
        <f t="shared" si="264"/>
        <v>696.09</v>
      </c>
      <c r="M510" s="71">
        <f t="shared" si="264"/>
        <v>690.62</v>
      </c>
      <c r="N510" s="71">
        <f t="shared" si="264"/>
        <v>697.38</v>
      </c>
      <c r="O510" s="71">
        <f t="shared" si="264"/>
        <v>696.51</v>
      </c>
      <c r="P510" s="71">
        <f t="shared" si="264"/>
        <v>691.86</v>
      </c>
      <c r="Q510" s="71">
        <f t="shared" si="264"/>
        <v>693.23</v>
      </c>
      <c r="R510" s="71">
        <f t="shared" si="264"/>
        <v>698.99</v>
      </c>
      <c r="S510" s="71">
        <f t="shared" si="264"/>
        <v>693.05</v>
      </c>
      <c r="T510" s="71">
        <f t="shared" si="264"/>
        <v>718.44</v>
      </c>
      <c r="U510" s="71">
        <f t="shared" si="264"/>
        <v>691.97</v>
      </c>
      <c r="V510" s="71">
        <f t="shared" si="264"/>
        <v>699.45</v>
      </c>
      <c r="W510" s="71">
        <f t="shared" si="264"/>
        <v>702.25</v>
      </c>
      <c r="X510" s="71">
        <f t="shared" si="264"/>
        <v>689.1</v>
      </c>
      <c r="Y510" s="79">
        <f t="shared" si="264"/>
        <v>692.34</v>
      </c>
    </row>
    <row r="511" spans="1:25" s="62" customFormat="1" ht="18.75" customHeight="1" outlineLevel="1" x14ac:dyDescent="0.2">
      <c r="A511" s="57" t="s">
        <v>9</v>
      </c>
      <c r="B511" s="76">
        <v>195.05</v>
      </c>
      <c r="C511" s="74">
        <v>195.05</v>
      </c>
      <c r="D511" s="74">
        <v>195.05</v>
      </c>
      <c r="E511" s="74">
        <v>195.05</v>
      </c>
      <c r="F511" s="74">
        <v>195.05</v>
      </c>
      <c r="G511" s="74">
        <v>195.05</v>
      </c>
      <c r="H511" s="74">
        <v>195.05</v>
      </c>
      <c r="I511" s="74">
        <v>195.05</v>
      </c>
      <c r="J511" s="74">
        <v>195.05</v>
      </c>
      <c r="K511" s="74">
        <v>195.05</v>
      </c>
      <c r="L511" s="74">
        <v>195.05</v>
      </c>
      <c r="M511" s="74">
        <v>195.05</v>
      </c>
      <c r="N511" s="74">
        <v>195.05</v>
      </c>
      <c r="O511" s="74">
        <v>195.05</v>
      </c>
      <c r="P511" s="74">
        <v>195.05</v>
      </c>
      <c r="Q511" s="74">
        <v>195.05</v>
      </c>
      <c r="R511" s="74">
        <v>195.05</v>
      </c>
      <c r="S511" s="74">
        <v>195.05</v>
      </c>
      <c r="T511" s="74">
        <v>195.05</v>
      </c>
      <c r="U511" s="74">
        <v>195.05</v>
      </c>
      <c r="V511" s="74">
        <v>195.05</v>
      </c>
      <c r="W511" s="74">
        <v>195.05</v>
      </c>
      <c r="X511" s="74">
        <v>195.05</v>
      </c>
      <c r="Y511" s="81">
        <v>195.05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customHeight="1" outlineLevel="1" thickBot="1" x14ac:dyDescent="0.25">
      <c r="A513" s="147" t="s">
        <v>214</v>
      </c>
      <c r="B513" s="77">
        <f>B508</f>
        <v>4.0570090219078807</v>
      </c>
      <c r="C513" s="77">
        <f t="shared" ref="C513:Y513" si="265">C508</f>
        <v>4.0570090219078807</v>
      </c>
      <c r="D513" s="77">
        <f t="shared" si="265"/>
        <v>4.0570090219078807</v>
      </c>
      <c r="E513" s="77">
        <f t="shared" si="265"/>
        <v>4.0570090219078807</v>
      </c>
      <c r="F513" s="77">
        <f t="shared" si="265"/>
        <v>4.0570090219078807</v>
      </c>
      <c r="G513" s="77">
        <f t="shared" si="265"/>
        <v>4.0570090219078807</v>
      </c>
      <c r="H513" s="77">
        <f t="shared" si="265"/>
        <v>4.0570090219078807</v>
      </c>
      <c r="I513" s="77">
        <f t="shared" si="265"/>
        <v>4.0570090219078807</v>
      </c>
      <c r="J513" s="77">
        <f t="shared" si="265"/>
        <v>4.0570090219078807</v>
      </c>
      <c r="K513" s="77">
        <f t="shared" si="265"/>
        <v>4.0570090219078807</v>
      </c>
      <c r="L513" s="77">
        <f t="shared" si="265"/>
        <v>4.0570090219078807</v>
      </c>
      <c r="M513" s="77">
        <f t="shared" si="265"/>
        <v>4.0570090219078807</v>
      </c>
      <c r="N513" s="77">
        <f t="shared" si="265"/>
        <v>4.0570090219078807</v>
      </c>
      <c r="O513" s="77">
        <f t="shared" si="265"/>
        <v>4.0570090219078807</v>
      </c>
      <c r="P513" s="77">
        <f t="shared" si="265"/>
        <v>4.0570090219078807</v>
      </c>
      <c r="Q513" s="77">
        <f t="shared" si="265"/>
        <v>4.0570090219078807</v>
      </c>
      <c r="R513" s="77">
        <f t="shared" si="265"/>
        <v>4.0570090219078807</v>
      </c>
      <c r="S513" s="77">
        <f t="shared" si="265"/>
        <v>4.0570090219078807</v>
      </c>
      <c r="T513" s="77">
        <f t="shared" si="265"/>
        <v>4.0570090219078807</v>
      </c>
      <c r="U513" s="77">
        <f t="shared" si="265"/>
        <v>4.0570090219078807</v>
      </c>
      <c r="V513" s="77">
        <f t="shared" si="265"/>
        <v>4.0570090219078807</v>
      </c>
      <c r="W513" s="77">
        <f t="shared" si="265"/>
        <v>4.0570090219078807</v>
      </c>
      <c r="X513" s="77">
        <f t="shared" si="265"/>
        <v>4.0570090219078807</v>
      </c>
      <c r="Y513" s="77">
        <f t="shared" si="265"/>
        <v>4.0570090219078807</v>
      </c>
    </row>
    <row r="514" spans="1:25" s="62" customFormat="1" ht="18.75" customHeight="1" thickBot="1" x14ac:dyDescent="0.25">
      <c r="A514" s="109">
        <v>7</v>
      </c>
      <c r="B514" s="101">
        <f t="shared" ref="B514:Y514" si="266">SUM(B515:B518)</f>
        <v>905.03700902190792</v>
      </c>
      <c r="C514" s="102">
        <f t="shared" si="266"/>
        <v>892.73700902190797</v>
      </c>
      <c r="D514" s="102">
        <f t="shared" si="266"/>
        <v>904.95700902190799</v>
      </c>
      <c r="E514" s="103">
        <f t="shared" si="266"/>
        <v>912.93700902190801</v>
      </c>
      <c r="F514" s="103">
        <f t="shared" si="266"/>
        <v>906.21700902190798</v>
      </c>
      <c r="G514" s="103">
        <f t="shared" si="266"/>
        <v>897.53700902190792</v>
      </c>
      <c r="H514" s="103">
        <f t="shared" si="266"/>
        <v>895.197009021908</v>
      </c>
      <c r="I514" s="103">
        <f t="shared" si="266"/>
        <v>895.13700902190783</v>
      </c>
      <c r="J514" s="103">
        <f t="shared" si="266"/>
        <v>903.86700902190785</v>
      </c>
      <c r="K514" s="104">
        <f t="shared" si="266"/>
        <v>903.0570090219079</v>
      </c>
      <c r="L514" s="103">
        <f t="shared" si="266"/>
        <v>905.49700902190796</v>
      </c>
      <c r="M514" s="105">
        <f t="shared" si="266"/>
        <v>894.29700902190791</v>
      </c>
      <c r="N514" s="104">
        <f t="shared" si="266"/>
        <v>897.15700902190781</v>
      </c>
      <c r="O514" s="103">
        <f t="shared" si="266"/>
        <v>963.14700902190782</v>
      </c>
      <c r="P514" s="105">
        <f t="shared" si="266"/>
        <v>893.46700902190798</v>
      </c>
      <c r="Q514" s="106">
        <f t="shared" si="266"/>
        <v>901.34700902190787</v>
      </c>
      <c r="R514" s="103">
        <f t="shared" si="266"/>
        <v>900.76700902190794</v>
      </c>
      <c r="S514" s="106">
        <f t="shared" si="266"/>
        <v>971.76700902190794</v>
      </c>
      <c r="T514" s="103">
        <f t="shared" si="266"/>
        <v>900.37700902190784</v>
      </c>
      <c r="U514" s="102">
        <f t="shared" si="266"/>
        <v>892.37700902190784</v>
      </c>
      <c r="V514" s="102">
        <f t="shared" si="266"/>
        <v>894.20700902190799</v>
      </c>
      <c r="W514" s="102">
        <f t="shared" si="266"/>
        <v>899.73700902190797</v>
      </c>
      <c r="X514" s="102">
        <f t="shared" si="266"/>
        <v>887.60700902190786</v>
      </c>
      <c r="Y514" s="107">
        <f t="shared" si="266"/>
        <v>894.45700902190799</v>
      </c>
    </row>
    <row r="515" spans="1:25" s="62" customFormat="1" ht="18.75" customHeight="1" outlineLevel="1" x14ac:dyDescent="0.2">
      <c r="A515" s="56" t="s">
        <v>8</v>
      </c>
      <c r="B515" s="76">
        <f>B41</f>
        <v>705.93</v>
      </c>
      <c r="C515" s="71">
        <f t="shared" ref="C515:Y515" si="267">C41</f>
        <v>693.63</v>
      </c>
      <c r="D515" s="71">
        <f t="shared" si="267"/>
        <v>705.85</v>
      </c>
      <c r="E515" s="72">
        <f t="shared" si="267"/>
        <v>713.83</v>
      </c>
      <c r="F515" s="71">
        <f t="shared" si="267"/>
        <v>707.11</v>
      </c>
      <c r="G515" s="71">
        <f t="shared" si="267"/>
        <v>698.43</v>
      </c>
      <c r="H515" s="71">
        <f t="shared" si="267"/>
        <v>696.09</v>
      </c>
      <c r="I515" s="71">
        <f t="shared" si="267"/>
        <v>696.03</v>
      </c>
      <c r="J515" s="73">
        <f t="shared" si="267"/>
        <v>704.76</v>
      </c>
      <c r="K515" s="71">
        <f t="shared" si="267"/>
        <v>703.95</v>
      </c>
      <c r="L515" s="71">
        <f t="shared" si="267"/>
        <v>706.39</v>
      </c>
      <c r="M515" s="71">
        <f t="shared" si="267"/>
        <v>695.19</v>
      </c>
      <c r="N515" s="71">
        <f t="shared" si="267"/>
        <v>698.05</v>
      </c>
      <c r="O515" s="71">
        <f t="shared" si="267"/>
        <v>764.04</v>
      </c>
      <c r="P515" s="71">
        <f t="shared" si="267"/>
        <v>694.36</v>
      </c>
      <c r="Q515" s="71">
        <f t="shared" si="267"/>
        <v>702.24</v>
      </c>
      <c r="R515" s="71">
        <f t="shared" si="267"/>
        <v>701.66</v>
      </c>
      <c r="S515" s="71">
        <f t="shared" si="267"/>
        <v>772.66</v>
      </c>
      <c r="T515" s="71">
        <f t="shared" si="267"/>
        <v>701.27</v>
      </c>
      <c r="U515" s="71">
        <f t="shared" si="267"/>
        <v>693.27</v>
      </c>
      <c r="V515" s="71">
        <f t="shared" si="267"/>
        <v>695.1</v>
      </c>
      <c r="W515" s="71">
        <f t="shared" si="267"/>
        <v>700.63</v>
      </c>
      <c r="X515" s="71">
        <f t="shared" si="267"/>
        <v>688.5</v>
      </c>
      <c r="Y515" s="79">
        <f t="shared" si="267"/>
        <v>695.35</v>
      </c>
    </row>
    <row r="516" spans="1:25" s="62" customFormat="1" ht="18.75" customHeight="1" outlineLevel="1" x14ac:dyDescent="0.2">
      <c r="A516" s="57" t="s">
        <v>9</v>
      </c>
      <c r="B516" s="76">
        <v>195.05</v>
      </c>
      <c r="C516" s="74">
        <v>195.05</v>
      </c>
      <c r="D516" s="74">
        <v>195.05</v>
      </c>
      <c r="E516" s="74">
        <v>195.05</v>
      </c>
      <c r="F516" s="74">
        <v>195.05</v>
      </c>
      <c r="G516" s="74">
        <v>195.05</v>
      </c>
      <c r="H516" s="74">
        <v>195.05</v>
      </c>
      <c r="I516" s="74">
        <v>195.05</v>
      </c>
      <c r="J516" s="74">
        <v>195.05</v>
      </c>
      <c r="K516" s="74">
        <v>195.05</v>
      </c>
      <c r="L516" s="74">
        <v>195.05</v>
      </c>
      <c r="M516" s="74">
        <v>195.05</v>
      </c>
      <c r="N516" s="74">
        <v>195.05</v>
      </c>
      <c r="O516" s="74">
        <v>195.05</v>
      </c>
      <c r="P516" s="74">
        <v>195.05</v>
      </c>
      <c r="Q516" s="74">
        <v>195.05</v>
      </c>
      <c r="R516" s="74">
        <v>195.05</v>
      </c>
      <c r="S516" s="74">
        <v>195.05</v>
      </c>
      <c r="T516" s="74">
        <v>195.05</v>
      </c>
      <c r="U516" s="74">
        <v>195.05</v>
      </c>
      <c r="V516" s="74">
        <v>195.05</v>
      </c>
      <c r="W516" s="74">
        <v>195.05</v>
      </c>
      <c r="X516" s="74">
        <v>195.05</v>
      </c>
      <c r="Y516" s="81">
        <v>195.05</v>
      </c>
    </row>
    <row r="517" spans="1:25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customHeight="1" outlineLevel="1" thickBot="1" x14ac:dyDescent="0.25">
      <c r="A518" s="147" t="s">
        <v>214</v>
      </c>
      <c r="B518" s="77">
        <f>B513</f>
        <v>4.0570090219078807</v>
      </c>
      <c r="C518" s="77">
        <f t="shared" ref="C518:Y518" si="268">C513</f>
        <v>4.0570090219078807</v>
      </c>
      <c r="D518" s="77">
        <f t="shared" si="268"/>
        <v>4.0570090219078807</v>
      </c>
      <c r="E518" s="77">
        <f t="shared" si="268"/>
        <v>4.0570090219078807</v>
      </c>
      <c r="F518" s="77">
        <f t="shared" si="268"/>
        <v>4.0570090219078807</v>
      </c>
      <c r="G518" s="77">
        <f t="shared" si="268"/>
        <v>4.0570090219078807</v>
      </c>
      <c r="H518" s="77">
        <f t="shared" si="268"/>
        <v>4.0570090219078807</v>
      </c>
      <c r="I518" s="77">
        <f t="shared" si="268"/>
        <v>4.0570090219078807</v>
      </c>
      <c r="J518" s="77">
        <f t="shared" si="268"/>
        <v>4.0570090219078807</v>
      </c>
      <c r="K518" s="77">
        <f t="shared" si="268"/>
        <v>4.0570090219078807</v>
      </c>
      <c r="L518" s="77">
        <f t="shared" si="268"/>
        <v>4.0570090219078807</v>
      </c>
      <c r="M518" s="77">
        <f t="shared" si="268"/>
        <v>4.0570090219078807</v>
      </c>
      <c r="N518" s="77">
        <f t="shared" si="268"/>
        <v>4.0570090219078807</v>
      </c>
      <c r="O518" s="77">
        <f t="shared" si="268"/>
        <v>4.0570090219078807</v>
      </c>
      <c r="P518" s="77">
        <f t="shared" si="268"/>
        <v>4.0570090219078807</v>
      </c>
      <c r="Q518" s="77">
        <f t="shared" si="268"/>
        <v>4.0570090219078807</v>
      </c>
      <c r="R518" s="77">
        <f t="shared" si="268"/>
        <v>4.0570090219078807</v>
      </c>
      <c r="S518" s="77">
        <f t="shared" si="268"/>
        <v>4.0570090219078807</v>
      </c>
      <c r="T518" s="77">
        <f t="shared" si="268"/>
        <v>4.0570090219078807</v>
      </c>
      <c r="U518" s="77">
        <f t="shared" si="268"/>
        <v>4.0570090219078807</v>
      </c>
      <c r="V518" s="77">
        <f t="shared" si="268"/>
        <v>4.0570090219078807</v>
      </c>
      <c r="W518" s="77">
        <f t="shared" si="268"/>
        <v>4.0570090219078807</v>
      </c>
      <c r="X518" s="77">
        <f t="shared" si="268"/>
        <v>4.0570090219078807</v>
      </c>
      <c r="Y518" s="77">
        <f t="shared" si="268"/>
        <v>4.0570090219078807</v>
      </c>
    </row>
    <row r="519" spans="1:25" s="62" customFormat="1" ht="18.75" customHeight="1" thickBot="1" x14ac:dyDescent="0.25">
      <c r="A519" s="112">
        <v>8</v>
      </c>
      <c r="B519" s="101">
        <f t="shared" ref="B519:Y519" si="269">SUM(B520:B523)</f>
        <v>880.17700902190802</v>
      </c>
      <c r="C519" s="102">
        <f t="shared" si="269"/>
        <v>889.08700902190787</v>
      </c>
      <c r="D519" s="102">
        <f t="shared" si="269"/>
        <v>892.947009021908</v>
      </c>
      <c r="E519" s="103">
        <f t="shared" si="269"/>
        <v>695.13700902190783</v>
      </c>
      <c r="F519" s="103">
        <f t="shared" si="269"/>
        <v>898.11700902190785</v>
      </c>
      <c r="G519" s="103">
        <f t="shared" si="269"/>
        <v>896.38700902190783</v>
      </c>
      <c r="H519" s="103">
        <f t="shared" si="269"/>
        <v>889.79700902190791</v>
      </c>
      <c r="I519" s="103">
        <f t="shared" si="269"/>
        <v>890.25700902190795</v>
      </c>
      <c r="J519" s="103">
        <f t="shared" si="269"/>
        <v>884.4170090219078</v>
      </c>
      <c r="K519" s="104">
        <f t="shared" si="269"/>
        <v>888.447009021908</v>
      </c>
      <c r="L519" s="103">
        <f t="shared" si="269"/>
        <v>890.77700902190793</v>
      </c>
      <c r="M519" s="105">
        <f t="shared" si="269"/>
        <v>900.47700902190797</v>
      </c>
      <c r="N519" s="104">
        <f t="shared" si="269"/>
        <v>899.87700902190784</v>
      </c>
      <c r="O519" s="103">
        <f t="shared" si="269"/>
        <v>902.37700902190784</v>
      </c>
      <c r="P519" s="105">
        <f t="shared" si="269"/>
        <v>900.17700902190802</v>
      </c>
      <c r="Q519" s="106">
        <f t="shared" si="269"/>
        <v>908.64700902190782</v>
      </c>
      <c r="R519" s="103">
        <f t="shared" si="269"/>
        <v>908.28700902190792</v>
      </c>
      <c r="S519" s="106">
        <f t="shared" si="269"/>
        <v>901.12700902190784</v>
      </c>
      <c r="T519" s="103">
        <f t="shared" si="269"/>
        <v>892.71700902190798</v>
      </c>
      <c r="U519" s="102">
        <f t="shared" si="269"/>
        <v>887.65700902190781</v>
      </c>
      <c r="V519" s="102">
        <f t="shared" si="269"/>
        <v>885.42700902190802</v>
      </c>
      <c r="W519" s="102">
        <f t="shared" si="269"/>
        <v>896.92700902190802</v>
      </c>
      <c r="X519" s="102">
        <f t="shared" si="269"/>
        <v>903.9170090219078</v>
      </c>
      <c r="Y519" s="107">
        <f t="shared" si="269"/>
        <v>897.65700902190781</v>
      </c>
    </row>
    <row r="520" spans="1:25" s="62" customFormat="1" ht="18.75" customHeight="1" outlineLevel="1" x14ac:dyDescent="0.2">
      <c r="A520" s="56" t="s">
        <v>8</v>
      </c>
      <c r="B520" s="76">
        <f>B46</f>
        <v>681.07</v>
      </c>
      <c r="C520" s="71">
        <f t="shared" ref="C520:Y520" si="270">C46</f>
        <v>689.98</v>
      </c>
      <c r="D520" s="71">
        <f t="shared" si="270"/>
        <v>693.84</v>
      </c>
      <c r="E520" s="72">
        <f t="shared" si="270"/>
        <v>496.03</v>
      </c>
      <c r="F520" s="71">
        <f t="shared" si="270"/>
        <v>699.01</v>
      </c>
      <c r="G520" s="71">
        <f t="shared" si="270"/>
        <v>697.28</v>
      </c>
      <c r="H520" s="71">
        <f t="shared" si="270"/>
        <v>690.69</v>
      </c>
      <c r="I520" s="71">
        <f t="shared" si="270"/>
        <v>691.15</v>
      </c>
      <c r="J520" s="73">
        <f t="shared" si="270"/>
        <v>685.31</v>
      </c>
      <c r="K520" s="71">
        <f t="shared" si="270"/>
        <v>689.34</v>
      </c>
      <c r="L520" s="71">
        <f t="shared" si="270"/>
        <v>691.67</v>
      </c>
      <c r="M520" s="71">
        <f t="shared" si="270"/>
        <v>701.37</v>
      </c>
      <c r="N520" s="71">
        <f t="shared" si="270"/>
        <v>700.77</v>
      </c>
      <c r="O520" s="71">
        <f t="shared" si="270"/>
        <v>703.27</v>
      </c>
      <c r="P520" s="71">
        <f t="shared" si="270"/>
        <v>701.07</v>
      </c>
      <c r="Q520" s="71">
        <f t="shared" si="270"/>
        <v>709.54</v>
      </c>
      <c r="R520" s="71">
        <f t="shared" si="270"/>
        <v>709.18</v>
      </c>
      <c r="S520" s="71">
        <f t="shared" si="270"/>
        <v>702.02</v>
      </c>
      <c r="T520" s="71">
        <f t="shared" si="270"/>
        <v>693.61</v>
      </c>
      <c r="U520" s="71">
        <f t="shared" si="270"/>
        <v>688.55</v>
      </c>
      <c r="V520" s="71">
        <f t="shared" si="270"/>
        <v>686.32</v>
      </c>
      <c r="W520" s="71">
        <f t="shared" si="270"/>
        <v>697.82</v>
      </c>
      <c r="X520" s="71">
        <f t="shared" si="270"/>
        <v>704.81</v>
      </c>
      <c r="Y520" s="79">
        <f t="shared" si="270"/>
        <v>698.55</v>
      </c>
    </row>
    <row r="521" spans="1:25" s="62" customFormat="1" ht="18.75" customHeight="1" outlineLevel="1" x14ac:dyDescent="0.2">
      <c r="A521" s="57" t="s">
        <v>9</v>
      </c>
      <c r="B521" s="76">
        <v>195.05</v>
      </c>
      <c r="C521" s="74">
        <v>195.05</v>
      </c>
      <c r="D521" s="74">
        <v>195.05</v>
      </c>
      <c r="E521" s="74">
        <v>195.05</v>
      </c>
      <c r="F521" s="74">
        <v>195.05</v>
      </c>
      <c r="G521" s="74">
        <v>195.05</v>
      </c>
      <c r="H521" s="74">
        <v>195.05</v>
      </c>
      <c r="I521" s="74">
        <v>195.05</v>
      </c>
      <c r="J521" s="74">
        <v>195.05</v>
      </c>
      <c r="K521" s="74">
        <v>195.05</v>
      </c>
      <c r="L521" s="74">
        <v>195.05</v>
      </c>
      <c r="M521" s="74">
        <v>195.05</v>
      </c>
      <c r="N521" s="74">
        <v>195.05</v>
      </c>
      <c r="O521" s="74">
        <v>195.05</v>
      </c>
      <c r="P521" s="74">
        <v>195.05</v>
      </c>
      <c r="Q521" s="74">
        <v>195.05</v>
      </c>
      <c r="R521" s="74">
        <v>195.05</v>
      </c>
      <c r="S521" s="74">
        <v>195.05</v>
      </c>
      <c r="T521" s="74">
        <v>195.05</v>
      </c>
      <c r="U521" s="74">
        <v>195.05</v>
      </c>
      <c r="V521" s="74">
        <v>195.05</v>
      </c>
      <c r="W521" s="74">
        <v>195.05</v>
      </c>
      <c r="X521" s="74">
        <v>195.05</v>
      </c>
      <c r="Y521" s="81">
        <v>195.05</v>
      </c>
    </row>
    <row r="522" spans="1:25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customHeight="1" outlineLevel="1" thickBot="1" x14ac:dyDescent="0.25">
      <c r="A523" s="147" t="s">
        <v>214</v>
      </c>
      <c r="B523" s="77">
        <f>B518</f>
        <v>4.0570090219078807</v>
      </c>
      <c r="C523" s="77">
        <f t="shared" ref="C523:Y523" si="271">C518</f>
        <v>4.0570090219078807</v>
      </c>
      <c r="D523" s="77">
        <f t="shared" si="271"/>
        <v>4.0570090219078807</v>
      </c>
      <c r="E523" s="77">
        <f t="shared" si="271"/>
        <v>4.0570090219078807</v>
      </c>
      <c r="F523" s="77">
        <f t="shared" si="271"/>
        <v>4.0570090219078807</v>
      </c>
      <c r="G523" s="77">
        <f t="shared" si="271"/>
        <v>4.0570090219078807</v>
      </c>
      <c r="H523" s="77">
        <f t="shared" si="271"/>
        <v>4.0570090219078807</v>
      </c>
      <c r="I523" s="77">
        <f t="shared" si="271"/>
        <v>4.0570090219078807</v>
      </c>
      <c r="J523" s="77">
        <f t="shared" si="271"/>
        <v>4.0570090219078807</v>
      </c>
      <c r="K523" s="77">
        <f t="shared" si="271"/>
        <v>4.0570090219078807</v>
      </c>
      <c r="L523" s="77">
        <f t="shared" si="271"/>
        <v>4.0570090219078807</v>
      </c>
      <c r="M523" s="77">
        <f t="shared" si="271"/>
        <v>4.0570090219078807</v>
      </c>
      <c r="N523" s="77">
        <f t="shared" si="271"/>
        <v>4.0570090219078807</v>
      </c>
      <c r="O523" s="77">
        <f t="shared" si="271"/>
        <v>4.0570090219078807</v>
      </c>
      <c r="P523" s="77">
        <f t="shared" si="271"/>
        <v>4.0570090219078807</v>
      </c>
      <c r="Q523" s="77">
        <f t="shared" si="271"/>
        <v>4.0570090219078807</v>
      </c>
      <c r="R523" s="77">
        <f t="shared" si="271"/>
        <v>4.0570090219078807</v>
      </c>
      <c r="S523" s="77">
        <f t="shared" si="271"/>
        <v>4.0570090219078807</v>
      </c>
      <c r="T523" s="77">
        <f t="shared" si="271"/>
        <v>4.0570090219078807</v>
      </c>
      <c r="U523" s="77">
        <f t="shared" si="271"/>
        <v>4.0570090219078807</v>
      </c>
      <c r="V523" s="77">
        <f t="shared" si="271"/>
        <v>4.0570090219078807</v>
      </c>
      <c r="W523" s="77">
        <f t="shared" si="271"/>
        <v>4.0570090219078807</v>
      </c>
      <c r="X523" s="77">
        <f t="shared" si="271"/>
        <v>4.0570090219078807</v>
      </c>
      <c r="Y523" s="77">
        <f t="shared" si="271"/>
        <v>4.0570090219078807</v>
      </c>
    </row>
    <row r="524" spans="1:25" s="62" customFormat="1" ht="18.75" customHeight="1" thickBot="1" x14ac:dyDescent="0.25">
      <c r="A524" s="109">
        <v>9</v>
      </c>
      <c r="B524" s="101">
        <f t="shared" ref="B524:Y524" si="272">SUM(B525:B528)</f>
        <v>906.93700902190801</v>
      </c>
      <c r="C524" s="102">
        <f t="shared" si="272"/>
        <v>897.49700902190796</v>
      </c>
      <c r="D524" s="102">
        <f t="shared" si="272"/>
        <v>902.72700902190797</v>
      </c>
      <c r="E524" s="103">
        <f t="shared" si="272"/>
        <v>914.22700902190797</v>
      </c>
      <c r="F524" s="103">
        <f t="shared" si="272"/>
        <v>904.98700902190797</v>
      </c>
      <c r="G524" s="103">
        <f t="shared" si="272"/>
        <v>199.10700902190788</v>
      </c>
      <c r="H524" s="103">
        <f t="shared" si="272"/>
        <v>892.08700902190787</v>
      </c>
      <c r="I524" s="103">
        <f t="shared" si="272"/>
        <v>890.60700902190786</v>
      </c>
      <c r="J524" s="103">
        <f t="shared" si="272"/>
        <v>893.62700902190784</v>
      </c>
      <c r="K524" s="104">
        <f t="shared" si="272"/>
        <v>893.35700902190786</v>
      </c>
      <c r="L524" s="103">
        <f t="shared" si="272"/>
        <v>892.90700902190781</v>
      </c>
      <c r="M524" s="105">
        <f t="shared" si="272"/>
        <v>896.87700902190784</v>
      </c>
      <c r="N524" s="104">
        <f t="shared" si="272"/>
        <v>904.35700902190786</v>
      </c>
      <c r="O524" s="103">
        <f t="shared" si="272"/>
        <v>909.09700902190787</v>
      </c>
      <c r="P524" s="105">
        <f t="shared" si="272"/>
        <v>898.88700902190783</v>
      </c>
      <c r="Q524" s="106">
        <f t="shared" si="272"/>
        <v>902.86700902190785</v>
      </c>
      <c r="R524" s="103">
        <f t="shared" si="272"/>
        <v>901.68700902190801</v>
      </c>
      <c r="S524" s="106">
        <f t="shared" si="272"/>
        <v>893.07700902190788</v>
      </c>
      <c r="T524" s="103">
        <f t="shared" si="272"/>
        <v>898.18700902190801</v>
      </c>
      <c r="U524" s="102">
        <f t="shared" si="272"/>
        <v>888.57700902190788</v>
      </c>
      <c r="V524" s="102">
        <f t="shared" si="272"/>
        <v>895.72700902190797</v>
      </c>
      <c r="W524" s="102">
        <f t="shared" si="272"/>
        <v>876.26700902190794</v>
      </c>
      <c r="X524" s="102">
        <f t="shared" si="272"/>
        <v>886.68700902190801</v>
      </c>
      <c r="Y524" s="107">
        <f t="shared" si="272"/>
        <v>890.12700902190784</v>
      </c>
    </row>
    <row r="525" spans="1:25" s="62" customFormat="1" ht="18.75" customHeight="1" outlineLevel="1" x14ac:dyDescent="0.2">
      <c r="A525" s="56" t="s">
        <v>8</v>
      </c>
      <c r="B525" s="76">
        <f>B51</f>
        <v>707.83</v>
      </c>
      <c r="C525" s="71">
        <f t="shared" ref="C525:Y525" si="273">C51</f>
        <v>698.39</v>
      </c>
      <c r="D525" s="71">
        <f t="shared" si="273"/>
        <v>703.62</v>
      </c>
      <c r="E525" s="72">
        <f t="shared" si="273"/>
        <v>715.12</v>
      </c>
      <c r="F525" s="71">
        <f t="shared" si="273"/>
        <v>705.88</v>
      </c>
      <c r="G525" s="71" t="str">
        <f t="shared" si="273"/>
        <v>697</v>
      </c>
      <c r="H525" s="71">
        <f t="shared" si="273"/>
        <v>692.98</v>
      </c>
      <c r="I525" s="71">
        <f t="shared" si="273"/>
        <v>691.5</v>
      </c>
      <c r="J525" s="73">
        <f t="shared" si="273"/>
        <v>694.52</v>
      </c>
      <c r="K525" s="71">
        <f t="shared" si="273"/>
        <v>694.25</v>
      </c>
      <c r="L525" s="71">
        <f t="shared" si="273"/>
        <v>693.8</v>
      </c>
      <c r="M525" s="71">
        <f t="shared" si="273"/>
        <v>697.77</v>
      </c>
      <c r="N525" s="71">
        <f t="shared" si="273"/>
        <v>705.25</v>
      </c>
      <c r="O525" s="71">
        <f t="shared" si="273"/>
        <v>709.99</v>
      </c>
      <c r="P525" s="71">
        <f t="shared" si="273"/>
        <v>699.78</v>
      </c>
      <c r="Q525" s="71">
        <f t="shared" si="273"/>
        <v>703.76</v>
      </c>
      <c r="R525" s="71">
        <f t="shared" si="273"/>
        <v>702.58</v>
      </c>
      <c r="S525" s="71">
        <f t="shared" si="273"/>
        <v>693.97</v>
      </c>
      <c r="T525" s="71">
        <f t="shared" si="273"/>
        <v>699.08</v>
      </c>
      <c r="U525" s="71">
        <f t="shared" si="273"/>
        <v>689.47</v>
      </c>
      <c r="V525" s="71">
        <f t="shared" si="273"/>
        <v>696.62</v>
      </c>
      <c r="W525" s="71">
        <f t="shared" si="273"/>
        <v>677.16</v>
      </c>
      <c r="X525" s="71">
        <f t="shared" si="273"/>
        <v>687.58</v>
      </c>
      <c r="Y525" s="79">
        <f t="shared" si="273"/>
        <v>691.02</v>
      </c>
    </row>
    <row r="526" spans="1:25" s="62" customFormat="1" ht="18.75" customHeight="1" outlineLevel="1" x14ac:dyDescent="0.2">
      <c r="A526" s="57" t="s">
        <v>9</v>
      </c>
      <c r="B526" s="76">
        <v>195.05</v>
      </c>
      <c r="C526" s="74">
        <v>195.05</v>
      </c>
      <c r="D526" s="74">
        <v>195.05</v>
      </c>
      <c r="E526" s="74">
        <v>195.05</v>
      </c>
      <c r="F526" s="74">
        <v>195.05</v>
      </c>
      <c r="G526" s="74">
        <v>195.05</v>
      </c>
      <c r="H526" s="74">
        <v>195.05</v>
      </c>
      <c r="I526" s="74">
        <v>195.05</v>
      </c>
      <c r="J526" s="74">
        <v>195.05</v>
      </c>
      <c r="K526" s="74">
        <v>195.05</v>
      </c>
      <c r="L526" s="74">
        <v>195.05</v>
      </c>
      <c r="M526" s="74">
        <v>195.05</v>
      </c>
      <c r="N526" s="74">
        <v>195.05</v>
      </c>
      <c r="O526" s="74">
        <v>195.05</v>
      </c>
      <c r="P526" s="74">
        <v>195.05</v>
      </c>
      <c r="Q526" s="74">
        <v>195.05</v>
      </c>
      <c r="R526" s="74">
        <v>195.05</v>
      </c>
      <c r="S526" s="74">
        <v>195.05</v>
      </c>
      <c r="T526" s="74">
        <v>195.05</v>
      </c>
      <c r="U526" s="74">
        <v>195.05</v>
      </c>
      <c r="V526" s="74">
        <v>195.05</v>
      </c>
      <c r="W526" s="74">
        <v>195.05</v>
      </c>
      <c r="X526" s="74">
        <v>195.05</v>
      </c>
      <c r="Y526" s="81">
        <v>195.05</v>
      </c>
    </row>
    <row r="527" spans="1:25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customHeight="1" outlineLevel="1" thickBot="1" x14ac:dyDescent="0.25">
      <c r="A528" s="147" t="s">
        <v>214</v>
      </c>
      <c r="B528" s="77">
        <f>B523</f>
        <v>4.0570090219078807</v>
      </c>
      <c r="C528" s="77">
        <f t="shared" ref="C528:Y528" si="274">C523</f>
        <v>4.0570090219078807</v>
      </c>
      <c r="D528" s="77">
        <f t="shared" si="274"/>
        <v>4.0570090219078807</v>
      </c>
      <c r="E528" s="77">
        <f t="shared" si="274"/>
        <v>4.0570090219078807</v>
      </c>
      <c r="F528" s="77">
        <f t="shared" si="274"/>
        <v>4.0570090219078807</v>
      </c>
      <c r="G528" s="77">
        <f t="shared" si="274"/>
        <v>4.0570090219078807</v>
      </c>
      <c r="H528" s="77">
        <f t="shared" si="274"/>
        <v>4.0570090219078807</v>
      </c>
      <c r="I528" s="77">
        <f t="shared" si="274"/>
        <v>4.0570090219078807</v>
      </c>
      <c r="J528" s="77">
        <f t="shared" si="274"/>
        <v>4.0570090219078807</v>
      </c>
      <c r="K528" s="77">
        <f t="shared" si="274"/>
        <v>4.0570090219078807</v>
      </c>
      <c r="L528" s="77">
        <f t="shared" si="274"/>
        <v>4.0570090219078807</v>
      </c>
      <c r="M528" s="77">
        <f t="shared" si="274"/>
        <v>4.0570090219078807</v>
      </c>
      <c r="N528" s="77">
        <f t="shared" si="274"/>
        <v>4.0570090219078807</v>
      </c>
      <c r="O528" s="77">
        <f t="shared" si="274"/>
        <v>4.0570090219078807</v>
      </c>
      <c r="P528" s="77">
        <f t="shared" si="274"/>
        <v>4.0570090219078807</v>
      </c>
      <c r="Q528" s="77">
        <f t="shared" si="274"/>
        <v>4.0570090219078807</v>
      </c>
      <c r="R528" s="77">
        <f t="shared" si="274"/>
        <v>4.0570090219078807</v>
      </c>
      <c r="S528" s="77">
        <f t="shared" si="274"/>
        <v>4.0570090219078807</v>
      </c>
      <c r="T528" s="77">
        <f t="shared" si="274"/>
        <v>4.0570090219078807</v>
      </c>
      <c r="U528" s="77">
        <f t="shared" si="274"/>
        <v>4.0570090219078807</v>
      </c>
      <c r="V528" s="77">
        <f t="shared" si="274"/>
        <v>4.0570090219078807</v>
      </c>
      <c r="W528" s="77">
        <f t="shared" si="274"/>
        <v>4.0570090219078807</v>
      </c>
      <c r="X528" s="77">
        <f t="shared" si="274"/>
        <v>4.0570090219078807</v>
      </c>
      <c r="Y528" s="77">
        <f t="shared" si="274"/>
        <v>4.0570090219078807</v>
      </c>
    </row>
    <row r="529" spans="1:25" s="62" customFormat="1" ht="18.75" customHeight="1" thickBot="1" x14ac:dyDescent="0.25">
      <c r="A529" s="112">
        <v>10</v>
      </c>
      <c r="B529" s="101">
        <f t="shared" ref="B529:Y529" si="275">SUM(B530:B533)</f>
        <v>932.38700902190783</v>
      </c>
      <c r="C529" s="102">
        <f t="shared" si="275"/>
        <v>913.25700902190795</v>
      </c>
      <c r="D529" s="102">
        <f t="shared" si="275"/>
        <v>865.72700902190797</v>
      </c>
      <c r="E529" s="103">
        <f t="shared" si="275"/>
        <v>911.53700902190792</v>
      </c>
      <c r="F529" s="103">
        <f t="shared" si="275"/>
        <v>920.697009021908</v>
      </c>
      <c r="G529" s="103">
        <f t="shared" si="275"/>
        <v>928.83700902190787</v>
      </c>
      <c r="H529" s="103">
        <f t="shared" si="275"/>
        <v>920.87700902190784</v>
      </c>
      <c r="I529" s="103">
        <f t="shared" si="275"/>
        <v>913.77700902190793</v>
      </c>
      <c r="J529" s="103">
        <f t="shared" si="275"/>
        <v>916.56700902190789</v>
      </c>
      <c r="K529" s="104">
        <f t="shared" si="275"/>
        <v>917.81700902190789</v>
      </c>
      <c r="L529" s="103">
        <f t="shared" si="275"/>
        <v>927.03700902190792</v>
      </c>
      <c r="M529" s="105">
        <f t="shared" si="275"/>
        <v>932.25700902190795</v>
      </c>
      <c r="N529" s="104">
        <f t="shared" si="275"/>
        <v>933.03700902190792</v>
      </c>
      <c r="O529" s="103">
        <f t="shared" si="275"/>
        <v>942.3070090219079</v>
      </c>
      <c r="P529" s="105">
        <f t="shared" si="275"/>
        <v>928.15700902190781</v>
      </c>
      <c r="Q529" s="106">
        <f t="shared" si="275"/>
        <v>935.48700902190797</v>
      </c>
      <c r="R529" s="103">
        <f t="shared" si="275"/>
        <v>941.86700902190785</v>
      </c>
      <c r="S529" s="106">
        <f t="shared" si="275"/>
        <v>932.9170090219078</v>
      </c>
      <c r="T529" s="103">
        <f t="shared" si="275"/>
        <v>930.5570090219079</v>
      </c>
      <c r="U529" s="102">
        <f t="shared" si="275"/>
        <v>932.20700902190799</v>
      </c>
      <c r="V529" s="102">
        <f t="shared" si="275"/>
        <v>938.4170090219078</v>
      </c>
      <c r="W529" s="102">
        <f t="shared" si="275"/>
        <v>939.28700902190792</v>
      </c>
      <c r="X529" s="102">
        <f t="shared" si="275"/>
        <v>927.31700902190789</v>
      </c>
      <c r="Y529" s="107">
        <f t="shared" si="275"/>
        <v>909.58700902190787</v>
      </c>
    </row>
    <row r="530" spans="1:25" s="62" customFormat="1" ht="18.75" customHeight="1" outlineLevel="1" x14ac:dyDescent="0.2">
      <c r="A530" s="56" t="s">
        <v>8</v>
      </c>
      <c r="B530" s="76">
        <f>B56</f>
        <v>733.28</v>
      </c>
      <c r="C530" s="71">
        <f t="shared" ref="C530:Y530" si="276">C56</f>
        <v>714.15</v>
      </c>
      <c r="D530" s="71">
        <f t="shared" si="276"/>
        <v>666.62</v>
      </c>
      <c r="E530" s="72">
        <f t="shared" si="276"/>
        <v>712.43</v>
      </c>
      <c r="F530" s="71">
        <f t="shared" si="276"/>
        <v>721.59</v>
      </c>
      <c r="G530" s="71">
        <f t="shared" si="276"/>
        <v>729.73</v>
      </c>
      <c r="H530" s="71">
        <f t="shared" si="276"/>
        <v>721.77</v>
      </c>
      <c r="I530" s="71">
        <f t="shared" si="276"/>
        <v>714.67</v>
      </c>
      <c r="J530" s="73">
        <f t="shared" si="276"/>
        <v>717.46</v>
      </c>
      <c r="K530" s="71">
        <f t="shared" si="276"/>
        <v>718.71</v>
      </c>
      <c r="L530" s="71">
        <f t="shared" si="276"/>
        <v>727.93</v>
      </c>
      <c r="M530" s="71">
        <f t="shared" si="276"/>
        <v>733.15</v>
      </c>
      <c r="N530" s="71">
        <f t="shared" si="276"/>
        <v>733.93</v>
      </c>
      <c r="O530" s="71">
        <f t="shared" si="276"/>
        <v>743.2</v>
      </c>
      <c r="P530" s="71">
        <f t="shared" si="276"/>
        <v>729.05</v>
      </c>
      <c r="Q530" s="71">
        <f t="shared" si="276"/>
        <v>736.38</v>
      </c>
      <c r="R530" s="71">
        <f t="shared" si="276"/>
        <v>742.76</v>
      </c>
      <c r="S530" s="71">
        <f t="shared" si="276"/>
        <v>733.81</v>
      </c>
      <c r="T530" s="71">
        <f t="shared" si="276"/>
        <v>731.45</v>
      </c>
      <c r="U530" s="71">
        <f t="shared" si="276"/>
        <v>733.1</v>
      </c>
      <c r="V530" s="71">
        <f t="shared" si="276"/>
        <v>739.31</v>
      </c>
      <c r="W530" s="71">
        <f t="shared" si="276"/>
        <v>740.18</v>
      </c>
      <c r="X530" s="71">
        <f t="shared" si="276"/>
        <v>728.21</v>
      </c>
      <c r="Y530" s="79">
        <f t="shared" si="276"/>
        <v>710.48</v>
      </c>
    </row>
    <row r="531" spans="1:25" s="62" customFormat="1" ht="18.75" customHeight="1" outlineLevel="1" x14ac:dyDescent="0.2">
      <c r="A531" s="57" t="s">
        <v>9</v>
      </c>
      <c r="B531" s="76">
        <v>195.05</v>
      </c>
      <c r="C531" s="74">
        <v>195.05</v>
      </c>
      <c r="D531" s="74">
        <v>195.05</v>
      </c>
      <c r="E531" s="74">
        <v>195.05</v>
      </c>
      <c r="F531" s="74">
        <v>195.05</v>
      </c>
      <c r="G531" s="74">
        <v>195.05</v>
      </c>
      <c r="H531" s="74">
        <v>195.05</v>
      </c>
      <c r="I531" s="74">
        <v>195.05</v>
      </c>
      <c r="J531" s="74">
        <v>195.05</v>
      </c>
      <c r="K531" s="74">
        <v>195.05</v>
      </c>
      <c r="L531" s="74">
        <v>195.05</v>
      </c>
      <c r="M531" s="74">
        <v>195.05</v>
      </c>
      <c r="N531" s="74">
        <v>195.05</v>
      </c>
      <c r="O531" s="74">
        <v>195.05</v>
      </c>
      <c r="P531" s="74">
        <v>195.05</v>
      </c>
      <c r="Q531" s="74">
        <v>195.05</v>
      </c>
      <c r="R531" s="74">
        <v>195.05</v>
      </c>
      <c r="S531" s="74">
        <v>195.05</v>
      </c>
      <c r="T531" s="74">
        <v>195.05</v>
      </c>
      <c r="U531" s="74">
        <v>195.05</v>
      </c>
      <c r="V531" s="74">
        <v>195.05</v>
      </c>
      <c r="W531" s="74">
        <v>195.05</v>
      </c>
      <c r="X531" s="74">
        <v>195.05</v>
      </c>
      <c r="Y531" s="81">
        <v>195.05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214</v>
      </c>
      <c r="B533" s="77">
        <f>B528</f>
        <v>4.0570090219078807</v>
      </c>
      <c r="C533" s="77">
        <f t="shared" ref="C533:Y533" si="277">C528</f>
        <v>4.0570090219078807</v>
      </c>
      <c r="D533" s="77">
        <f t="shared" si="277"/>
        <v>4.0570090219078807</v>
      </c>
      <c r="E533" s="77">
        <f t="shared" si="277"/>
        <v>4.0570090219078807</v>
      </c>
      <c r="F533" s="77">
        <f t="shared" si="277"/>
        <v>4.0570090219078807</v>
      </c>
      <c r="G533" s="77">
        <f t="shared" si="277"/>
        <v>4.0570090219078807</v>
      </c>
      <c r="H533" s="77">
        <f t="shared" si="277"/>
        <v>4.0570090219078807</v>
      </c>
      <c r="I533" s="77">
        <f t="shared" si="277"/>
        <v>4.0570090219078807</v>
      </c>
      <c r="J533" s="77">
        <f t="shared" si="277"/>
        <v>4.0570090219078807</v>
      </c>
      <c r="K533" s="77">
        <f t="shared" si="277"/>
        <v>4.0570090219078807</v>
      </c>
      <c r="L533" s="77">
        <f t="shared" si="277"/>
        <v>4.0570090219078807</v>
      </c>
      <c r="M533" s="77">
        <f t="shared" si="277"/>
        <v>4.0570090219078807</v>
      </c>
      <c r="N533" s="77">
        <f t="shared" si="277"/>
        <v>4.0570090219078807</v>
      </c>
      <c r="O533" s="77">
        <f t="shared" si="277"/>
        <v>4.0570090219078807</v>
      </c>
      <c r="P533" s="77">
        <f t="shared" si="277"/>
        <v>4.0570090219078807</v>
      </c>
      <c r="Q533" s="77">
        <f t="shared" si="277"/>
        <v>4.0570090219078807</v>
      </c>
      <c r="R533" s="77">
        <f t="shared" si="277"/>
        <v>4.0570090219078807</v>
      </c>
      <c r="S533" s="77">
        <f t="shared" si="277"/>
        <v>4.0570090219078807</v>
      </c>
      <c r="T533" s="77">
        <f t="shared" si="277"/>
        <v>4.0570090219078807</v>
      </c>
      <c r="U533" s="77">
        <f t="shared" si="277"/>
        <v>4.0570090219078807</v>
      </c>
      <c r="V533" s="77">
        <f t="shared" si="277"/>
        <v>4.0570090219078807</v>
      </c>
      <c r="W533" s="77">
        <f t="shared" si="277"/>
        <v>4.0570090219078807</v>
      </c>
      <c r="X533" s="77">
        <f t="shared" si="277"/>
        <v>4.0570090219078807</v>
      </c>
      <c r="Y533" s="77">
        <f t="shared" si="277"/>
        <v>4.0570090219078807</v>
      </c>
    </row>
    <row r="534" spans="1:25" s="62" customFormat="1" ht="18.75" customHeight="1" thickBot="1" x14ac:dyDescent="0.25">
      <c r="A534" s="109">
        <v>11</v>
      </c>
      <c r="B534" s="101">
        <f t="shared" ref="B534:Y534" si="278">SUM(B535:B538)</f>
        <v>783.87700902190784</v>
      </c>
      <c r="C534" s="102">
        <f t="shared" si="278"/>
        <v>678.65700902190792</v>
      </c>
      <c r="D534" s="102">
        <f t="shared" si="278"/>
        <v>683.92700902190791</v>
      </c>
      <c r="E534" s="103">
        <f t="shared" si="278"/>
        <v>690.32700902190788</v>
      </c>
      <c r="F534" s="103">
        <f t="shared" si="278"/>
        <v>939.54700902190791</v>
      </c>
      <c r="G534" s="103">
        <f t="shared" si="278"/>
        <v>934.36700902190785</v>
      </c>
      <c r="H534" s="103">
        <f t="shared" si="278"/>
        <v>931.28700902190792</v>
      </c>
      <c r="I534" s="103">
        <f t="shared" si="278"/>
        <v>924.03700902190792</v>
      </c>
      <c r="J534" s="103">
        <f t="shared" si="278"/>
        <v>926.93700902190801</v>
      </c>
      <c r="K534" s="104">
        <f t="shared" si="278"/>
        <v>933.9170090219078</v>
      </c>
      <c r="L534" s="103">
        <f t="shared" si="278"/>
        <v>937.33700902190787</v>
      </c>
      <c r="M534" s="105">
        <f t="shared" si="278"/>
        <v>938.62700902190784</v>
      </c>
      <c r="N534" s="104">
        <f t="shared" si="278"/>
        <v>943.75700902190795</v>
      </c>
      <c r="O534" s="103">
        <f t="shared" si="278"/>
        <v>950.74700902190796</v>
      </c>
      <c r="P534" s="105">
        <f t="shared" si="278"/>
        <v>851.74700902190796</v>
      </c>
      <c r="Q534" s="106">
        <f t="shared" si="278"/>
        <v>929.26700902190794</v>
      </c>
      <c r="R534" s="103">
        <f t="shared" si="278"/>
        <v>943.20700902190799</v>
      </c>
      <c r="S534" s="106">
        <f t="shared" si="278"/>
        <v>928.47700902190797</v>
      </c>
      <c r="T534" s="103">
        <f t="shared" si="278"/>
        <v>944.22700902190797</v>
      </c>
      <c r="U534" s="102">
        <f t="shared" si="278"/>
        <v>926.60700902190786</v>
      </c>
      <c r="V534" s="102">
        <f t="shared" si="278"/>
        <v>922.78700902190792</v>
      </c>
      <c r="W534" s="102">
        <f t="shared" si="278"/>
        <v>924.34700902190787</v>
      </c>
      <c r="X534" s="102">
        <f t="shared" si="278"/>
        <v>920.95700902190799</v>
      </c>
      <c r="Y534" s="107">
        <f t="shared" si="278"/>
        <v>822.48700902190797</v>
      </c>
    </row>
    <row r="535" spans="1:25" s="62" customFormat="1" ht="18.75" customHeight="1" outlineLevel="1" x14ac:dyDescent="0.2">
      <c r="A535" s="56" t="s">
        <v>8</v>
      </c>
      <c r="B535" s="76">
        <f>B61</f>
        <v>584.77</v>
      </c>
      <c r="C535" s="71">
        <f t="shared" ref="C535:Y535" si="279">C61</f>
        <v>479.55</v>
      </c>
      <c r="D535" s="71">
        <f t="shared" si="279"/>
        <v>484.82</v>
      </c>
      <c r="E535" s="72">
        <f t="shared" si="279"/>
        <v>491.22</v>
      </c>
      <c r="F535" s="71">
        <f t="shared" si="279"/>
        <v>740.44</v>
      </c>
      <c r="G535" s="71">
        <f t="shared" si="279"/>
        <v>735.26</v>
      </c>
      <c r="H535" s="71">
        <f t="shared" si="279"/>
        <v>732.18</v>
      </c>
      <c r="I535" s="71">
        <f t="shared" si="279"/>
        <v>724.93</v>
      </c>
      <c r="J535" s="73">
        <f t="shared" si="279"/>
        <v>727.83</v>
      </c>
      <c r="K535" s="71">
        <f t="shared" si="279"/>
        <v>734.81</v>
      </c>
      <c r="L535" s="71">
        <f t="shared" si="279"/>
        <v>738.23</v>
      </c>
      <c r="M535" s="71">
        <f t="shared" si="279"/>
        <v>739.52</v>
      </c>
      <c r="N535" s="71">
        <f t="shared" si="279"/>
        <v>744.65</v>
      </c>
      <c r="O535" s="71">
        <f t="shared" si="279"/>
        <v>751.64</v>
      </c>
      <c r="P535" s="71">
        <f t="shared" si="279"/>
        <v>652.64</v>
      </c>
      <c r="Q535" s="71">
        <f t="shared" si="279"/>
        <v>730.16</v>
      </c>
      <c r="R535" s="71">
        <f t="shared" si="279"/>
        <v>744.1</v>
      </c>
      <c r="S535" s="71">
        <f t="shared" si="279"/>
        <v>729.37</v>
      </c>
      <c r="T535" s="71">
        <f t="shared" si="279"/>
        <v>745.12</v>
      </c>
      <c r="U535" s="71">
        <f t="shared" si="279"/>
        <v>727.5</v>
      </c>
      <c r="V535" s="71">
        <f t="shared" si="279"/>
        <v>723.68</v>
      </c>
      <c r="W535" s="71">
        <f t="shared" si="279"/>
        <v>725.24</v>
      </c>
      <c r="X535" s="71">
        <f t="shared" si="279"/>
        <v>721.85</v>
      </c>
      <c r="Y535" s="79">
        <f t="shared" si="279"/>
        <v>623.38</v>
      </c>
    </row>
    <row r="536" spans="1:25" s="62" customFormat="1" ht="18.75" customHeight="1" outlineLevel="1" x14ac:dyDescent="0.2">
      <c r="A536" s="57" t="s">
        <v>9</v>
      </c>
      <c r="B536" s="76">
        <v>195.05</v>
      </c>
      <c r="C536" s="74">
        <v>195.05</v>
      </c>
      <c r="D536" s="74">
        <v>195.05</v>
      </c>
      <c r="E536" s="74">
        <v>195.05</v>
      </c>
      <c r="F536" s="74">
        <v>195.05</v>
      </c>
      <c r="G536" s="74">
        <v>195.05</v>
      </c>
      <c r="H536" s="74">
        <v>195.05</v>
      </c>
      <c r="I536" s="74">
        <v>195.05</v>
      </c>
      <c r="J536" s="74">
        <v>195.05</v>
      </c>
      <c r="K536" s="74">
        <v>195.05</v>
      </c>
      <c r="L536" s="74">
        <v>195.05</v>
      </c>
      <c r="M536" s="74">
        <v>195.05</v>
      </c>
      <c r="N536" s="74">
        <v>195.05</v>
      </c>
      <c r="O536" s="74">
        <v>195.05</v>
      </c>
      <c r="P536" s="74">
        <v>195.05</v>
      </c>
      <c r="Q536" s="74">
        <v>195.05</v>
      </c>
      <c r="R536" s="74">
        <v>195.05</v>
      </c>
      <c r="S536" s="74">
        <v>195.05</v>
      </c>
      <c r="T536" s="74">
        <v>195.05</v>
      </c>
      <c r="U536" s="74">
        <v>195.05</v>
      </c>
      <c r="V536" s="74">
        <v>195.05</v>
      </c>
      <c r="W536" s="74">
        <v>195.05</v>
      </c>
      <c r="X536" s="74">
        <v>195.05</v>
      </c>
      <c r="Y536" s="81">
        <v>195.05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214</v>
      </c>
      <c r="B538" s="77">
        <f>B533</f>
        <v>4.0570090219078807</v>
      </c>
      <c r="C538" s="77">
        <f t="shared" ref="C538:Y538" si="280">C533</f>
        <v>4.0570090219078807</v>
      </c>
      <c r="D538" s="77">
        <f t="shared" si="280"/>
        <v>4.0570090219078807</v>
      </c>
      <c r="E538" s="77">
        <f t="shared" si="280"/>
        <v>4.0570090219078807</v>
      </c>
      <c r="F538" s="77">
        <f t="shared" si="280"/>
        <v>4.0570090219078807</v>
      </c>
      <c r="G538" s="77">
        <f t="shared" si="280"/>
        <v>4.0570090219078807</v>
      </c>
      <c r="H538" s="77">
        <f t="shared" si="280"/>
        <v>4.0570090219078807</v>
      </c>
      <c r="I538" s="77">
        <f t="shared" si="280"/>
        <v>4.0570090219078807</v>
      </c>
      <c r="J538" s="77">
        <f t="shared" si="280"/>
        <v>4.0570090219078807</v>
      </c>
      <c r="K538" s="77">
        <f t="shared" si="280"/>
        <v>4.0570090219078807</v>
      </c>
      <c r="L538" s="77">
        <f t="shared" si="280"/>
        <v>4.0570090219078807</v>
      </c>
      <c r="M538" s="77">
        <f t="shared" si="280"/>
        <v>4.0570090219078807</v>
      </c>
      <c r="N538" s="77">
        <f t="shared" si="280"/>
        <v>4.0570090219078807</v>
      </c>
      <c r="O538" s="77">
        <f t="shared" si="280"/>
        <v>4.0570090219078807</v>
      </c>
      <c r="P538" s="77">
        <f t="shared" si="280"/>
        <v>4.0570090219078807</v>
      </c>
      <c r="Q538" s="77">
        <f t="shared" si="280"/>
        <v>4.0570090219078807</v>
      </c>
      <c r="R538" s="77">
        <f t="shared" si="280"/>
        <v>4.0570090219078807</v>
      </c>
      <c r="S538" s="77">
        <f t="shared" si="280"/>
        <v>4.0570090219078807</v>
      </c>
      <c r="T538" s="77">
        <f t="shared" si="280"/>
        <v>4.0570090219078807</v>
      </c>
      <c r="U538" s="77">
        <f t="shared" si="280"/>
        <v>4.0570090219078807</v>
      </c>
      <c r="V538" s="77">
        <f t="shared" si="280"/>
        <v>4.0570090219078807</v>
      </c>
      <c r="W538" s="77">
        <f t="shared" si="280"/>
        <v>4.0570090219078807</v>
      </c>
      <c r="X538" s="77">
        <f t="shared" si="280"/>
        <v>4.0570090219078807</v>
      </c>
      <c r="Y538" s="77">
        <f t="shared" si="280"/>
        <v>4.0570090219078807</v>
      </c>
    </row>
    <row r="539" spans="1:25" s="62" customFormat="1" ht="18.75" customHeight="1" thickBot="1" x14ac:dyDescent="0.25">
      <c r="A539" s="112">
        <v>12</v>
      </c>
      <c r="B539" s="101">
        <f t="shared" ref="B539:Y539" si="281">SUM(B540:B543)</f>
        <v>199.10700902190788</v>
      </c>
      <c r="C539" s="102">
        <f t="shared" si="281"/>
        <v>790.4170090219078</v>
      </c>
      <c r="D539" s="102">
        <f t="shared" si="281"/>
        <v>716.58700902190787</v>
      </c>
      <c r="E539" s="103">
        <f t="shared" si="281"/>
        <v>801.75700902190795</v>
      </c>
      <c r="F539" s="103">
        <f t="shared" si="281"/>
        <v>873.63700902190783</v>
      </c>
      <c r="G539" s="103">
        <f t="shared" si="281"/>
        <v>870.28700902190792</v>
      </c>
      <c r="H539" s="103">
        <f t="shared" si="281"/>
        <v>862.26700902190794</v>
      </c>
      <c r="I539" s="103">
        <f t="shared" si="281"/>
        <v>857.38700902190783</v>
      </c>
      <c r="J539" s="103">
        <f t="shared" si="281"/>
        <v>857.64700902190782</v>
      </c>
      <c r="K539" s="104">
        <f t="shared" si="281"/>
        <v>864.23700902190797</v>
      </c>
      <c r="L539" s="103">
        <f t="shared" si="281"/>
        <v>869.76700902190794</v>
      </c>
      <c r="M539" s="105">
        <f t="shared" si="281"/>
        <v>869.77700902190793</v>
      </c>
      <c r="N539" s="104">
        <f t="shared" si="281"/>
        <v>864.76700902190794</v>
      </c>
      <c r="O539" s="103">
        <f t="shared" si="281"/>
        <v>872.197009021908</v>
      </c>
      <c r="P539" s="105">
        <f t="shared" si="281"/>
        <v>867.59700902190787</v>
      </c>
      <c r="Q539" s="106">
        <f t="shared" si="281"/>
        <v>875.11700902190785</v>
      </c>
      <c r="R539" s="103">
        <f t="shared" si="281"/>
        <v>872.68700902190801</v>
      </c>
      <c r="S539" s="106">
        <f t="shared" si="281"/>
        <v>864.78700902190792</v>
      </c>
      <c r="T539" s="103">
        <f t="shared" si="281"/>
        <v>861.58700902190787</v>
      </c>
      <c r="U539" s="102">
        <f t="shared" si="281"/>
        <v>854.73700902190797</v>
      </c>
      <c r="V539" s="102">
        <f t="shared" si="281"/>
        <v>869.00700902190795</v>
      </c>
      <c r="W539" s="102">
        <f t="shared" si="281"/>
        <v>831.18700902190801</v>
      </c>
      <c r="X539" s="102">
        <f t="shared" si="281"/>
        <v>844.04700902190791</v>
      </c>
      <c r="Y539" s="107">
        <f t="shared" si="281"/>
        <v>855.47700902190797</v>
      </c>
    </row>
    <row r="540" spans="1:25" s="62" customFormat="1" ht="18.75" customHeight="1" outlineLevel="1" x14ac:dyDescent="0.2">
      <c r="A540" s="56" t="s">
        <v>8</v>
      </c>
      <c r="B540" s="76" t="str">
        <f>B66</f>
        <v>594</v>
      </c>
      <c r="C540" s="71">
        <f t="shared" ref="C540:Y540" si="282">C66</f>
        <v>591.30999999999995</v>
      </c>
      <c r="D540" s="71">
        <f t="shared" si="282"/>
        <v>517.48</v>
      </c>
      <c r="E540" s="72">
        <f t="shared" si="282"/>
        <v>602.65</v>
      </c>
      <c r="F540" s="71">
        <f t="shared" si="282"/>
        <v>674.53</v>
      </c>
      <c r="G540" s="71">
        <f t="shared" si="282"/>
        <v>671.18</v>
      </c>
      <c r="H540" s="71">
        <f t="shared" si="282"/>
        <v>663.16</v>
      </c>
      <c r="I540" s="71">
        <f t="shared" si="282"/>
        <v>658.28</v>
      </c>
      <c r="J540" s="73">
        <f t="shared" si="282"/>
        <v>658.54</v>
      </c>
      <c r="K540" s="71">
        <f t="shared" si="282"/>
        <v>665.13</v>
      </c>
      <c r="L540" s="71">
        <f t="shared" si="282"/>
        <v>670.66</v>
      </c>
      <c r="M540" s="71">
        <f t="shared" si="282"/>
        <v>670.67</v>
      </c>
      <c r="N540" s="71">
        <f t="shared" si="282"/>
        <v>665.66</v>
      </c>
      <c r="O540" s="71">
        <f t="shared" si="282"/>
        <v>673.09</v>
      </c>
      <c r="P540" s="71">
        <f t="shared" si="282"/>
        <v>668.49</v>
      </c>
      <c r="Q540" s="71">
        <f t="shared" si="282"/>
        <v>676.01</v>
      </c>
      <c r="R540" s="71">
        <f t="shared" si="282"/>
        <v>673.58</v>
      </c>
      <c r="S540" s="71">
        <f t="shared" si="282"/>
        <v>665.68</v>
      </c>
      <c r="T540" s="71">
        <f t="shared" si="282"/>
        <v>662.48</v>
      </c>
      <c r="U540" s="71">
        <f t="shared" si="282"/>
        <v>655.63</v>
      </c>
      <c r="V540" s="71">
        <f t="shared" si="282"/>
        <v>669.9</v>
      </c>
      <c r="W540" s="71">
        <f t="shared" si="282"/>
        <v>632.08000000000004</v>
      </c>
      <c r="X540" s="71">
        <f t="shared" si="282"/>
        <v>644.94000000000005</v>
      </c>
      <c r="Y540" s="79">
        <f t="shared" si="282"/>
        <v>656.37</v>
      </c>
    </row>
    <row r="541" spans="1:25" s="62" customFormat="1" ht="18.75" customHeight="1" outlineLevel="1" x14ac:dyDescent="0.2">
      <c r="A541" s="57" t="s">
        <v>9</v>
      </c>
      <c r="B541" s="76">
        <v>195.05</v>
      </c>
      <c r="C541" s="74">
        <v>195.05</v>
      </c>
      <c r="D541" s="74">
        <v>195.05</v>
      </c>
      <c r="E541" s="74">
        <v>195.05</v>
      </c>
      <c r="F541" s="74">
        <v>195.05</v>
      </c>
      <c r="G541" s="74">
        <v>195.05</v>
      </c>
      <c r="H541" s="74">
        <v>195.05</v>
      </c>
      <c r="I541" s="74">
        <v>195.05</v>
      </c>
      <c r="J541" s="74">
        <v>195.05</v>
      </c>
      <c r="K541" s="74">
        <v>195.05</v>
      </c>
      <c r="L541" s="74">
        <v>195.05</v>
      </c>
      <c r="M541" s="74">
        <v>195.05</v>
      </c>
      <c r="N541" s="74">
        <v>195.05</v>
      </c>
      <c r="O541" s="74">
        <v>195.05</v>
      </c>
      <c r="P541" s="74">
        <v>195.05</v>
      </c>
      <c r="Q541" s="74">
        <v>195.05</v>
      </c>
      <c r="R541" s="74">
        <v>195.05</v>
      </c>
      <c r="S541" s="74">
        <v>195.05</v>
      </c>
      <c r="T541" s="74">
        <v>195.05</v>
      </c>
      <c r="U541" s="74">
        <v>195.05</v>
      </c>
      <c r="V541" s="74">
        <v>195.05</v>
      </c>
      <c r="W541" s="74">
        <v>195.05</v>
      </c>
      <c r="X541" s="74">
        <v>195.05</v>
      </c>
      <c r="Y541" s="81">
        <v>195.05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214</v>
      </c>
      <c r="B543" s="77">
        <f>B538</f>
        <v>4.0570090219078807</v>
      </c>
      <c r="C543" s="77">
        <f t="shared" ref="C543:Y543" si="283">C538</f>
        <v>4.0570090219078807</v>
      </c>
      <c r="D543" s="77">
        <f t="shared" si="283"/>
        <v>4.0570090219078807</v>
      </c>
      <c r="E543" s="77">
        <f t="shared" si="283"/>
        <v>4.0570090219078807</v>
      </c>
      <c r="F543" s="77">
        <f t="shared" si="283"/>
        <v>4.0570090219078807</v>
      </c>
      <c r="G543" s="77">
        <f t="shared" si="283"/>
        <v>4.0570090219078807</v>
      </c>
      <c r="H543" s="77">
        <f t="shared" si="283"/>
        <v>4.0570090219078807</v>
      </c>
      <c r="I543" s="77">
        <f t="shared" si="283"/>
        <v>4.0570090219078807</v>
      </c>
      <c r="J543" s="77">
        <f t="shared" si="283"/>
        <v>4.0570090219078807</v>
      </c>
      <c r="K543" s="77">
        <f t="shared" si="283"/>
        <v>4.0570090219078807</v>
      </c>
      <c r="L543" s="77">
        <f t="shared" si="283"/>
        <v>4.0570090219078807</v>
      </c>
      <c r="M543" s="77">
        <f t="shared" si="283"/>
        <v>4.0570090219078807</v>
      </c>
      <c r="N543" s="77">
        <f t="shared" si="283"/>
        <v>4.0570090219078807</v>
      </c>
      <c r="O543" s="77">
        <f t="shared" si="283"/>
        <v>4.0570090219078807</v>
      </c>
      <c r="P543" s="77">
        <f t="shared" si="283"/>
        <v>4.0570090219078807</v>
      </c>
      <c r="Q543" s="77">
        <f t="shared" si="283"/>
        <v>4.0570090219078807</v>
      </c>
      <c r="R543" s="77">
        <f t="shared" si="283"/>
        <v>4.0570090219078807</v>
      </c>
      <c r="S543" s="77">
        <f t="shared" si="283"/>
        <v>4.0570090219078807</v>
      </c>
      <c r="T543" s="77">
        <f t="shared" si="283"/>
        <v>4.0570090219078807</v>
      </c>
      <c r="U543" s="77">
        <f t="shared" si="283"/>
        <v>4.0570090219078807</v>
      </c>
      <c r="V543" s="77">
        <f t="shared" si="283"/>
        <v>4.0570090219078807</v>
      </c>
      <c r="W543" s="77">
        <f t="shared" si="283"/>
        <v>4.0570090219078807</v>
      </c>
      <c r="X543" s="77">
        <f t="shared" si="283"/>
        <v>4.0570090219078807</v>
      </c>
      <c r="Y543" s="77">
        <f t="shared" si="283"/>
        <v>4.0570090219078807</v>
      </c>
    </row>
    <row r="544" spans="1:25" s="62" customFormat="1" ht="18.75" customHeight="1" thickBot="1" x14ac:dyDescent="0.25">
      <c r="A544" s="109">
        <v>13</v>
      </c>
      <c r="B544" s="101">
        <f t="shared" ref="B544:Y544" si="284">SUM(B545:B548)</f>
        <v>880.697009021908</v>
      </c>
      <c r="C544" s="102">
        <f t="shared" si="284"/>
        <v>898.35700902190786</v>
      </c>
      <c r="D544" s="102">
        <f t="shared" si="284"/>
        <v>849.17700902190802</v>
      </c>
      <c r="E544" s="103">
        <f t="shared" si="284"/>
        <v>921.53700902190792</v>
      </c>
      <c r="F544" s="103">
        <f t="shared" si="284"/>
        <v>914.33700902190787</v>
      </c>
      <c r="G544" s="103">
        <f t="shared" si="284"/>
        <v>910.45700902190799</v>
      </c>
      <c r="H544" s="103">
        <f t="shared" si="284"/>
        <v>910.93700902190801</v>
      </c>
      <c r="I544" s="103">
        <f t="shared" si="284"/>
        <v>898.46700902190798</v>
      </c>
      <c r="J544" s="103">
        <f t="shared" si="284"/>
        <v>899.89700902190782</v>
      </c>
      <c r="K544" s="104">
        <f t="shared" si="284"/>
        <v>908.14700902190782</v>
      </c>
      <c r="L544" s="103">
        <f t="shared" si="284"/>
        <v>913.21700902190798</v>
      </c>
      <c r="M544" s="105">
        <f t="shared" si="284"/>
        <v>914.57700902190788</v>
      </c>
      <c r="N544" s="104">
        <f t="shared" si="284"/>
        <v>921.90700902190781</v>
      </c>
      <c r="O544" s="103">
        <f t="shared" si="284"/>
        <v>930.6670090219078</v>
      </c>
      <c r="P544" s="105">
        <f t="shared" si="284"/>
        <v>919.27700902190793</v>
      </c>
      <c r="Q544" s="106">
        <f t="shared" si="284"/>
        <v>923.63700902190783</v>
      </c>
      <c r="R544" s="103">
        <f t="shared" si="284"/>
        <v>925.04700902190791</v>
      </c>
      <c r="S544" s="106">
        <f t="shared" si="284"/>
        <v>911.58700902190787</v>
      </c>
      <c r="T544" s="103">
        <f t="shared" si="284"/>
        <v>925.24700902190796</v>
      </c>
      <c r="U544" s="102">
        <f t="shared" si="284"/>
        <v>913.87700902190784</v>
      </c>
      <c r="V544" s="102">
        <f t="shared" si="284"/>
        <v>918.98700902190797</v>
      </c>
      <c r="W544" s="102">
        <f t="shared" si="284"/>
        <v>917.07700902190788</v>
      </c>
      <c r="X544" s="102">
        <f t="shared" si="284"/>
        <v>917.15700902190781</v>
      </c>
      <c r="Y544" s="107">
        <f t="shared" si="284"/>
        <v>913.85700902190786</v>
      </c>
    </row>
    <row r="545" spans="1:25" s="62" customFormat="1" ht="18.75" customHeight="1" outlineLevel="1" x14ac:dyDescent="0.2">
      <c r="A545" s="56" t="s">
        <v>8</v>
      </c>
      <c r="B545" s="76">
        <f>B71</f>
        <v>681.59</v>
      </c>
      <c r="C545" s="71">
        <f t="shared" ref="C545:Y545" si="285">C71</f>
        <v>699.25</v>
      </c>
      <c r="D545" s="71">
        <f t="shared" si="285"/>
        <v>650.07000000000005</v>
      </c>
      <c r="E545" s="72">
        <f t="shared" si="285"/>
        <v>722.43</v>
      </c>
      <c r="F545" s="71">
        <f t="shared" si="285"/>
        <v>715.23</v>
      </c>
      <c r="G545" s="71">
        <f t="shared" si="285"/>
        <v>711.35</v>
      </c>
      <c r="H545" s="71">
        <f t="shared" si="285"/>
        <v>711.83</v>
      </c>
      <c r="I545" s="71">
        <f t="shared" si="285"/>
        <v>699.36</v>
      </c>
      <c r="J545" s="73">
        <f t="shared" si="285"/>
        <v>700.79</v>
      </c>
      <c r="K545" s="71">
        <f t="shared" si="285"/>
        <v>709.04</v>
      </c>
      <c r="L545" s="71">
        <f t="shared" si="285"/>
        <v>714.11</v>
      </c>
      <c r="M545" s="71">
        <f t="shared" si="285"/>
        <v>715.47</v>
      </c>
      <c r="N545" s="71">
        <f t="shared" si="285"/>
        <v>722.8</v>
      </c>
      <c r="O545" s="71">
        <f t="shared" si="285"/>
        <v>731.56</v>
      </c>
      <c r="P545" s="71">
        <f t="shared" si="285"/>
        <v>720.17</v>
      </c>
      <c r="Q545" s="71">
        <f t="shared" si="285"/>
        <v>724.53</v>
      </c>
      <c r="R545" s="71">
        <f t="shared" si="285"/>
        <v>725.94</v>
      </c>
      <c r="S545" s="71">
        <f t="shared" si="285"/>
        <v>712.48</v>
      </c>
      <c r="T545" s="71">
        <f t="shared" si="285"/>
        <v>726.14</v>
      </c>
      <c r="U545" s="71">
        <f t="shared" si="285"/>
        <v>714.77</v>
      </c>
      <c r="V545" s="71">
        <f t="shared" si="285"/>
        <v>719.88</v>
      </c>
      <c r="W545" s="71">
        <f t="shared" si="285"/>
        <v>717.97</v>
      </c>
      <c r="X545" s="71">
        <f t="shared" si="285"/>
        <v>718.05</v>
      </c>
      <c r="Y545" s="79">
        <f t="shared" si="285"/>
        <v>714.75</v>
      </c>
    </row>
    <row r="546" spans="1:25" s="62" customFormat="1" ht="18.75" customHeight="1" outlineLevel="1" x14ac:dyDescent="0.2">
      <c r="A546" s="57" t="s">
        <v>9</v>
      </c>
      <c r="B546" s="76">
        <v>195.05</v>
      </c>
      <c r="C546" s="74">
        <v>195.05</v>
      </c>
      <c r="D546" s="74">
        <v>195.05</v>
      </c>
      <c r="E546" s="74">
        <v>195.05</v>
      </c>
      <c r="F546" s="74">
        <v>195.05</v>
      </c>
      <c r="G546" s="74">
        <v>195.05</v>
      </c>
      <c r="H546" s="74">
        <v>195.05</v>
      </c>
      <c r="I546" s="74">
        <v>195.05</v>
      </c>
      <c r="J546" s="74">
        <v>195.05</v>
      </c>
      <c r="K546" s="74">
        <v>195.05</v>
      </c>
      <c r="L546" s="74">
        <v>195.05</v>
      </c>
      <c r="M546" s="74">
        <v>195.05</v>
      </c>
      <c r="N546" s="74">
        <v>195.05</v>
      </c>
      <c r="O546" s="74">
        <v>195.05</v>
      </c>
      <c r="P546" s="74">
        <v>195.05</v>
      </c>
      <c r="Q546" s="74">
        <v>195.05</v>
      </c>
      <c r="R546" s="74">
        <v>195.05</v>
      </c>
      <c r="S546" s="74">
        <v>195.05</v>
      </c>
      <c r="T546" s="74">
        <v>195.05</v>
      </c>
      <c r="U546" s="74">
        <v>195.05</v>
      </c>
      <c r="V546" s="74">
        <v>195.05</v>
      </c>
      <c r="W546" s="74">
        <v>195.05</v>
      </c>
      <c r="X546" s="74">
        <v>195.05</v>
      </c>
      <c r="Y546" s="81">
        <v>195.05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214</v>
      </c>
      <c r="B548" s="77">
        <f>B543</f>
        <v>4.0570090219078807</v>
      </c>
      <c r="C548" s="77">
        <f t="shared" ref="C548:Y548" si="286">C543</f>
        <v>4.0570090219078807</v>
      </c>
      <c r="D548" s="77">
        <f t="shared" si="286"/>
        <v>4.0570090219078807</v>
      </c>
      <c r="E548" s="77">
        <f t="shared" si="286"/>
        <v>4.0570090219078807</v>
      </c>
      <c r="F548" s="77">
        <f t="shared" si="286"/>
        <v>4.0570090219078807</v>
      </c>
      <c r="G548" s="77">
        <f t="shared" si="286"/>
        <v>4.0570090219078807</v>
      </c>
      <c r="H548" s="77">
        <f t="shared" si="286"/>
        <v>4.0570090219078807</v>
      </c>
      <c r="I548" s="77">
        <f t="shared" si="286"/>
        <v>4.0570090219078807</v>
      </c>
      <c r="J548" s="77">
        <f t="shared" si="286"/>
        <v>4.0570090219078807</v>
      </c>
      <c r="K548" s="77">
        <f t="shared" si="286"/>
        <v>4.0570090219078807</v>
      </c>
      <c r="L548" s="77">
        <f t="shared" si="286"/>
        <v>4.0570090219078807</v>
      </c>
      <c r="M548" s="77">
        <f t="shared" si="286"/>
        <v>4.0570090219078807</v>
      </c>
      <c r="N548" s="77">
        <f t="shared" si="286"/>
        <v>4.0570090219078807</v>
      </c>
      <c r="O548" s="77">
        <f t="shared" si="286"/>
        <v>4.0570090219078807</v>
      </c>
      <c r="P548" s="77">
        <f t="shared" si="286"/>
        <v>4.0570090219078807</v>
      </c>
      <c r="Q548" s="77">
        <f t="shared" si="286"/>
        <v>4.0570090219078807</v>
      </c>
      <c r="R548" s="77">
        <f t="shared" si="286"/>
        <v>4.0570090219078807</v>
      </c>
      <c r="S548" s="77">
        <f t="shared" si="286"/>
        <v>4.0570090219078807</v>
      </c>
      <c r="T548" s="77">
        <f t="shared" si="286"/>
        <v>4.0570090219078807</v>
      </c>
      <c r="U548" s="77">
        <f t="shared" si="286"/>
        <v>4.0570090219078807</v>
      </c>
      <c r="V548" s="77">
        <f t="shared" si="286"/>
        <v>4.0570090219078807</v>
      </c>
      <c r="W548" s="77">
        <f t="shared" si="286"/>
        <v>4.0570090219078807</v>
      </c>
      <c r="X548" s="77">
        <f t="shared" si="286"/>
        <v>4.0570090219078807</v>
      </c>
      <c r="Y548" s="77">
        <f t="shared" si="286"/>
        <v>4.0570090219078807</v>
      </c>
    </row>
    <row r="549" spans="1:25" s="62" customFormat="1" ht="18.75" customHeight="1" thickBot="1" x14ac:dyDescent="0.25">
      <c r="A549" s="112">
        <v>14</v>
      </c>
      <c r="B549" s="101">
        <f t="shared" ref="B549:Y549" si="287">SUM(B550:B553)</f>
        <v>960.74700902190796</v>
      </c>
      <c r="C549" s="102">
        <f t="shared" si="287"/>
        <v>944.12700902190784</v>
      </c>
      <c r="D549" s="102">
        <f t="shared" si="287"/>
        <v>954.90700902190781</v>
      </c>
      <c r="E549" s="103">
        <f t="shared" si="287"/>
        <v>979.38700902190783</v>
      </c>
      <c r="F549" s="103">
        <f t="shared" si="287"/>
        <v>972.35700902190786</v>
      </c>
      <c r="G549" s="103">
        <f t="shared" si="287"/>
        <v>980.87700902190784</v>
      </c>
      <c r="H549" s="103">
        <f t="shared" si="287"/>
        <v>972.42700902190802</v>
      </c>
      <c r="I549" s="103">
        <f t="shared" si="287"/>
        <v>965.99700902190796</v>
      </c>
      <c r="J549" s="103">
        <f t="shared" si="287"/>
        <v>955.58700902190787</v>
      </c>
      <c r="K549" s="104">
        <f t="shared" si="287"/>
        <v>965.40700902190781</v>
      </c>
      <c r="L549" s="103">
        <f t="shared" si="287"/>
        <v>970.01700902190794</v>
      </c>
      <c r="M549" s="105">
        <f t="shared" si="287"/>
        <v>978.14700902190782</v>
      </c>
      <c r="N549" s="104">
        <f t="shared" si="287"/>
        <v>988.71700902190798</v>
      </c>
      <c r="O549" s="103">
        <f t="shared" si="287"/>
        <v>983.3070090219079</v>
      </c>
      <c r="P549" s="105">
        <f t="shared" si="287"/>
        <v>984.13700902190783</v>
      </c>
      <c r="Q549" s="106">
        <f t="shared" si="287"/>
        <v>985.28700902190792</v>
      </c>
      <c r="R549" s="103">
        <f t="shared" si="287"/>
        <v>989.77700902190793</v>
      </c>
      <c r="S549" s="106">
        <f t="shared" si="287"/>
        <v>978.89700902190782</v>
      </c>
      <c r="T549" s="103">
        <f t="shared" si="287"/>
        <v>976.49700902190796</v>
      </c>
      <c r="U549" s="102">
        <f t="shared" si="287"/>
        <v>964.56700902190789</v>
      </c>
      <c r="V549" s="102">
        <f t="shared" si="287"/>
        <v>971.04700902190791</v>
      </c>
      <c r="W549" s="102">
        <f t="shared" si="287"/>
        <v>972.61700902190785</v>
      </c>
      <c r="X549" s="102">
        <f t="shared" si="287"/>
        <v>962.697009021908</v>
      </c>
      <c r="Y549" s="107">
        <f t="shared" si="287"/>
        <v>959.61700902190785</v>
      </c>
    </row>
    <row r="550" spans="1:25" s="62" customFormat="1" ht="18.75" customHeight="1" outlineLevel="1" x14ac:dyDescent="0.2">
      <c r="A550" s="56" t="s">
        <v>8</v>
      </c>
      <c r="B550" s="76">
        <f>B76</f>
        <v>761.64</v>
      </c>
      <c r="C550" s="71">
        <f t="shared" ref="C550:Y550" si="288">C76</f>
        <v>745.02</v>
      </c>
      <c r="D550" s="71">
        <f t="shared" si="288"/>
        <v>755.8</v>
      </c>
      <c r="E550" s="72">
        <f t="shared" si="288"/>
        <v>780.28</v>
      </c>
      <c r="F550" s="71">
        <f t="shared" si="288"/>
        <v>773.25</v>
      </c>
      <c r="G550" s="71">
        <f t="shared" si="288"/>
        <v>781.77</v>
      </c>
      <c r="H550" s="71">
        <f t="shared" si="288"/>
        <v>773.32</v>
      </c>
      <c r="I550" s="71">
        <f t="shared" si="288"/>
        <v>766.89</v>
      </c>
      <c r="J550" s="73">
        <f t="shared" si="288"/>
        <v>756.48</v>
      </c>
      <c r="K550" s="71">
        <f t="shared" si="288"/>
        <v>766.3</v>
      </c>
      <c r="L550" s="71">
        <f t="shared" si="288"/>
        <v>770.91</v>
      </c>
      <c r="M550" s="71">
        <f t="shared" si="288"/>
        <v>779.04</v>
      </c>
      <c r="N550" s="71">
        <f t="shared" si="288"/>
        <v>789.61</v>
      </c>
      <c r="O550" s="71">
        <f t="shared" si="288"/>
        <v>784.2</v>
      </c>
      <c r="P550" s="71">
        <f t="shared" si="288"/>
        <v>785.03</v>
      </c>
      <c r="Q550" s="71">
        <f t="shared" si="288"/>
        <v>786.18</v>
      </c>
      <c r="R550" s="71">
        <f t="shared" si="288"/>
        <v>790.67</v>
      </c>
      <c r="S550" s="71">
        <f t="shared" si="288"/>
        <v>779.79</v>
      </c>
      <c r="T550" s="71">
        <f t="shared" si="288"/>
        <v>777.39</v>
      </c>
      <c r="U550" s="71">
        <f t="shared" si="288"/>
        <v>765.46</v>
      </c>
      <c r="V550" s="71">
        <f t="shared" si="288"/>
        <v>771.94</v>
      </c>
      <c r="W550" s="71">
        <f t="shared" si="288"/>
        <v>773.51</v>
      </c>
      <c r="X550" s="71">
        <f t="shared" si="288"/>
        <v>763.59</v>
      </c>
      <c r="Y550" s="79">
        <f t="shared" si="288"/>
        <v>760.51</v>
      </c>
    </row>
    <row r="551" spans="1:25" s="62" customFormat="1" ht="18.75" customHeight="1" outlineLevel="1" x14ac:dyDescent="0.2">
      <c r="A551" s="57" t="s">
        <v>9</v>
      </c>
      <c r="B551" s="76">
        <v>195.05</v>
      </c>
      <c r="C551" s="74">
        <v>195.05</v>
      </c>
      <c r="D551" s="74">
        <v>195.05</v>
      </c>
      <c r="E551" s="74">
        <v>195.05</v>
      </c>
      <c r="F551" s="74">
        <v>195.05</v>
      </c>
      <c r="G551" s="74">
        <v>195.05</v>
      </c>
      <c r="H551" s="74">
        <v>195.05</v>
      </c>
      <c r="I551" s="74">
        <v>195.05</v>
      </c>
      <c r="J551" s="74">
        <v>195.05</v>
      </c>
      <c r="K551" s="74">
        <v>195.05</v>
      </c>
      <c r="L551" s="74">
        <v>195.05</v>
      </c>
      <c r="M551" s="74">
        <v>195.05</v>
      </c>
      <c r="N551" s="74">
        <v>195.05</v>
      </c>
      <c r="O551" s="74">
        <v>195.05</v>
      </c>
      <c r="P551" s="74">
        <v>195.05</v>
      </c>
      <c r="Q551" s="74">
        <v>195.05</v>
      </c>
      <c r="R551" s="74">
        <v>195.05</v>
      </c>
      <c r="S551" s="74">
        <v>195.05</v>
      </c>
      <c r="T551" s="74">
        <v>195.05</v>
      </c>
      <c r="U551" s="74">
        <v>195.05</v>
      </c>
      <c r="V551" s="74">
        <v>195.05</v>
      </c>
      <c r="W551" s="74">
        <v>195.05</v>
      </c>
      <c r="X551" s="74">
        <v>195.05</v>
      </c>
      <c r="Y551" s="81">
        <v>195.05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214</v>
      </c>
      <c r="B553" s="77">
        <f>B548</f>
        <v>4.0570090219078807</v>
      </c>
      <c r="C553" s="77">
        <f t="shared" ref="C553:Y553" si="289">C548</f>
        <v>4.0570090219078807</v>
      </c>
      <c r="D553" s="77">
        <f t="shared" si="289"/>
        <v>4.0570090219078807</v>
      </c>
      <c r="E553" s="77">
        <f t="shared" si="289"/>
        <v>4.0570090219078807</v>
      </c>
      <c r="F553" s="77">
        <f t="shared" si="289"/>
        <v>4.0570090219078807</v>
      </c>
      <c r="G553" s="77">
        <f t="shared" si="289"/>
        <v>4.0570090219078807</v>
      </c>
      <c r="H553" s="77">
        <f t="shared" si="289"/>
        <v>4.0570090219078807</v>
      </c>
      <c r="I553" s="77">
        <f t="shared" si="289"/>
        <v>4.0570090219078807</v>
      </c>
      <c r="J553" s="77">
        <f t="shared" si="289"/>
        <v>4.0570090219078807</v>
      </c>
      <c r="K553" s="77">
        <f t="shared" si="289"/>
        <v>4.0570090219078807</v>
      </c>
      <c r="L553" s="77">
        <f t="shared" si="289"/>
        <v>4.0570090219078807</v>
      </c>
      <c r="M553" s="77">
        <f t="shared" si="289"/>
        <v>4.0570090219078807</v>
      </c>
      <c r="N553" s="77">
        <f t="shared" si="289"/>
        <v>4.0570090219078807</v>
      </c>
      <c r="O553" s="77">
        <f t="shared" si="289"/>
        <v>4.0570090219078807</v>
      </c>
      <c r="P553" s="77">
        <f t="shared" si="289"/>
        <v>4.0570090219078807</v>
      </c>
      <c r="Q553" s="77">
        <f t="shared" si="289"/>
        <v>4.0570090219078807</v>
      </c>
      <c r="R553" s="77">
        <f t="shared" si="289"/>
        <v>4.0570090219078807</v>
      </c>
      <c r="S553" s="77">
        <f t="shared" si="289"/>
        <v>4.0570090219078807</v>
      </c>
      <c r="T553" s="77">
        <f t="shared" si="289"/>
        <v>4.0570090219078807</v>
      </c>
      <c r="U553" s="77">
        <f t="shared" si="289"/>
        <v>4.0570090219078807</v>
      </c>
      <c r="V553" s="77">
        <f t="shared" si="289"/>
        <v>4.0570090219078807</v>
      </c>
      <c r="W553" s="77">
        <f t="shared" si="289"/>
        <v>4.0570090219078807</v>
      </c>
      <c r="X553" s="77">
        <f t="shared" si="289"/>
        <v>4.0570090219078807</v>
      </c>
      <c r="Y553" s="77">
        <f t="shared" si="289"/>
        <v>4.0570090219078807</v>
      </c>
    </row>
    <row r="554" spans="1:25" s="62" customFormat="1" ht="18.75" customHeight="1" thickBot="1" x14ac:dyDescent="0.25">
      <c r="A554" s="109">
        <v>15</v>
      </c>
      <c r="B554" s="101">
        <f t="shared" ref="B554:Y554" si="290">SUM(B555:B558)</f>
        <v>992.54700902190791</v>
      </c>
      <c r="C554" s="102">
        <f t="shared" si="290"/>
        <v>984.51700902190794</v>
      </c>
      <c r="D554" s="102">
        <f t="shared" si="290"/>
        <v>996.54700902190791</v>
      </c>
      <c r="E554" s="103">
        <f t="shared" si="290"/>
        <v>1014.2570090219079</v>
      </c>
      <c r="F554" s="103">
        <f t="shared" si="290"/>
        <v>1008.4170090219078</v>
      </c>
      <c r="G554" s="103">
        <f t="shared" si="290"/>
        <v>1005.0170090219079</v>
      </c>
      <c r="H554" s="103">
        <f t="shared" si="290"/>
        <v>1001.197009021908</v>
      </c>
      <c r="I554" s="103">
        <f t="shared" si="290"/>
        <v>999.98700902190797</v>
      </c>
      <c r="J554" s="103">
        <f t="shared" si="290"/>
        <v>1008.6670090219078</v>
      </c>
      <c r="K554" s="104">
        <f t="shared" si="290"/>
        <v>1016.7870090219079</v>
      </c>
      <c r="L554" s="103">
        <f t="shared" si="290"/>
        <v>1014.477009021908</v>
      </c>
      <c r="M554" s="105">
        <f t="shared" si="290"/>
        <v>1024.3770090219077</v>
      </c>
      <c r="N554" s="104">
        <f t="shared" si="290"/>
        <v>992.75700902190795</v>
      </c>
      <c r="O554" s="103">
        <f t="shared" si="290"/>
        <v>1006.0570090219079</v>
      </c>
      <c r="P554" s="105">
        <f t="shared" si="290"/>
        <v>1002.7570090219079</v>
      </c>
      <c r="Q554" s="106">
        <f t="shared" si="290"/>
        <v>1020.0470090219079</v>
      </c>
      <c r="R554" s="103">
        <f t="shared" si="290"/>
        <v>1019.0270090219079</v>
      </c>
      <c r="S554" s="106">
        <f t="shared" si="290"/>
        <v>1009.987009021908</v>
      </c>
      <c r="T554" s="103">
        <f t="shared" si="290"/>
        <v>1018.3370090219079</v>
      </c>
      <c r="U554" s="102">
        <f t="shared" si="290"/>
        <v>990.77700902190793</v>
      </c>
      <c r="V554" s="102">
        <f t="shared" si="290"/>
        <v>1006.3270090219079</v>
      </c>
      <c r="W554" s="102">
        <f t="shared" si="290"/>
        <v>1007.497009021908</v>
      </c>
      <c r="X554" s="102">
        <f t="shared" si="290"/>
        <v>1000.3070090219079</v>
      </c>
      <c r="Y554" s="107">
        <f t="shared" si="290"/>
        <v>994.40700902190781</v>
      </c>
    </row>
    <row r="555" spans="1:25" s="62" customFormat="1" ht="18.75" customHeight="1" outlineLevel="1" x14ac:dyDescent="0.2">
      <c r="A555" s="56" t="s">
        <v>8</v>
      </c>
      <c r="B555" s="76">
        <f>B81</f>
        <v>793.44</v>
      </c>
      <c r="C555" s="71">
        <f t="shared" ref="C555:Y555" si="291">C81</f>
        <v>785.41</v>
      </c>
      <c r="D555" s="71">
        <f t="shared" si="291"/>
        <v>797.44</v>
      </c>
      <c r="E555" s="72">
        <f t="shared" si="291"/>
        <v>815.15</v>
      </c>
      <c r="F555" s="71">
        <f t="shared" si="291"/>
        <v>809.31</v>
      </c>
      <c r="G555" s="71">
        <f t="shared" si="291"/>
        <v>805.91</v>
      </c>
      <c r="H555" s="71">
        <f t="shared" si="291"/>
        <v>802.09</v>
      </c>
      <c r="I555" s="71">
        <f t="shared" si="291"/>
        <v>800.88</v>
      </c>
      <c r="J555" s="73">
        <f t="shared" si="291"/>
        <v>809.56</v>
      </c>
      <c r="K555" s="71">
        <f t="shared" si="291"/>
        <v>817.68</v>
      </c>
      <c r="L555" s="71">
        <f t="shared" si="291"/>
        <v>815.37</v>
      </c>
      <c r="M555" s="71">
        <f t="shared" si="291"/>
        <v>825.27</v>
      </c>
      <c r="N555" s="71">
        <f t="shared" si="291"/>
        <v>793.65</v>
      </c>
      <c r="O555" s="71">
        <f t="shared" si="291"/>
        <v>806.95</v>
      </c>
      <c r="P555" s="71">
        <f t="shared" si="291"/>
        <v>803.65</v>
      </c>
      <c r="Q555" s="71">
        <f t="shared" si="291"/>
        <v>820.94</v>
      </c>
      <c r="R555" s="71">
        <f t="shared" si="291"/>
        <v>819.92</v>
      </c>
      <c r="S555" s="71">
        <f t="shared" si="291"/>
        <v>810.88</v>
      </c>
      <c r="T555" s="71">
        <f t="shared" si="291"/>
        <v>819.23</v>
      </c>
      <c r="U555" s="71">
        <f t="shared" si="291"/>
        <v>791.67</v>
      </c>
      <c r="V555" s="71">
        <f t="shared" si="291"/>
        <v>807.22</v>
      </c>
      <c r="W555" s="71">
        <f t="shared" si="291"/>
        <v>808.39</v>
      </c>
      <c r="X555" s="71">
        <f t="shared" si="291"/>
        <v>801.2</v>
      </c>
      <c r="Y555" s="79">
        <f t="shared" si="291"/>
        <v>795.3</v>
      </c>
    </row>
    <row r="556" spans="1:25" s="62" customFormat="1" ht="18.75" customHeight="1" outlineLevel="1" x14ac:dyDescent="0.2">
      <c r="A556" s="57" t="s">
        <v>9</v>
      </c>
      <c r="B556" s="76">
        <v>195.05</v>
      </c>
      <c r="C556" s="74">
        <v>195.05</v>
      </c>
      <c r="D556" s="74">
        <v>195.05</v>
      </c>
      <c r="E556" s="74">
        <v>195.05</v>
      </c>
      <c r="F556" s="74">
        <v>195.05</v>
      </c>
      <c r="G556" s="74">
        <v>195.05</v>
      </c>
      <c r="H556" s="74">
        <v>195.05</v>
      </c>
      <c r="I556" s="74">
        <v>195.05</v>
      </c>
      <c r="J556" s="74">
        <v>195.05</v>
      </c>
      <c r="K556" s="74">
        <v>195.05</v>
      </c>
      <c r="L556" s="74">
        <v>195.05</v>
      </c>
      <c r="M556" s="74">
        <v>195.05</v>
      </c>
      <c r="N556" s="74">
        <v>195.05</v>
      </c>
      <c r="O556" s="74">
        <v>195.05</v>
      </c>
      <c r="P556" s="74">
        <v>195.05</v>
      </c>
      <c r="Q556" s="74">
        <v>195.05</v>
      </c>
      <c r="R556" s="74">
        <v>195.05</v>
      </c>
      <c r="S556" s="74">
        <v>195.05</v>
      </c>
      <c r="T556" s="74">
        <v>195.05</v>
      </c>
      <c r="U556" s="74">
        <v>195.05</v>
      </c>
      <c r="V556" s="74">
        <v>195.05</v>
      </c>
      <c r="W556" s="74">
        <v>195.05</v>
      </c>
      <c r="X556" s="74">
        <v>195.05</v>
      </c>
      <c r="Y556" s="81">
        <v>195.05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214</v>
      </c>
      <c r="B558" s="77">
        <f>B553</f>
        <v>4.0570090219078807</v>
      </c>
      <c r="C558" s="77">
        <f t="shared" ref="C558:Y558" si="292">C553</f>
        <v>4.0570090219078807</v>
      </c>
      <c r="D558" s="77">
        <f t="shared" si="292"/>
        <v>4.0570090219078807</v>
      </c>
      <c r="E558" s="77">
        <f t="shared" si="292"/>
        <v>4.0570090219078807</v>
      </c>
      <c r="F558" s="77">
        <f t="shared" si="292"/>
        <v>4.0570090219078807</v>
      </c>
      <c r="G558" s="77">
        <f t="shared" si="292"/>
        <v>4.0570090219078807</v>
      </c>
      <c r="H558" s="77">
        <f t="shared" si="292"/>
        <v>4.0570090219078807</v>
      </c>
      <c r="I558" s="77">
        <f t="shared" si="292"/>
        <v>4.0570090219078807</v>
      </c>
      <c r="J558" s="77">
        <f t="shared" si="292"/>
        <v>4.0570090219078807</v>
      </c>
      <c r="K558" s="77">
        <f t="shared" si="292"/>
        <v>4.0570090219078807</v>
      </c>
      <c r="L558" s="77">
        <f t="shared" si="292"/>
        <v>4.0570090219078807</v>
      </c>
      <c r="M558" s="77">
        <f t="shared" si="292"/>
        <v>4.0570090219078807</v>
      </c>
      <c r="N558" s="77">
        <f t="shared" si="292"/>
        <v>4.0570090219078807</v>
      </c>
      <c r="O558" s="77">
        <f t="shared" si="292"/>
        <v>4.0570090219078807</v>
      </c>
      <c r="P558" s="77">
        <f t="shared" si="292"/>
        <v>4.0570090219078807</v>
      </c>
      <c r="Q558" s="77">
        <f t="shared" si="292"/>
        <v>4.0570090219078807</v>
      </c>
      <c r="R558" s="77">
        <f t="shared" si="292"/>
        <v>4.0570090219078807</v>
      </c>
      <c r="S558" s="77">
        <f t="shared" si="292"/>
        <v>4.0570090219078807</v>
      </c>
      <c r="T558" s="77">
        <f t="shared" si="292"/>
        <v>4.0570090219078807</v>
      </c>
      <c r="U558" s="77">
        <f t="shared" si="292"/>
        <v>4.0570090219078807</v>
      </c>
      <c r="V558" s="77">
        <f t="shared" si="292"/>
        <v>4.0570090219078807</v>
      </c>
      <c r="W558" s="77">
        <f t="shared" si="292"/>
        <v>4.0570090219078807</v>
      </c>
      <c r="X558" s="77">
        <f t="shared" si="292"/>
        <v>4.0570090219078807</v>
      </c>
      <c r="Y558" s="77">
        <f t="shared" si="292"/>
        <v>4.0570090219078807</v>
      </c>
    </row>
    <row r="559" spans="1:25" s="62" customFormat="1" ht="18.75" customHeight="1" thickBot="1" x14ac:dyDescent="0.25">
      <c r="A559" s="112">
        <v>16</v>
      </c>
      <c r="B559" s="101">
        <f t="shared" ref="B559:Y559" si="293">SUM(B560:B563)</f>
        <v>989.95700902190799</v>
      </c>
      <c r="C559" s="102">
        <f t="shared" si="293"/>
        <v>983.70700902190799</v>
      </c>
      <c r="D559" s="102">
        <f t="shared" si="293"/>
        <v>1001.4170090219078</v>
      </c>
      <c r="E559" s="103">
        <f t="shared" si="293"/>
        <v>1013.3170090219079</v>
      </c>
      <c r="F559" s="103">
        <f t="shared" si="293"/>
        <v>994.70700902190799</v>
      </c>
      <c r="G559" s="103">
        <f t="shared" si="293"/>
        <v>989.9170090219078</v>
      </c>
      <c r="H559" s="103">
        <f t="shared" si="293"/>
        <v>992.79700902190791</v>
      </c>
      <c r="I559" s="103">
        <f t="shared" si="293"/>
        <v>995.78700902190792</v>
      </c>
      <c r="J559" s="103">
        <f t="shared" si="293"/>
        <v>986.90700902190781</v>
      </c>
      <c r="K559" s="104">
        <f t="shared" si="293"/>
        <v>1005.717009021908</v>
      </c>
      <c r="L559" s="103">
        <f t="shared" si="293"/>
        <v>1002.8670090219078</v>
      </c>
      <c r="M559" s="105">
        <f t="shared" si="293"/>
        <v>1006.0670090219079</v>
      </c>
      <c r="N559" s="104">
        <f t="shared" si="293"/>
        <v>997.07700902190788</v>
      </c>
      <c r="O559" s="103">
        <f t="shared" si="293"/>
        <v>1003.0070090219079</v>
      </c>
      <c r="P559" s="105">
        <f t="shared" si="293"/>
        <v>1000.0370090219079</v>
      </c>
      <c r="Q559" s="106">
        <f t="shared" si="293"/>
        <v>1010.8070090219079</v>
      </c>
      <c r="R559" s="103">
        <f t="shared" si="293"/>
        <v>1013.997009021908</v>
      </c>
      <c r="S559" s="106">
        <f t="shared" si="293"/>
        <v>1005.8770090219078</v>
      </c>
      <c r="T559" s="103">
        <f t="shared" si="293"/>
        <v>1000.6270090219078</v>
      </c>
      <c r="U559" s="102">
        <f t="shared" si="293"/>
        <v>979.82700902190788</v>
      </c>
      <c r="V559" s="102">
        <f t="shared" si="293"/>
        <v>1002.967009021908</v>
      </c>
      <c r="W559" s="102">
        <f t="shared" si="293"/>
        <v>988.32700902190788</v>
      </c>
      <c r="X559" s="102">
        <f t="shared" si="293"/>
        <v>986.61700902190785</v>
      </c>
      <c r="Y559" s="107">
        <f t="shared" si="293"/>
        <v>986.67700902190802</v>
      </c>
    </row>
    <row r="560" spans="1:25" s="62" customFormat="1" ht="18.75" customHeight="1" outlineLevel="1" x14ac:dyDescent="0.2">
      <c r="A560" s="160" t="s">
        <v>8</v>
      </c>
      <c r="B560" s="76">
        <f>B86</f>
        <v>790.85</v>
      </c>
      <c r="C560" s="71">
        <f t="shared" ref="C560:Y560" si="294">C86</f>
        <v>784.6</v>
      </c>
      <c r="D560" s="71">
        <f t="shared" si="294"/>
        <v>802.31</v>
      </c>
      <c r="E560" s="72">
        <f t="shared" si="294"/>
        <v>814.21</v>
      </c>
      <c r="F560" s="71">
        <f t="shared" si="294"/>
        <v>795.6</v>
      </c>
      <c r="G560" s="71">
        <f t="shared" si="294"/>
        <v>790.81</v>
      </c>
      <c r="H560" s="71">
        <f t="shared" si="294"/>
        <v>793.69</v>
      </c>
      <c r="I560" s="71">
        <f t="shared" si="294"/>
        <v>796.68</v>
      </c>
      <c r="J560" s="73">
        <f t="shared" si="294"/>
        <v>787.8</v>
      </c>
      <c r="K560" s="71">
        <f t="shared" si="294"/>
        <v>806.61</v>
      </c>
      <c r="L560" s="71">
        <f t="shared" si="294"/>
        <v>803.76</v>
      </c>
      <c r="M560" s="71">
        <f t="shared" si="294"/>
        <v>806.96</v>
      </c>
      <c r="N560" s="71">
        <f t="shared" si="294"/>
        <v>797.97</v>
      </c>
      <c r="O560" s="71">
        <f t="shared" si="294"/>
        <v>803.9</v>
      </c>
      <c r="P560" s="71">
        <f t="shared" si="294"/>
        <v>800.93</v>
      </c>
      <c r="Q560" s="71">
        <f t="shared" si="294"/>
        <v>811.7</v>
      </c>
      <c r="R560" s="71">
        <f t="shared" si="294"/>
        <v>814.89</v>
      </c>
      <c r="S560" s="71">
        <f t="shared" si="294"/>
        <v>806.77</v>
      </c>
      <c r="T560" s="71">
        <f t="shared" si="294"/>
        <v>801.52</v>
      </c>
      <c r="U560" s="71">
        <f t="shared" si="294"/>
        <v>780.72</v>
      </c>
      <c r="V560" s="71">
        <f t="shared" si="294"/>
        <v>803.86</v>
      </c>
      <c r="W560" s="71">
        <f t="shared" si="294"/>
        <v>789.22</v>
      </c>
      <c r="X560" s="71">
        <f t="shared" si="294"/>
        <v>787.51</v>
      </c>
      <c r="Y560" s="79">
        <f t="shared" si="294"/>
        <v>787.57</v>
      </c>
    </row>
    <row r="561" spans="1:25" s="62" customFormat="1" ht="18.75" customHeight="1" outlineLevel="1" x14ac:dyDescent="0.2">
      <c r="A561" s="53" t="s">
        <v>9</v>
      </c>
      <c r="B561" s="76">
        <v>195.05</v>
      </c>
      <c r="C561" s="74">
        <v>195.05</v>
      </c>
      <c r="D561" s="74">
        <v>195.05</v>
      </c>
      <c r="E561" s="74">
        <v>195.05</v>
      </c>
      <c r="F561" s="74">
        <v>195.05</v>
      </c>
      <c r="G561" s="74">
        <v>195.05</v>
      </c>
      <c r="H561" s="74">
        <v>195.05</v>
      </c>
      <c r="I561" s="74">
        <v>195.05</v>
      </c>
      <c r="J561" s="74">
        <v>195.05</v>
      </c>
      <c r="K561" s="74">
        <v>195.05</v>
      </c>
      <c r="L561" s="74">
        <v>195.05</v>
      </c>
      <c r="M561" s="74">
        <v>195.05</v>
      </c>
      <c r="N561" s="74">
        <v>195.05</v>
      </c>
      <c r="O561" s="74">
        <v>195.05</v>
      </c>
      <c r="P561" s="74">
        <v>195.05</v>
      </c>
      <c r="Q561" s="74">
        <v>195.05</v>
      </c>
      <c r="R561" s="74">
        <v>195.05</v>
      </c>
      <c r="S561" s="74">
        <v>195.05</v>
      </c>
      <c r="T561" s="74">
        <v>195.05</v>
      </c>
      <c r="U561" s="74">
        <v>195.05</v>
      </c>
      <c r="V561" s="74">
        <v>195.05</v>
      </c>
      <c r="W561" s="74">
        <v>195.05</v>
      </c>
      <c r="X561" s="74">
        <v>195.05</v>
      </c>
      <c r="Y561" s="81">
        <v>195.05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214</v>
      </c>
      <c r="B563" s="77">
        <f>B558</f>
        <v>4.0570090219078807</v>
      </c>
      <c r="C563" s="77">
        <f t="shared" ref="C563:Y563" si="295">C558</f>
        <v>4.0570090219078807</v>
      </c>
      <c r="D563" s="77">
        <f t="shared" si="295"/>
        <v>4.0570090219078807</v>
      </c>
      <c r="E563" s="77">
        <f t="shared" si="295"/>
        <v>4.0570090219078807</v>
      </c>
      <c r="F563" s="77">
        <f t="shared" si="295"/>
        <v>4.0570090219078807</v>
      </c>
      <c r="G563" s="77">
        <f t="shared" si="295"/>
        <v>4.0570090219078807</v>
      </c>
      <c r="H563" s="77">
        <f t="shared" si="295"/>
        <v>4.0570090219078807</v>
      </c>
      <c r="I563" s="77">
        <f t="shared" si="295"/>
        <v>4.0570090219078807</v>
      </c>
      <c r="J563" s="77">
        <f t="shared" si="295"/>
        <v>4.0570090219078807</v>
      </c>
      <c r="K563" s="77">
        <f t="shared" si="295"/>
        <v>4.0570090219078807</v>
      </c>
      <c r="L563" s="77">
        <f t="shared" si="295"/>
        <v>4.0570090219078807</v>
      </c>
      <c r="M563" s="77">
        <f t="shared" si="295"/>
        <v>4.0570090219078807</v>
      </c>
      <c r="N563" s="77">
        <f t="shared" si="295"/>
        <v>4.0570090219078807</v>
      </c>
      <c r="O563" s="77">
        <f t="shared" si="295"/>
        <v>4.0570090219078807</v>
      </c>
      <c r="P563" s="77">
        <f t="shared" si="295"/>
        <v>4.0570090219078807</v>
      </c>
      <c r="Q563" s="77">
        <f t="shared" si="295"/>
        <v>4.0570090219078807</v>
      </c>
      <c r="R563" s="77">
        <f t="shared" si="295"/>
        <v>4.0570090219078807</v>
      </c>
      <c r="S563" s="77">
        <f t="shared" si="295"/>
        <v>4.0570090219078807</v>
      </c>
      <c r="T563" s="77">
        <f t="shared" si="295"/>
        <v>4.0570090219078807</v>
      </c>
      <c r="U563" s="77">
        <f t="shared" si="295"/>
        <v>4.0570090219078807</v>
      </c>
      <c r="V563" s="77">
        <f t="shared" si="295"/>
        <v>4.0570090219078807</v>
      </c>
      <c r="W563" s="77">
        <f t="shared" si="295"/>
        <v>4.0570090219078807</v>
      </c>
      <c r="X563" s="77">
        <f t="shared" si="295"/>
        <v>4.0570090219078807</v>
      </c>
      <c r="Y563" s="77">
        <f t="shared" si="295"/>
        <v>4.0570090219078807</v>
      </c>
    </row>
    <row r="564" spans="1:25" s="62" customFormat="1" ht="18.75" customHeight="1" thickBot="1" x14ac:dyDescent="0.25">
      <c r="A564" s="109">
        <v>17</v>
      </c>
      <c r="B564" s="101">
        <f t="shared" ref="B564:Y564" si="296">SUM(B565:B568)</f>
        <v>991.60700902190786</v>
      </c>
      <c r="C564" s="102">
        <f t="shared" si="296"/>
        <v>979.6670090219078</v>
      </c>
      <c r="D564" s="102">
        <f t="shared" si="296"/>
        <v>991.63700902190783</v>
      </c>
      <c r="E564" s="103">
        <f t="shared" si="296"/>
        <v>999.43700902190801</v>
      </c>
      <c r="F564" s="103">
        <f t="shared" si="296"/>
        <v>999.09700902190787</v>
      </c>
      <c r="G564" s="103">
        <f t="shared" si="296"/>
        <v>1002.1570090219078</v>
      </c>
      <c r="H564" s="103">
        <f t="shared" si="296"/>
        <v>999.29700902190791</v>
      </c>
      <c r="I564" s="103">
        <f t="shared" si="296"/>
        <v>992.14700902190782</v>
      </c>
      <c r="J564" s="103">
        <f t="shared" si="296"/>
        <v>990.07700902190788</v>
      </c>
      <c r="K564" s="104">
        <f t="shared" si="296"/>
        <v>989.59700902190787</v>
      </c>
      <c r="L564" s="103">
        <f t="shared" si="296"/>
        <v>1001.0370090219079</v>
      </c>
      <c r="M564" s="105">
        <f t="shared" si="296"/>
        <v>1012.7970090219079</v>
      </c>
      <c r="N564" s="104">
        <f t="shared" si="296"/>
        <v>1004.5370090219079</v>
      </c>
      <c r="O564" s="103">
        <f t="shared" si="296"/>
        <v>1013.737009021908</v>
      </c>
      <c r="P564" s="105">
        <f t="shared" si="296"/>
        <v>1004.8570090219079</v>
      </c>
      <c r="Q564" s="106">
        <f t="shared" si="296"/>
        <v>1021.4170090219078</v>
      </c>
      <c r="R564" s="103">
        <f t="shared" si="296"/>
        <v>1016.1270090219078</v>
      </c>
      <c r="S564" s="106">
        <f t="shared" si="296"/>
        <v>994.98700902190797</v>
      </c>
      <c r="T564" s="103">
        <f t="shared" si="296"/>
        <v>1000.687009021908</v>
      </c>
      <c r="U564" s="102">
        <f t="shared" si="296"/>
        <v>983.27700902190793</v>
      </c>
      <c r="V564" s="102">
        <f t="shared" si="296"/>
        <v>1000.5670090219079</v>
      </c>
      <c r="W564" s="102">
        <f t="shared" si="296"/>
        <v>993.71700902190798</v>
      </c>
      <c r="X564" s="102">
        <f t="shared" si="296"/>
        <v>986.06700902190789</v>
      </c>
      <c r="Y564" s="107">
        <f t="shared" si="296"/>
        <v>981.71700902190798</v>
      </c>
    </row>
    <row r="565" spans="1:25" s="62" customFormat="1" ht="18.75" customHeight="1" outlineLevel="1" x14ac:dyDescent="0.2">
      <c r="A565" s="160" t="s">
        <v>8</v>
      </c>
      <c r="B565" s="76">
        <f>B91</f>
        <v>792.5</v>
      </c>
      <c r="C565" s="71">
        <f t="shared" ref="C565:Y565" si="297">C91</f>
        <v>780.56</v>
      </c>
      <c r="D565" s="71">
        <f t="shared" si="297"/>
        <v>792.53</v>
      </c>
      <c r="E565" s="72">
        <f t="shared" si="297"/>
        <v>800.33</v>
      </c>
      <c r="F565" s="71">
        <f t="shared" si="297"/>
        <v>799.99</v>
      </c>
      <c r="G565" s="71">
        <f t="shared" si="297"/>
        <v>803.05</v>
      </c>
      <c r="H565" s="71">
        <f t="shared" si="297"/>
        <v>800.19</v>
      </c>
      <c r="I565" s="71">
        <f t="shared" si="297"/>
        <v>793.04</v>
      </c>
      <c r="J565" s="73">
        <f t="shared" si="297"/>
        <v>790.97</v>
      </c>
      <c r="K565" s="71">
        <f t="shared" si="297"/>
        <v>790.49</v>
      </c>
      <c r="L565" s="71">
        <f t="shared" si="297"/>
        <v>801.93</v>
      </c>
      <c r="M565" s="71">
        <f t="shared" si="297"/>
        <v>813.69</v>
      </c>
      <c r="N565" s="71">
        <f t="shared" si="297"/>
        <v>805.43</v>
      </c>
      <c r="O565" s="71">
        <f t="shared" si="297"/>
        <v>814.63</v>
      </c>
      <c r="P565" s="71">
        <f t="shared" si="297"/>
        <v>805.75</v>
      </c>
      <c r="Q565" s="71">
        <f t="shared" si="297"/>
        <v>822.31</v>
      </c>
      <c r="R565" s="71">
        <f t="shared" si="297"/>
        <v>817.02</v>
      </c>
      <c r="S565" s="71">
        <f t="shared" si="297"/>
        <v>795.88</v>
      </c>
      <c r="T565" s="71">
        <f t="shared" si="297"/>
        <v>801.58</v>
      </c>
      <c r="U565" s="71">
        <f t="shared" si="297"/>
        <v>784.17</v>
      </c>
      <c r="V565" s="71">
        <f t="shared" si="297"/>
        <v>801.46</v>
      </c>
      <c r="W565" s="71">
        <f t="shared" si="297"/>
        <v>794.61</v>
      </c>
      <c r="X565" s="71">
        <f t="shared" si="297"/>
        <v>786.96</v>
      </c>
      <c r="Y565" s="79">
        <f t="shared" si="297"/>
        <v>782.61</v>
      </c>
    </row>
    <row r="566" spans="1:25" s="62" customFormat="1" ht="18.75" customHeight="1" outlineLevel="1" x14ac:dyDescent="0.2">
      <c r="A566" s="53" t="s">
        <v>9</v>
      </c>
      <c r="B566" s="76">
        <v>195.05</v>
      </c>
      <c r="C566" s="74">
        <v>195.05</v>
      </c>
      <c r="D566" s="74">
        <v>195.05</v>
      </c>
      <c r="E566" s="74">
        <v>195.05</v>
      </c>
      <c r="F566" s="74">
        <v>195.05</v>
      </c>
      <c r="G566" s="74">
        <v>195.05</v>
      </c>
      <c r="H566" s="74">
        <v>195.05</v>
      </c>
      <c r="I566" s="74">
        <v>195.05</v>
      </c>
      <c r="J566" s="74">
        <v>195.05</v>
      </c>
      <c r="K566" s="74">
        <v>195.05</v>
      </c>
      <c r="L566" s="74">
        <v>195.05</v>
      </c>
      <c r="M566" s="74">
        <v>195.05</v>
      </c>
      <c r="N566" s="74">
        <v>195.05</v>
      </c>
      <c r="O566" s="74">
        <v>195.05</v>
      </c>
      <c r="P566" s="74">
        <v>195.05</v>
      </c>
      <c r="Q566" s="74">
        <v>195.05</v>
      </c>
      <c r="R566" s="74">
        <v>195.05</v>
      </c>
      <c r="S566" s="74">
        <v>195.05</v>
      </c>
      <c r="T566" s="74">
        <v>195.05</v>
      </c>
      <c r="U566" s="74">
        <v>195.05</v>
      </c>
      <c r="V566" s="74">
        <v>195.05</v>
      </c>
      <c r="W566" s="74">
        <v>195.05</v>
      </c>
      <c r="X566" s="74">
        <v>195.05</v>
      </c>
      <c r="Y566" s="81">
        <v>195.05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214</v>
      </c>
      <c r="B568" s="77">
        <f>B563</f>
        <v>4.0570090219078807</v>
      </c>
      <c r="C568" s="77">
        <f t="shared" ref="C568:Y568" si="298">C563</f>
        <v>4.0570090219078807</v>
      </c>
      <c r="D568" s="77">
        <f t="shared" si="298"/>
        <v>4.0570090219078807</v>
      </c>
      <c r="E568" s="77">
        <f t="shared" si="298"/>
        <v>4.0570090219078807</v>
      </c>
      <c r="F568" s="77">
        <f t="shared" si="298"/>
        <v>4.0570090219078807</v>
      </c>
      <c r="G568" s="77">
        <f t="shared" si="298"/>
        <v>4.0570090219078807</v>
      </c>
      <c r="H568" s="77">
        <f t="shared" si="298"/>
        <v>4.0570090219078807</v>
      </c>
      <c r="I568" s="77">
        <f t="shared" si="298"/>
        <v>4.0570090219078807</v>
      </c>
      <c r="J568" s="77">
        <f t="shared" si="298"/>
        <v>4.0570090219078807</v>
      </c>
      <c r="K568" s="77">
        <f t="shared" si="298"/>
        <v>4.0570090219078807</v>
      </c>
      <c r="L568" s="77">
        <f t="shared" si="298"/>
        <v>4.0570090219078807</v>
      </c>
      <c r="M568" s="77">
        <f t="shared" si="298"/>
        <v>4.0570090219078807</v>
      </c>
      <c r="N568" s="77">
        <f t="shared" si="298"/>
        <v>4.0570090219078807</v>
      </c>
      <c r="O568" s="77">
        <f t="shared" si="298"/>
        <v>4.0570090219078807</v>
      </c>
      <c r="P568" s="77">
        <f t="shared" si="298"/>
        <v>4.0570090219078807</v>
      </c>
      <c r="Q568" s="77">
        <f t="shared" si="298"/>
        <v>4.0570090219078807</v>
      </c>
      <c r="R568" s="77">
        <f t="shared" si="298"/>
        <v>4.0570090219078807</v>
      </c>
      <c r="S568" s="77">
        <f t="shared" si="298"/>
        <v>4.0570090219078807</v>
      </c>
      <c r="T568" s="77">
        <f t="shared" si="298"/>
        <v>4.0570090219078807</v>
      </c>
      <c r="U568" s="77">
        <f t="shared" si="298"/>
        <v>4.0570090219078807</v>
      </c>
      <c r="V568" s="77">
        <f t="shared" si="298"/>
        <v>4.0570090219078807</v>
      </c>
      <c r="W568" s="77">
        <f t="shared" si="298"/>
        <v>4.0570090219078807</v>
      </c>
      <c r="X568" s="77">
        <f t="shared" si="298"/>
        <v>4.0570090219078807</v>
      </c>
      <c r="Y568" s="77">
        <f t="shared" si="298"/>
        <v>4.0570090219078807</v>
      </c>
    </row>
    <row r="569" spans="1:25" s="62" customFormat="1" ht="18.75" customHeight="1" thickBot="1" x14ac:dyDescent="0.25">
      <c r="A569" s="110">
        <v>18</v>
      </c>
      <c r="B569" s="101">
        <f t="shared" ref="B569:Y569" si="299">SUM(B570:B573)</f>
        <v>952.43700902190801</v>
      </c>
      <c r="C569" s="102">
        <f t="shared" si="299"/>
        <v>944.20700902190799</v>
      </c>
      <c r="D569" s="102">
        <f t="shared" si="299"/>
        <v>957.95700902190799</v>
      </c>
      <c r="E569" s="103">
        <f t="shared" si="299"/>
        <v>986.31700902190789</v>
      </c>
      <c r="F569" s="103">
        <f t="shared" si="299"/>
        <v>957.73700902190797</v>
      </c>
      <c r="G569" s="103">
        <f t="shared" si="299"/>
        <v>958.947009021908</v>
      </c>
      <c r="H569" s="103">
        <f t="shared" si="299"/>
        <v>949.24700902190796</v>
      </c>
      <c r="I569" s="103">
        <f t="shared" si="299"/>
        <v>940.43700902190801</v>
      </c>
      <c r="J569" s="103">
        <f t="shared" si="299"/>
        <v>945.62700902190784</v>
      </c>
      <c r="K569" s="104">
        <f t="shared" si="299"/>
        <v>951.84700902190787</v>
      </c>
      <c r="L569" s="103">
        <f t="shared" si="299"/>
        <v>957.77700902190793</v>
      </c>
      <c r="M569" s="105">
        <f t="shared" si="299"/>
        <v>962.23700902190797</v>
      </c>
      <c r="N569" s="104">
        <f t="shared" si="299"/>
        <v>958.85700902190786</v>
      </c>
      <c r="O569" s="103">
        <f t="shared" si="299"/>
        <v>967.75700902190795</v>
      </c>
      <c r="P569" s="105">
        <f t="shared" si="299"/>
        <v>948.42700902190802</v>
      </c>
      <c r="Q569" s="106">
        <f t="shared" si="299"/>
        <v>982.27700902190793</v>
      </c>
      <c r="R569" s="103">
        <f t="shared" si="299"/>
        <v>1013.997009021908</v>
      </c>
      <c r="S569" s="106">
        <f t="shared" si="299"/>
        <v>1022.5370090219079</v>
      </c>
      <c r="T569" s="103">
        <f t="shared" si="299"/>
        <v>980.68700902190801</v>
      </c>
      <c r="U569" s="102">
        <f t="shared" si="299"/>
        <v>1033.2370090219079</v>
      </c>
      <c r="V569" s="102">
        <f t="shared" si="299"/>
        <v>1100.7270090219079</v>
      </c>
      <c r="W569" s="102">
        <f t="shared" si="299"/>
        <v>994.81700902190789</v>
      </c>
      <c r="X569" s="102">
        <f t="shared" si="299"/>
        <v>943.67700902190802</v>
      </c>
      <c r="Y569" s="107">
        <f t="shared" si="299"/>
        <v>945.68700902190801</v>
      </c>
    </row>
    <row r="570" spans="1:25" s="62" customFormat="1" ht="18.75" customHeight="1" outlineLevel="1" x14ac:dyDescent="0.2">
      <c r="A570" s="56" t="s">
        <v>8</v>
      </c>
      <c r="B570" s="76">
        <f>B96</f>
        <v>753.33</v>
      </c>
      <c r="C570" s="71">
        <f t="shared" ref="C570:Y570" si="300">C96</f>
        <v>745.1</v>
      </c>
      <c r="D570" s="71">
        <f t="shared" si="300"/>
        <v>758.85</v>
      </c>
      <c r="E570" s="72">
        <f t="shared" si="300"/>
        <v>787.21</v>
      </c>
      <c r="F570" s="71">
        <f t="shared" si="300"/>
        <v>758.63</v>
      </c>
      <c r="G570" s="71">
        <f t="shared" si="300"/>
        <v>759.84</v>
      </c>
      <c r="H570" s="71">
        <f t="shared" si="300"/>
        <v>750.14</v>
      </c>
      <c r="I570" s="71">
        <f t="shared" si="300"/>
        <v>741.33</v>
      </c>
      <c r="J570" s="73">
        <f t="shared" si="300"/>
        <v>746.52</v>
      </c>
      <c r="K570" s="71">
        <f t="shared" si="300"/>
        <v>752.74</v>
      </c>
      <c r="L570" s="71">
        <f t="shared" si="300"/>
        <v>758.67</v>
      </c>
      <c r="M570" s="71">
        <f t="shared" si="300"/>
        <v>763.13</v>
      </c>
      <c r="N570" s="71">
        <f t="shared" si="300"/>
        <v>759.75</v>
      </c>
      <c r="O570" s="71">
        <f t="shared" si="300"/>
        <v>768.65</v>
      </c>
      <c r="P570" s="71">
        <f t="shared" si="300"/>
        <v>749.32</v>
      </c>
      <c r="Q570" s="71">
        <f t="shared" si="300"/>
        <v>783.17</v>
      </c>
      <c r="R570" s="71">
        <f t="shared" si="300"/>
        <v>814.89</v>
      </c>
      <c r="S570" s="71">
        <f t="shared" si="300"/>
        <v>823.43</v>
      </c>
      <c r="T570" s="71">
        <f t="shared" si="300"/>
        <v>781.58</v>
      </c>
      <c r="U570" s="71">
        <f t="shared" si="300"/>
        <v>834.13</v>
      </c>
      <c r="V570" s="71">
        <f t="shared" si="300"/>
        <v>901.62</v>
      </c>
      <c r="W570" s="71">
        <f t="shared" si="300"/>
        <v>795.71</v>
      </c>
      <c r="X570" s="71">
        <f t="shared" si="300"/>
        <v>744.57</v>
      </c>
      <c r="Y570" s="79">
        <f t="shared" si="300"/>
        <v>746.58</v>
      </c>
    </row>
    <row r="571" spans="1:25" s="62" customFormat="1" ht="18.75" customHeight="1" outlineLevel="1" x14ac:dyDescent="0.2">
      <c r="A571" s="57" t="s">
        <v>9</v>
      </c>
      <c r="B571" s="76">
        <v>195.05</v>
      </c>
      <c r="C571" s="74">
        <v>195.05</v>
      </c>
      <c r="D571" s="74">
        <v>195.05</v>
      </c>
      <c r="E571" s="74">
        <v>195.05</v>
      </c>
      <c r="F571" s="74">
        <v>195.05</v>
      </c>
      <c r="G571" s="74">
        <v>195.05</v>
      </c>
      <c r="H571" s="74">
        <v>195.05</v>
      </c>
      <c r="I571" s="74">
        <v>195.05</v>
      </c>
      <c r="J571" s="74">
        <v>195.05</v>
      </c>
      <c r="K571" s="74">
        <v>195.05</v>
      </c>
      <c r="L571" s="74">
        <v>195.05</v>
      </c>
      <c r="M571" s="74">
        <v>195.05</v>
      </c>
      <c r="N571" s="74">
        <v>195.05</v>
      </c>
      <c r="O571" s="74">
        <v>195.05</v>
      </c>
      <c r="P571" s="74">
        <v>195.05</v>
      </c>
      <c r="Q571" s="74">
        <v>195.05</v>
      </c>
      <c r="R571" s="74">
        <v>195.05</v>
      </c>
      <c r="S571" s="74">
        <v>195.05</v>
      </c>
      <c r="T571" s="74">
        <v>195.05</v>
      </c>
      <c r="U571" s="74">
        <v>195.05</v>
      </c>
      <c r="V571" s="74">
        <v>195.05</v>
      </c>
      <c r="W571" s="74">
        <v>195.05</v>
      </c>
      <c r="X571" s="74">
        <v>195.05</v>
      </c>
      <c r="Y571" s="81">
        <v>195.05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214</v>
      </c>
      <c r="B573" s="77">
        <f>B568</f>
        <v>4.0570090219078807</v>
      </c>
      <c r="C573" s="77">
        <f t="shared" ref="C573:Y573" si="301">C568</f>
        <v>4.0570090219078807</v>
      </c>
      <c r="D573" s="77">
        <f t="shared" si="301"/>
        <v>4.0570090219078807</v>
      </c>
      <c r="E573" s="77">
        <f t="shared" si="301"/>
        <v>4.0570090219078807</v>
      </c>
      <c r="F573" s="77">
        <f t="shared" si="301"/>
        <v>4.0570090219078807</v>
      </c>
      <c r="G573" s="77">
        <f t="shared" si="301"/>
        <v>4.0570090219078807</v>
      </c>
      <c r="H573" s="77">
        <f t="shared" si="301"/>
        <v>4.0570090219078807</v>
      </c>
      <c r="I573" s="77">
        <f t="shared" si="301"/>
        <v>4.0570090219078807</v>
      </c>
      <c r="J573" s="77">
        <f t="shared" si="301"/>
        <v>4.0570090219078807</v>
      </c>
      <c r="K573" s="77">
        <f t="shared" si="301"/>
        <v>4.0570090219078807</v>
      </c>
      <c r="L573" s="77">
        <f t="shared" si="301"/>
        <v>4.0570090219078807</v>
      </c>
      <c r="M573" s="77">
        <f t="shared" si="301"/>
        <v>4.0570090219078807</v>
      </c>
      <c r="N573" s="77">
        <f t="shared" si="301"/>
        <v>4.0570090219078807</v>
      </c>
      <c r="O573" s="77">
        <f t="shared" si="301"/>
        <v>4.0570090219078807</v>
      </c>
      <c r="P573" s="77">
        <f t="shared" si="301"/>
        <v>4.0570090219078807</v>
      </c>
      <c r="Q573" s="77">
        <f t="shared" si="301"/>
        <v>4.0570090219078807</v>
      </c>
      <c r="R573" s="77">
        <f t="shared" si="301"/>
        <v>4.0570090219078807</v>
      </c>
      <c r="S573" s="77">
        <f t="shared" si="301"/>
        <v>4.0570090219078807</v>
      </c>
      <c r="T573" s="77">
        <f t="shared" si="301"/>
        <v>4.0570090219078807</v>
      </c>
      <c r="U573" s="77">
        <f t="shared" si="301"/>
        <v>4.0570090219078807</v>
      </c>
      <c r="V573" s="77">
        <f t="shared" si="301"/>
        <v>4.0570090219078807</v>
      </c>
      <c r="W573" s="77">
        <f t="shared" si="301"/>
        <v>4.0570090219078807</v>
      </c>
      <c r="X573" s="77">
        <f t="shared" si="301"/>
        <v>4.0570090219078807</v>
      </c>
      <c r="Y573" s="77">
        <f t="shared" si="301"/>
        <v>4.0570090219078807</v>
      </c>
    </row>
    <row r="574" spans="1:25" s="62" customFormat="1" ht="18.75" customHeight="1" thickBot="1" x14ac:dyDescent="0.25">
      <c r="A574" s="112">
        <v>19</v>
      </c>
      <c r="B574" s="101">
        <f t="shared" ref="B574:Y574" si="302">SUM(B575:B578)</f>
        <v>975.48700902190797</v>
      </c>
      <c r="C574" s="102">
        <f t="shared" si="302"/>
        <v>961.26700902190794</v>
      </c>
      <c r="D574" s="102">
        <f t="shared" si="302"/>
        <v>988.23700902190797</v>
      </c>
      <c r="E574" s="103">
        <f t="shared" si="302"/>
        <v>1001.3970090219078</v>
      </c>
      <c r="F574" s="103">
        <f t="shared" si="302"/>
        <v>971.53700902190792</v>
      </c>
      <c r="G574" s="103">
        <f t="shared" si="302"/>
        <v>979.59700902190787</v>
      </c>
      <c r="H574" s="103">
        <f t="shared" si="302"/>
        <v>978.56700902190789</v>
      </c>
      <c r="I574" s="103">
        <f t="shared" si="302"/>
        <v>967.65700902190781</v>
      </c>
      <c r="J574" s="103">
        <f t="shared" si="302"/>
        <v>983.23700902190797</v>
      </c>
      <c r="K574" s="104">
        <f t="shared" si="302"/>
        <v>979.6670090219078</v>
      </c>
      <c r="L574" s="103">
        <f t="shared" si="302"/>
        <v>1014.677009021908</v>
      </c>
      <c r="M574" s="105">
        <f t="shared" si="302"/>
        <v>1017.2770090219079</v>
      </c>
      <c r="N574" s="104">
        <f t="shared" si="302"/>
        <v>968.62700902190784</v>
      </c>
      <c r="O574" s="103">
        <f t="shared" si="302"/>
        <v>1002.6170090219078</v>
      </c>
      <c r="P574" s="105">
        <f t="shared" si="302"/>
        <v>983.57700902190788</v>
      </c>
      <c r="Q574" s="106">
        <f t="shared" si="302"/>
        <v>995.72700902190797</v>
      </c>
      <c r="R574" s="103">
        <f t="shared" si="302"/>
        <v>1060.7370090219079</v>
      </c>
      <c r="S574" s="106">
        <f t="shared" si="302"/>
        <v>1026.7070090219079</v>
      </c>
      <c r="T574" s="103">
        <f t="shared" si="302"/>
        <v>1015.8970090219078</v>
      </c>
      <c r="U574" s="102">
        <f t="shared" si="302"/>
        <v>1027.9470090219079</v>
      </c>
      <c r="V574" s="102">
        <f t="shared" si="302"/>
        <v>999.53700902190792</v>
      </c>
      <c r="W574" s="102">
        <f t="shared" si="302"/>
        <v>973.60700902190786</v>
      </c>
      <c r="X574" s="102">
        <f t="shared" si="302"/>
        <v>977.02700902190793</v>
      </c>
      <c r="Y574" s="107">
        <f t="shared" si="302"/>
        <v>960.73700902190797</v>
      </c>
    </row>
    <row r="575" spans="1:25" s="62" customFormat="1" ht="18.75" customHeight="1" outlineLevel="1" x14ac:dyDescent="0.2">
      <c r="A575" s="160" t="s">
        <v>8</v>
      </c>
      <c r="B575" s="76">
        <f>B101</f>
        <v>776.38</v>
      </c>
      <c r="C575" s="71">
        <f t="shared" ref="C575:Y575" si="303">C101</f>
        <v>762.16</v>
      </c>
      <c r="D575" s="71">
        <f t="shared" si="303"/>
        <v>789.13</v>
      </c>
      <c r="E575" s="72">
        <f t="shared" si="303"/>
        <v>802.29</v>
      </c>
      <c r="F575" s="71">
        <f t="shared" si="303"/>
        <v>772.43</v>
      </c>
      <c r="G575" s="71">
        <f t="shared" si="303"/>
        <v>780.49</v>
      </c>
      <c r="H575" s="71">
        <f t="shared" si="303"/>
        <v>779.46</v>
      </c>
      <c r="I575" s="71">
        <f t="shared" si="303"/>
        <v>768.55</v>
      </c>
      <c r="J575" s="73">
        <f t="shared" si="303"/>
        <v>784.13</v>
      </c>
      <c r="K575" s="71">
        <f t="shared" si="303"/>
        <v>780.56</v>
      </c>
      <c r="L575" s="71">
        <f t="shared" si="303"/>
        <v>815.57</v>
      </c>
      <c r="M575" s="71">
        <f t="shared" si="303"/>
        <v>818.17</v>
      </c>
      <c r="N575" s="71">
        <f t="shared" si="303"/>
        <v>769.52</v>
      </c>
      <c r="O575" s="71">
        <f t="shared" si="303"/>
        <v>803.51</v>
      </c>
      <c r="P575" s="71">
        <f t="shared" si="303"/>
        <v>784.47</v>
      </c>
      <c r="Q575" s="71">
        <f t="shared" si="303"/>
        <v>796.62</v>
      </c>
      <c r="R575" s="71">
        <f t="shared" si="303"/>
        <v>861.63</v>
      </c>
      <c r="S575" s="71">
        <f t="shared" si="303"/>
        <v>827.6</v>
      </c>
      <c r="T575" s="71">
        <f t="shared" si="303"/>
        <v>816.79</v>
      </c>
      <c r="U575" s="71">
        <f t="shared" si="303"/>
        <v>828.84</v>
      </c>
      <c r="V575" s="71">
        <f t="shared" si="303"/>
        <v>800.43</v>
      </c>
      <c r="W575" s="71">
        <f t="shared" si="303"/>
        <v>774.5</v>
      </c>
      <c r="X575" s="71">
        <f t="shared" si="303"/>
        <v>777.92</v>
      </c>
      <c r="Y575" s="79">
        <f t="shared" si="303"/>
        <v>761.63</v>
      </c>
    </row>
    <row r="576" spans="1:25" s="62" customFormat="1" ht="18.75" customHeight="1" outlineLevel="1" x14ac:dyDescent="0.2">
      <c r="A576" s="53" t="s">
        <v>9</v>
      </c>
      <c r="B576" s="76">
        <v>195.05</v>
      </c>
      <c r="C576" s="74">
        <v>195.05</v>
      </c>
      <c r="D576" s="74">
        <v>195.05</v>
      </c>
      <c r="E576" s="74">
        <v>195.05</v>
      </c>
      <c r="F576" s="74">
        <v>195.05</v>
      </c>
      <c r="G576" s="74">
        <v>195.05</v>
      </c>
      <c r="H576" s="74">
        <v>195.05</v>
      </c>
      <c r="I576" s="74">
        <v>195.05</v>
      </c>
      <c r="J576" s="74">
        <v>195.05</v>
      </c>
      <c r="K576" s="74">
        <v>195.05</v>
      </c>
      <c r="L576" s="74">
        <v>195.05</v>
      </c>
      <c r="M576" s="74">
        <v>195.05</v>
      </c>
      <c r="N576" s="74">
        <v>195.05</v>
      </c>
      <c r="O576" s="74">
        <v>195.05</v>
      </c>
      <c r="P576" s="74">
        <v>195.05</v>
      </c>
      <c r="Q576" s="74">
        <v>195.05</v>
      </c>
      <c r="R576" s="74">
        <v>195.05</v>
      </c>
      <c r="S576" s="74">
        <v>195.05</v>
      </c>
      <c r="T576" s="74">
        <v>195.05</v>
      </c>
      <c r="U576" s="74">
        <v>195.05</v>
      </c>
      <c r="V576" s="74">
        <v>195.05</v>
      </c>
      <c r="W576" s="74">
        <v>195.05</v>
      </c>
      <c r="X576" s="74">
        <v>195.05</v>
      </c>
      <c r="Y576" s="81">
        <v>195.05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214</v>
      </c>
      <c r="B578" s="77">
        <f>B573</f>
        <v>4.0570090219078807</v>
      </c>
      <c r="C578" s="77">
        <f t="shared" ref="C578:Y578" si="304">C573</f>
        <v>4.0570090219078807</v>
      </c>
      <c r="D578" s="77">
        <f t="shared" si="304"/>
        <v>4.0570090219078807</v>
      </c>
      <c r="E578" s="77">
        <f t="shared" si="304"/>
        <v>4.0570090219078807</v>
      </c>
      <c r="F578" s="77">
        <f t="shared" si="304"/>
        <v>4.0570090219078807</v>
      </c>
      <c r="G578" s="77">
        <f t="shared" si="304"/>
        <v>4.0570090219078807</v>
      </c>
      <c r="H578" s="77">
        <f t="shared" si="304"/>
        <v>4.0570090219078807</v>
      </c>
      <c r="I578" s="77">
        <f t="shared" si="304"/>
        <v>4.0570090219078807</v>
      </c>
      <c r="J578" s="77">
        <f t="shared" si="304"/>
        <v>4.0570090219078807</v>
      </c>
      <c r="K578" s="77">
        <f t="shared" si="304"/>
        <v>4.0570090219078807</v>
      </c>
      <c r="L578" s="77">
        <f t="shared" si="304"/>
        <v>4.0570090219078807</v>
      </c>
      <c r="M578" s="77">
        <f t="shared" si="304"/>
        <v>4.0570090219078807</v>
      </c>
      <c r="N578" s="77">
        <f t="shared" si="304"/>
        <v>4.0570090219078807</v>
      </c>
      <c r="O578" s="77">
        <f t="shared" si="304"/>
        <v>4.0570090219078807</v>
      </c>
      <c r="P578" s="77">
        <f t="shared" si="304"/>
        <v>4.0570090219078807</v>
      </c>
      <c r="Q578" s="77">
        <f t="shared" si="304"/>
        <v>4.0570090219078807</v>
      </c>
      <c r="R578" s="77">
        <f t="shared" si="304"/>
        <v>4.0570090219078807</v>
      </c>
      <c r="S578" s="77">
        <f t="shared" si="304"/>
        <v>4.0570090219078807</v>
      </c>
      <c r="T578" s="77">
        <f t="shared" si="304"/>
        <v>4.0570090219078807</v>
      </c>
      <c r="U578" s="77">
        <f t="shared" si="304"/>
        <v>4.0570090219078807</v>
      </c>
      <c r="V578" s="77">
        <f t="shared" si="304"/>
        <v>4.0570090219078807</v>
      </c>
      <c r="W578" s="77">
        <f t="shared" si="304"/>
        <v>4.0570090219078807</v>
      </c>
      <c r="X578" s="77">
        <f t="shared" si="304"/>
        <v>4.0570090219078807</v>
      </c>
      <c r="Y578" s="77">
        <f t="shared" si="304"/>
        <v>4.0570090219078807</v>
      </c>
    </row>
    <row r="579" spans="1:25" s="62" customFormat="1" ht="18.75" customHeight="1" thickBot="1" x14ac:dyDescent="0.25">
      <c r="A579" s="109">
        <v>20</v>
      </c>
      <c r="B579" s="101">
        <f t="shared" ref="B579:Y579" si="305">SUM(B580:B583)</f>
        <v>1038.1470090219077</v>
      </c>
      <c r="C579" s="102">
        <f t="shared" si="305"/>
        <v>1003.177009021908</v>
      </c>
      <c r="D579" s="102">
        <f t="shared" si="305"/>
        <v>1036.1470090219077</v>
      </c>
      <c r="E579" s="103">
        <f t="shared" si="305"/>
        <v>1038.7870090219078</v>
      </c>
      <c r="F579" s="103">
        <f t="shared" si="305"/>
        <v>1033.7270090219079</v>
      </c>
      <c r="G579" s="103">
        <f t="shared" si="305"/>
        <v>1019.8570090219079</v>
      </c>
      <c r="H579" s="103">
        <f t="shared" si="305"/>
        <v>1018.207009021908</v>
      </c>
      <c r="I579" s="103">
        <f t="shared" si="305"/>
        <v>1025.2970090219078</v>
      </c>
      <c r="J579" s="103">
        <f t="shared" si="305"/>
        <v>1001.957009021908</v>
      </c>
      <c r="K579" s="104">
        <f t="shared" si="305"/>
        <v>1025.0470090219078</v>
      </c>
      <c r="L579" s="103">
        <f t="shared" si="305"/>
        <v>1033.1770090219079</v>
      </c>
      <c r="M579" s="105">
        <f t="shared" si="305"/>
        <v>1051.1870090219079</v>
      </c>
      <c r="N579" s="104">
        <f t="shared" si="305"/>
        <v>1043.7370090219079</v>
      </c>
      <c r="O579" s="103">
        <f t="shared" si="305"/>
        <v>1054.5970090219078</v>
      </c>
      <c r="P579" s="105">
        <f t="shared" si="305"/>
        <v>1044.7870090219078</v>
      </c>
      <c r="Q579" s="106">
        <f t="shared" si="305"/>
        <v>1045.8170090219078</v>
      </c>
      <c r="R579" s="103">
        <f t="shared" si="305"/>
        <v>1068.6670090219077</v>
      </c>
      <c r="S579" s="106">
        <f t="shared" si="305"/>
        <v>1021.3570090219079</v>
      </c>
      <c r="T579" s="103">
        <f t="shared" si="305"/>
        <v>1027.4170090219077</v>
      </c>
      <c r="U579" s="102">
        <f t="shared" si="305"/>
        <v>1041.4870090219079</v>
      </c>
      <c r="V579" s="102">
        <f t="shared" si="305"/>
        <v>1028.1470090219077</v>
      </c>
      <c r="W579" s="102">
        <f t="shared" si="305"/>
        <v>1036.5970090219078</v>
      </c>
      <c r="X579" s="102">
        <f t="shared" si="305"/>
        <v>1030.6970090219079</v>
      </c>
      <c r="Y579" s="107">
        <f t="shared" si="305"/>
        <v>1034.1870090219079</v>
      </c>
    </row>
    <row r="580" spans="1:25" s="62" customFormat="1" ht="18.75" customHeight="1" outlineLevel="1" x14ac:dyDescent="0.2">
      <c r="A580" s="160" t="s">
        <v>8</v>
      </c>
      <c r="B580" s="76">
        <f>B106</f>
        <v>839.04</v>
      </c>
      <c r="C580" s="71">
        <f t="shared" ref="C580:Y580" si="306">C106</f>
        <v>804.07</v>
      </c>
      <c r="D580" s="71">
        <f t="shared" si="306"/>
        <v>837.04</v>
      </c>
      <c r="E580" s="72">
        <f t="shared" si="306"/>
        <v>839.68</v>
      </c>
      <c r="F580" s="71">
        <f t="shared" si="306"/>
        <v>834.62</v>
      </c>
      <c r="G580" s="71">
        <f t="shared" si="306"/>
        <v>820.75</v>
      </c>
      <c r="H580" s="71">
        <f t="shared" si="306"/>
        <v>819.1</v>
      </c>
      <c r="I580" s="71">
        <f t="shared" si="306"/>
        <v>826.19</v>
      </c>
      <c r="J580" s="73">
        <f t="shared" si="306"/>
        <v>802.85</v>
      </c>
      <c r="K580" s="71">
        <f t="shared" si="306"/>
        <v>825.94</v>
      </c>
      <c r="L580" s="71">
        <f t="shared" si="306"/>
        <v>834.07</v>
      </c>
      <c r="M580" s="71">
        <f t="shared" si="306"/>
        <v>852.08</v>
      </c>
      <c r="N580" s="71">
        <f t="shared" si="306"/>
        <v>844.63</v>
      </c>
      <c r="O580" s="71">
        <f t="shared" si="306"/>
        <v>855.49</v>
      </c>
      <c r="P580" s="71">
        <f t="shared" si="306"/>
        <v>845.68</v>
      </c>
      <c r="Q580" s="71">
        <f t="shared" si="306"/>
        <v>846.71</v>
      </c>
      <c r="R580" s="71">
        <f t="shared" si="306"/>
        <v>869.56</v>
      </c>
      <c r="S580" s="71">
        <f t="shared" si="306"/>
        <v>822.25</v>
      </c>
      <c r="T580" s="71">
        <f t="shared" si="306"/>
        <v>828.31</v>
      </c>
      <c r="U580" s="71">
        <f t="shared" si="306"/>
        <v>842.38</v>
      </c>
      <c r="V580" s="71">
        <f t="shared" si="306"/>
        <v>829.04</v>
      </c>
      <c r="W580" s="71">
        <f t="shared" si="306"/>
        <v>837.49</v>
      </c>
      <c r="X580" s="71">
        <f t="shared" si="306"/>
        <v>831.59</v>
      </c>
      <c r="Y580" s="79">
        <f t="shared" si="306"/>
        <v>835.08</v>
      </c>
    </row>
    <row r="581" spans="1:25" s="62" customFormat="1" ht="18.75" customHeight="1" outlineLevel="1" x14ac:dyDescent="0.2">
      <c r="A581" s="53" t="s">
        <v>9</v>
      </c>
      <c r="B581" s="76">
        <v>195.05</v>
      </c>
      <c r="C581" s="74">
        <v>195.05</v>
      </c>
      <c r="D581" s="74">
        <v>195.05</v>
      </c>
      <c r="E581" s="74">
        <v>195.05</v>
      </c>
      <c r="F581" s="74">
        <v>195.05</v>
      </c>
      <c r="G581" s="74">
        <v>195.05</v>
      </c>
      <c r="H581" s="74">
        <v>195.05</v>
      </c>
      <c r="I581" s="74">
        <v>195.05</v>
      </c>
      <c r="J581" s="74">
        <v>195.05</v>
      </c>
      <c r="K581" s="74">
        <v>195.05</v>
      </c>
      <c r="L581" s="74">
        <v>195.05</v>
      </c>
      <c r="M581" s="74">
        <v>195.05</v>
      </c>
      <c r="N581" s="74">
        <v>195.05</v>
      </c>
      <c r="O581" s="74">
        <v>195.05</v>
      </c>
      <c r="P581" s="74">
        <v>195.05</v>
      </c>
      <c r="Q581" s="74">
        <v>195.05</v>
      </c>
      <c r="R581" s="74">
        <v>195.05</v>
      </c>
      <c r="S581" s="74">
        <v>195.05</v>
      </c>
      <c r="T581" s="74">
        <v>195.05</v>
      </c>
      <c r="U581" s="74">
        <v>195.05</v>
      </c>
      <c r="V581" s="74">
        <v>195.05</v>
      </c>
      <c r="W581" s="74">
        <v>195.05</v>
      </c>
      <c r="X581" s="74">
        <v>195.05</v>
      </c>
      <c r="Y581" s="81">
        <v>195.05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214</v>
      </c>
      <c r="B583" s="77">
        <f>B578</f>
        <v>4.0570090219078807</v>
      </c>
      <c r="C583" s="77">
        <f t="shared" ref="C583:Y583" si="307">C578</f>
        <v>4.0570090219078807</v>
      </c>
      <c r="D583" s="77">
        <f t="shared" si="307"/>
        <v>4.0570090219078807</v>
      </c>
      <c r="E583" s="77">
        <f t="shared" si="307"/>
        <v>4.0570090219078807</v>
      </c>
      <c r="F583" s="77">
        <f t="shared" si="307"/>
        <v>4.0570090219078807</v>
      </c>
      <c r="G583" s="77">
        <f t="shared" si="307"/>
        <v>4.0570090219078807</v>
      </c>
      <c r="H583" s="77">
        <f t="shared" si="307"/>
        <v>4.0570090219078807</v>
      </c>
      <c r="I583" s="77">
        <f t="shared" si="307"/>
        <v>4.0570090219078807</v>
      </c>
      <c r="J583" s="77">
        <f t="shared" si="307"/>
        <v>4.0570090219078807</v>
      </c>
      <c r="K583" s="77">
        <f t="shared" si="307"/>
        <v>4.0570090219078807</v>
      </c>
      <c r="L583" s="77">
        <f t="shared" si="307"/>
        <v>4.0570090219078807</v>
      </c>
      <c r="M583" s="77">
        <f t="shared" si="307"/>
        <v>4.0570090219078807</v>
      </c>
      <c r="N583" s="77">
        <f t="shared" si="307"/>
        <v>4.0570090219078807</v>
      </c>
      <c r="O583" s="77">
        <f t="shared" si="307"/>
        <v>4.0570090219078807</v>
      </c>
      <c r="P583" s="77">
        <f t="shared" si="307"/>
        <v>4.0570090219078807</v>
      </c>
      <c r="Q583" s="77">
        <f t="shared" si="307"/>
        <v>4.0570090219078807</v>
      </c>
      <c r="R583" s="77">
        <f t="shared" si="307"/>
        <v>4.0570090219078807</v>
      </c>
      <c r="S583" s="77">
        <f t="shared" si="307"/>
        <v>4.0570090219078807</v>
      </c>
      <c r="T583" s="77">
        <f t="shared" si="307"/>
        <v>4.0570090219078807</v>
      </c>
      <c r="U583" s="77">
        <f t="shared" si="307"/>
        <v>4.0570090219078807</v>
      </c>
      <c r="V583" s="77">
        <f t="shared" si="307"/>
        <v>4.0570090219078807</v>
      </c>
      <c r="W583" s="77">
        <f t="shared" si="307"/>
        <v>4.0570090219078807</v>
      </c>
      <c r="X583" s="77">
        <f t="shared" si="307"/>
        <v>4.0570090219078807</v>
      </c>
      <c r="Y583" s="77">
        <f t="shared" si="307"/>
        <v>4.0570090219078807</v>
      </c>
    </row>
    <row r="584" spans="1:25" s="62" customFormat="1" ht="18.75" customHeight="1" thickBot="1" x14ac:dyDescent="0.25">
      <c r="A584" s="100">
        <v>21</v>
      </c>
      <c r="B584" s="101">
        <f t="shared" ref="B584:Y584" si="308">SUM(B585:B588)</f>
        <v>985.25700902190795</v>
      </c>
      <c r="C584" s="102">
        <f t="shared" si="308"/>
        <v>965.37700902190784</v>
      </c>
      <c r="D584" s="102">
        <f t="shared" si="308"/>
        <v>992.697009021908</v>
      </c>
      <c r="E584" s="103">
        <f t="shared" si="308"/>
        <v>1013.0870090219079</v>
      </c>
      <c r="F584" s="103">
        <f t="shared" si="308"/>
        <v>1006.5470090219079</v>
      </c>
      <c r="G584" s="103">
        <f t="shared" si="308"/>
        <v>992.53700902190792</v>
      </c>
      <c r="H584" s="103">
        <f t="shared" si="308"/>
        <v>1021.2670090219079</v>
      </c>
      <c r="I584" s="103">
        <f t="shared" si="308"/>
        <v>993.04700902190791</v>
      </c>
      <c r="J584" s="103">
        <f t="shared" si="308"/>
        <v>1010.697009021908</v>
      </c>
      <c r="K584" s="104">
        <f t="shared" si="308"/>
        <v>977.85700902190786</v>
      </c>
      <c r="L584" s="103">
        <f t="shared" si="308"/>
        <v>995.12700902190784</v>
      </c>
      <c r="M584" s="105">
        <f t="shared" si="308"/>
        <v>991.17700902190802</v>
      </c>
      <c r="N584" s="104">
        <f t="shared" si="308"/>
        <v>1005.187009021908</v>
      </c>
      <c r="O584" s="103">
        <f t="shared" si="308"/>
        <v>1010.3670090219078</v>
      </c>
      <c r="P584" s="105">
        <f t="shared" si="308"/>
        <v>1014.747009021908</v>
      </c>
      <c r="Q584" s="106">
        <f t="shared" si="308"/>
        <v>1002.4170090219078</v>
      </c>
      <c r="R584" s="103">
        <f t="shared" si="308"/>
        <v>1060.9370090219079</v>
      </c>
      <c r="S584" s="106">
        <f t="shared" si="308"/>
        <v>990.40700902190781</v>
      </c>
      <c r="T584" s="103">
        <f t="shared" si="308"/>
        <v>1024.7270090219079</v>
      </c>
      <c r="U584" s="102">
        <f t="shared" si="308"/>
        <v>979.92700902190802</v>
      </c>
      <c r="V584" s="102">
        <f t="shared" si="308"/>
        <v>1000.3970090219078</v>
      </c>
      <c r="W584" s="102">
        <f t="shared" si="308"/>
        <v>995.83700902190787</v>
      </c>
      <c r="X584" s="102">
        <f t="shared" si="308"/>
        <v>976.71700902190798</v>
      </c>
      <c r="Y584" s="107">
        <f t="shared" si="308"/>
        <v>976.02700902190793</v>
      </c>
    </row>
    <row r="585" spans="1:25" s="62" customFormat="1" ht="18.75" customHeight="1" outlineLevel="1" x14ac:dyDescent="0.2">
      <c r="A585" s="160" t="s">
        <v>8</v>
      </c>
      <c r="B585" s="76">
        <f>B111</f>
        <v>786.15</v>
      </c>
      <c r="C585" s="71">
        <f t="shared" ref="C585:Y585" si="309">C111</f>
        <v>766.27</v>
      </c>
      <c r="D585" s="71">
        <f t="shared" si="309"/>
        <v>793.59</v>
      </c>
      <c r="E585" s="72">
        <f t="shared" si="309"/>
        <v>813.98</v>
      </c>
      <c r="F585" s="71">
        <f t="shared" si="309"/>
        <v>807.44</v>
      </c>
      <c r="G585" s="71">
        <f t="shared" si="309"/>
        <v>793.43</v>
      </c>
      <c r="H585" s="71">
        <f t="shared" si="309"/>
        <v>822.16</v>
      </c>
      <c r="I585" s="71">
        <f t="shared" si="309"/>
        <v>793.94</v>
      </c>
      <c r="J585" s="73">
        <f t="shared" si="309"/>
        <v>811.59</v>
      </c>
      <c r="K585" s="71">
        <f t="shared" si="309"/>
        <v>778.75</v>
      </c>
      <c r="L585" s="71">
        <f t="shared" si="309"/>
        <v>796.02</v>
      </c>
      <c r="M585" s="71">
        <f t="shared" si="309"/>
        <v>792.07</v>
      </c>
      <c r="N585" s="71">
        <f t="shared" si="309"/>
        <v>806.08</v>
      </c>
      <c r="O585" s="71">
        <f t="shared" si="309"/>
        <v>811.26</v>
      </c>
      <c r="P585" s="71">
        <f t="shared" si="309"/>
        <v>815.64</v>
      </c>
      <c r="Q585" s="71">
        <f t="shared" si="309"/>
        <v>803.31</v>
      </c>
      <c r="R585" s="71">
        <f t="shared" si="309"/>
        <v>861.83</v>
      </c>
      <c r="S585" s="71">
        <f t="shared" si="309"/>
        <v>791.3</v>
      </c>
      <c r="T585" s="71">
        <f t="shared" si="309"/>
        <v>825.62</v>
      </c>
      <c r="U585" s="71">
        <f t="shared" si="309"/>
        <v>780.82</v>
      </c>
      <c r="V585" s="71">
        <f t="shared" si="309"/>
        <v>801.29</v>
      </c>
      <c r="W585" s="71">
        <f t="shared" si="309"/>
        <v>796.73</v>
      </c>
      <c r="X585" s="71">
        <f t="shared" si="309"/>
        <v>777.61</v>
      </c>
      <c r="Y585" s="79">
        <f t="shared" si="309"/>
        <v>776.92</v>
      </c>
    </row>
    <row r="586" spans="1:25" s="62" customFormat="1" ht="18.75" customHeight="1" outlineLevel="1" x14ac:dyDescent="0.2">
      <c r="A586" s="53" t="s">
        <v>9</v>
      </c>
      <c r="B586" s="76">
        <v>195.05</v>
      </c>
      <c r="C586" s="74">
        <v>195.05</v>
      </c>
      <c r="D586" s="74">
        <v>195.05</v>
      </c>
      <c r="E586" s="74">
        <v>195.05</v>
      </c>
      <c r="F586" s="74">
        <v>195.05</v>
      </c>
      <c r="G586" s="74">
        <v>195.05</v>
      </c>
      <c r="H586" s="74">
        <v>195.05</v>
      </c>
      <c r="I586" s="74">
        <v>195.05</v>
      </c>
      <c r="J586" s="74">
        <v>195.05</v>
      </c>
      <c r="K586" s="74">
        <v>195.05</v>
      </c>
      <c r="L586" s="74">
        <v>195.05</v>
      </c>
      <c r="M586" s="74">
        <v>195.05</v>
      </c>
      <c r="N586" s="74">
        <v>195.05</v>
      </c>
      <c r="O586" s="74">
        <v>195.05</v>
      </c>
      <c r="P586" s="74">
        <v>195.05</v>
      </c>
      <c r="Q586" s="74">
        <v>195.05</v>
      </c>
      <c r="R586" s="74">
        <v>195.05</v>
      </c>
      <c r="S586" s="74">
        <v>195.05</v>
      </c>
      <c r="T586" s="74">
        <v>195.05</v>
      </c>
      <c r="U586" s="74">
        <v>195.05</v>
      </c>
      <c r="V586" s="74">
        <v>195.05</v>
      </c>
      <c r="W586" s="74">
        <v>195.05</v>
      </c>
      <c r="X586" s="74">
        <v>195.05</v>
      </c>
      <c r="Y586" s="81">
        <v>195.05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214</v>
      </c>
      <c r="B588" s="77">
        <f>B583</f>
        <v>4.0570090219078807</v>
      </c>
      <c r="C588" s="77">
        <f t="shared" ref="C588:Y588" si="310">C583</f>
        <v>4.0570090219078807</v>
      </c>
      <c r="D588" s="77">
        <f t="shared" si="310"/>
        <v>4.0570090219078807</v>
      </c>
      <c r="E588" s="77">
        <f t="shared" si="310"/>
        <v>4.0570090219078807</v>
      </c>
      <c r="F588" s="77">
        <f t="shared" si="310"/>
        <v>4.0570090219078807</v>
      </c>
      <c r="G588" s="77">
        <f t="shared" si="310"/>
        <v>4.0570090219078807</v>
      </c>
      <c r="H588" s="77">
        <f t="shared" si="310"/>
        <v>4.0570090219078807</v>
      </c>
      <c r="I588" s="77">
        <f t="shared" si="310"/>
        <v>4.0570090219078807</v>
      </c>
      <c r="J588" s="77">
        <f t="shared" si="310"/>
        <v>4.0570090219078807</v>
      </c>
      <c r="K588" s="77">
        <f t="shared" si="310"/>
        <v>4.0570090219078807</v>
      </c>
      <c r="L588" s="77">
        <f t="shared" si="310"/>
        <v>4.0570090219078807</v>
      </c>
      <c r="M588" s="77">
        <f t="shared" si="310"/>
        <v>4.0570090219078807</v>
      </c>
      <c r="N588" s="77">
        <f t="shared" si="310"/>
        <v>4.0570090219078807</v>
      </c>
      <c r="O588" s="77">
        <f t="shared" si="310"/>
        <v>4.0570090219078807</v>
      </c>
      <c r="P588" s="77">
        <f t="shared" si="310"/>
        <v>4.0570090219078807</v>
      </c>
      <c r="Q588" s="77">
        <f t="shared" si="310"/>
        <v>4.0570090219078807</v>
      </c>
      <c r="R588" s="77">
        <f t="shared" si="310"/>
        <v>4.0570090219078807</v>
      </c>
      <c r="S588" s="77">
        <f t="shared" si="310"/>
        <v>4.0570090219078807</v>
      </c>
      <c r="T588" s="77">
        <f t="shared" si="310"/>
        <v>4.0570090219078807</v>
      </c>
      <c r="U588" s="77">
        <f t="shared" si="310"/>
        <v>4.0570090219078807</v>
      </c>
      <c r="V588" s="77">
        <f t="shared" si="310"/>
        <v>4.0570090219078807</v>
      </c>
      <c r="W588" s="77">
        <f t="shared" si="310"/>
        <v>4.0570090219078807</v>
      </c>
      <c r="X588" s="77">
        <f t="shared" si="310"/>
        <v>4.0570090219078807</v>
      </c>
      <c r="Y588" s="77">
        <f t="shared" si="310"/>
        <v>4.0570090219078807</v>
      </c>
    </row>
    <row r="589" spans="1:25" s="62" customFormat="1" ht="18.75" customHeight="1" thickBot="1" x14ac:dyDescent="0.25">
      <c r="A589" s="109">
        <v>22</v>
      </c>
      <c r="B589" s="101">
        <f t="shared" ref="B589:Y589" si="311">SUM(B590:B593)</f>
        <v>974.20700902190799</v>
      </c>
      <c r="C589" s="102">
        <f t="shared" si="311"/>
        <v>965.33700902190787</v>
      </c>
      <c r="D589" s="102">
        <f t="shared" si="311"/>
        <v>979.98700902190797</v>
      </c>
      <c r="E589" s="103">
        <f t="shared" si="311"/>
        <v>993.82700902190788</v>
      </c>
      <c r="F589" s="103">
        <f t="shared" si="311"/>
        <v>989.08700902190787</v>
      </c>
      <c r="G589" s="103">
        <f t="shared" si="311"/>
        <v>993.0570090219079</v>
      </c>
      <c r="H589" s="103">
        <f t="shared" si="311"/>
        <v>983.87700902190784</v>
      </c>
      <c r="I589" s="103">
        <f t="shared" si="311"/>
        <v>983.01700902190794</v>
      </c>
      <c r="J589" s="103">
        <f t="shared" si="311"/>
        <v>975.17700902190802</v>
      </c>
      <c r="K589" s="104">
        <f t="shared" si="311"/>
        <v>978.5570090219079</v>
      </c>
      <c r="L589" s="103">
        <f t="shared" si="311"/>
        <v>979.42700902190802</v>
      </c>
      <c r="M589" s="105">
        <f t="shared" si="311"/>
        <v>992.75700902190795</v>
      </c>
      <c r="N589" s="104">
        <f t="shared" si="311"/>
        <v>991.48700902190797</v>
      </c>
      <c r="O589" s="103">
        <f t="shared" si="311"/>
        <v>997.20700902190799</v>
      </c>
      <c r="P589" s="105">
        <f t="shared" si="311"/>
        <v>998.58700902190787</v>
      </c>
      <c r="Q589" s="106">
        <f t="shared" si="311"/>
        <v>1001.8570090219079</v>
      </c>
      <c r="R589" s="103">
        <f t="shared" si="311"/>
        <v>1005.227009021908</v>
      </c>
      <c r="S589" s="106">
        <f t="shared" si="311"/>
        <v>989.447009021908</v>
      </c>
      <c r="T589" s="103">
        <f t="shared" si="311"/>
        <v>985.82700902190788</v>
      </c>
      <c r="U589" s="102">
        <f t="shared" si="311"/>
        <v>965.43700902190801</v>
      </c>
      <c r="V589" s="102">
        <f t="shared" si="311"/>
        <v>985.96700902190798</v>
      </c>
      <c r="W589" s="102">
        <f t="shared" si="311"/>
        <v>985.49700902190796</v>
      </c>
      <c r="X589" s="102">
        <f t="shared" si="311"/>
        <v>974.85700902190786</v>
      </c>
      <c r="Y589" s="107">
        <f t="shared" si="311"/>
        <v>966.76700902190794</v>
      </c>
    </row>
    <row r="590" spans="1:25" s="62" customFormat="1" ht="18.75" customHeight="1" outlineLevel="1" x14ac:dyDescent="0.2">
      <c r="A590" s="160" t="s">
        <v>8</v>
      </c>
      <c r="B590" s="76">
        <f>B116</f>
        <v>775.1</v>
      </c>
      <c r="C590" s="71">
        <f t="shared" ref="C590:Y590" si="312">C116</f>
        <v>766.23</v>
      </c>
      <c r="D590" s="71">
        <f t="shared" si="312"/>
        <v>780.88</v>
      </c>
      <c r="E590" s="72">
        <f t="shared" si="312"/>
        <v>794.72</v>
      </c>
      <c r="F590" s="71">
        <f t="shared" si="312"/>
        <v>789.98</v>
      </c>
      <c r="G590" s="71">
        <f t="shared" si="312"/>
        <v>793.95</v>
      </c>
      <c r="H590" s="71">
        <f t="shared" si="312"/>
        <v>784.77</v>
      </c>
      <c r="I590" s="71">
        <f t="shared" si="312"/>
        <v>783.91</v>
      </c>
      <c r="J590" s="73">
        <f t="shared" si="312"/>
        <v>776.07</v>
      </c>
      <c r="K590" s="71">
        <f t="shared" si="312"/>
        <v>779.45</v>
      </c>
      <c r="L590" s="71">
        <f t="shared" si="312"/>
        <v>780.32</v>
      </c>
      <c r="M590" s="71">
        <f t="shared" si="312"/>
        <v>793.65</v>
      </c>
      <c r="N590" s="71">
        <f t="shared" si="312"/>
        <v>792.38</v>
      </c>
      <c r="O590" s="71">
        <f t="shared" si="312"/>
        <v>798.1</v>
      </c>
      <c r="P590" s="71">
        <f t="shared" si="312"/>
        <v>799.48</v>
      </c>
      <c r="Q590" s="71">
        <f t="shared" si="312"/>
        <v>802.75</v>
      </c>
      <c r="R590" s="71">
        <f t="shared" si="312"/>
        <v>806.12</v>
      </c>
      <c r="S590" s="71">
        <f t="shared" si="312"/>
        <v>790.34</v>
      </c>
      <c r="T590" s="71">
        <f t="shared" si="312"/>
        <v>786.72</v>
      </c>
      <c r="U590" s="71">
        <f t="shared" si="312"/>
        <v>766.33</v>
      </c>
      <c r="V590" s="71">
        <f t="shared" si="312"/>
        <v>786.86</v>
      </c>
      <c r="W590" s="71">
        <f t="shared" si="312"/>
        <v>786.39</v>
      </c>
      <c r="X590" s="71">
        <f t="shared" si="312"/>
        <v>775.75</v>
      </c>
      <c r="Y590" s="79">
        <f t="shared" si="312"/>
        <v>767.66</v>
      </c>
    </row>
    <row r="591" spans="1:25" s="62" customFormat="1" ht="18.75" customHeight="1" outlineLevel="1" x14ac:dyDescent="0.2">
      <c r="A591" s="53" t="s">
        <v>9</v>
      </c>
      <c r="B591" s="76">
        <v>195.05</v>
      </c>
      <c r="C591" s="74">
        <v>195.05</v>
      </c>
      <c r="D591" s="74">
        <v>195.05</v>
      </c>
      <c r="E591" s="74">
        <v>195.05</v>
      </c>
      <c r="F591" s="74">
        <v>195.05</v>
      </c>
      <c r="G591" s="74">
        <v>195.05</v>
      </c>
      <c r="H591" s="74">
        <v>195.05</v>
      </c>
      <c r="I591" s="74">
        <v>195.05</v>
      </c>
      <c r="J591" s="74">
        <v>195.05</v>
      </c>
      <c r="K591" s="74">
        <v>195.05</v>
      </c>
      <c r="L591" s="74">
        <v>195.05</v>
      </c>
      <c r="M591" s="74">
        <v>195.05</v>
      </c>
      <c r="N591" s="74">
        <v>195.05</v>
      </c>
      <c r="O591" s="74">
        <v>195.05</v>
      </c>
      <c r="P591" s="74">
        <v>195.05</v>
      </c>
      <c r="Q591" s="74">
        <v>195.05</v>
      </c>
      <c r="R591" s="74">
        <v>195.05</v>
      </c>
      <c r="S591" s="74">
        <v>195.05</v>
      </c>
      <c r="T591" s="74">
        <v>195.05</v>
      </c>
      <c r="U591" s="74">
        <v>195.05</v>
      </c>
      <c r="V591" s="74">
        <v>195.05</v>
      </c>
      <c r="W591" s="74">
        <v>195.05</v>
      </c>
      <c r="X591" s="74">
        <v>195.05</v>
      </c>
      <c r="Y591" s="81">
        <v>195.05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214</v>
      </c>
      <c r="B593" s="77">
        <f>B588</f>
        <v>4.0570090219078807</v>
      </c>
      <c r="C593" s="77">
        <f t="shared" ref="C593:Y593" si="313">C588</f>
        <v>4.0570090219078807</v>
      </c>
      <c r="D593" s="77">
        <f t="shared" si="313"/>
        <v>4.0570090219078807</v>
      </c>
      <c r="E593" s="77">
        <f t="shared" si="313"/>
        <v>4.0570090219078807</v>
      </c>
      <c r="F593" s="77">
        <f t="shared" si="313"/>
        <v>4.0570090219078807</v>
      </c>
      <c r="G593" s="77">
        <f t="shared" si="313"/>
        <v>4.0570090219078807</v>
      </c>
      <c r="H593" s="77">
        <f t="shared" si="313"/>
        <v>4.0570090219078807</v>
      </c>
      <c r="I593" s="77">
        <f t="shared" si="313"/>
        <v>4.0570090219078807</v>
      </c>
      <c r="J593" s="77">
        <f t="shared" si="313"/>
        <v>4.0570090219078807</v>
      </c>
      <c r="K593" s="77">
        <f t="shared" si="313"/>
        <v>4.0570090219078807</v>
      </c>
      <c r="L593" s="77">
        <f t="shared" si="313"/>
        <v>4.0570090219078807</v>
      </c>
      <c r="M593" s="77">
        <f t="shared" si="313"/>
        <v>4.0570090219078807</v>
      </c>
      <c r="N593" s="77">
        <f t="shared" si="313"/>
        <v>4.0570090219078807</v>
      </c>
      <c r="O593" s="77">
        <f t="shared" si="313"/>
        <v>4.0570090219078807</v>
      </c>
      <c r="P593" s="77">
        <f t="shared" si="313"/>
        <v>4.0570090219078807</v>
      </c>
      <c r="Q593" s="77">
        <f t="shared" si="313"/>
        <v>4.0570090219078807</v>
      </c>
      <c r="R593" s="77">
        <f t="shared" si="313"/>
        <v>4.0570090219078807</v>
      </c>
      <c r="S593" s="77">
        <f t="shared" si="313"/>
        <v>4.0570090219078807</v>
      </c>
      <c r="T593" s="77">
        <f t="shared" si="313"/>
        <v>4.0570090219078807</v>
      </c>
      <c r="U593" s="77">
        <f t="shared" si="313"/>
        <v>4.0570090219078807</v>
      </c>
      <c r="V593" s="77">
        <f t="shared" si="313"/>
        <v>4.0570090219078807</v>
      </c>
      <c r="W593" s="77">
        <f t="shared" si="313"/>
        <v>4.0570090219078807</v>
      </c>
      <c r="X593" s="77">
        <f t="shared" si="313"/>
        <v>4.0570090219078807</v>
      </c>
      <c r="Y593" s="77">
        <f t="shared" si="313"/>
        <v>4.0570090219078807</v>
      </c>
    </row>
    <row r="594" spans="1:25" s="62" customFormat="1" ht="18.75" customHeight="1" thickBot="1" x14ac:dyDescent="0.25">
      <c r="A594" s="100">
        <v>23</v>
      </c>
      <c r="B594" s="101">
        <f t="shared" ref="B594:Y594" si="314">SUM(B595:B598)</f>
        <v>1047.3170090219078</v>
      </c>
      <c r="C594" s="102">
        <f t="shared" si="314"/>
        <v>1039.1270090219077</v>
      </c>
      <c r="D594" s="102">
        <f t="shared" si="314"/>
        <v>1063.3370090219078</v>
      </c>
      <c r="E594" s="103">
        <f t="shared" si="314"/>
        <v>1071.1270090219077</v>
      </c>
      <c r="F594" s="103">
        <f t="shared" si="314"/>
        <v>1055.9370090219079</v>
      </c>
      <c r="G594" s="103">
        <f t="shared" si="314"/>
        <v>1058.3070090219078</v>
      </c>
      <c r="H594" s="103">
        <f t="shared" si="314"/>
        <v>1046.0770090219078</v>
      </c>
      <c r="I594" s="103">
        <f t="shared" si="314"/>
        <v>1038.7670090219078</v>
      </c>
      <c r="J594" s="103">
        <f t="shared" si="314"/>
        <v>1039.6070090219077</v>
      </c>
      <c r="K594" s="104">
        <f t="shared" si="314"/>
        <v>1049.3670090219077</v>
      </c>
      <c r="L594" s="103">
        <f t="shared" si="314"/>
        <v>1048.0170090219078</v>
      </c>
      <c r="M594" s="105">
        <f t="shared" si="314"/>
        <v>1058.3870090219077</v>
      </c>
      <c r="N594" s="104">
        <f t="shared" si="314"/>
        <v>1053.5470090219078</v>
      </c>
      <c r="O594" s="103">
        <f t="shared" si="314"/>
        <v>1054.0670090219078</v>
      </c>
      <c r="P594" s="105">
        <f t="shared" si="314"/>
        <v>1051.9370090219079</v>
      </c>
      <c r="Q594" s="106">
        <f t="shared" si="314"/>
        <v>1053.9470090219079</v>
      </c>
      <c r="R594" s="103">
        <f t="shared" si="314"/>
        <v>1055.9970090219078</v>
      </c>
      <c r="S594" s="106">
        <f t="shared" si="314"/>
        <v>1046.8470090219078</v>
      </c>
      <c r="T594" s="103">
        <f t="shared" si="314"/>
        <v>1036.2970090219078</v>
      </c>
      <c r="U594" s="102">
        <f t="shared" si="314"/>
        <v>1023.5470090219079</v>
      </c>
      <c r="V594" s="102">
        <f t="shared" si="314"/>
        <v>1045.2070090219079</v>
      </c>
      <c r="W594" s="102">
        <f t="shared" si="314"/>
        <v>1041.7370090219079</v>
      </c>
      <c r="X594" s="102">
        <f t="shared" si="314"/>
        <v>1033.6170090219077</v>
      </c>
      <c r="Y594" s="107">
        <f t="shared" si="314"/>
        <v>1022.6570090219078</v>
      </c>
    </row>
    <row r="595" spans="1:25" s="62" customFormat="1" ht="18.75" customHeight="1" outlineLevel="1" x14ac:dyDescent="0.2">
      <c r="A595" s="160" t="s">
        <v>8</v>
      </c>
      <c r="B595" s="76">
        <f>B121</f>
        <v>848.21</v>
      </c>
      <c r="C595" s="71">
        <f t="shared" ref="C595:Y595" si="315">C121</f>
        <v>840.02</v>
      </c>
      <c r="D595" s="71">
        <f t="shared" si="315"/>
        <v>864.23</v>
      </c>
      <c r="E595" s="72">
        <f t="shared" si="315"/>
        <v>872.02</v>
      </c>
      <c r="F595" s="71">
        <f t="shared" si="315"/>
        <v>856.83</v>
      </c>
      <c r="G595" s="71">
        <f t="shared" si="315"/>
        <v>859.2</v>
      </c>
      <c r="H595" s="71">
        <f t="shared" si="315"/>
        <v>846.97</v>
      </c>
      <c r="I595" s="71">
        <f t="shared" si="315"/>
        <v>839.66</v>
      </c>
      <c r="J595" s="73">
        <f t="shared" si="315"/>
        <v>840.5</v>
      </c>
      <c r="K595" s="71">
        <f t="shared" si="315"/>
        <v>850.26</v>
      </c>
      <c r="L595" s="71">
        <f t="shared" si="315"/>
        <v>848.91</v>
      </c>
      <c r="M595" s="71">
        <f t="shared" si="315"/>
        <v>859.28</v>
      </c>
      <c r="N595" s="71">
        <f t="shared" si="315"/>
        <v>854.44</v>
      </c>
      <c r="O595" s="71">
        <f t="shared" si="315"/>
        <v>854.96</v>
      </c>
      <c r="P595" s="71">
        <f t="shared" si="315"/>
        <v>852.83</v>
      </c>
      <c r="Q595" s="71">
        <f t="shared" si="315"/>
        <v>854.84</v>
      </c>
      <c r="R595" s="71">
        <f t="shared" si="315"/>
        <v>856.89</v>
      </c>
      <c r="S595" s="71">
        <f t="shared" si="315"/>
        <v>847.74</v>
      </c>
      <c r="T595" s="71">
        <f t="shared" si="315"/>
        <v>837.19</v>
      </c>
      <c r="U595" s="71">
        <f t="shared" si="315"/>
        <v>824.44</v>
      </c>
      <c r="V595" s="71">
        <f t="shared" si="315"/>
        <v>846.1</v>
      </c>
      <c r="W595" s="71">
        <f t="shared" si="315"/>
        <v>842.63</v>
      </c>
      <c r="X595" s="71">
        <f t="shared" si="315"/>
        <v>834.51</v>
      </c>
      <c r="Y595" s="79">
        <f t="shared" si="315"/>
        <v>823.55</v>
      </c>
    </row>
    <row r="596" spans="1:25" s="62" customFormat="1" ht="18.75" customHeight="1" outlineLevel="1" x14ac:dyDescent="0.2">
      <c r="A596" s="53" t="s">
        <v>9</v>
      </c>
      <c r="B596" s="76">
        <v>195.05</v>
      </c>
      <c r="C596" s="74">
        <v>195.05</v>
      </c>
      <c r="D596" s="74">
        <v>195.05</v>
      </c>
      <c r="E596" s="74">
        <v>195.05</v>
      </c>
      <c r="F596" s="74">
        <v>195.05</v>
      </c>
      <c r="G596" s="74">
        <v>195.05</v>
      </c>
      <c r="H596" s="74">
        <v>195.05</v>
      </c>
      <c r="I596" s="74">
        <v>195.05</v>
      </c>
      <c r="J596" s="74">
        <v>195.05</v>
      </c>
      <c r="K596" s="74">
        <v>195.05</v>
      </c>
      <c r="L596" s="74">
        <v>195.05</v>
      </c>
      <c r="M596" s="74">
        <v>195.05</v>
      </c>
      <c r="N596" s="74">
        <v>195.05</v>
      </c>
      <c r="O596" s="74">
        <v>195.05</v>
      </c>
      <c r="P596" s="74">
        <v>195.05</v>
      </c>
      <c r="Q596" s="74">
        <v>195.05</v>
      </c>
      <c r="R596" s="74">
        <v>195.05</v>
      </c>
      <c r="S596" s="74">
        <v>195.05</v>
      </c>
      <c r="T596" s="74">
        <v>195.05</v>
      </c>
      <c r="U596" s="74">
        <v>195.05</v>
      </c>
      <c r="V596" s="74">
        <v>195.05</v>
      </c>
      <c r="W596" s="74">
        <v>195.05</v>
      </c>
      <c r="X596" s="74">
        <v>195.05</v>
      </c>
      <c r="Y596" s="81">
        <v>195.05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214</v>
      </c>
      <c r="B598" s="77">
        <f>B593</f>
        <v>4.0570090219078807</v>
      </c>
      <c r="C598" s="77">
        <f t="shared" ref="C598:Y598" si="316">C593</f>
        <v>4.0570090219078807</v>
      </c>
      <c r="D598" s="77">
        <f t="shared" si="316"/>
        <v>4.0570090219078807</v>
      </c>
      <c r="E598" s="77">
        <f t="shared" si="316"/>
        <v>4.0570090219078807</v>
      </c>
      <c r="F598" s="77">
        <f t="shared" si="316"/>
        <v>4.0570090219078807</v>
      </c>
      <c r="G598" s="77">
        <f t="shared" si="316"/>
        <v>4.0570090219078807</v>
      </c>
      <c r="H598" s="77">
        <f t="shared" si="316"/>
        <v>4.0570090219078807</v>
      </c>
      <c r="I598" s="77">
        <f t="shared" si="316"/>
        <v>4.0570090219078807</v>
      </c>
      <c r="J598" s="77">
        <f t="shared" si="316"/>
        <v>4.0570090219078807</v>
      </c>
      <c r="K598" s="77">
        <f t="shared" si="316"/>
        <v>4.0570090219078807</v>
      </c>
      <c r="L598" s="77">
        <f t="shared" si="316"/>
        <v>4.0570090219078807</v>
      </c>
      <c r="M598" s="77">
        <f t="shared" si="316"/>
        <v>4.0570090219078807</v>
      </c>
      <c r="N598" s="77">
        <f t="shared" si="316"/>
        <v>4.0570090219078807</v>
      </c>
      <c r="O598" s="77">
        <f t="shared" si="316"/>
        <v>4.0570090219078807</v>
      </c>
      <c r="P598" s="77">
        <f t="shared" si="316"/>
        <v>4.0570090219078807</v>
      </c>
      <c r="Q598" s="77">
        <f t="shared" si="316"/>
        <v>4.0570090219078807</v>
      </c>
      <c r="R598" s="77">
        <f t="shared" si="316"/>
        <v>4.0570090219078807</v>
      </c>
      <c r="S598" s="77">
        <f t="shared" si="316"/>
        <v>4.0570090219078807</v>
      </c>
      <c r="T598" s="77">
        <f t="shared" si="316"/>
        <v>4.0570090219078807</v>
      </c>
      <c r="U598" s="77">
        <f t="shared" si="316"/>
        <v>4.0570090219078807</v>
      </c>
      <c r="V598" s="77">
        <f t="shared" si="316"/>
        <v>4.0570090219078807</v>
      </c>
      <c r="W598" s="77">
        <f t="shared" si="316"/>
        <v>4.0570090219078807</v>
      </c>
      <c r="X598" s="77">
        <f t="shared" si="316"/>
        <v>4.0570090219078807</v>
      </c>
      <c r="Y598" s="77">
        <f t="shared" si="316"/>
        <v>4.0570090219078807</v>
      </c>
    </row>
    <row r="599" spans="1:25" s="62" customFormat="1" ht="18.75" customHeight="1" thickBot="1" x14ac:dyDescent="0.25">
      <c r="A599" s="111">
        <v>24</v>
      </c>
      <c r="B599" s="101">
        <f t="shared" ref="B599:Y599" si="317">SUM(B600:B603)</f>
        <v>1030.3870090219077</v>
      </c>
      <c r="C599" s="102">
        <f t="shared" si="317"/>
        <v>1029.0070090219078</v>
      </c>
      <c r="D599" s="102">
        <f t="shared" si="317"/>
        <v>1033.5470090219078</v>
      </c>
      <c r="E599" s="103">
        <f t="shared" si="317"/>
        <v>1058.3270090219078</v>
      </c>
      <c r="F599" s="103">
        <f t="shared" si="317"/>
        <v>1057.4770090219079</v>
      </c>
      <c r="G599" s="103">
        <f t="shared" si="317"/>
        <v>1061.6370090219077</v>
      </c>
      <c r="H599" s="103">
        <f t="shared" si="317"/>
        <v>1043.1270090219077</v>
      </c>
      <c r="I599" s="103">
        <f t="shared" si="317"/>
        <v>1042.9970090219078</v>
      </c>
      <c r="J599" s="103">
        <f t="shared" si="317"/>
        <v>1032.5870090219078</v>
      </c>
      <c r="K599" s="104">
        <f t="shared" si="317"/>
        <v>1031.1770090219079</v>
      </c>
      <c r="L599" s="103">
        <f t="shared" si="317"/>
        <v>1037.3670090219077</v>
      </c>
      <c r="M599" s="105">
        <f t="shared" si="317"/>
        <v>1048.2370090219079</v>
      </c>
      <c r="N599" s="104">
        <f t="shared" si="317"/>
        <v>1060.9870090219079</v>
      </c>
      <c r="O599" s="103">
        <f t="shared" si="317"/>
        <v>1067.8670090219077</v>
      </c>
      <c r="P599" s="105">
        <f t="shared" si="317"/>
        <v>1052.3370090219078</v>
      </c>
      <c r="Q599" s="106">
        <f t="shared" si="317"/>
        <v>1070.0870090219078</v>
      </c>
      <c r="R599" s="103">
        <f t="shared" si="317"/>
        <v>1076.9770090219079</v>
      </c>
      <c r="S599" s="106">
        <f t="shared" si="317"/>
        <v>1031.6270090219077</v>
      </c>
      <c r="T599" s="103">
        <f t="shared" si="317"/>
        <v>1035.9170090219077</v>
      </c>
      <c r="U599" s="102">
        <f t="shared" si="317"/>
        <v>1024.8770090219077</v>
      </c>
      <c r="V599" s="102">
        <f t="shared" si="317"/>
        <v>1043.4170090219077</v>
      </c>
      <c r="W599" s="102">
        <f t="shared" si="317"/>
        <v>1049.6470090219077</v>
      </c>
      <c r="X599" s="102">
        <f t="shared" si="317"/>
        <v>1033.6070090219077</v>
      </c>
      <c r="Y599" s="107">
        <f t="shared" si="317"/>
        <v>1024.2470090219078</v>
      </c>
    </row>
    <row r="600" spans="1:25" s="62" customFormat="1" ht="18.75" customHeight="1" outlineLevel="1" x14ac:dyDescent="0.2">
      <c r="A600" s="160" t="s">
        <v>8</v>
      </c>
      <c r="B600" s="76">
        <f>B126</f>
        <v>831.28</v>
      </c>
      <c r="C600" s="71">
        <f t="shared" ref="C600:Y600" si="318">C126</f>
        <v>829.9</v>
      </c>
      <c r="D600" s="71">
        <f t="shared" si="318"/>
        <v>834.44</v>
      </c>
      <c r="E600" s="72">
        <f t="shared" si="318"/>
        <v>859.22</v>
      </c>
      <c r="F600" s="71">
        <f t="shared" si="318"/>
        <v>858.37</v>
      </c>
      <c r="G600" s="71">
        <f t="shared" si="318"/>
        <v>862.53</v>
      </c>
      <c r="H600" s="71">
        <f t="shared" si="318"/>
        <v>844.02</v>
      </c>
      <c r="I600" s="71">
        <f t="shared" si="318"/>
        <v>843.89</v>
      </c>
      <c r="J600" s="73">
        <f t="shared" si="318"/>
        <v>833.48</v>
      </c>
      <c r="K600" s="71">
        <f t="shared" si="318"/>
        <v>832.07</v>
      </c>
      <c r="L600" s="71">
        <f t="shared" si="318"/>
        <v>838.26</v>
      </c>
      <c r="M600" s="71">
        <f t="shared" si="318"/>
        <v>849.13</v>
      </c>
      <c r="N600" s="71">
        <f t="shared" si="318"/>
        <v>861.88</v>
      </c>
      <c r="O600" s="71">
        <f t="shared" si="318"/>
        <v>868.76</v>
      </c>
      <c r="P600" s="71">
        <f t="shared" si="318"/>
        <v>853.23</v>
      </c>
      <c r="Q600" s="71">
        <f t="shared" si="318"/>
        <v>870.98</v>
      </c>
      <c r="R600" s="71">
        <f t="shared" si="318"/>
        <v>877.87</v>
      </c>
      <c r="S600" s="71">
        <f t="shared" si="318"/>
        <v>832.52</v>
      </c>
      <c r="T600" s="71">
        <f t="shared" si="318"/>
        <v>836.81</v>
      </c>
      <c r="U600" s="71">
        <f t="shared" si="318"/>
        <v>825.77</v>
      </c>
      <c r="V600" s="71">
        <f t="shared" si="318"/>
        <v>844.31</v>
      </c>
      <c r="W600" s="71">
        <f t="shared" si="318"/>
        <v>850.54</v>
      </c>
      <c r="X600" s="71">
        <f t="shared" si="318"/>
        <v>834.5</v>
      </c>
      <c r="Y600" s="79">
        <f t="shared" si="318"/>
        <v>825.14</v>
      </c>
    </row>
    <row r="601" spans="1:25" s="62" customFormat="1" ht="18.75" customHeight="1" outlineLevel="1" x14ac:dyDescent="0.2">
      <c r="A601" s="53" t="s">
        <v>9</v>
      </c>
      <c r="B601" s="76">
        <v>195.05</v>
      </c>
      <c r="C601" s="74">
        <v>195.05</v>
      </c>
      <c r="D601" s="74">
        <v>195.05</v>
      </c>
      <c r="E601" s="74">
        <v>195.05</v>
      </c>
      <c r="F601" s="74">
        <v>195.05</v>
      </c>
      <c r="G601" s="74">
        <v>195.05</v>
      </c>
      <c r="H601" s="74">
        <v>195.05</v>
      </c>
      <c r="I601" s="74">
        <v>195.05</v>
      </c>
      <c r="J601" s="74">
        <v>195.05</v>
      </c>
      <c r="K601" s="74">
        <v>195.05</v>
      </c>
      <c r="L601" s="74">
        <v>195.05</v>
      </c>
      <c r="M601" s="74">
        <v>195.05</v>
      </c>
      <c r="N601" s="74">
        <v>195.05</v>
      </c>
      <c r="O601" s="74">
        <v>195.05</v>
      </c>
      <c r="P601" s="74">
        <v>195.05</v>
      </c>
      <c r="Q601" s="74">
        <v>195.05</v>
      </c>
      <c r="R601" s="74">
        <v>195.05</v>
      </c>
      <c r="S601" s="74">
        <v>195.05</v>
      </c>
      <c r="T601" s="74">
        <v>195.05</v>
      </c>
      <c r="U601" s="74">
        <v>195.05</v>
      </c>
      <c r="V601" s="74">
        <v>195.05</v>
      </c>
      <c r="W601" s="74">
        <v>195.05</v>
      </c>
      <c r="X601" s="74">
        <v>195.05</v>
      </c>
      <c r="Y601" s="81">
        <v>195.05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214</v>
      </c>
      <c r="B603" s="77">
        <f>B598</f>
        <v>4.0570090219078807</v>
      </c>
      <c r="C603" s="77">
        <f t="shared" ref="C603:Y603" si="319">C598</f>
        <v>4.0570090219078807</v>
      </c>
      <c r="D603" s="77">
        <f t="shared" si="319"/>
        <v>4.0570090219078807</v>
      </c>
      <c r="E603" s="77">
        <f t="shared" si="319"/>
        <v>4.0570090219078807</v>
      </c>
      <c r="F603" s="77">
        <f t="shared" si="319"/>
        <v>4.0570090219078807</v>
      </c>
      <c r="G603" s="77">
        <f t="shared" si="319"/>
        <v>4.0570090219078807</v>
      </c>
      <c r="H603" s="77">
        <f t="shared" si="319"/>
        <v>4.0570090219078807</v>
      </c>
      <c r="I603" s="77">
        <f t="shared" si="319"/>
        <v>4.0570090219078807</v>
      </c>
      <c r="J603" s="77">
        <f t="shared" si="319"/>
        <v>4.0570090219078807</v>
      </c>
      <c r="K603" s="77">
        <f t="shared" si="319"/>
        <v>4.0570090219078807</v>
      </c>
      <c r="L603" s="77">
        <f t="shared" si="319"/>
        <v>4.0570090219078807</v>
      </c>
      <c r="M603" s="77">
        <f t="shared" si="319"/>
        <v>4.0570090219078807</v>
      </c>
      <c r="N603" s="77">
        <f t="shared" si="319"/>
        <v>4.0570090219078807</v>
      </c>
      <c r="O603" s="77">
        <f t="shared" si="319"/>
        <v>4.0570090219078807</v>
      </c>
      <c r="P603" s="77">
        <f t="shared" si="319"/>
        <v>4.0570090219078807</v>
      </c>
      <c r="Q603" s="77">
        <f t="shared" si="319"/>
        <v>4.0570090219078807</v>
      </c>
      <c r="R603" s="77">
        <f t="shared" si="319"/>
        <v>4.0570090219078807</v>
      </c>
      <c r="S603" s="77">
        <f t="shared" si="319"/>
        <v>4.0570090219078807</v>
      </c>
      <c r="T603" s="77">
        <f t="shared" si="319"/>
        <v>4.0570090219078807</v>
      </c>
      <c r="U603" s="77">
        <f t="shared" si="319"/>
        <v>4.0570090219078807</v>
      </c>
      <c r="V603" s="77">
        <f t="shared" si="319"/>
        <v>4.0570090219078807</v>
      </c>
      <c r="W603" s="77">
        <f t="shared" si="319"/>
        <v>4.0570090219078807</v>
      </c>
      <c r="X603" s="77">
        <f t="shared" si="319"/>
        <v>4.0570090219078807</v>
      </c>
      <c r="Y603" s="77">
        <f t="shared" si="319"/>
        <v>4.0570090219078807</v>
      </c>
    </row>
    <row r="604" spans="1:25" s="62" customFormat="1" ht="18.75" customHeight="1" thickBot="1" x14ac:dyDescent="0.25">
      <c r="A604" s="109">
        <v>25</v>
      </c>
      <c r="B604" s="101">
        <f t="shared" ref="B604:Y604" si="320">SUM(B605:B608)</f>
        <v>951.8070090219079</v>
      </c>
      <c r="C604" s="102">
        <f t="shared" si="320"/>
        <v>949.06700902190789</v>
      </c>
      <c r="D604" s="102">
        <f t="shared" si="320"/>
        <v>965.197009021908</v>
      </c>
      <c r="E604" s="103">
        <f t="shared" si="320"/>
        <v>973.95700902190799</v>
      </c>
      <c r="F604" s="103">
        <f t="shared" si="320"/>
        <v>960.34700902190787</v>
      </c>
      <c r="G604" s="103">
        <f t="shared" si="320"/>
        <v>969.46700902190798</v>
      </c>
      <c r="H604" s="103">
        <f t="shared" si="320"/>
        <v>957.18700902190801</v>
      </c>
      <c r="I604" s="103">
        <f t="shared" si="320"/>
        <v>957.197009021908</v>
      </c>
      <c r="J604" s="103">
        <f t="shared" si="320"/>
        <v>949.15700902190781</v>
      </c>
      <c r="K604" s="104">
        <f t="shared" si="320"/>
        <v>954.71700902190798</v>
      </c>
      <c r="L604" s="103">
        <f t="shared" si="320"/>
        <v>960.75700902190795</v>
      </c>
      <c r="M604" s="105">
        <f t="shared" si="320"/>
        <v>966.12700902190784</v>
      </c>
      <c r="N604" s="104">
        <f t="shared" si="320"/>
        <v>966.18700902190801</v>
      </c>
      <c r="O604" s="103">
        <f t="shared" si="320"/>
        <v>971.8070090219079</v>
      </c>
      <c r="P604" s="105">
        <f t="shared" si="320"/>
        <v>960.70700902190799</v>
      </c>
      <c r="Q604" s="106">
        <f t="shared" si="320"/>
        <v>965.35700902190786</v>
      </c>
      <c r="R604" s="103">
        <f t="shared" si="320"/>
        <v>972.947009021908</v>
      </c>
      <c r="S604" s="106">
        <f t="shared" si="320"/>
        <v>956.99700902190796</v>
      </c>
      <c r="T604" s="103">
        <f t="shared" si="320"/>
        <v>952.39700902190782</v>
      </c>
      <c r="U604" s="102">
        <f t="shared" si="320"/>
        <v>960.947009021908</v>
      </c>
      <c r="V604" s="102">
        <f t="shared" si="320"/>
        <v>949.25700902190795</v>
      </c>
      <c r="W604" s="102">
        <f t="shared" si="320"/>
        <v>954.18700902190801</v>
      </c>
      <c r="X604" s="102">
        <f t="shared" si="320"/>
        <v>940.77700902190793</v>
      </c>
      <c r="Y604" s="107">
        <f t="shared" si="320"/>
        <v>940.697009021908</v>
      </c>
    </row>
    <row r="605" spans="1:25" s="62" customFormat="1" ht="18.75" customHeight="1" outlineLevel="1" x14ac:dyDescent="0.2">
      <c r="A605" s="160" t="s">
        <v>8</v>
      </c>
      <c r="B605" s="76">
        <f>B131</f>
        <v>752.7</v>
      </c>
      <c r="C605" s="71">
        <f t="shared" ref="C605:Y605" si="321">C131</f>
        <v>749.96</v>
      </c>
      <c r="D605" s="71">
        <f t="shared" si="321"/>
        <v>766.09</v>
      </c>
      <c r="E605" s="72">
        <f t="shared" si="321"/>
        <v>774.85</v>
      </c>
      <c r="F605" s="71">
        <f t="shared" si="321"/>
        <v>761.24</v>
      </c>
      <c r="G605" s="71">
        <f t="shared" si="321"/>
        <v>770.36</v>
      </c>
      <c r="H605" s="71">
        <f t="shared" si="321"/>
        <v>758.08</v>
      </c>
      <c r="I605" s="71">
        <f t="shared" si="321"/>
        <v>758.09</v>
      </c>
      <c r="J605" s="73">
        <f t="shared" si="321"/>
        <v>750.05</v>
      </c>
      <c r="K605" s="71">
        <f t="shared" si="321"/>
        <v>755.61</v>
      </c>
      <c r="L605" s="71">
        <f t="shared" si="321"/>
        <v>761.65</v>
      </c>
      <c r="M605" s="71">
        <f t="shared" si="321"/>
        <v>767.02</v>
      </c>
      <c r="N605" s="71">
        <f t="shared" si="321"/>
        <v>767.08</v>
      </c>
      <c r="O605" s="71">
        <f t="shared" si="321"/>
        <v>772.7</v>
      </c>
      <c r="P605" s="71">
        <f t="shared" si="321"/>
        <v>761.6</v>
      </c>
      <c r="Q605" s="71">
        <f t="shared" si="321"/>
        <v>766.25</v>
      </c>
      <c r="R605" s="71">
        <f t="shared" si="321"/>
        <v>773.84</v>
      </c>
      <c r="S605" s="71">
        <f t="shared" si="321"/>
        <v>757.89</v>
      </c>
      <c r="T605" s="71">
        <f t="shared" si="321"/>
        <v>753.29</v>
      </c>
      <c r="U605" s="71">
        <f t="shared" si="321"/>
        <v>761.84</v>
      </c>
      <c r="V605" s="71">
        <f t="shared" si="321"/>
        <v>750.15</v>
      </c>
      <c r="W605" s="71">
        <f t="shared" si="321"/>
        <v>755.08</v>
      </c>
      <c r="X605" s="71">
        <f t="shared" si="321"/>
        <v>741.67</v>
      </c>
      <c r="Y605" s="79">
        <f t="shared" si="321"/>
        <v>741.59</v>
      </c>
    </row>
    <row r="606" spans="1:25" s="62" customFormat="1" ht="18.75" customHeight="1" outlineLevel="1" x14ac:dyDescent="0.2">
      <c r="A606" s="53" t="s">
        <v>9</v>
      </c>
      <c r="B606" s="76">
        <v>195.05</v>
      </c>
      <c r="C606" s="74">
        <v>195.05</v>
      </c>
      <c r="D606" s="74">
        <v>195.05</v>
      </c>
      <c r="E606" s="74">
        <v>195.05</v>
      </c>
      <c r="F606" s="74">
        <v>195.05</v>
      </c>
      <c r="G606" s="74">
        <v>195.05</v>
      </c>
      <c r="H606" s="74">
        <v>195.05</v>
      </c>
      <c r="I606" s="74">
        <v>195.05</v>
      </c>
      <c r="J606" s="74">
        <v>195.05</v>
      </c>
      <c r="K606" s="74">
        <v>195.05</v>
      </c>
      <c r="L606" s="74">
        <v>195.05</v>
      </c>
      <c r="M606" s="74">
        <v>195.05</v>
      </c>
      <c r="N606" s="74">
        <v>195.05</v>
      </c>
      <c r="O606" s="74">
        <v>195.05</v>
      </c>
      <c r="P606" s="74">
        <v>195.05</v>
      </c>
      <c r="Q606" s="74">
        <v>195.05</v>
      </c>
      <c r="R606" s="74">
        <v>195.05</v>
      </c>
      <c r="S606" s="74">
        <v>195.05</v>
      </c>
      <c r="T606" s="74">
        <v>195.05</v>
      </c>
      <c r="U606" s="74">
        <v>195.05</v>
      </c>
      <c r="V606" s="74">
        <v>195.05</v>
      </c>
      <c r="W606" s="74">
        <v>195.05</v>
      </c>
      <c r="X606" s="74">
        <v>195.05</v>
      </c>
      <c r="Y606" s="81">
        <v>195.05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214</v>
      </c>
      <c r="B608" s="77">
        <f>B603</f>
        <v>4.0570090219078807</v>
      </c>
      <c r="C608" s="77">
        <f t="shared" ref="C608:Y608" si="322">C603</f>
        <v>4.0570090219078807</v>
      </c>
      <c r="D608" s="77">
        <f t="shared" si="322"/>
        <v>4.0570090219078807</v>
      </c>
      <c r="E608" s="77">
        <f t="shared" si="322"/>
        <v>4.0570090219078807</v>
      </c>
      <c r="F608" s="77">
        <f t="shared" si="322"/>
        <v>4.0570090219078807</v>
      </c>
      <c r="G608" s="77">
        <f t="shared" si="322"/>
        <v>4.0570090219078807</v>
      </c>
      <c r="H608" s="77">
        <f t="shared" si="322"/>
        <v>4.0570090219078807</v>
      </c>
      <c r="I608" s="77">
        <f t="shared" si="322"/>
        <v>4.0570090219078807</v>
      </c>
      <c r="J608" s="77">
        <f t="shared" si="322"/>
        <v>4.0570090219078807</v>
      </c>
      <c r="K608" s="77">
        <f t="shared" si="322"/>
        <v>4.0570090219078807</v>
      </c>
      <c r="L608" s="77">
        <f t="shared" si="322"/>
        <v>4.0570090219078807</v>
      </c>
      <c r="M608" s="77">
        <f t="shared" si="322"/>
        <v>4.0570090219078807</v>
      </c>
      <c r="N608" s="77">
        <f t="shared" si="322"/>
        <v>4.0570090219078807</v>
      </c>
      <c r="O608" s="77">
        <f t="shared" si="322"/>
        <v>4.0570090219078807</v>
      </c>
      <c r="P608" s="77">
        <f t="shared" si="322"/>
        <v>4.0570090219078807</v>
      </c>
      <c r="Q608" s="77">
        <f t="shared" si="322"/>
        <v>4.0570090219078807</v>
      </c>
      <c r="R608" s="77">
        <f t="shared" si="322"/>
        <v>4.0570090219078807</v>
      </c>
      <c r="S608" s="77">
        <f t="shared" si="322"/>
        <v>4.0570090219078807</v>
      </c>
      <c r="T608" s="77">
        <f t="shared" si="322"/>
        <v>4.0570090219078807</v>
      </c>
      <c r="U608" s="77">
        <f t="shared" si="322"/>
        <v>4.0570090219078807</v>
      </c>
      <c r="V608" s="77">
        <f t="shared" si="322"/>
        <v>4.0570090219078807</v>
      </c>
      <c r="W608" s="77">
        <f t="shared" si="322"/>
        <v>4.0570090219078807</v>
      </c>
      <c r="X608" s="77">
        <f t="shared" si="322"/>
        <v>4.0570090219078807</v>
      </c>
      <c r="Y608" s="77">
        <f t="shared" si="322"/>
        <v>4.0570090219078807</v>
      </c>
    </row>
    <row r="609" spans="1:25" s="62" customFormat="1" ht="18.75" customHeight="1" thickBot="1" x14ac:dyDescent="0.25">
      <c r="A609" s="110">
        <v>26</v>
      </c>
      <c r="B609" s="101">
        <f t="shared" ref="B609:Y609" si="323">SUM(B610:B613)</f>
        <v>995.98700902190797</v>
      </c>
      <c r="C609" s="102">
        <f t="shared" si="323"/>
        <v>983.6670090219078</v>
      </c>
      <c r="D609" s="102">
        <f t="shared" si="323"/>
        <v>994.22700902190797</v>
      </c>
      <c r="E609" s="103">
        <f t="shared" si="323"/>
        <v>1022.987009021908</v>
      </c>
      <c r="F609" s="103">
        <f t="shared" si="323"/>
        <v>1007.207009021908</v>
      </c>
      <c r="G609" s="103">
        <f t="shared" si="323"/>
        <v>1018.9170090219078</v>
      </c>
      <c r="H609" s="103">
        <f t="shared" si="323"/>
        <v>1001.3570090219079</v>
      </c>
      <c r="I609" s="103">
        <f t="shared" si="323"/>
        <v>986.85700902190786</v>
      </c>
      <c r="J609" s="103">
        <f t="shared" si="323"/>
        <v>985.5570090219079</v>
      </c>
      <c r="K609" s="104">
        <f t="shared" si="323"/>
        <v>991.92700902190802</v>
      </c>
      <c r="L609" s="103">
        <f t="shared" si="323"/>
        <v>1002.0570090219079</v>
      </c>
      <c r="M609" s="105">
        <f t="shared" si="323"/>
        <v>1003.927009021908</v>
      </c>
      <c r="N609" s="104">
        <f t="shared" si="323"/>
        <v>1009.0370090219079</v>
      </c>
      <c r="O609" s="103">
        <f t="shared" si="323"/>
        <v>1020.3370090219079</v>
      </c>
      <c r="P609" s="105">
        <f t="shared" si="323"/>
        <v>1010.1370090219078</v>
      </c>
      <c r="Q609" s="106">
        <f t="shared" si="323"/>
        <v>1020.8770090219078</v>
      </c>
      <c r="R609" s="103">
        <f t="shared" si="323"/>
        <v>1016.1170090219078</v>
      </c>
      <c r="S609" s="106">
        <f t="shared" si="323"/>
        <v>989.20700902190799</v>
      </c>
      <c r="T609" s="103">
        <f t="shared" si="323"/>
        <v>991.83700902190787</v>
      </c>
      <c r="U609" s="102">
        <f t="shared" si="323"/>
        <v>975.15700902190781</v>
      </c>
      <c r="V609" s="102">
        <f t="shared" si="323"/>
        <v>994.32700902190788</v>
      </c>
      <c r="W609" s="102">
        <f t="shared" si="323"/>
        <v>993.81700902190789</v>
      </c>
      <c r="X609" s="102">
        <f t="shared" si="323"/>
        <v>989.0570090219079</v>
      </c>
      <c r="Y609" s="107">
        <f t="shared" si="323"/>
        <v>973.15700902190781</v>
      </c>
    </row>
    <row r="610" spans="1:25" s="62" customFormat="1" ht="18.75" customHeight="1" outlineLevel="1" x14ac:dyDescent="0.2">
      <c r="A610" s="56" t="s">
        <v>8</v>
      </c>
      <c r="B610" s="76">
        <f>B136</f>
        <v>796.88</v>
      </c>
      <c r="C610" s="71">
        <f t="shared" ref="C610:Y610" si="324">C136</f>
        <v>784.56</v>
      </c>
      <c r="D610" s="71">
        <f t="shared" si="324"/>
        <v>795.12</v>
      </c>
      <c r="E610" s="72">
        <f t="shared" si="324"/>
        <v>823.88</v>
      </c>
      <c r="F610" s="71">
        <f t="shared" si="324"/>
        <v>808.1</v>
      </c>
      <c r="G610" s="71">
        <f t="shared" si="324"/>
        <v>819.81</v>
      </c>
      <c r="H610" s="71">
        <f t="shared" si="324"/>
        <v>802.25</v>
      </c>
      <c r="I610" s="71">
        <f t="shared" si="324"/>
        <v>787.75</v>
      </c>
      <c r="J610" s="73">
        <f t="shared" si="324"/>
        <v>786.45</v>
      </c>
      <c r="K610" s="71">
        <f t="shared" si="324"/>
        <v>792.82</v>
      </c>
      <c r="L610" s="71">
        <f t="shared" si="324"/>
        <v>802.95</v>
      </c>
      <c r="M610" s="71">
        <f t="shared" si="324"/>
        <v>804.82</v>
      </c>
      <c r="N610" s="71">
        <f t="shared" si="324"/>
        <v>809.93</v>
      </c>
      <c r="O610" s="71">
        <f t="shared" si="324"/>
        <v>821.23</v>
      </c>
      <c r="P610" s="71">
        <f t="shared" si="324"/>
        <v>811.03</v>
      </c>
      <c r="Q610" s="71">
        <f t="shared" si="324"/>
        <v>821.77</v>
      </c>
      <c r="R610" s="71">
        <f t="shared" si="324"/>
        <v>817.01</v>
      </c>
      <c r="S610" s="71">
        <f t="shared" si="324"/>
        <v>790.1</v>
      </c>
      <c r="T610" s="71">
        <f t="shared" si="324"/>
        <v>792.73</v>
      </c>
      <c r="U610" s="71">
        <f t="shared" si="324"/>
        <v>776.05</v>
      </c>
      <c r="V610" s="71">
        <f t="shared" si="324"/>
        <v>795.22</v>
      </c>
      <c r="W610" s="71">
        <f t="shared" si="324"/>
        <v>794.71</v>
      </c>
      <c r="X610" s="71">
        <f t="shared" si="324"/>
        <v>789.95</v>
      </c>
      <c r="Y610" s="79">
        <f t="shared" si="324"/>
        <v>774.05</v>
      </c>
    </row>
    <row r="611" spans="1:25" s="62" customFormat="1" ht="18.75" customHeight="1" outlineLevel="1" x14ac:dyDescent="0.2">
      <c r="A611" s="57" t="s">
        <v>9</v>
      </c>
      <c r="B611" s="76">
        <v>195.05</v>
      </c>
      <c r="C611" s="74">
        <v>195.05</v>
      </c>
      <c r="D611" s="74">
        <v>195.05</v>
      </c>
      <c r="E611" s="74">
        <v>195.05</v>
      </c>
      <c r="F611" s="74">
        <v>195.05</v>
      </c>
      <c r="G611" s="74">
        <v>195.05</v>
      </c>
      <c r="H611" s="74">
        <v>195.05</v>
      </c>
      <c r="I611" s="74">
        <v>195.05</v>
      </c>
      <c r="J611" s="74">
        <v>195.05</v>
      </c>
      <c r="K611" s="74">
        <v>195.05</v>
      </c>
      <c r="L611" s="74">
        <v>195.05</v>
      </c>
      <c r="M611" s="74">
        <v>195.05</v>
      </c>
      <c r="N611" s="74">
        <v>195.05</v>
      </c>
      <c r="O611" s="74">
        <v>195.05</v>
      </c>
      <c r="P611" s="74">
        <v>195.05</v>
      </c>
      <c r="Q611" s="74">
        <v>195.05</v>
      </c>
      <c r="R611" s="74">
        <v>195.05</v>
      </c>
      <c r="S611" s="74">
        <v>195.05</v>
      </c>
      <c r="T611" s="74">
        <v>195.05</v>
      </c>
      <c r="U611" s="74">
        <v>195.05</v>
      </c>
      <c r="V611" s="74">
        <v>195.05</v>
      </c>
      <c r="W611" s="74">
        <v>195.05</v>
      </c>
      <c r="X611" s="74">
        <v>195.05</v>
      </c>
      <c r="Y611" s="81">
        <v>195.05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214</v>
      </c>
      <c r="B613" s="77">
        <f>B608</f>
        <v>4.0570090219078807</v>
      </c>
      <c r="C613" s="77">
        <f t="shared" ref="C613:Y613" si="325">C608</f>
        <v>4.0570090219078807</v>
      </c>
      <c r="D613" s="77">
        <f t="shared" si="325"/>
        <v>4.0570090219078807</v>
      </c>
      <c r="E613" s="77">
        <f t="shared" si="325"/>
        <v>4.0570090219078807</v>
      </c>
      <c r="F613" s="77">
        <f t="shared" si="325"/>
        <v>4.0570090219078807</v>
      </c>
      <c r="G613" s="77">
        <f t="shared" si="325"/>
        <v>4.0570090219078807</v>
      </c>
      <c r="H613" s="77">
        <f t="shared" si="325"/>
        <v>4.0570090219078807</v>
      </c>
      <c r="I613" s="77">
        <f t="shared" si="325"/>
        <v>4.0570090219078807</v>
      </c>
      <c r="J613" s="77">
        <f t="shared" si="325"/>
        <v>4.0570090219078807</v>
      </c>
      <c r="K613" s="77">
        <f t="shared" si="325"/>
        <v>4.0570090219078807</v>
      </c>
      <c r="L613" s="77">
        <f t="shared" si="325"/>
        <v>4.0570090219078807</v>
      </c>
      <c r="M613" s="77">
        <f t="shared" si="325"/>
        <v>4.0570090219078807</v>
      </c>
      <c r="N613" s="77">
        <f t="shared" si="325"/>
        <v>4.0570090219078807</v>
      </c>
      <c r="O613" s="77">
        <f t="shared" si="325"/>
        <v>4.0570090219078807</v>
      </c>
      <c r="P613" s="77">
        <f t="shared" si="325"/>
        <v>4.0570090219078807</v>
      </c>
      <c r="Q613" s="77">
        <f t="shared" si="325"/>
        <v>4.0570090219078807</v>
      </c>
      <c r="R613" s="77">
        <f t="shared" si="325"/>
        <v>4.0570090219078807</v>
      </c>
      <c r="S613" s="77">
        <f t="shared" si="325"/>
        <v>4.0570090219078807</v>
      </c>
      <c r="T613" s="77">
        <f t="shared" si="325"/>
        <v>4.0570090219078807</v>
      </c>
      <c r="U613" s="77">
        <f t="shared" si="325"/>
        <v>4.0570090219078807</v>
      </c>
      <c r="V613" s="77">
        <f t="shared" si="325"/>
        <v>4.0570090219078807</v>
      </c>
      <c r="W613" s="77">
        <f t="shared" si="325"/>
        <v>4.0570090219078807</v>
      </c>
      <c r="X613" s="77">
        <f t="shared" si="325"/>
        <v>4.0570090219078807</v>
      </c>
      <c r="Y613" s="77">
        <f t="shared" si="325"/>
        <v>4.0570090219078807</v>
      </c>
    </row>
    <row r="614" spans="1:25" s="62" customFormat="1" ht="18.75" customHeight="1" thickBot="1" x14ac:dyDescent="0.25">
      <c r="A614" s="112">
        <v>27</v>
      </c>
      <c r="B614" s="101">
        <f t="shared" ref="B614:Y614" si="326">SUM(B615:B618)</f>
        <v>1012.967009021908</v>
      </c>
      <c r="C614" s="102">
        <f t="shared" si="326"/>
        <v>996.34700902190787</v>
      </c>
      <c r="D614" s="102">
        <f t="shared" si="326"/>
        <v>1004.927009021908</v>
      </c>
      <c r="E614" s="103">
        <f t="shared" si="326"/>
        <v>996.40700902190781</v>
      </c>
      <c r="F614" s="103">
        <f t="shared" si="326"/>
        <v>1006.1370090219078</v>
      </c>
      <c r="G614" s="103">
        <f t="shared" si="326"/>
        <v>199.10700902190788</v>
      </c>
      <c r="H614" s="103">
        <f t="shared" si="326"/>
        <v>998.32700902190788</v>
      </c>
      <c r="I614" s="103">
        <f t="shared" si="326"/>
        <v>990.83700902190787</v>
      </c>
      <c r="J614" s="103">
        <f t="shared" si="326"/>
        <v>978.5570090219079</v>
      </c>
      <c r="K614" s="104">
        <f t="shared" si="326"/>
        <v>986.62700902190784</v>
      </c>
      <c r="L614" s="103">
        <f t="shared" si="326"/>
        <v>988.65700902190781</v>
      </c>
      <c r="M614" s="105">
        <f t="shared" si="326"/>
        <v>1001.6670090219078</v>
      </c>
      <c r="N614" s="104">
        <f t="shared" si="326"/>
        <v>199.10700902190788</v>
      </c>
      <c r="O614" s="103">
        <f t="shared" si="326"/>
        <v>1055.8570090219077</v>
      </c>
      <c r="P614" s="105">
        <f t="shared" si="326"/>
        <v>1032.1970090219079</v>
      </c>
      <c r="Q614" s="106">
        <f t="shared" si="326"/>
        <v>1048.7570090219078</v>
      </c>
      <c r="R614" s="103">
        <f t="shared" si="326"/>
        <v>1052.5070090219078</v>
      </c>
      <c r="S614" s="106">
        <f t="shared" si="326"/>
        <v>1023.717009021908</v>
      </c>
      <c r="T614" s="103">
        <f t="shared" si="326"/>
        <v>1027.7770090219078</v>
      </c>
      <c r="U614" s="102">
        <f t="shared" si="326"/>
        <v>1025.7770090219078</v>
      </c>
      <c r="V614" s="102">
        <f t="shared" si="326"/>
        <v>1022.5070090219079</v>
      </c>
      <c r="W614" s="102">
        <f t="shared" si="326"/>
        <v>1013.7770090219079</v>
      </c>
      <c r="X614" s="102">
        <f t="shared" si="326"/>
        <v>1019.3270090219079</v>
      </c>
      <c r="Y614" s="107">
        <f t="shared" si="326"/>
        <v>1022.0170090219079</v>
      </c>
    </row>
    <row r="615" spans="1:25" s="62" customFormat="1" ht="18.75" customHeight="1" outlineLevel="1" x14ac:dyDescent="0.2">
      <c r="A615" s="56" t="s">
        <v>8</v>
      </c>
      <c r="B615" s="76">
        <f>B141</f>
        <v>813.86</v>
      </c>
      <c r="C615" s="71">
        <f t="shared" ref="C615:Y615" si="327">C141</f>
        <v>797.24</v>
      </c>
      <c r="D615" s="71">
        <f t="shared" si="327"/>
        <v>805.82</v>
      </c>
      <c r="E615" s="72">
        <f t="shared" si="327"/>
        <v>797.3</v>
      </c>
      <c r="F615" s="71">
        <f t="shared" si="327"/>
        <v>807.03</v>
      </c>
      <c r="G615" s="71" t="str">
        <f t="shared" si="327"/>
        <v>815</v>
      </c>
      <c r="H615" s="71">
        <f t="shared" si="327"/>
        <v>799.22</v>
      </c>
      <c r="I615" s="71">
        <f t="shared" si="327"/>
        <v>791.73</v>
      </c>
      <c r="J615" s="73">
        <f t="shared" si="327"/>
        <v>779.45</v>
      </c>
      <c r="K615" s="71">
        <f t="shared" si="327"/>
        <v>787.52</v>
      </c>
      <c r="L615" s="71">
        <f t="shared" si="327"/>
        <v>789.55</v>
      </c>
      <c r="M615" s="71">
        <f t="shared" si="327"/>
        <v>802.56</v>
      </c>
      <c r="N615" s="71" t="str">
        <f t="shared" si="327"/>
        <v>803</v>
      </c>
      <c r="O615" s="71">
        <f t="shared" si="327"/>
        <v>856.75</v>
      </c>
      <c r="P615" s="71">
        <f t="shared" si="327"/>
        <v>833.09</v>
      </c>
      <c r="Q615" s="71">
        <f t="shared" si="327"/>
        <v>849.65</v>
      </c>
      <c r="R615" s="71">
        <f t="shared" si="327"/>
        <v>853.4</v>
      </c>
      <c r="S615" s="71">
        <f t="shared" si="327"/>
        <v>824.61</v>
      </c>
      <c r="T615" s="71">
        <f t="shared" si="327"/>
        <v>828.67</v>
      </c>
      <c r="U615" s="71">
        <f t="shared" si="327"/>
        <v>826.67</v>
      </c>
      <c r="V615" s="71">
        <f t="shared" si="327"/>
        <v>823.4</v>
      </c>
      <c r="W615" s="71">
        <f t="shared" si="327"/>
        <v>814.67</v>
      </c>
      <c r="X615" s="71">
        <f t="shared" si="327"/>
        <v>820.22</v>
      </c>
      <c r="Y615" s="79">
        <f t="shared" si="327"/>
        <v>822.91</v>
      </c>
    </row>
    <row r="616" spans="1:25" s="62" customFormat="1" ht="18.75" customHeight="1" outlineLevel="1" x14ac:dyDescent="0.2">
      <c r="A616" s="57" t="s">
        <v>9</v>
      </c>
      <c r="B616" s="76">
        <v>195.05</v>
      </c>
      <c r="C616" s="74">
        <v>195.05</v>
      </c>
      <c r="D616" s="74">
        <v>195.05</v>
      </c>
      <c r="E616" s="74">
        <v>195.05</v>
      </c>
      <c r="F616" s="74">
        <v>195.05</v>
      </c>
      <c r="G616" s="74">
        <v>195.05</v>
      </c>
      <c r="H616" s="74">
        <v>195.05</v>
      </c>
      <c r="I616" s="74">
        <v>195.05</v>
      </c>
      <c r="J616" s="74">
        <v>195.05</v>
      </c>
      <c r="K616" s="74">
        <v>195.05</v>
      </c>
      <c r="L616" s="74">
        <v>195.05</v>
      </c>
      <c r="M616" s="74">
        <v>195.05</v>
      </c>
      <c r="N616" s="74">
        <v>195.05</v>
      </c>
      <c r="O616" s="74">
        <v>195.05</v>
      </c>
      <c r="P616" s="74">
        <v>195.05</v>
      </c>
      <c r="Q616" s="74">
        <v>195.05</v>
      </c>
      <c r="R616" s="74">
        <v>195.05</v>
      </c>
      <c r="S616" s="74">
        <v>195.05</v>
      </c>
      <c r="T616" s="74">
        <v>195.05</v>
      </c>
      <c r="U616" s="74">
        <v>195.05</v>
      </c>
      <c r="V616" s="74">
        <v>195.05</v>
      </c>
      <c r="W616" s="74">
        <v>195.05</v>
      </c>
      <c r="X616" s="74">
        <v>195.05</v>
      </c>
      <c r="Y616" s="81">
        <v>195.05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214</v>
      </c>
      <c r="B618" s="77">
        <f>B613</f>
        <v>4.0570090219078807</v>
      </c>
      <c r="C618" s="77">
        <f t="shared" ref="C618:Y618" si="328">C613</f>
        <v>4.0570090219078807</v>
      </c>
      <c r="D618" s="77">
        <f t="shared" si="328"/>
        <v>4.0570090219078807</v>
      </c>
      <c r="E618" s="77">
        <f t="shared" si="328"/>
        <v>4.0570090219078807</v>
      </c>
      <c r="F618" s="77">
        <f t="shared" si="328"/>
        <v>4.0570090219078807</v>
      </c>
      <c r="G618" s="77">
        <f t="shared" si="328"/>
        <v>4.0570090219078807</v>
      </c>
      <c r="H618" s="77">
        <f t="shared" si="328"/>
        <v>4.0570090219078807</v>
      </c>
      <c r="I618" s="77">
        <f t="shared" si="328"/>
        <v>4.0570090219078807</v>
      </c>
      <c r="J618" s="77">
        <f t="shared" si="328"/>
        <v>4.0570090219078807</v>
      </c>
      <c r="K618" s="77">
        <f t="shared" si="328"/>
        <v>4.0570090219078807</v>
      </c>
      <c r="L618" s="77">
        <f t="shared" si="328"/>
        <v>4.0570090219078807</v>
      </c>
      <c r="M618" s="77">
        <f t="shared" si="328"/>
        <v>4.0570090219078807</v>
      </c>
      <c r="N618" s="77">
        <f t="shared" si="328"/>
        <v>4.0570090219078807</v>
      </c>
      <c r="O618" s="77">
        <f t="shared" si="328"/>
        <v>4.0570090219078807</v>
      </c>
      <c r="P618" s="77">
        <f t="shared" si="328"/>
        <v>4.0570090219078807</v>
      </c>
      <c r="Q618" s="77">
        <f t="shared" si="328"/>
        <v>4.0570090219078807</v>
      </c>
      <c r="R618" s="77">
        <f t="shared" si="328"/>
        <v>4.0570090219078807</v>
      </c>
      <c r="S618" s="77">
        <f t="shared" si="328"/>
        <v>4.0570090219078807</v>
      </c>
      <c r="T618" s="77">
        <f t="shared" si="328"/>
        <v>4.0570090219078807</v>
      </c>
      <c r="U618" s="77">
        <f t="shared" si="328"/>
        <v>4.0570090219078807</v>
      </c>
      <c r="V618" s="77">
        <f t="shared" si="328"/>
        <v>4.0570090219078807</v>
      </c>
      <c r="W618" s="77">
        <f t="shared" si="328"/>
        <v>4.0570090219078807</v>
      </c>
      <c r="X618" s="77">
        <f t="shared" si="328"/>
        <v>4.0570090219078807</v>
      </c>
      <c r="Y618" s="77">
        <f t="shared" si="328"/>
        <v>4.0570090219078807</v>
      </c>
    </row>
    <row r="619" spans="1:25" s="62" customFormat="1" ht="18.75" customHeight="1" thickBot="1" x14ac:dyDescent="0.25">
      <c r="A619" s="111">
        <v>28</v>
      </c>
      <c r="B619" s="101">
        <f t="shared" ref="B619:Y619" si="329">SUM(B620:B623)</f>
        <v>1045.2970090219078</v>
      </c>
      <c r="C619" s="102">
        <f t="shared" si="329"/>
        <v>1030.6770090219079</v>
      </c>
      <c r="D619" s="102">
        <f t="shared" si="329"/>
        <v>1046.3170090219078</v>
      </c>
      <c r="E619" s="103">
        <f t="shared" si="329"/>
        <v>1073.7470090219078</v>
      </c>
      <c r="F619" s="103">
        <f t="shared" si="329"/>
        <v>1077.4070090219077</v>
      </c>
      <c r="G619" s="103">
        <f t="shared" si="329"/>
        <v>1082.2270090219079</v>
      </c>
      <c r="H619" s="103">
        <f t="shared" si="329"/>
        <v>1070.5070090219078</v>
      </c>
      <c r="I619" s="103">
        <f t="shared" si="329"/>
        <v>1058.2770090219078</v>
      </c>
      <c r="J619" s="103">
        <f t="shared" si="329"/>
        <v>1060.0370090219078</v>
      </c>
      <c r="K619" s="104">
        <f t="shared" si="329"/>
        <v>1061.7170090219079</v>
      </c>
      <c r="L619" s="103">
        <f t="shared" si="329"/>
        <v>1059.9870090219079</v>
      </c>
      <c r="M619" s="105">
        <f t="shared" si="329"/>
        <v>1066.3070090219078</v>
      </c>
      <c r="N619" s="104">
        <f t="shared" si="329"/>
        <v>1071.3270090219078</v>
      </c>
      <c r="O619" s="103">
        <f t="shared" si="329"/>
        <v>1083.1470090219077</v>
      </c>
      <c r="P619" s="105">
        <f t="shared" si="329"/>
        <v>1071.1370090219077</v>
      </c>
      <c r="Q619" s="106">
        <f t="shared" si="329"/>
        <v>1077.6270090219077</v>
      </c>
      <c r="R619" s="103">
        <f t="shared" si="329"/>
        <v>1084.9070090219077</v>
      </c>
      <c r="S619" s="106">
        <f t="shared" si="329"/>
        <v>1062.2370090219079</v>
      </c>
      <c r="T619" s="103">
        <f t="shared" si="329"/>
        <v>1065.2870090219078</v>
      </c>
      <c r="U619" s="102">
        <f t="shared" si="329"/>
        <v>1046.5170090219078</v>
      </c>
      <c r="V619" s="102">
        <f t="shared" si="329"/>
        <v>1055.7970090219078</v>
      </c>
      <c r="W619" s="102">
        <f t="shared" si="329"/>
        <v>1063.0070090219078</v>
      </c>
      <c r="X619" s="102">
        <f t="shared" si="329"/>
        <v>1054.3570090219077</v>
      </c>
      <c r="Y619" s="107">
        <f t="shared" si="329"/>
        <v>1018.6670090219078</v>
      </c>
    </row>
    <row r="620" spans="1:25" s="62" customFormat="1" ht="18.75" customHeight="1" outlineLevel="1" x14ac:dyDescent="0.2">
      <c r="A620" s="160" t="s">
        <v>8</v>
      </c>
      <c r="B620" s="76">
        <f>B146</f>
        <v>846.19</v>
      </c>
      <c r="C620" s="71">
        <f t="shared" ref="C620:Y620" si="330">C146</f>
        <v>831.57</v>
      </c>
      <c r="D620" s="71">
        <f t="shared" si="330"/>
        <v>847.21</v>
      </c>
      <c r="E620" s="72">
        <f t="shared" si="330"/>
        <v>874.64</v>
      </c>
      <c r="F620" s="71">
        <f t="shared" si="330"/>
        <v>878.3</v>
      </c>
      <c r="G620" s="71">
        <f t="shared" si="330"/>
        <v>883.12</v>
      </c>
      <c r="H620" s="71">
        <f t="shared" si="330"/>
        <v>871.4</v>
      </c>
      <c r="I620" s="71">
        <f t="shared" si="330"/>
        <v>859.17</v>
      </c>
      <c r="J620" s="73">
        <f t="shared" si="330"/>
        <v>860.93</v>
      </c>
      <c r="K620" s="71">
        <f t="shared" si="330"/>
        <v>862.61</v>
      </c>
      <c r="L620" s="71">
        <f t="shared" si="330"/>
        <v>860.88</v>
      </c>
      <c r="M620" s="71">
        <f t="shared" si="330"/>
        <v>867.2</v>
      </c>
      <c r="N620" s="71">
        <f t="shared" si="330"/>
        <v>872.22</v>
      </c>
      <c r="O620" s="71">
        <f t="shared" si="330"/>
        <v>884.04</v>
      </c>
      <c r="P620" s="71">
        <f t="shared" si="330"/>
        <v>872.03</v>
      </c>
      <c r="Q620" s="71">
        <f t="shared" si="330"/>
        <v>878.52</v>
      </c>
      <c r="R620" s="71">
        <f t="shared" si="330"/>
        <v>885.8</v>
      </c>
      <c r="S620" s="71">
        <f t="shared" si="330"/>
        <v>863.13</v>
      </c>
      <c r="T620" s="71">
        <f t="shared" si="330"/>
        <v>866.18</v>
      </c>
      <c r="U620" s="71">
        <f t="shared" si="330"/>
        <v>847.41</v>
      </c>
      <c r="V620" s="71">
        <f t="shared" si="330"/>
        <v>856.69</v>
      </c>
      <c r="W620" s="71">
        <f t="shared" si="330"/>
        <v>863.9</v>
      </c>
      <c r="X620" s="71">
        <f t="shared" si="330"/>
        <v>855.25</v>
      </c>
      <c r="Y620" s="79">
        <f t="shared" si="330"/>
        <v>819.56</v>
      </c>
    </row>
    <row r="621" spans="1:25" s="62" customFormat="1" ht="18.75" customHeight="1" outlineLevel="1" x14ac:dyDescent="0.2">
      <c r="A621" s="53" t="s">
        <v>9</v>
      </c>
      <c r="B621" s="76">
        <v>195.05</v>
      </c>
      <c r="C621" s="74">
        <v>195.05</v>
      </c>
      <c r="D621" s="74">
        <v>195.05</v>
      </c>
      <c r="E621" s="74">
        <v>195.05</v>
      </c>
      <c r="F621" s="74">
        <v>195.05</v>
      </c>
      <c r="G621" s="74">
        <v>195.05</v>
      </c>
      <c r="H621" s="74">
        <v>195.05</v>
      </c>
      <c r="I621" s="74">
        <v>195.05</v>
      </c>
      <c r="J621" s="74">
        <v>195.05</v>
      </c>
      <c r="K621" s="74">
        <v>195.05</v>
      </c>
      <c r="L621" s="74">
        <v>195.05</v>
      </c>
      <c r="M621" s="74">
        <v>195.05</v>
      </c>
      <c r="N621" s="74">
        <v>195.05</v>
      </c>
      <c r="O621" s="74">
        <v>195.05</v>
      </c>
      <c r="P621" s="74">
        <v>195.05</v>
      </c>
      <c r="Q621" s="74">
        <v>195.05</v>
      </c>
      <c r="R621" s="74">
        <v>195.05</v>
      </c>
      <c r="S621" s="74">
        <v>195.05</v>
      </c>
      <c r="T621" s="74">
        <v>195.05</v>
      </c>
      <c r="U621" s="74">
        <v>195.05</v>
      </c>
      <c r="V621" s="74">
        <v>195.05</v>
      </c>
      <c r="W621" s="74">
        <v>195.05</v>
      </c>
      <c r="X621" s="74">
        <v>195.05</v>
      </c>
      <c r="Y621" s="81">
        <v>195.05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214</v>
      </c>
      <c r="B623" s="77">
        <f>B618</f>
        <v>4.0570090219078807</v>
      </c>
      <c r="C623" s="77">
        <f t="shared" ref="C623:Y623" si="331">C618</f>
        <v>4.0570090219078807</v>
      </c>
      <c r="D623" s="77">
        <f t="shared" si="331"/>
        <v>4.0570090219078807</v>
      </c>
      <c r="E623" s="77">
        <f t="shared" si="331"/>
        <v>4.0570090219078807</v>
      </c>
      <c r="F623" s="77">
        <f t="shared" si="331"/>
        <v>4.0570090219078807</v>
      </c>
      <c r="G623" s="77">
        <f t="shared" si="331"/>
        <v>4.0570090219078807</v>
      </c>
      <c r="H623" s="77">
        <f t="shared" si="331"/>
        <v>4.0570090219078807</v>
      </c>
      <c r="I623" s="77">
        <f t="shared" si="331"/>
        <v>4.0570090219078807</v>
      </c>
      <c r="J623" s="77">
        <f t="shared" si="331"/>
        <v>4.0570090219078807</v>
      </c>
      <c r="K623" s="77">
        <f t="shared" si="331"/>
        <v>4.0570090219078807</v>
      </c>
      <c r="L623" s="77">
        <f t="shared" si="331"/>
        <v>4.0570090219078807</v>
      </c>
      <c r="M623" s="77">
        <f t="shared" si="331"/>
        <v>4.0570090219078807</v>
      </c>
      <c r="N623" s="77">
        <f t="shared" si="331"/>
        <v>4.0570090219078807</v>
      </c>
      <c r="O623" s="77">
        <f t="shared" si="331"/>
        <v>4.0570090219078807</v>
      </c>
      <c r="P623" s="77">
        <f t="shared" si="331"/>
        <v>4.0570090219078807</v>
      </c>
      <c r="Q623" s="77">
        <f t="shared" si="331"/>
        <v>4.0570090219078807</v>
      </c>
      <c r="R623" s="77">
        <f t="shared" si="331"/>
        <v>4.0570090219078807</v>
      </c>
      <c r="S623" s="77">
        <f t="shared" si="331"/>
        <v>4.0570090219078807</v>
      </c>
      <c r="T623" s="77">
        <f t="shared" si="331"/>
        <v>4.0570090219078807</v>
      </c>
      <c r="U623" s="77">
        <f t="shared" si="331"/>
        <v>4.0570090219078807</v>
      </c>
      <c r="V623" s="77">
        <f t="shared" si="331"/>
        <v>4.0570090219078807</v>
      </c>
      <c r="W623" s="77">
        <f t="shared" si="331"/>
        <v>4.0570090219078807</v>
      </c>
      <c r="X623" s="77">
        <f t="shared" si="331"/>
        <v>4.0570090219078807</v>
      </c>
      <c r="Y623" s="77">
        <f t="shared" si="331"/>
        <v>4.0570090219078807</v>
      </c>
    </row>
    <row r="624" spans="1:25" s="62" customFormat="1" ht="18.75" customHeight="1" thickBot="1" x14ac:dyDescent="0.25">
      <c r="A624" s="109">
        <v>29</v>
      </c>
      <c r="B624" s="101">
        <f t="shared" ref="B624:Y624" si="332">SUM(B625:B628)</f>
        <v>1010.3870090219078</v>
      </c>
      <c r="C624" s="102">
        <f t="shared" si="332"/>
        <v>1001.9070090219078</v>
      </c>
      <c r="D624" s="102">
        <f t="shared" si="332"/>
        <v>1007.5370090219079</v>
      </c>
      <c r="E624" s="103">
        <f t="shared" si="332"/>
        <v>1009.727009021908</v>
      </c>
      <c r="F624" s="103">
        <f t="shared" si="332"/>
        <v>1035.3570090219077</v>
      </c>
      <c r="G624" s="103">
        <f t="shared" si="332"/>
        <v>1036.6670090219077</v>
      </c>
      <c r="H624" s="103">
        <f t="shared" si="332"/>
        <v>1018.1470090219078</v>
      </c>
      <c r="I624" s="103">
        <f t="shared" si="332"/>
        <v>1021.8370090219079</v>
      </c>
      <c r="J624" s="103">
        <f t="shared" si="332"/>
        <v>993.9170090219078</v>
      </c>
      <c r="K624" s="104">
        <f t="shared" si="332"/>
        <v>987.98700902190797</v>
      </c>
      <c r="L624" s="103">
        <f t="shared" si="332"/>
        <v>987.14700902190782</v>
      </c>
      <c r="M624" s="105">
        <f t="shared" si="332"/>
        <v>1018.0270090219079</v>
      </c>
      <c r="N624" s="104">
        <f t="shared" si="332"/>
        <v>1028.2470090219078</v>
      </c>
      <c r="O624" s="103">
        <f t="shared" si="332"/>
        <v>1041.3870090219077</v>
      </c>
      <c r="P624" s="105">
        <f t="shared" si="332"/>
        <v>1033.1970090219079</v>
      </c>
      <c r="Q624" s="106">
        <f t="shared" si="332"/>
        <v>1037.7970090219078</v>
      </c>
      <c r="R624" s="103">
        <f t="shared" si="332"/>
        <v>1041.1570090219077</v>
      </c>
      <c r="S624" s="106">
        <f t="shared" si="332"/>
        <v>199.10700902190788</v>
      </c>
      <c r="T624" s="103">
        <f t="shared" si="332"/>
        <v>1026.7070090219079</v>
      </c>
      <c r="U624" s="102">
        <f t="shared" si="332"/>
        <v>1012.187009021908</v>
      </c>
      <c r="V624" s="102">
        <f t="shared" si="332"/>
        <v>1018.8170090219079</v>
      </c>
      <c r="W624" s="102">
        <f t="shared" si="332"/>
        <v>1023.687009021908</v>
      </c>
      <c r="X624" s="102">
        <f t="shared" si="332"/>
        <v>1017.7970090219079</v>
      </c>
      <c r="Y624" s="107">
        <f t="shared" si="332"/>
        <v>995.89700902190782</v>
      </c>
    </row>
    <row r="625" spans="1:27" s="62" customFormat="1" ht="18.75" customHeight="1" outlineLevel="1" x14ac:dyDescent="0.2">
      <c r="A625" s="160" t="s">
        <v>8</v>
      </c>
      <c r="B625" s="76">
        <f>B151</f>
        <v>811.28</v>
      </c>
      <c r="C625" s="71">
        <f t="shared" ref="C625:Y625" si="333">C151</f>
        <v>802.8</v>
      </c>
      <c r="D625" s="71">
        <f t="shared" si="333"/>
        <v>808.43</v>
      </c>
      <c r="E625" s="72">
        <f t="shared" si="333"/>
        <v>810.62</v>
      </c>
      <c r="F625" s="71">
        <f t="shared" si="333"/>
        <v>836.25</v>
      </c>
      <c r="G625" s="71">
        <f t="shared" si="333"/>
        <v>837.56</v>
      </c>
      <c r="H625" s="71">
        <f t="shared" si="333"/>
        <v>819.04</v>
      </c>
      <c r="I625" s="71">
        <f t="shared" si="333"/>
        <v>822.73</v>
      </c>
      <c r="J625" s="73">
        <f t="shared" si="333"/>
        <v>794.81</v>
      </c>
      <c r="K625" s="71">
        <f t="shared" si="333"/>
        <v>788.88</v>
      </c>
      <c r="L625" s="71">
        <f t="shared" si="333"/>
        <v>788.04</v>
      </c>
      <c r="M625" s="71">
        <f t="shared" si="333"/>
        <v>818.92</v>
      </c>
      <c r="N625" s="71">
        <f t="shared" si="333"/>
        <v>829.14</v>
      </c>
      <c r="O625" s="71">
        <f t="shared" si="333"/>
        <v>842.28</v>
      </c>
      <c r="P625" s="71">
        <f t="shared" si="333"/>
        <v>834.09</v>
      </c>
      <c r="Q625" s="71">
        <f t="shared" si="333"/>
        <v>838.69</v>
      </c>
      <c r="R625" s="71">
        <f t="shared" si="333"/>
        <v>842.05</v>
      </c>
      <c r="S625" s="71" t="str">
        <f t="shared" si="333"/>
        <v>830</v>
      </c>
      <c r="T625" s="71">
        <f t="shared" si="333"/>
        <v>827.6</v>
      </c>
      <c r="U625" s="71">
        <f t="shared" si="333"/>
        <v>813.08</v>
      </c>
      <c r="V625" s="71">
        <f t="shared" si="333"/>
        <v>819.71</v>
      </c>
      <c r="W625" s="71">
        <f t="shared" si="333"/>
        <v>824.58</v>
      </c>
      <c r="X625" s="71">
        <f t="shared" si="333"/>
        <v>818.69</v>
      </c>
      <c r="Y625" s="79">
        <f t="shared" si="333"/>
        <v>796.79</v>
      </c>
    </row>
    <row r="626" spans="1:27" s="62" customFormat="1" ht="18.75" customHeight="1" outlineLevel="1" x14ac:dyDescent="0.2">
      <c r="A626" s="53" t="s">
        <v>9</v>
      </c>
      <c r="B626" s="76">
        <v>195.05</v>
      </c>
      <c r="C626" s="74">
        <v>195.05</v>
      </c>
      <c r="D626" s="74">
        <v>195.05</v>
      </c>
      <c r="E626" s="74">
        <v>195.05</v>
      </c>
      <c r="F626" s="74">
        <v>195.05</v>
      </c>
      <c r="G626" s="74">
        <v>195.05</v>
      </c>
      <c r="H626" s="74">
        <v>195.05</v>
      </c>
      <c r="I626" s="74">
        <v>195.05</v>
      </c>
      <c r="J626" s="74">
        <v>195.05</v>
      </c>
      <c r="K626" s="74">
        <v>195.05</v>
      </c>
      <c r="L626" s="74">
        <v>195.05</v>
      </c>
      <c r="M626" s="74">
        <v>195.05</v>
      </c>
      <c r="N626" s="74">
        <v>195.05</v>
      </c>
      <c r="O626" s="74">
        <v>195.05</v>
      </c>
      <c r="P626" s="74">
        <v>195.05</v>
      </c>
      <c r="Q626" s="74">
        <v>195.05</v>
      </c>
      <c r="R626" s="74">
        <v>195.05</v>
      </c>
      <c r="S626" s="74">
        <v>195.05</v>
      </c>
      <c r="T626" s="74">
        <v>195.05</v>
      </c>
      <c r="U626" s="74">
        <v>195.05</v>
      </c>
      <c r="V626" s="74">
        <v>195.05</v>
      </c>
      <c r="W626" s="74">
        <v>195.05</v>
      </c>
      <c r="X626" s="74">
        <v>195.05</v>
      </c>
      <c r="Y626" s="81">
        <v>195.05</v>
      </c>
    </row>
    <row r="627" spans="1:27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customHeight="1" outlineLevel="1" thickBot="1" x14ac:dyDescent="0.25">
      <c r="A628" s="161" t="s">
        <v>214</v>
      </c>
      <c r="B628" s="77">
        <f>B623</f>
        <v>4.0570090219078807</v>
      </c>
      <c r="C628" s="77">
        <f t="shared" ref="C628:Y628" si="334">C623</f>
        <v>4.0570090219078807</v>
      </c>
      <c r="D628" s="77">
        <f t="shared" si="334"/>
        <v>4.0570090219078807</v>
      </c>
      <c r="E628" s="77">
        <f t="shared" si="334"/>
        <v>4.0570090219078807</v>
      </c>
      <c r="F628" s="77">
        <f t="shared" si="334"/>
        <v>4.0570090219078807</v>
      </c>
      <c r="G628" s="77">
        <f t="shared" si="334"/>
        <v>4.0570090219078807</v>
      </c>
      <c r="H628" s="77">
        <f t="shared" si="334"/>
        <v>4.0570090219078807</v>
      </c>
      <c r="I628" s="77">
        <f t="shared" si="334"/>
        <v>4.0570090219078807</v>
      </c>
      <c r="J628" s="77">
        <f t="shared" si="334"/>
        <v>4.0570090219078807</v>
      </c>
      <c r="K628" s="77">
        <f t="shared" si="334"/>
        <v>4.0570090219078807</v>
      </c>
      <c r="L628" s="77">
        <f t="shared" si="334"/>
        <v>4.0570090219078807</v>
      </c>
      <c r="M628" s="77">
        <f t="shared" si="334"/>
        <v>4.0570090219078807</v>
      </c>
      <c r="N628" s="77">
        <f t="shared" si="334"/>
        <v>4.0570090219078807</v>
      </c>
      <c r="O628" s="77">
        <f t="shared" si="334"/>
        <v>4.0570090219078807</v>
      </c>
      <c r="P628" s="77">
        <f t="shared" si="334"/>
        <v>4.0570090219078807</v>
      </c>
      <c r="Q628" s="77">
        <f t="shared" si="334"/>
        <v>4.0570090219078807</v>
      </c>
      <c r="R628" s="77">
        <f t="shared" si="334"/>
        <v>4.0570090219078807</v>
      </c>
      <c r="S628" s="77">
        <f t="shared" si="334"/>
        <v>4.0570090219078807</v>
      </c>
      <c r="T628" s="77">
        <f t="shared" si="334"/>
        <v>4.0570090219078807</v>
      </c>
      <c r="U628" s="77">
        <f t="shared" si="334"/>
        <v>4.0570090219078807</v>
      </c>
      <c r="V628" s="77">
        <f t="shared" si="334"/>
        <v>4.0570090219078807</v>
      </c>
      <c r="W628" s="77">
        <f t="shared" si="334"/>
        <v>4.0570090219078807</v>
      </c>
      <c r="X628" s="77">
        <f t="shared" si="334"/>
        <v>4.0570090219078807</v>
      </c>
      <c r="Y628" s="77">
        <f t="shared" si="334"/>
        <v>4.0570090219078807</v>
      </c>
    </row>
    <row r="629" spans="1:27" s="62" customFormat="1" ht="18.75" customHeight="1" thickBot="1" x14ac:dyDescent="0.25">
      <c r="A629" s="110">
        <v>30</v>
      </c>
      <c r="B629" s="101">
        <f t="shared" ref="B629:Y629" si="335">SUM(B630:B633)</f>
        <v>1016.0570090219079</v>
      </c>
      <c r="C629" s="102">
        <f t="shared" si="335"/>
        <v>1005.6670090219078</v>
      </c>
      <c r="D629" s="102">
        <f t="shared" si="335"/>
        <v>1018.237009021908</v>
      </c>
      <c r="E629" s="103">
        <f t="shared" si="335"/>
        <v>1017.747009021908</v>
      </c>
      <c r="F629" s="103">
        <f t="shared" si="335"/>
        <v>1032.9470090219079</v>
      </c>
      <c r="G629" s="103">
        <f t="shared" si="335"/>
        <v>1014.6670090219078</v>
      </c>
      <c r="H629" s="103">
        <f t="shared" si="335"/>
        <v>1014.5770090219079</v>
      </c>
      <c r="I629" s="103">
        <f t="shared" si="335"/>
        <v>1001.3770090219078</v>
      </c>
      <c r="J629" s="103">
        <f t="shared" si="335"/>
        <v>992.87700902190784</v>
      </c>
      <c r="K629" s="104">
        <f t="shared" si="335"/>
        <v>1003.0270090219079</v>
      </c>
      <c r="L629" s="103">
        <f t="shared" si="335"/>
        <v>1004.9170090219078</v>
      </c>
      <c r="M629" s="105">
        <f t="shared" si="335"/>
        <v>1015.6370090219078</v>
      </c>
      <c r="N629" s="104">
        <f t="shared" si="335"/>
        <v>1019.707009021908</v>
      </c>
      <c r="O629" s="103">
        <f t="shared" si="335"/>
        <v>1034.3970090219077</v>
      </c>
      <c r="P629" s="105">
        <f t="shared" si="335"/>
        <v>1026.1570090219077</v>
      </c>
      <c r="Q629" s="106">
        <f t="shared" si="335"/>
        <v>1030.2370090219079</v>
      </c>
      <c r="R629" s="103">
        <f t="shared" si="335"/>
        <v>1030.6370090219077</v>
      </c>
      <c r="S629" s="106">
        <f t="shared" si="335"/>
        <v>1021.0570090219079</v>
      </c>
      <c r="T629" s="103">
        <f t="shared" si="335"/>
        <v>1016.0270090219079</v>
      </c>
      <c r="U629" s="102">
        <f t="shared" si="335"/>
        <v>1006.5970090219079</v>
      </c>
      <c r="V629" s="102">
        <f t="shared" si="335"/>
        <v>1015.247009021908</v>
      </c>
      <c r="W629" s="102">
        <f t="shared" si="335"/>
        <v>1023.0170090219079</v>
      </c>
      <c r="X629" s="102">
        <f t="shared" si="335"/>
        <v>1012.3370090219079</v>
      </c>
      <c r="Y629" s="107">
        <f t="shared" si="335"/>
        <v>990.43700902190801</v>
      </c>
    </row>
    <row r="630" spans="1:27" s="62" customFormat="1" ht="18.75" customHeight="1" outlineLevel="1" x14ac:dyDescent="0.2">
      <c r="A630" s="56" t="s">
        <v>8</v>
      </c>
      <c r="B630" s="76">
        <f>B156</f>
        <v>816.95</v>
      </c>
      <c r="C630" s="71">
        <f t="shared" ref="C630:Y630" si="336">C156</f>
        <v>806.56</v>
      </c>
      <c r="D630" s="71">
        <f t="shared" si="336"/>
        <v>819.13</v>
      </c>
      <c r="E630" s="72">
        <f t="shared" si="336"/>
        <v>818.64</v>
      </c>
      <c r="F630" s="71">
        <f t="shared" si="336"/>
        <v>833.84</v>
      </c>
      <c r="G630" s="71">
        <f t="shared" si="336"/>
        <v>815.56</v>
      </c>
      <c r="H630" s="71">
        <f t="shared" si="336"/>
        <v>815.47</v>
      </c>
      <c r="I630" s="71">
        <f t="shared" si="336"/>
        <v>802.27</v>
      </c>
      <c r="J630" s="73">
        <f t="shared" si="336"/>
        <v>793.77</v>
      </c>
      <c r="K630" s="71">
        <f t="shared" si="336"/>
        <v>803.92</v>
      </c>
      <c r="L630" s="71">
        <f t="shared" si="336"/>
        <v>805.81</v>
      </c>
      <c r="M630" s="71">
        <f t="shared" si="336"/>
        <v>816.53</v>
      </c>
      <c r="N630" s="71">
        <f t="shared" si="336"/>
        <v>820.6</v>
      </c>
      <c r="O630" s="71">
        <f t="shared" si="336"/>
        <v>835.29</v>
      </c>
      <c r="P630" s="71">
        <f t="shared" si="336"/>
        <v>827.05</v>
      </c>
      <c r="Q630" s="71">
        <f t="shared" si="336"/>
        <v>831.13</v>
      </c>
      <c r="R630" s="71">
        <f t="shared" si="336"/>
        <v>831.53</v>
      </c>
      <c r="S630" s="71">
        <f t="shared" si="336"/>
        <v>821.95</v>
      </c>
      <c r="T630" s="71">
        <f t="shared" si="336"/>
        <v>816.92</v>
      </c>
      <c r="U630" s="71">
        <f t="shared" si="336"/>
        <v>807.49</v>
      </c>
      <c r="V630" s="71">
        <f t="shared" si="336"/>
        <v>816.14</v>
      </c>
      <c r="W630" s="71">
        <f t="shared" si="336"/>
        <v>823.91</v>
      </c>
      <c r="X630" s="71">
        <f t="shared" si="336"/>
        <v>813.23</v>
      </c>
      <c r="Y630" s="79">
        <f t="shared" si="336"/>
        <v>791.33</v>
      </c>
    </row>
    <row r="631" spans="1:27" s="62" customFormat="1" ht="18.75" customHeight="1" outlineLevel="1" x14ac:dyDescent="0.2">
      <c r="A631" s="57" t="s">
        <v>9</v>
      </c>
      <c r="B631" s="76">
        <v>195.05</v>
      </c>
      <c r="C631" s="74">
        <v>195.05</v>
      </c>
      <c r="D631" s="74">
        <v>195.05</v>
      </c>
      <c r="E631" s="74">
        <v>195.05</v>
      </c>
      <c r="F631" s="74">
        <v>195.05</v>
      </c>
      <c r="G631" s="74">
        <v>195.05</v>
      </c>
      <c r="H631" s="74">
        <v>195.05</v>
      </c>
      <c r="I631" s="74">
        <v>195.05</v>
      </c>
      <c r="J631" s="74">
        <v>195.05</v>
      </c>
      <c r="K631" s="74">
        <v>195.05</v>
      </c>
      <c r="L631" s="74">
        <v>195.05</v>
      </c>
      <c r="M631" s="74">
        <v>195.05</v>
      </c>
      <c r="N631" s="74">
        <v>195.05</v>
      </c>
      <c r="O631" s="74">
        <v>195.05</v>
      </c>
      <c r="P631" s="74">
        <v>195.05</v>
      </c>
      <c r="Q631" s="74">
        <v>195.05</v>
      </c>
      <c r="R631" s="74">
        <v>195.05</v>
      </c>
      <c r="S631" s="74">
        <v>195.05</v>
      </c>
      <c r="T631" s="74">
        <v>195.05</v>
      </c>
      <c r="U631" s="74">
        <v>195.05</v>
      </c>
      <c r="V631" s="74">
        <v>195.05</v>
      </c>
      <c r="W631" s="74">
        <v>195.05</v>
      </c>
      <c r="X631" s="74">
        <v>195.05</v>
      </c>
      <c r="Y631" s="81">
        <v>195.05</v>
      </c>
    </row>
    <row r="632" spans="1:27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customHeight="1" outlineLevel="1" thickBot="1" x14ac:dyDescent="0.25">
      <c r="A633" s="147" t="s">
        <v>214</v>
      </c>
      <c r="B633" s="77">
        <f>B628</f>
        <v>4.0570090219078807</v>
      </c>
      <c r="C633" s="77">
        <f t="shared" ref="C633:Y633" si="337">C628</f>
        <v>4.0570090219078807</v>
      </c>
      <c r="D633" s="77">
        <f t="shared" si="337"/>
        <v>4.0570090219078807</v>
      </c>
      <c r="E633" s="77">
        <f t="shared" si="337"/>
        <v>4.0570090219078807</v>
      </c>
      <c r="F633" s="77">
        <f t="shared" si="337"/>
        <v>4.0570090219078807</v>
      </c>
      <c r="G633" s="77">
        <f t="shared" si="337"/>
        <v>4.0570090219078807</v>
      </c>
      <c r="H633" s="77">
        <f t="shared" si="337"/>
        <v>4.0570090219078807</v>
      </c>
      <c r="I633" s="77">
        <f t="shared" si="337"/>
        <v>4.0570090219078807</v>
      </c>
      <c r="J633" s="77">
        <f t="shared" si="337"/>
        <v>4.0570090219078807</v>
      </c>
      <c r="K633" s="77">
        <f t="shared" si="337"/>
        <v>4.0570090219078807</v>
      </c>
      <c r="L633" s="77">
        <f t="shared" si="337"/>
        <v>4.0570090219078807</v>
      </c>
      <c r="M633" s="77">
        <f t="shared" si="337"/>
        <v>4.0570090219078807</v>
      </c>
      <c r="N633" s="77">
        <f t="shared" si="337"/>
        <v>4.0570090219078807</v>
      </c>
      <c r="O633" s="77">
        <f t="shared" si="337"/>
        <v>4.0570090219078807</v>
      </c>
      <c r="P633" s="77">
        <f t="shared" si="337"/>
        <v>4.0570090219078807</v>
      </c>
      <c r="Q633" s="77">
        <f t="shared" si="337"/>
        <v>4.0570090219078807</v>
      </c>
      <c r="R633" s="77">
        <f t="shared" si="337"/>
        <v>4.0570090219078807</v>
      </c>
      <c r="S633" s="77">
        <f t="shared" si="337"/>
        <v>4.0570090219078807</v>
      </c>
      <c r="T633" s="77">
        <f t="shared" si="337"/>
        <v>4.0570090219078807</v>
      </c>
      <c r="U633" s="77">
        <f t="shared" si="337"/>
        <v>4.0570090219078807</v>
      </c>
      <c r="V633" s="77">
        <f t="shared" si="337"/>
        <v>4.0570090219078807</v>
      </c>
      <c r="W633" s="77">
        <f t="shared" si="337"/>
        <v>4.0570090219078807</v>
      </c>
      <c r="X633" s="77">
        <f t="shared" si="337"/>
        <v>4.0570090219078807</v>
      </c>
      <c r="Y633" s="77">
        <f t="shared" si="337"/>
        <v>4.0570090219078807</v>
      </c>
    </row>
    <row r="634" spans="1:27" s="62" customFormat="1" ht="18.75" customHeight="1" thickBot="1" x14ac:dyDescent="0.25">
      <c r="A634" s="112">
        <v>31</v>
      </c>
      <c r="B634" s="101">
        <f t="shared" ref="B634:Y634" si="338">SUM(B635:B638)</f>
        <v>1066.2770090219078</v>
      </c>
      <c r="C634" s="102">
        <f t="shared" si="338"/>
        <v>1063.2170090219079</v>
      </c>
      <c r="D634" s="102">
        <f t="shared" si="338"/>
        <v>1070.0870090219078</v>
      </c>
      <c r="E634" s="103">
        <f t="shared" si="338"/>
        <v>1074.5270090219078</v>
      </c>
      <c r="F634" s="103">
        <f t="shared" si="338"/>
        <v>1075.4070090219077</v>
      </c>
      <c r="G634" s="103">
        <f t="shared" si="338"/>
        <v>1071.6570090219077</v>
      </c>
      <c r="H634" s="103">
        <f t="shared" si="338"/>
        <v>1063.1270090219077</v>
      </c>
      <c r="I634" s="103">
        <f t="shared" si="338"/>
        <v>1071.6570090219077</v>
      </c>
      <c r="J634" s="103">
        <f t="shared" si="338"/>
        <v>1056.6170090219077</v>
      </c>
      <c r="K634" s="104">
        <f t="shared" si="338"/>
        <v>1057.1170090219077</v>
      </c>
      <c r="L634" s="103">
        <f t="shared" si="338"/>
        <v>1059.5970090219078</v>
      </c>
      <c r="M634" s="105">
        <f t="shared" si="338"/>
        <v>1067.7970090219078</v>
      </c>
      <c r="N634" s="104">
        <f t="shared" si="338"/>
        <v>1084.8470090219078</v>
      </c>
      <c r="O634" s="103">
        <f t="shared" si="338"/>
        <v>1090.8970090219077</v>
      </c>
      <c r="P634" s="105">
        <f t="shared" si="338"/>
        <v>1085.0270090219078</v>
      </c>
      <c r="Q634" s="106">
        <f t="shared" si="338"/>
        <v>1096.2270090219079</v>
      </c>
      <c r="R634" s="103">
        <f t="shared" si="338"/>
        <v>1108.5470090219078</v>
      </c>
      <c r="S634" s="106">
        <f t="shared" si="338"/>
        <v>1078.3870090219077</v>
      </c>
      <c r="T634" s="103">
        <f t="shared" si="338"/>
        <v>1080.0470090219078</v>
      </c>
      <c r="U634" s="102">
        <f t="shared" si="338"/>
        <v>1067.2370090219079</v>
      </c>
      <c r="V634" s="102">
        <f t="shared" si="338"/>
        <v>1078.1370090219077</v>
      </c>
      <c r="W634" s="102">
        <f t="shared" si="338"/>
        <v>1087.5970090219078</v>
      </c>
      <c r="X634" s="102">
        <f t="shared" si="338"/>
        <v>1069.6370090219077</v>
      </c>
      <c r="Y634" s="107">
        <f t="shared" si="338"/>
        <v>1065.7570090219078</v>
      </c>
    </row>
    <row r="635" spans="1:27" s="62" customFormat="1" ht="18.75" customHeight="1" outlineLevel="1" x14ac:dyDescent="0.2">
      <c r="A635" s="160" t="s">
        <v>8</v>
      </c>
      <c r="B635" s="76">
        <f>B161</f>
        <v>867.17</v>
      </c>
      <c r="C635" s="71">
        <f t="shared" ref="C635:Y635" si="339">C161</f>
        <v>864.11</v>
      </c>
      <c r="D635" s="71">
        <f t="shared" si="339"/>
        <v>870.98</v>
      </c>
      <c r="E635" s="72">
        <f t="shared" si="339"/>
        <v>875.42</v>
      </c>
      <c r="F635" s="71">
        <f t="shared" si="339"/>
        <v>876.3</v>
      </c>
      <c r="G635" s="71">
        <f t="shared" si="339"/>
        <v>872.55</v>
      </c>
      <c r="H635" s="71">
        <f t="shared" si="339"/>
        <v>864.02</v>
      </c>
      <c r="I635" s="71">
        <f t="shared" si="339"/>
        <v>872.55</v>
      </c>
      <c r="J635" s="73">
        <f t="shared" si="339"/>
        <v>857.51</v>
      </c>
      <c r="K635" s="71">
        <f t="shared" si="339"/>
        <v>858.01</v>
      </c>
      <c r="L635" s="71">
        <f t="shared" si="339"/>
        <v>860.49</v>
      </c>
      <c r="M635" s="71">
        <f t="shared" si="339"/>
        <v>868.69</v>
      </c>
      <c r="N635" s="71">
        <f t="shared" si="339"/>
        <v>885.74</v>
      </c>
      <c r="O635" s="71">
        <f t="shared" si="339"/>
        <v>891.79</v>
      </c>
      <c r="P635" s="71">
        <f t="shared" si="339"/>
        <v>885.92</v>
      </c>
      <c r="Q635" s="71">
        <f t="shared" si="339"/>
        <v>897.12</v>
      </c>
      <c r="R635" s="71">
        <f t="shared" si="339"/>
        <v>909.44</v>
      </c>
      <c r="S635" s="71">
        <f t="shared" si="339"/>
        <v>879.28</v>
      </c>
      <c r="T635" s="71">
        <f t="shared" si="339"/>
        <v>880.94</v>
      </c>
      <c r="U635" s="71">
        <f t="shared" si="339"/>
        <v>868.13</v>
      </c>
      <c r="V635" s="71">
        <f t="shared" si="339"/>
        <v>879.03</v>
      </c>
      <c r="W635" s="71">
        <f t="shared" si="339"/>
        <v>888.49</v>
      </c>
      <c r="X635" s="71">
        <f t="shared" si="339"/>
        <v>870.53</v>
      </c>
      <c r="Y635" s="79">
        <f t="shared" si="339"/>
        <v>866.65</v>
      </c>
    </row>
    <row r="636" spans="1:27" s="62" customFormat="1" ht="18.75" customHeight="1" outlineLevel="1" x14ac:dyDescent="0.2">
      <c r="A636" s="53" t="s">
        <v>9</v>
      </c>
      <c r="B636" s="76">
        <v>195.05</v>
      </c>
      <c r="C636" s="74">
        <v>195.05</v>
      </c>
      <c r="D636" s="74">
        <v>195.05</v>
      </c>
      <c r="E636" s="74">
        <v>195.05</v>
      </c>
      <c r="F636" s="74">
        <v>195.05</v>
      </c>
      <c r="G636" s="74">
        <v>195.05</v>
      </c>
      <c r="H636" s="74">
        <v>195.05</v>
      </c>
      <c r="I636" s="74">
        <v>195.05</v>
      </c>
      <c r="J636" s="74">
        <v>195.05</v>
      </c>
      <c r="K636" s="74">
        <v>195.05</v>
      </c>
      <c r="L636" s="74">
        <v>195.05</v>
      </c>
      <c r="M636" s="74">
        <v>195.05</v>
      </c>
      <c r="N636" s="74">
        <v>195.05</v>
      </c>
      <c r="O636" s="74">
        <v>195.05</v>
      </c>
      <c r="P636" s="74">
        <v>195.05</v>
      </c>
      <c r="Q636" s="74">
        <v>195.05</v>
      </c>
      <c r="R636" s="74">
        <v>195.05</v>
      </c>
      <c r="S636" s="74">
        <v>195.05</v>
      </c>
      <c r="T636" s="74">
        <v>195.05</v>
      </c>
      <c r="U636" s="74">
        <v>195.05</v>
      </c>
      <c r="V636" s="74">
        <v>195.05</v>
      </c>
      <c r="W636" s="74">
        <v>195.05</v>
      </c>
      <c r="X636" s="74">
        <v>195.05</v>
      </c>
      <c r="Y636" s="81">
        <v>195.05</v>
      </c>
    </row>
    <row r="637" spans="1:27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customHeight="1" outlineLevel="1" thickBot="1" x14ac:dyDescent="0.25">
      <c r="A638" s="161" t="s">
        <v>214</v>
      </c>
      <c r="B638" s="77">
        <f>B633</f>
        <v>4.0570090219078807</v>
      </c>
      <c r="C638" s="77">
        <f t="shared" ref="C638:Y638" si="340">C633</f>
        <v>4.0570090219078807</v>
      </c>
      <c r="D638" s="77">
        <f t="shared" si="340"/>
        <v>4.0570090219078807</v>
      </c>
      <c r="E638" s="77">
        <f t="shared" si="340"/>
        <v>4.0570090219078807</v>
      </c>
      <c r="F638" s="77">
        <f t="shared" si="340"/>
        <v>4.0570090219078807</v>
      </c>
      <c r="G638" s="77">
        <f t="shared" si="340"/>
        <v>4.0570090219078807</v>
      </c>
      <c r="H638" s="77">
        <f t="shared" si="340"/>
        <v>4.0570090219078807</v>
      </c>
      <c r="I638" s="77">
        <f t="shared" si="340"/>
        <v>4.0570090219078807</v>
      </c>
      <c r="J638" s="77">
        <f t="shared" si="340"/>
        <v>4.0570090219078807</v>
      </c>
      <c r="K638" s="77">
        <f t="shared" si="340"/>
        <v>4.0570090219078807</v>
      </c>
      <c r="L638" s="77">
        <f t="shared" si="340"/>
        <v>4.0570090219078807</v>
      </c>
      <c r="M638" s="77">
        <f t="shared" si="340"/>
        <v>4.0570090219078807</v>
      </c>
      <c r="N638" s="77">
        <f t="shared" si="340"/>
        <v>4.0570090219078807</v>
      </c>
      <c r="O638" s="77">
        <f t="shared" si="340"/>
        <v>4.0570090219078807</v>
      </c>
      <c r="P638" s="77">
        <f t="shared" si="340"/>
        <v>4.0570090219078807</v>
      </c>
      <c r="Q638" s="77">
        <f t="shared" si="340"/>
        <v>4.0570090219078807</v>
      </c>
      <c r="R638" s="77">
        <f t="shared" si="340"/>
        <v>4.0570090219078807</v>
      </c>
      <c r="S638" s="77">
        <f t="shared" si="340"/>
        <v>4.0570090219078807</v>
      </c>
      <c r="T638" s="77">
        <f t="shared" si="340"/>
        <v>4.0570090219078807</v>
      </c>
      <c r="U638" s="77">
        <f t="shared" si="340"/>
        <v>4.0570090219078807</v>
      </c>
      <c r="V638" s="77">
        <f t="shared" si="340"/>
        <v>4.0570090219078807</v>
      </c>
      <c r="W638" s="77">
        <f t="shared" si="340"/>
        <v>4.0570090219078807</v>
      </c>
      <c r="X638" s="77">
        <f t="shared" si="340"/>
        <v>4.0570090219078807</v>
      </c>
      <c r="Y638" s="77">
        <f t="shared" si="340"/>
        <v>4.0570090219078807</v>
      </c>
      <c r="AA638" s="213"/>
    </row>
    <row r="639" spans="1:27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117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66" t="s">
        <v>46</v>
      </c>
      <c r="B642" s="468" t="s">
        <v>116</v>
      </c>
      <c r="C642" s="469"/>
      <c r="D642" s="469"/>
      <c r="E642" s="469"/>
      <c r="F642" s="469"/>
      <c r="G642" s="469"/>
      <c r="H642" s="469"/>
      <c r="I642" s="469"/>
      <c r="J642" s="469"/>
      <c r="K642" s="469"/>
      <c r="L642" s="469"/>
      <c r="M642" s="469"/>
      <c r="N642" s="469"/>
      <c r="O642" s="469"/>
      <c r="P642" s="469"/>
      <c r="Q642" s="469"/>
      <c r="R642" s="469"/>
      <c r="S642" s="469"/>
      <c r="T642" s="469"/>
      <c r="U642" s="469"/>
      <c r="V642" s="469"/>
      <c r="W642" s="469"/>
      <c r="X642" s="469"/>
      <c r="Y642" s="470"/>
    </row>
    <row r="643" spans="1:25" s="62" customFormat="1" ht="39" customHeight="1" thickBot="1" x14ac:dyDescent="0.25">
      <c r="A643" s="519"/>
      <c r="B643" s="162" t="s">
        <v>45</v>
      </c>
      <c r="C643" s="171" t="s">
        <v>44</v>
      </c>
      <c r="D643" s="163" t="s">
        <v>43</v>
      </c>
      <c r="E643" s="171" t="s">
        <v>42</v>
      </c>
      <c r="F643" s="171" t="s">
        <v>41</v>
      </c>
      <c r="G643" s="171" t="s">
        <v>40</v>
      </c>
      <c r="H643" s="171" t="s">
        <v>39</v>
      </c>
      <c r="I643" s="171" t="s">
        <v>38</v>
      </c>
      <c r="J643" s="171" t="s">
        <v>37</v>
      </c>
      <c r="K643" s="173" t="s">
        <v>36</v>
      </c>
      <c r="L643" s="171" t="s">
        <v>35</v>
      </c>
      <c r="M643" s="172" t="s">
        <v>34</v>
      </c>
      <c r="N643" s="173" t="s">
        <v>33</v>
      </c>
      <c r="O643" s="171" t="s">
        <v>32</v>
      </c>
      <c r="P643" s="172" t="s">
        <v>31</v>
      </c>
      <c r="Q643" s="163" t="s">
        <v>30</v>
      </c>
      <c r="R643" s="171" t="s">
        <v>29</v>
      </c>
      <c r="S643" s="163" t="s">
        <v>28</v>
      </c>
      <c r="T643" s="171" t="s">
        <v>27</v>
      </c>
      <c r="U643" s="163" t="s">
        <v>26</v>
      </c>
      <c r="V643" s="171" t="s">
        <v>25</v>
      </c>
      <c r="W643" s="163" t="s">
        <v>24</v>
      </c>
      <c r="X643" s="171" t="s">
        <v>23</v>
      </c>
      <c r="Y643" s="174" t="s">
        <v>22</v>
      </c>
    </row>
    <row r="644" spans="1:25" s="62" customFormat="1" ht="18.75" customHeight="1" thickBot="1" x14ac:dyDescent="0.25">
      <c r="A644" s="113">
        <v>1</v>
      </c>
      <c r="B644" s="101">
        <f t="shared" ref="B644:Y644" si="341">SUM(B645:B648)</f>
        <v>1010.997009021908</v>
      </c>
      <c r="C644" s="102">
        <f t="shared" si="341"/>
        <v>982.50700902190795</v>
      </c>
      <c r="D644" s="102">
        <f t="shared" si="341"/>
        <v>955.34700902190787</v>
      </c>
      <c r="E644" s="103">
        <f t="shared" si="341"/>
        <v>936.00700902190795</v>
      </c>
      <c r="F644" s="103">
        <f t="shared" si="341"/>
        <v>949.12700902190784</v>
      </c>
      <c r="G644" s="103">
        <f t="shared" si="341"/>
        <v>993.60700902190786</v>
      </c>
      <c r="H644" s="103">
        <f t="shared" si="341"/>
        <v>1002.427009021908</v>
      </c>
      <c r="I644" s="103">
        <f t="shared" si="341"/>
        <v>981.60700902190786</v>
      </c>
      <c r="J644" s="103">
        <f t="shared" si="341"/>
        <v>999.78700902190792</v>
      </c>
      <c r="K644" s="104">
        <f t="shared" si="341"/>
        <v>998.86700902190785</v>
      </c>
      <c r="L644" s="103">
        <f t="shared" si="341"/>
        <v>1009.727009021908</v>
      </c>
      <c r="M644" s="105">
        <f t="shared" si="341"/>
        <v>1012.3270090219079</v>
      </c>
      <c r="N644" s="104">
        <f t="shared" si="341"/>
        <v>1009.0570090219079</v>
      </c>
      <c r="O644" s="103">
        <f t="shared" si="341"/>
        <v>1007.207009021908</v>
      </c>
      <c r="P644" s="105">
        <f t="shared" si="341"/>
        <v>1004.427009021908</v>
      </c>
      <c r="Q644" s="106">
        <f t="shared" si="341"/>
        <v>1027.0370090219078</v>
      </c>
      <c r="R644" s="103">
        <f t="shared" si="341"/>
        <v>1031.3070090219078</v>
      </c>
      <c r="S644" s="106">
        <f t="shared" si="341"/>
        <v>1013.3870090219078</v>
      </c>
      <c r="T644" s="103">
        <f t="shared" si="341"/>
        <v>1017.247009021908</v>
      </c>
      <c r="U644" s="102">
        <f t="shared" si="341"/>
        <v>1008.927009021908</v>
      </c>
      <c r="V644" s="102">
        <f t="shared" si="341"/>
        <v>1016.5170090219079</v>
      </c>
      <c r="W644" s="102">
        <f t="shared" si="341"/>
        <v>1011.0470090219079</v>
      </c>
      <c r="X644" s="102">
        <f t="shared" si="341"/>
        <v>1005.5970090219079</v>
      </c>
      <c r="Y644" s="107">
        <f t="shared" si="341"/>
        <v>1004.1270090219078</v>
      </c>
    </row>
    <row r="645" spans="1:25" s="67" customFormat="1" ht="18.75" customHeight="1" outlineLevel="1" x14ac:dyDescent="0.2">
      <c r="A645" s="56" t="s">
        <v>8</v>
      </c>
      <c r="B645" s="70">
        <f>B11</f>
        <v>811.89</v>
      </c>
      <c r="C645" s="71">
        <f t="shared" ref="C645:Y645" si="342">C11</f>
        <v>783.4</v>
      </c>
      <c r="D645" s="71">
        <f t="shared" si="342"/>
        <v>756.24</v>
      </c>
      <c r="E645" s="72">
        <f t="shared" si="342"/>
        <v>736.9</v>
      </c>
      <c r="F645" s="71">
        <f t="shared" si="342"/>
        <v>750.02</v>
      </c>
      <c r="G645" s="71">
        <f t="shared" si="342"/>
        <v>794.5</v>
      </c>
      <c r="H645" s="71">
        <f t="shared" si="342"/>
        <v>803.32</v>
      </c>
      <c r="I645" s="71">
        <f t="shared" si="342"/>
        <v>782.5</v>
      </c>
      <c r="J645" s="73">
        <f>J11</f>
        <v>800.68</v>
      </c>
      <c r="K645" s="71">
        <f t="shared" si="342"/>
        <v>799.76</v>
      </c>
      <c r="L645" s="71">
        <f t="shared" si="342"/>
        <v>810.62</v>
      </c>
      <c r="M645" s="71">
        <f t="shared" si="342"/>
        <v>813.22</v>
      </c>
      <c r="N645" s="71">
        <f t="shared" si="342"/>
        <v>809.95</v>
      </c>
      <c r="O645" s="71">
        <f t="shared" si="342"/>
        <v>808.1</v>
      </c>
      <c r="P645" s="71">
        <f t="shared" si="342"/>
        <v>805.32</v>
      </c>
      <c r="Q645" s="71">
        <f t="shared" si="342"/>
        <v>827.93</v>
      </c>
      <c r="R645" s="71">
        <f t="shared" si="342"/>
        <v>832.2</v>
      </c>
      <c r="S645" s="71">
        <f t="shared" si="342"/>
        <v>814.28</v>
      </c>
      <c r="T645" s="71">
        <f t="shared" si="342"/>
        <v>818.14</v>
      </c>
      <c r="U645" s="71">
        <f t="shared" si="342"/>
        <v>809.82</v>
      </c>
      <c r="V645" s="71">
        <f t="shared" si="342"/>
        <v>817.41</v>
      </c>
      <c r="W645" s="71">
        <f t="shared" si="342"/>
        <v>811.94</v>
      </c>
      <c r="X645" s="71">
        <f t="shared" si="342"/>
        <v>806.49</v>
      </c>
      <c r="Y645" s="79">
        <f t="shared" si="342"/>
        <v>805.02</v>
      </c>
    </row>
    <row r="646" spans="1:25" s="67" customFormat="1" ht="18.75" customHeight="1" outlineLevel="1" x14ac:dyDescent="0.2">
      <c r="A646" s="57" t="s">
        <v>9</v>
      </c>
      <c r="B646" s="76">
        <v>195.05</v>
      </c>
      <c r="C646" s="74">
        <v>195.05</v>
      </c>
      <c r="D646" s="74">
        <v>195.05</v>
      </c>
      <c r="E646" s="74">
        <v>195.05</v>
      </c>
      <c r="F646" s="74">
        <v>195.05</v>
      </c>
      <c r="G646" s="74">
        <v>195.05</v>
      </c>
      <c r="H646" s="74">
        <v>195.05</v>
      </c>
      <c r="I646" s="74">
        <v>195.05</v>
      </c>
      <c r="J646" s="74">
        <v>195.05</v>
      </c>
      <c r="K646" s="74">
        <v>195.05</v>
      </c>
      <c r="L646" s="74">
        <v>195.05</v>
      </c>
      <c r="M646" s="74">
        <v>195.05</v>
      </c>
      <c r="N646" s="74">
        <v>195.05</v>
      </c>
      <c r="O646" s="74">
        <v>195.05</v>
      </c>
      <c r="P646" s="74">
        <v>195.05</v>
      </c>
      <c r="Q646" s="74">
        <v>195.05</v>
      </c>
      <c r="R646" s="74">
        <v>195.05</v>
      </c>
      <c r="S646" s="74">
        <v>195.05</v>
      </c>
      <c r="T646" s="74">
        <v>195.05</v>
      </c>
      <c r="U646" s="74">
        <v>195.05</v>
      </c>
      <c r="V646" s="74">
        <v>195.05</v>
      </c>
      <c r="W646" s="74">
        <v>195.05</v>
      </c>
      <c r="X646" s="74">
        <v>195.05</v>
      </c>
      <c r="Y646" s="81">
        <v>195.05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214</v>
      </c>
      <c r="B648" s="77">
        <f>B638</f>
        <v>4.0570090219078807</v>
      </c>
      <c r="C648" s="77">
        <f t="shared" ref="C648:Y648" si="343">C638</f>
        <v>4.0570090219078807</v>
      </c>
      <c r="D648" s="77">
        <f t="shared" si="343"/>
        <v>4.0570090219078807</v>
      </c>
      <c r="E648" s="77">
        <f t="shared" si="343"/>
        <v>4.0570090219078807</v>
      </c>
      <c r="F648" s="77">
        <f t="shared" si="343"/>
        <v>4.0570090219078807</v>
      </c>
      <c r="G648" s="77">
        <f t="shared" si="343"/>
        <v>4.0570090219078807</v>
      </c>
      <c r="H648" s="77">
        <f t="shared" si="343"/>
        <v>4.0570090219078807</v>
      </c>
      <c r="I648" s="77">
        <f t="shared" si="343"/>
        <v>4.0570090219078807</v>
      </c>
      <c r="J648" s="77">
        <f t="shared" si="343"/>
        <v>4.0570090219078807</v>
      </c>
      <c r="K648" s="77">
        <f t="shared" si="343"/>
        <v>4.0570090219078807</v>
      </c>
      <c r="L648" s="77">
        <f t="shared" si="343"/>
        <v>4.0570090219078807</v>
      </c>
      <c r="M648" s="77">
        <f t="shared" si="343"/>
        <v>4.0570090219078807</v>
      </c>
      <c r="N648" s="77">
        <f t="shared" si="343"/>
        <v>4.0570090219078807</v>
      </c>
      <c r="O648" s="77">
        <f t="shared" si="343"/>
        <v>4.0570090219078807</v>
      </c>
      <c r="P648" s="77">
        <f t="shared" si="343"/>
        <v>4.0570090219078807</v>
      </c>
      <c r="Q648" s="77">
        <f t="shared" si="343"/>
        <v>4.0570090219078807</v>
      </c>
      <c r="R648" s="77">
        <f t="shared" si="343"/>
        <v>4.0570090219078807</v>
      </c>
      <c r="S648" s="77">
        <f t="shared" si="343"/>
        <v>4.0570090219078807</v>
      </c>
      <c r="T648" s="77">
        <f t="shared" si="343"/>
        <v>4.0570090219078807</v>
      </c>
      <c r="U648" s="77">
        <f t="shared" si="343"/>
        <v>4.0570090219078807</v>
      </c>
      <c r="V648" s="77">
        <f t="shared" si="343"/>
        <v>4.0570090219078807</v>
      </c>
      <c r="W648" s="77">
        <f t="shared" si="343"/>
        <v>4.0570090219078807</v>
      </c>
      <c r="X648" s="77">
        <f t="shared" si="343"/>
        <v>4.0570090219078807</v>
      </c>
      <c r="Y648" s="77">
        <f t="shared" si="343"/>
        <v>4.0570090219078807</v>
      </c>
    </row>
    <row r="649" spans="1:25" s="62" customFormat="1" ht="18.75" customHeight="1" thickBot="1" x14ac:dyDescent="0.25">
      <c r="A649" s="112">
        <v>2</v>
      </c>
      <c r="B649" s="101">
        <f t="shared" ref="B649:Y649" si="344">SUM(B650:B653)</f>
        <v>939.71700902190798</v>
      </c>
      <c r="C649" s="102">
        <f t="shared" si="344"/>
        <v>923.59700902190787</v>
      </c>
      <c r="D649" s="102">
        <f t="shared" si="344"/>
        <v>916.63700902190783</v>
      </c>
      <c r="E649" s="103">
        <f t="shared" si="344"/>
        <v>929.697009021908</v>
      </c>
      <c r="F649" s="103">
        <f t="shared" si="344"/>
        <v>940.67700902190802</v>
      </c>
      <c r="G649" s="103">
        <f t="shared" si="344"/>
        <v>199.10700902190788</v>
      </c>
      <c r="H649" s="103">
        <f t="shared" si="344"/>
        <v>934.90700902190781</v>
      </c>
      <c r="I649" s="103">
        <f t="shared" si="344"/>
        <v>932.58700902190787</v>
      </c>
      <c r="J649" s="103">
        <f t="shared" si="344"/>
        <v>932.96700902190798</v>
      </c>
      <c r="K649" s="104">
        <f t="shared" si="344"/>
        <v>931.25700902190795</v>
      </c>
      <c r="L649" s="103">
        <f t="shared" si="344"/>
        <v>942.59700902190787</v>
      </c>
      <c r="M649" s="105">
        <f t="shared" si="344"/>
        <v>946.02700902190793</v>
      </c>
      <c r="N649" s="104">
        <f t="shared" si="344"/>
        <v>947.63700902190783</v>
      </c>
      <c r="O649" s="103">
        <f t="shared" si="344"/>
        <v>954.31700902190789</v>
      </c>
      <c r="P649" s="105">
        <f t="shared" si="344"/>
        <v>946.62700902190784</v>
      </c>
      <c r="Q649" s="106">
        <f t="shared" si="344"/>
        <v>953.59700902190787</v>
      </c>
      <c r="R649" s="103">
        <f t="shared" si="344"/>
        <v>956.11700902190785</v>
      </c>
      <c r="S649" s="106">
        <f t="shared" si="344"/>
        <v>942.49700902190796</v>
      </c>
      <c r="T649" s="103">
        <f t="shared" si="344"/>
        <v>944.3070090219079</v>
      </c>
      <c r="U649" s="102">
        <f t="shared" si="344"/>
        <v>940.57700902190788</v>
      </c>
      <c r="V649" s="102">
        <f t="shared" si="344"/>
        <v>942.04700902190791</v>
      </c>
      <c r="W649" s="102">
        <f t="shared" si="344"/>
        <v>937.72700902190797</v>
      </c>
      <c r="X649" s="102">
        <f t="shared" si="344"/>
        <v>935.447009021908</v>
      </c>
      <c r="Y649" s="107">
        <f t="shared" si="344"/>
        <v>930.72700902190797</v>
      </c>
    </row>
    <row r="650" spans="1:25" s="62" customFormat="1" ht="18.75" customHeight="1" outlineLevel="1" x14ac:dyDescent="0.2">
      <c r="A650" s="56" t="s">
        <v>8</v>
      </c>
      <c r="B650" s="70">
        <f>B16</f>
        <v>740.61</v>
      </c>
      <c r="C650" s="71">
        <f t="shared" ref="C650:Y650" si="345">C16</f>
        <v>724.49</v>
      </c>
      <c r="D650" s="71">
        <f t="shared" si="345"/>
        <v>717.53</v>
      </c>
      <c r="E650" s="72">
        <f t="shared" si="345"/>
        <v>730.59</v>
      </c>
      <c r="F650" s="71">
        <f t="shared" si="345"/>
        <v>741.57</v>
      </c>
      <c r="G650" s="71" t="str">
        <f t="shared" si="345"/>
        <v>744</v>
      </c>
      <c r="H650" s="71">
        <f t="shared" si="345"/>
        <v>735.8</v>
      </c>
      <c r="I650" s="71">
        <f t="shared" si="345"/>
        <v>733.48</v>
      </c>
      <c r="J650" s="73">
        <f t="shared" si="345"/>
        <v>733.86</v>
      </c>
      <c r="K650" s="71">
        <f t="shared" si="345"/>
        <v>732.15</v>
      </c>
      <c r="L650" s="71">
        <f t="shared" si="345"/>
        <v>743.49</v>
      </c>
      <c r="M650" s="71">
        <f t="shared" si="345"/>
        <v>746.92</v>
      </c>
      <c r="N650" s="71">
        <f t="shared" si="345"/>
        <v>748.53</v>
      </c>
      <c r="O650" s="71">
        <f t="shared" si="345"/>
        <v>755.21</v>
      </c>
      <c r="P650" s="71">
        <f t="shared" si="345"/>
        <v>747.52</v>
      </c>
      <c r="Q650" s="71">
        <f t="shared" si="345"/>
        <v>754.49</v>
      </c>
      <c r="R650" s="71">
        <f t="shared" si="345"/>
        <v>757.01</v>
      </c>
      <c r="S650" s="71">
        <f t="shared" si="345"/>
        <v>743.39</v>
      </c>
      <c r="T650" s="71">
        <f t="shared" si="345"/>
        <v>745.2</v>
      </c>
      <c r="U650" s="71">
        <f t="shared" si="345"/>
        <v>741.47</v>
      </c>
      <c r="V650" s="71">
        <f t="shared" si="345"/>
        <v>742.94</v>
      </c>
      <c r="W650" s="71">
        <f t="shared" si="345"/>
        <v>738.62</v>
      </c>
      <c r="X650" s="71">
        <f t="shared" si="345"/>
        <v>736.34</v>
      </c>
      <c r="Y650" s="79">
        <f t="shared" si="345"/>
        <v>731.62</v>
      </c>
    </row>
    <row r="651" spans="1:25" s="62" customFormat="1" ht="18.75" customHeight="1" outlineLevel="1" x14ac:dyDescent="0.2">
      <c r="A651" s="57" t="s">
        <v>9</v>
      </c>
      <c r="B651" s="76">
        <v>195.05</v>
      </c>
      <c r="C651" s="74">
        <v>195.05</v>
      </c>
      <c r="D651" s="74">
        <v>195.05</v>
      </c>
      <c r="E651" s="74">
        <v>195.05</v>
      </c>
      <c r="F651" s="74">
        <v>195.05</v>
      </c>
      <c r="G651" s="74">
        <v>195.05</v>
      </c>
      <c r="H651" s="74">
        <v>195.05</v>
      </c>
      <c r="I651" s="74">
        <v>195.05</v>
      </c>
      <c r="J651" s="74">
        <v>195.05</v>
      </c>
      <c r="K651" s="74">
        <v>195.05</v>
      </c>
      <c r="L651" s="74">
        <v>195.05</v>
      </c>
      <c r="M651" s="74">
        <v>195.05</v>
      </c>
      <c r="N651" s="74">
        <v>195.05</v>
      </c>
      <c r="O651" s="74">
        <v>195.05</v>
      </c>
      <c r="P651" s="74">
        <v>195.05</v>
      </c>
      <c r="Q651" s="74">
        <v>195.05</v>
      </c>
      <c r="R651" s="74">
        <v>195.05</v>
      </c>
      <c r="S651" s="74">
        <v>195.05</v>
      </c>
      <c r="T651" s="74">
        <v>195.05</v>
      </c>
      <c r="U651" s="74">
        <v>195.05</v>
      </c>
      <c r="V651" s="74">
        <v>195.05</v>
      </c>
      <c r="W651" s="74">
        <v>195.05</v>
      </c>
      <c r="X651" s="74">
        <v>195.05</v>
      </c>
      <c r="Y651" s="81">
        <v>195.05</v>
      </c>
    </row>
    <row r="652" spans="1:25" s="62" customFormat="1" ht="18.75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customHeight="1" outlineLevel="1" thickBot="1" x14ac:dyDescent="0.25">
      <c r="A653" s="147" t="s">
        <v>214</v>
      </c>
      <c r="B653" s="77">
        <f>B648</f>
        <v>4.0570090219078807</v>
      </c>
      <c r="C653" s="77">
        <f t="shared" ref="C653:Y653" si="346">C648</f>
        <v>4.0570090219078807</v>
      </c>
      <c r="D653" s="77">
        <f t="shared" si="346"/>
        <v>4.0570090219078807</v>
      </c>
      <c r="E653" s="77">
        <f t="shared" si="346"/>
        <v>4.0570090219078807</v>
      </c>
      <c r="F653" s="77">
        <f t="shared" si="346"/>
        <v>4.0570090219078807</v>
      </c>
      <c r="G653" s="77">
        <f t="shared" si="346"/>
        <v>4.0570090219078807</v>
      </c>
      <c r="H653" s="77">
        <f t="shared" si="346"/>
        <v>4.0570090219078807</v>
      </c>
      <c r="I653" s="77">
        <f t="shared" si="346"/>
        <v>4.0570090219078807</v>
      </c>
      <c r="J653" s="77">
        <f t="shared" si="346"/>
        <v>4.0570090219078807</v>
      </c>
      <c r="K653" s="77">
        <f t="shared" si="346"/>
        <v>4.0570090219078807</v>
      </c>
      <c r="L653" s="77">
        <f t="shared" si="346"/>
        <v>4.0570090219078807</v>
      </c>
      <c r="M653" s="77">
        <f t="shared" si="346"/>
        <v>4.0570090219078807</v>
      </c>
      <c r="N653" s="77">
        <f t="shared" si="346"/>
        <v>4.0570090219078807</v>
      </c>
      <c r="O653" s="77">
        <f t="shared" si="346"/>
        <v>4.0570090219078807</v>
      </c>
      <c r="P653" s="77">
        <f t="shared" si="346"/>
        <v>4.0570090219078807</v>
      </c>
      <c r="Q653" s="77">
        <f t="shared" si="346"/>
        <v>4.0570090219078807</v>
      </c>
      <c r="R653" s="77">
        <f t="shared" si="346"/>
        <v>4.0570090219078807</v>
      </c>
      <c r="S653" s="77">
        <f t="shared" si="346"/>
        <v>4.0570090219078807</v>
      </c>
      <c r="T653" s="77">
        <f t="shared" si="346"/>
        <v>4.0570090219078807</v>
      </c>
      <c r="U653" s="77">
        <f t="shared" si="346"/>
        <v>4.0570090219078807</v>
      </c>
      <c r="V653" s="77">
        <f t="shared" si="346"/>
        <v>4.0570090219078807</v>
      </c>
      <c r="W653" s="77">
        <f t="shared" si="346"/>
        <v>4.0570090219078807</v>
      </c>
      <c r="X653" s="77">
        <f t="shared" si="346"/>
        <v>4.0570090219078807</v>
      </c>
      <c r="Y653" s="77">
        <f t="shared" si="346"/>
        <v>4.0570090219078807</v>
      </c>
    </row>
    <row r="654" spans="1:25" s="62" customFormat="1" ht="18.75" customHeight="1" thickBot="1" x14ac:dyDescent="0.25">
      <c r="A654" s="109">
        <v>3</v>
      </c>
      <c r="B654" s="101">
        <f t="shared" ref="B654:Y654" si="347">SUM(B655:B658)</f>
        <v>853.90700902190781</v>
      </c>
      <c r="C654" s="102">
        <f t="shared" si="347"/>
        <v>840.89700902190782</v>
      </c>
      <c r="D654" s="102">
        <f t="shared" si="347"/>
        <v>841.17700902190802</v>
      </c>
      <c r="E654" s="103">
        <f t="shared" si="347"/>
        <v>847.447009021908</v>
      </c>
      <c r="F654" s="103">
        <f t="shared" si="347"/>
        <v>843.99700902190796</v>
      </c>
      <c r="G654" s="103">
        <f t="shared" si="347"/>
        <v>844.4170090219078</v>
      </c>
      <c r="H654" s="103">
        <f t="shared" si="347"/>
        <v>843.29700902190791</v>
      </c>
      <c r="I654" s="103">
        <f t="shared" si="347"/>
        <v>838.65700902190781</v>
      </c>
      <c r="J654" s="103">
        <f t="shared" si="347"/>
        <v>840.04700902190791</v>
      </c>
      <c r="K654" s="104">
        <f t="shared" si="347"/>
        <v>841.35700902190786</v>
      </c>
      <c r="L654" s="103">
        <f t="shared" si="347"/>
        <v>843.60700902190786</v>
      </c>
      <c r="M654" s="105">
        <f t="shared" si="347"/>
        <v>845.03700902190792</v>
      </c>
      <c r="N654" s="104">
        <f t="shared" si="347"/>
        <v>852.01700902190794</v>
      </c>
      <c r="O654" s="103">
        <f t="shared" si="347"/>
        <v>855.39700902190782</v>
      </c>
      <c r="P654" s="105">
        <f t="shared" si="347"/>
        <v>852.77700902190793</v>
      </c>
      <c r="Q654" s="106">
        <f t="shared" si="347"/>
        <v>855.13700902190783</v>
      </c>
      <c r="R654" s="103">
        <f t="shared" si="347"/>
        <v>858.20700902190799</v>
      </c>
      <c r="S654" s="106">
        <f t="shared" si="347"/>
        <v>848.8070090219079</v>
      </c>
      <c r="T654" s="103">
        <f t="shared" si="347"/>
        <v>853.03700902190792</v>
      </c>
      <c r="U654" s="102">
        <f t="shared" si="347"/>
        <v>848.35700902190786</v>
      </c>
      <c r="V654" s="102">
        <f t="shared" si="347"/>
        <v>851.38700902190783</v>
      </c>
      <c r="W654" s="102">
        <f t="shared" si="347"/>
        <v>852.97700902190797</v>
      </c>
      <c r="X654" s="102">
        <f t="shared" si="347"/>
        <v>852.45700902190799</v>
      </c>
      <c r="Y654" s="107">
        <f t="shared" si="347"/>
        <v>845.40700902190781</v>
      </c>
    </row>
    <row r="655" spans="1:25" s="62" customFormat="1" ht="18.75" customHeight="1" outlineLevel="1" x14ac:dyDescent="0.2">
      <c r="A655" s="56" t="s">
        <v>8</v>
      </c>
      <c r="B655" s="70">
        <f>B21</f>
        <v>654.79999999999995</v>
      </c>
      <c r="C655" s="71">
        <f t="shared" ref="C655:Y655" si="348">C21</f>
        <v>641.79</v>
      </c>
      <c r="D655" s="71">
        <f t="shared" si="348"/>
        <v>642.07000000000005</v>
      </c>
      <c r="E655" s="72">
        <f t="shared" si="348"/>
        <v>648.34</v>
      </c>
      <c r="F655" s="71">
        <f t="shared" si="348"/>
        <v>644.89</v>
      </c>
      <c r="G655" s="71">
        <f t="shared" si="348"/>
        <v>645.30999999999995</v>
      </c>
      <c r="H655" s="71">
        <f t="shared" si="348"/>
        <v>644.19000000000005</v>
      </c>
      <c r="I655" s="71">
        <f t="shared" si="348"/>
        <v>639.54999999999995</v>
      </c>
      <c r="J655" s="73">
        <f t="shared" si="348"/>
        <v>640.94000000000005</v>
      </c>
      <c r="K655" s="71">
        <f t="shared" si="348"/>
        <v>642.25</v>
      </c>
      <c r="L655" s="71">
        <f t="shared" si="348"/>
        <v>644.5</v>
      </c>
      <c r="M655" s="71">
        <f t="shared" si="348"/>
        <v>645.92999999999995</v>
      </c>
      <c r="N655" s="71">
        <f t="shared" si="348"/>
        <v>652.91</v>
      </c>
      <c r="O655" s="71">
        <f t="shared" si="348"/>
        <v>656.29</v>
      </c>
      <c r="P655" s="71">
        <f t="shared" si="348"/>
        <v>653.66999999999996</v>
      </c>
      <c r="Q655" s="71">
        <f t="shared" si="348"/>
        <v>656.03</v>
      </c>
      <c r="R655" s="71">
        <f t="shared" si="348"/>
        <v>659.1</v>
      </c>
      <c r="S655" s="71">
        <f t="shared" si="348"/>
        <v>649.70000000000005</v>
      </c>
      <c r="T655" s="71">
        <f t="shared" si="348"/>
        <v>653.92999999999995</v>
      </c>
      <c r="U655" s="71">
        <f t="shared" si="348"/>
        <v>649.25</v>
      </c>
      <c r="V655" s="71">
        <f t="shared" si="348"/>
        <v>652.28</v>
      </c>
      <c r="W655" s="71">
        <f t="shared" si="348"/>
        <v>653.87</v>
      </c>
      <c r="X655" s="71">
        <f t="shared" si="348"/>
        <v>653.35</v>
      </c>
      <c r="Y655" s="79">
        <f t="shared" si="348"/>
        <v>646.29999999999995</v>
      </c>
    </row>
    <row r="656" spans="1:25" s="62" customFormat="1" ht="18.75" customHeight="1" outlineLevel="1" x14ac:dyDescent="0.2">
      <c r="A656" s="57" t="s">
        <v>9</v>
      </c>
      <c r="B656" s="76">
        <v>195.05</v>
      </c>
      <c r="C656" s="74">
        <v>195.05</v>
      </c>
      <c r="D656" s="74">
        <v>195.05</v>
      </c>
      <c r="E656" s="74">
        <v>195.05</v>
      </c>
      <c r="F656" s="74">
        <v>195.05</v>
      </c>
      <c r="G656" s="74">
        <v>195.05</v>
      </c>
      <c r="H656" s="74">
        <v>195.05</v>
      </c>
      <c r="I656" s="74">
        <v>195.05</v>
      </c>
      <c r="J656" s="74">
        <v>195.05</v>
      </c>
      <c r="K656" s="74">
        <v>195.05</v>
      </c>
      <c r="L656" s="74">
        <v>195.05</v>
      </c>
      <c r="M656" s="74">
        <v>195.05</v>
      </c>
      <c r="N656" s="74">
        <v>195.05</v>
      </c>
      <c r="O656" s="74">
        <v>195.05</v>
      </c>
      <c r="P656" s="74">
        <v>195.05</v>
      </c>
      <c r="Q656" s="74">
        <v>195.05</v>
      </c>
      <c r="R656" s="74">
        <v>195.05</v>
      </c>
      <c r="S656" s="74">
        <v>195.05</v>
      </c>
      <c r="T656" s="74">
        <v>195.05</v>
      </c>
      <c r="U656" s="74">
        <v>195.05</v>
      </c>
      <c r="V656" s="74">
        <v>195.05</v>
      </c>
      <c r="W656" s="74">
        <v>195.05</v>
      </c>
      <c r="X656" s="74">
        <v>195.05</v>
      </c>
      <c r="Y656" s="81">
        <v>195.05</v>
      </c>
    </row>
    <row r="657" spans="1:25" s="62" customFormat="1" ht="18.75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customHeight="1" outlineLevel="1" thickBot="1" x14ac:dyDescent="0.25">
      <c r="A658" s="147" t="s">
        <v>214</v>
      </c>
      <c r="B658" s="77">
        <f>B653</f>
        <v>4.0570090219078807</v>
      </c>
      <c r="C658" s="77">
        <f t="shared" ref="C658:Y658" si="349">C653</f>
        <v>4.0570090219078807</v>
      </c>
      <c r="D658" s="77">
        <f t="shared" si="349"/>
        <v>4.0570090219078807</v>
      </c>
      <c r="E658" s="77">
        <f t="shared" si="349"/>
        <v>4.0570090219078807</v>
      </c>
      <c r="F658" s="77">
        <f t="shared" si="349"/>
        <v>4.0570090219078807</v>
      </c>
      <c r="G658" s="77">
        <f t="shared" si="349"/>
        <v>4.0570090219078807</v>
      </c>
      <c r="H658" s="77">
        <f t="shared" si="349"/>
        <v>4.0570090219078807</v>
      </c>
      <c r="I658" s="77">
        <f t="shared" si="349"/>
        <v>4.0570090219078807</v>
      </c>
      <c r="J658" s="77">
        <f t="shared" si="349"/>
        <v>4.0570090219078807</v>
      </c>
      <c r="K658" s="77">
        <f t="shared" si="349"/>
        <v>4.0570090219078807</v>
      </c>
      <c r="L658" s="77">
        <f t="shared" si="349"/>
        <v>4.0570090219078807</v>
      </c>
      <c r="M658" s="77">
        <f t="shared" si="349"/>
        <v>4.0570090219078807</v>
      </c>
      <c r="N658" s="77">
        <f t="shared" si="349"/>
        <v>4.0570090219078807</v>
      </c>
      <c r="O658" s="77">
        <f t="shared" si="349"/>
        <v>4.0570090219078807</v>
      </c>
      <c r="P658" s="77">
        <f t="shared" si="349"/>
        <v>4.0570090219078807</v>
      </c>
      <c r="Q658" s="77">
        <f t="shared" si="349"/>
        <v>4.0570090219078807</v>
      </c>
      <c r="R658" s="77">
        <f t="shared" si="349"/>
        <v>4.0570090219078807</v>
      </c>
      <c r="S658" s="77">
        <f t="shared" si="349"/>
        <v>4.0570090219078807</v>
      </c>
      <c r="T658" s="77">
        <f t="shared" si="349"/>
        <v>4.0570090219078807</v>
      </c>
      <c r="U658" s="77">
        <f t="shared" si="349"/>
        <v>4.0570090219078807</v>
      </c>
      <c r="V658" s="77">
        <f t="shared" si="349"/>
        <v>4.0570090219078807</v>
      </c>
      <c r="W658" s="77">
        <f t="shared" si="349"/>
        <v>4.0570090219078807</v>
      </c>
      <c r="X658" s="77">
        <f t="shared" si="349"/>
        <v>4.0570090219078807</v>
      </c>
      <c r="Y658" s="77">
        <f t="shared" si="349"/>
        <v>4.0570090219078807</v>
      </c>
    </row>
    <row r="659" spans="1:25" s="62" customFormat="1" ht="18.75" customHeight="1" thickBot="1" x14ac:dyDescent="0.25">
      <c r="A659" s="130">
        <v>4</v>
      </c>
      <c r="B659" s="131">
        <f t="shared" ref="B659:Y659" si="350">SUM(B660:B663)</f>
        <v>764.67700902190802</v>
      </c>
      <c r="C659" s="132">
        <f t="shared" si="350"/>
        <v>770.24700902190796</v>
      </c>
      <c r="D659" s="132">
        <f t="shared" si="350"/>
        <v>777.58700902190787</v>
      </c>
      <c r="E659" s="132">
        <f t="shared" si="350"/>
        <v>767.50700902190795</v>
      </c>
      <c r="F659" s="132">
        <f t="shared" si="350"/>
        <v>780.57700902190788</v>
      </c>
      <c r="G659" s="132">
        <f t="shared" si="350"/>
        <v>777.84700902190787</v>
      </c>
      <c r="H659" s="132">
        <f t="shared" si="350"/>
        <v>776.947009021908</v>
      </c>
      <c r="I659" s="132">
        <f t="shared" si="350"/>
        <v>772.1670090219078</v>
      </c>
      <c r="J659" s="132">
        <f t="shared" si="350"/>
        <v>774.32700902190788</v>
      </c>
      <c r="K659" s="133">
        <f t="shared" si="350"/>
        <v>774.97700902190797</v>
      </c>
      <c r="L659" s="132">
        <f t="shared" si="350"/>
        <v>778.25700902190795</v>
      </c>
      <c r="M659" s="134">
        <f t="shared" si="350"/>
        <v>780.61700902190785</v>
      </c>
      <c r="N659" s="133">
        <f t="shared" si="350"/>
        <v>781.75700902190795</v>
      </c>
      <c r="O659" s="132">
        <f t="shared" si="350"/>
        <v>785.54700902190791</v>
      </c>
      <c r="P659" s="134">
        <f t="shared" si="350"/>
        <v>781.74700902190796</v>
      </c>
      <c r="Q659" s="135">
        <f t="shared" si="350"/>
        <v>787.11700902190785</v>
      </c>
      <c r="R659" s="132">
        <f t="shared" si="350"/>
        <v>790.25700902190795</v>
      </c>
      <c r="S659" s="135">
        <f t="shared" si="350"/>
        <v>779.6670090219078</v>
      </c>
      <c r="T659" s="132">
        <f t="shared" si="350"/>
        <v>784.6670090219078</v>
      </c>
      <c r="U659" s="132">
        <f t="shared" si="350"/>
        <v>784.35700902190786</v>
      </c>
      <c r="V659" s="132">
        <f t="shared" si="350"/>
        <v>762.76700902190794</v>
      </c>
      <c r="W659" s="132">
        <f t="shared" si="350"/>
        <v>760.76700902190794</v>
      </c>
      <c r="X659" s="132">
        <f t="shared" si="350"/>
        <v>757.85700902190786</v>
      </c>
      <c r="Y659" s="136">
        <f t="shared" si="350"/>
        <v>758.03700902190792</v>
      </c>
    </row>
    <row r="660" spans="1:25" s="62" customFormat="1" ht="18.75" customHeight="1" outlineLevel="1" x14ac:dyDescent="0.2">
      <c r="A660" s="58" t="s">
        <v>8</v>
      </c>
      <c r="B660" s="120">
        <f>B26</f>
        <v>565.57000000000005</v>
      </c>
      <c r="C660" s="121">
        <f t="shared" ref="C660:Y660" si="351">C26</f>
        <v>571.14</v>
      </c>
      <c r="D660" s="121">
        <f t="shared" si="351"/>
        <v>578.48</v>
      </c>
      <c r="E660" s="122">
        <f t="shared" si="351"/>
        <v>568.4</v>
      </c>
      <c r="F660" s="121">
        <f t="shared" si="351"/>
        <v>581.47</v>
      </c>
      <c r="G660" s="121">
        <f t="shared" si="351"/>
        <v>578.74</v>
      </c>
      <c r="H660" s="121">
        <f t="shared" si="351"/>
        <v>577.84</v>
      </c>
      <c r="I660" s="121">
        <f t="shared" si="351"/>
        <v>573.05999999999995</v>
      </c>
      <c r="J660" s="123">
        <f t="shared" si="351"/>
        <v>575.22</v>
      </c>
      <c r="K660" s="121">
        <f t="shared" si="351"/>
        <v>575.87</v>
      </c>
      <c r="L660" s="121">
        <f t="shared" si="351"/>
        <v>579.15</v>
      </c>
      <c r="M660" s="121">
        <f t="shared" si="351"/>
        <v>581.51</v>
      </c>
      <c r="N660" s="121">
        <f t="shared" si="351"/>
        <v>582.65</v>
      </c>
      <c r="O660" s="121">
        <f t="shared" si="351"/>
        <v>586.44000000000005</v>
      </c>
      <c r="P660" s="121">
        <f t="shared" si="351"/>
        <v>582.64</v>
      </c>
      <c r="Q660" s="121">
        <f t="shared" si="351"/>
        <v>588.01</v>
      </c>
      <c r="R660" s="121">
        <f t="shared" si="351"/>
        <v>591.15</v>
      </c>
      <c r="S660" s="121">
        <f t="shared" si="351"/>
        <v>580.55999999999995</v>
      </c>
      <c r="T660" s="121">
        <f t="shared" si="351"/>
        <v>585.55999999999995</v>
      </c>
      <c r="U660" s="121">
        <f t="shared" si="351"/>
        <v>585.25</v>
      </c>
      <c r="V660" s="121">
        <f t="shared" si="351"/>
        <v>563.66</v>
      </c>
      <c r="W660" s="121">
        <f t="shared" si="351"/>
        <v>561.66</v>
      </c>
      <c r="X660" s="121">
        <f t="shared" si="351"/>
        <v>558.75</v>
      </c>
      <c r="Y660" s="124">
        <f t="shared" si="351"/>
        <v>558.92999999999995</v>
      </c>
    </row>
    <row r="661" spans="1:25" s="62" customFormat="1" ht="18.75" customHeight="1" outlineLevel="1" x14ac:dyDescent="0.2">
      <c r="A661" s="57" t="s">
        <v>9</v>
      </c>
      <c r="B661" s="76">
        <v>195.05</v>
      </c>
      <c r="C661" s="74">
        <v>195.05</v>
      </c>
      <c r="D661" s="74">
        <v>195.05</v>
      </c>
      <c r="E661" s="74">
        <v>195.05</v>
      </c>
      <c r="F661" s="74">
        <v>195.05</v>
      </c>
      <c r="G661" s="74">
        <v>195.05</v>
      </c>
      <c r="H661" s="74">
        <v>195.05</v>
      </c>
      <c r="I661" s="74">
        <v>195.05</v>
      </c>
      <c r="J661" s="74">
        <v>195.05</v>
      </c>
      <c r="K661" s="74">
        <v>195.05</v>
      </c>
      <c r="L661" s="74">
        <v>195.05</v>
      </c>
      <c r="M661" s="74">
        <v>195.05</v>
      </c>
      <c r="N661" s="74">
        <v>195.05</v>
      </c>
      <c r="O661" s="74">
        <v>195.05</v>
      </c>
      <c r="P661" s="74">
        <v>195.05</v>
      </c>
      <c r="Q661" s="74">
        <v>195.05</v>
      </c>
      <c r="R661" s="74">
        <v>195.05</v>
      </c>
      <c r="S661" s="74">
        <v>195.05</v>
      </c>
      <c r="T661" s="74">
        <v>195.05</v>
      </c>
      <c r="U661" s="74">
        <v>195.05</v>
      </c>
      <c r="V661" s="74">
        <v>195.05</v>
      </c>
      <c r="W661" s="74">
        <v>195.05</v>
      </c>
      <c r="X661" s="74">
        <v>195.05</v>
      </c>
      <c r="Y661" s="81">
        <v>195.05</v>
      </c>
    </row>
    <row r="662" spans="1:25" s="62" customFormat="1" ht="18.75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147" t="s">
        <v>214</v>
      </c>
      <c r="B663" s="77">
        <f>B658</f>
        <v>4.0570090219078807</v>
      </c>
      <c r="C663" s="77">
        <f t="shared" ref="C663:Y663" si="352">C658</f>
        <v>4.0570090219078807</v>
      </c>
      <c r="D663" s="77">
        <f t="shared" si="352"/>
        <v>4.0570090219078807</v>
      </c>
      <c r="E663" s="77">
        <f t="shared" si="352"/>
        <v>4.0570090219078807</v>
      </c>
      <c r="F663" s="77">
        <f t="shared" si="352"/>
        <v>4.0570090219078807</v>
      </c>
      <c r="G663" s="77">
        <f t="shared" si="352"/>
        <v>4.0570090219078807</v>
      </c>
      <c r="H663" s="77">
        <f t="shared" si="352"/>
        <v>4.0570090219078807</v>
      </c>
      <c r="I663" s="77">
        <f t="shared" si="352"/>
        <v>4.0570090219078807</v>
      </c>
      <c r="J663" s="77">
        <f t="shared" si="352"/>
        <v>4.0570090219078807</v>
      </c>
      <c r="K663" s="77">
        <f t="shared" si="352"/>
        <v>4.0570090219078807</v>
      </c>
      <c r="L663" s="77">
        <f t="shared" si="352"/>
        <v>4.0570090219078807</v>
      </c>
      <c r="M663" s="77">
        <f t="shared" si="352"/>
        <v>4.0570090219078807</v>
      </c>
      <c r="N663" s="77">
        <f t="shared" si="352"/>
        <v>4.0570090219078807</v>
      </c>
      <c r="O663" s="77">
        <f t="shared" si="352"/>
        <v>4.0570090219078807</v>
      </c>
      <c r="P663" s="77">
        <f t="shared" si="352"/>
        <v>4.0570090219078807</v>
      </c>
      <c r="Q663" s="77">
        <f t="shared" si="352"/>
        <v>4.0570090219078807</v>
      </c>
      <c r="R663" s="77">
        <f t="shared" si="352"/>
        <v>4.0570090219078807</v>
      </c>
      <c r="S663" s="77">
        <f t="shared" si="352"/>
        <v>4.0570090219078807</v>
      </c>
      <c r="T663" s="77">
        <f t="shared" si="352"/>
        <v>4.0570090219078807</v>
      </c>
      <c r="U663" s="77">
        <f t="shared" si="352"/>
        <v>4.0570090219078807</v>
      </c>
      <c r="V663" s="77">
        <f t="shared" si="352"/>
        <v>4.0570090219078807</v>
      </c>
      <c r="W663" s="77">
        <f t="shared" si="352"/>
        <v>4.0570090219078807</v>
      </c>
      <c r="X663" s="77">
        <f t="shared" si="352"/>
        <v>4.0570090219078807</v>
      </c>
      <c r="Y663" s="77">
        <f t="shared" si="352"/>
        <v>4.0570090219078807</v>
      </c>
    </row>
    <row r="664" spans="1:25" s="62" customFormat="1" ht="18.75" customHeight="1" thickBot="1" x14ac:dyDescent="0.25">
      <c r="A664" s="109">
        <v>5</v>
      </c>
      <c r="B664" s="138">
        <f t="shared" ref="B664:Y664" si="353">SUM(B665:B668)</f>
        <v>861.04700902190791</v>
      </c>
      <c r="C664" s="139">
        <f t="shared" si="353"/>
        <v>869.00700902190795</v>
      </c>
      <c r="D664" s="139">
        <f t="shared" si="353"/>
        <v>878.98700902190797</v>
      </c>
      <c r="E664" s="139">
        <f t="shared" si="353"/>
        <v>885.97700902190797</v>
      </c>
      <c r="F664" s="139">
        <f t="shared" si="353"/>
        <v>871.71700902190798</v>
      </c>
      <c r="G664" s="139">
        <f t="shared" si="353"/>
        <v>875.79700902190791</v>
      </c>
      <c r="H664" s="139">
        <f t="shared" si="353"/>
        <v>874.85700902190786</v>
      </c>
      <c r="I664" s="139">
        <f t="shared" si="353"/>
        <v>880.56700902190789</v>
      </c>
      <c r="J664" s="139">
        <f t="shared" si="353"/>
        <v>895.93700902190801</v>
      </c>
      <c r="K664" s="140">
        <f t="shared" si="353"/>
        <v>879.87700902190784</v>
      </c>
      <c r="L664" s="139">
        <f t="shared" si="353"/>
        <v>894.57700902190788</v>
      </c>
      <c r="M664" s="141">
        <f t="shared" si="353"/>
        <v>902.33700902190787</v>
      </c>
      <c r="N664" s="140">
        <f t="shared" si="353"/>
        <v>871.87700902190784</v>
      </c>
      <c r="O664" s="139">
        <f t="shared" si="353"/>
        <v>901.35700902190786</v>
      </c>
      <c r="P664" s="141">
        <f t="shared" si="353"/>
        <v>863.65700902190781</v>
      </c>
      <c r="Q664" s="142">
        <f t="shared" si="353"/>
        <v>877.02700902190793</v>
      </c>
      <c r="R664" s="139">
        <f t="shared" si="353"/>
        <v>883.31700902190789</v>
      </c>
      <c r="S664" s="142">
        <f t="shared" si="353"/>
        <v>872.18700902190801</v>
      </c>
      <c r="T664" s="139">
        <f t="shared" si="353"/>
        <v>869.97700902190797</v>
      </c>
      <c r="U664" s="139">
        <f t="shared" si="353"/>
        <v>874.90700902190781</v>
      </c>
      <c r="V664" s="139">
        <f t="shared" si="353"/>
        <v>883.93700902190801</v>
      </c>
      <c r="W664" s="139">
        <f t="shared" si="353"/>
        <v>854.8070090219079</v>
      </c>
      <c r="X664" s="139">
        <f t="shared" si="353"/>
        <v>880.73700902190797</v>
      </c>
      <c r="Y664" s="143">
        <f t="shared" si="353"/>
        <v>864.447009021908</v>
      </c>
    </row>
    <row r="665" spans="1:25" s="62" customFormat="1" ht="18.75" customHeight="1" outlineLevel="1" x14ac:dyDescent="0.2">
      <c r="A665" s="56" t="s">
        <v>8</v>
      </c>
      <c r="B665" s="76">
        <f>B31</f>
        <v>661.94</v>
      </c>
      <c r="C665" s="71">
        <f t="shared" ref="C665:Y665" si="354">C31</f>
        <v>669.9</v>
      </c>
      <c r="D665" s="71">
        <f t="shared" si="354"/>
        <v>679.88</v>
      </c>
      <c r="E665" s="72">
        <f t="shared" si="354"/>
        <v>686.87</v>
      </c>
      <c r="F665" s="71">
        <f t="shared" si="354"/>
        <v>672.61</v>
      </c>
      <c r="G665" s="71">
        <f t="shared" si="354"/>
        <v>676.69</v>
      </c>
      <c r="H665" s="71">
        <f t="shared" si="354"/>
        <v>675.75</v>
      </c>
      <c r="I665" s="71">
        <f t="shared" si="354"/>
        <v>681.46</v>
      </c>
      <c r="J665" s="73">
        <f t="shared" si="354"/>
        <v>696.83</v>
      </c>
      <c r="K665" s="71">
        <f t="shared" si="354"/>
        <v>680.77</v>
      </c>
      <c r="L665" s="71">
        <f t="shared" si="354"/>
        <v>695.47</v>
      </c>
      <c r="M665" s="71">
        <f t="shared" si="354"/>
        <v>703.23</v>
      </c>
      <c r="N665" s="71">
        <f t="shared" si="354"/>
        <v>672.77</v>
      </c>
      <c r="O665" s="71">
        <f t="shared" si="354"/>
        <v>702.25</v>
      </c>
      <c r="P665" s="71">
        <f t="shared" si="354"/>
        <v>664.55</v>
      </c>
      <c r="Q665" s="71">
        <f t="shared" si="354"/>
        <v>677.92</v>
      </c>
      <c r="R665" s="71">
        <f t="shared" si="354"/>
        <v>684.21</v>
      </c>
      <c r="S665" s="71">
        <f t="shared" si="354"/>
        <v>673.08</v>
      </c>
      <c r="T665" s="71">
        <f t="shared" si="354"/>
        <v>670.87</v>
      </c>
      <c r="U665" s="71">
        <f t="shared" si="354"/>
        <v>675.8</v>
      </c>
      <c r="V665" s="71">
        <f t="shared" si="354"/>
        <v>684.83</v>
      </c>
      <c r="W665" s="71">
        <f t="shared" si="354"/>
        <v>655.7</v>
      </c>
      <c r="X665" s="71">
        <f t="shared" si="354"/>
        <v>681.63</v>
      </c>
      <c r="Y665" s="79">
        <f t="shared" si="354"/>
        <v>665.34</v>
      </c>
    </row>
    <row r="666" spans="1:25" s="62" customFormat="1" ht="18.75" customHeight="1" outlineLevel="1" x14ac:dyDescent="0.2">
      <c r="A666" s="57" t="s">
        <v>9</v>
      </c>
      <c r="B666" s="76">
        <v>195.05</v>
      </c>
      <c r="C666" s="74">
        <v>195.05</v>
      </c>
      <c r="D666" s="74">
        <v>195.05</v>
      </c>
      <c r="E666" s="74">
        <v>195.05</v>
      </c>
      <c r="F666" s="74">
        <v>195.05</v>
      </c>
      <c r="G666" s="74">
        <v>195.05</v>
      </c>
      <c r="H666" s="74">
        <v>195.05</v>
      </c>
      <c r="I666" s="74">
        <v>195.05</v>
      </c>
      <c r="J666" s="74">
        <v>195.05</v>
      </c>
      <c r="K666" s="74">
        <v>195.05</v>
      </c>
      <c r="L666" s="74">
        <v>195.05</v>
      </c>
      <c r="M666" s="74">
        <v>195.05</v>
      </c>
      <c r="N666" s="74">
        <v>195.05</v>
      </c>
      <c r="O666" s="74">
        <v>195.05</v>
      </c>
      <c r="P666" s="74">
        <v>195.05</v>
      </c>
      <c r="Q666" s="74">
        <v>195.05</v>
      </c>
      <c r="R666" s="74">
        <v>195.05</v>
      </c>
      <c r="S666" s="74">
        <v>195.05</v>
      </c>
      <c r="T666" s="74">
        <v>195.05</v>
      </c>
      <c r="U666" s="74">
        <v>195.05</v>
      </c>
      <c r="V666" s="74">
        <v>195.05</v>
      </c>
      <c r="W666" s="74">
        <v>195.05</v>
      </c>
      <c r="X666" s="74">
        <v>195.05</v>
      </c>
      <c r="Y666" s="81">
        <v>195.05</v>
      </c>
    </row>
    <row r="667" spans="1:25" s="62" customFormat="1" ht="18.75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customHeight="1" outlineLevel="1" thickBot="1" x14ac:dyDescent="0.25">
      <c r="A668" s="147" t="s">
        <v>214</v>
      </c>
      <c r="B668" s="77">
        <f>B663</f>
        <v>4.0570090219078807</v>
      </c>
      <c r="C668" s="77">
        <f t="shared" ref="C668:Y668" si="355">C663</f>
        <v>4.0570090219078807</v>
      </c>
      <c r="D668" s="77">
        <f t="shared" si="355"/>
        <v>4.0570090219078807</v>
      </c>
      <c r="E668" s="77">
        <f t="shared" si="355"/>
        <v>4.0570090219078807</v>
      </c>
      <c r="F668" s="77">
        <f t="shared" si="355"/>
        <v>4.0570090219078807</v>
      </c>
      <c r="G668" s="77">
        <f t="shared" si="355"/>
        <v>4.0570090219078807</v>
      </c>
      <c r="H668" s="77">
        <f t="shared" si="355"/>
        <v>4.0570090219078807</v>
      </c>
      <c r="I668" s="77">
        <f t="shared" si="355"/>
        <v>4.0570090219078807</v>
      </c>
      <c r="J668" s="77">
        <f t="shared" si="355"/>
        <v>4.0570090219078807</v>
      </c>
      <c r="K668" s="77">
        <f t="shared" si="355"/>
        <v>4.0570090219078807</v>
      </c>
      <c r="L668" s="77">
        <f t="shared" si="355"/>
        <v>4.0570090219078807</v>
      </c>
      <c r="M668" s="77">
        <f t="shared" si="355"/>
        <v>4.0570090219078807</v>
      </c>
      <c r="N668" s="77">
        <f t="shared" si="355"/>
        <v>4.0570090219078807</v>
      </c>
      <c r="O668" s="77">
        <f t="shared" si="355"/>
        <v>4.0570090219078807</v>
      </c>
      <c r="P668" s="77">
        <f t="shared" si="355"/>
        <v>4.0570090219078807</v>
      </c>
      <c r="Q668" s="77">
        <f t="shared" si="355"/>
        <v>4.0570090219078807</v>
      </c>
      <c r="R668" s="77">
        <f t="shared" si="355"/>
        <v>4.0570090219078807</v>
      </c>
      <c r="S668" s="77">
        <f t="shared" si="355"/>
        <v>4.0570090219078807</v>
      </c>
      <c r="T668" s="77">
        <f t="shared" si="355"/>
        <v>4.0570090219078807</v>
      </c>
      <c r="U668" s="77">
        <f t="shared" si="355"/>
        <v>4.0570090219078807</v>
      </c>
      <c r="V668" s="77">
        <f t="shared" si="355"/>
        <v>4.0570090219078807</v>
      </c>
      <c r="W668" s="77">
        <f t="shared" si="355"/>
        <v>4.0570090219078807</v>
      </c>
      <c r="X668" s="77">
        <f t="shared" si="355"/>
        <v>4.0570090219078807</v>
      </c>
      <c r="Y668" s="77">
        <f t="shared" si="355"/>
        <v>4.0570090219078807</v>
      </c>
    </row>
    <row r="669" spans="1:25" s="62" customFormat="1" ht="18.75" customHeight="1" thickBot="1" x14ac:dyDescent="0.25">
      <c r="A669" s="112">
        <v>6</v>
      </c>
      <c r="B669" s="101">
        <f t="shared" ref="B669:Y669" si="356">SUM(B670:B673)</f>
        <v>885.6670090219078</v>
      </c>
      <c r="C669" s="102">
        <f t="shared" si="356"/>
        <v>883.08700902190787</v>
      </c>
      <c r="D669" s="102">
        <f t="shared" si="356"/>
        <v>891.697009021908</v>
      </c>
      <c r="E669" s="103">
        <f t="shared" si="356"/>
        <v>903.59700902190787</v>
      </c>
      <c r="F669" s="103">
        <f t="shared" si="356"/>
        <v>894.20700902190799</v>
      </c>
      <c r="G669" s="103">
        <f t="shared" si="356"/>
        <v>896.01700902190794</v>
      </c>
      <c r="H669" s="103">
        <f t="shared" si="356"/>
        <v>885.25700902190795</v>
      </c>
      <c r="I669" s="103">
        <f t="shared" si="356"/>
        <v>879.77700902190793</v>
      </c>
      <c r="J669" s="103">
        <f t="shared" si="356"/>
        <v>877.62700902190784</v>
      </c>
      <c r="K669" s="104">
        <f t="shared" si="356"/>
        <v>890.52700902190793</v>
      </c>
      <c r="L669" s="103">
        <f t="shared" si="356"/>
        <v>895.197009021908</v>
      </c>
      <c r="M669" s="105">
        <f t="shared" si="356"/>
        <v>889.72700902190797</v>
      </c>
      <c r="N669" s="104">
        <f t="shared" si="356"/>
        <v>896.48700902190797</v>
      </c>
      <c r="O669" s="103">
        <f t="shared" si="356"/>
        <v>895.61700902190785</v>
      </c>
      <c r="P669" s="105">
        <f t="shared" si="356"/>
        <v>890.96700902190798</v>
      </c>
      <c r="Q669" s="106">
        <f t="shared" si="356"/>
        <v>892.33700902190787</v>
      </c>
      <c r="R669" s="103">
        <f t="shared" si="356"/>
        <v>898.09700902190787</v>
      </c>
      <c r="S669" s="106">
        <f t="shared" si="356"/>
        <v>892.15700902190781</v>
      </c>
      <c r="T669" s="103">
        <f t="shared" si="356"/>
        <v>917.54700902190791</v>
      </c>
      <c r="U669" s="102">
        <f t="shared" si="356"/>
        <v>891.07700902190788</v>
      </c>
      <c r="V669" s="102">
        <f t="shared" si="356"/>
        <v>898.5570090219079</v>
      </c>
      <c r="W669" s="102">
        <f t="shared" si="356"/>
        <v>901.35700902190786</v>
      </c>
      <c r="X669" s="102">
        <f t="shared" si="356"/>
        <v>888.20700902190799</v>
      </c>
      <c r="Y669" s="107">
        <f t="shared" si="356"/>
        <v>891.447009021908</v>
      </c>
    </row>
    <row r="670" spans="1:25" s="62" customFormat="1" ht="18.75" customHeight="1" outlineLevel="1" x14ac:dyDescent="0.2">
      <c r="A670" s="56" t="s">
        <v>8</v>
      </c>
      <c r="B670" s="76">
        <f>B36</f>
        <v>686.56</v>
      </c>
      <c r="C670" s="71">
        <f t="shared" ref="C670:Y670" si="357">C36</f>
        <v>683.98</v>
      </c>
      <c r="D670" s="71">
        <f t="shared" si="357"/>
        <v>692.59</v>
      </c>
      <c r="E670" s="72">
        <f t="shared" si="357"/>
        <v>704.49</v>
      </c>
      <c r="F670" s="71">
        <f t="shared" si="357"/>
        <v>695.1</v>
      </c>
      <c r="G670" s="71">
        <f t="shared" si="357"/>
        <v>696.91</v>
      </c>
      <c r="H670" s="71">
        <f t="shared" si="357"/>
        <v>686.15</v>
      </c>
      <c r="I670" s="71">
        <f t="shared" si="357"/>
        <v>680.67</v>
      </c>
      <c r="J670" s="73">
        <f t="shared" si="357"/>
        <v>678.52</v>
      </c>
      <c r="K670" s="71">
        <f t="shared" si="357"/>
        <v>691.42</v>
      </c>
      <c r="L670" s="71">
        <f t="shared" si="357"/>
        <v>696.09</v>
      </c>
      <c r="M670" s="71">
        <f t="shared" si="357"/>
        <v>690.62</v>
      </c>
      <c r="N670" s="71">
        <f t="shared" si="357"/>
        <v>697.38</v>
      </c>
      <c r="O670" s="71">
        <f t="shared" si="357"/>
        <v>696.51</v>
      </c>
      <c r="P670" s="71">
        <f t="shared" si="357"/>
        <v>691.86</v>
      </c>
      <c r="Q670" s="71">
        <f t="shared" si="357"/>
        <v>693.23</v>
      </c>
      <c r="R670" s="71">
        <f t="shared" si="357"/>
        <v>698.99</v>
      </c>
      <c r="S670" s="71">
        <f t="shared" si="357"/>
        <v>693.05</v>
      </c>
      <c r="T670" s="71">
        <f t="shared" si="357"/>
        <v>718.44</v>
      </c>
      <c r="U670" s="71">
        <f t="shared" si="357"/>
        <v>691.97</v>
      </c>
      <c r="V670" s="71">
        <f t="shared" si="357"/>
        <v>699.45</v>
      </c>
      <c r="W670" s="71">
        <f t="shared" si="357"/>
        <v>702.25</v>
      </c>
      <c r="X670" s="71">
        <f t="shared" si="357"/>
        <v>689.1</v>
      </c>
      <c r="Y670" s="79">
        <f t="shared" si="357"/>
        <v>692.34</v>
      </c>
    </row>
    <row r="671" spans="1:25" s="62" customFormat="1" ht="18.75" customHeight="1" outlineLevel="1" x14ac:dyDescent="0.2">
      <c r="A671" s="57" t="s">
        <v>9</v>
      </c>
      <c r="B671" s="76">
        <v>195.05</v>
      </c>
      <c r="C671" s="74">
        <v>195.05</v>
      </c>
      <c r="D671" s="74">
        <v>195.05</v>
      </c>
      <c r="E671" s="74">
        <v>195.05</v>
      </c>
      <c r="F671" s="74">
        <v>195.05</v>
      </c>
      <c r="G671" s="74">
        <v>195.05</v>
      </c>
      <c r="H671" s="74">
        <v>195.05</v>
      </c>
      <c r="I671" s="74">
        <v>195.05</v>
      </c>
      <c r="J671" s="74">
        <v>195.05</v>
      </c>
      <c r="K671" s="74">
        <v>195.05</v>
      </c>
      <c r="L671" s="74">
        <v>195.05</v>
      </c>
      <c r="M671" s="74">
        <v>195.05</v>
      </c>
      <c r="N671" s="74">
        <v>195.05</v>
      </c>
      <c r="O671" s="74">
        <v>195.05</v>
      </c>
      <c r="P671" s="74">
        <v>195.05</v>
      </c>
      <c r="Q671" s="74">
        <v>195.05</v>
      </c>
      <c r="R671" s="74">
        <v>195.05</v>
      </c>
      <c r="S671" s="74">
        <v>195.05</v>
      </c>
      <c r="T671" s="74">
        <v>195.05</v>
      </c>
      <c r="U671" s="74">
        <v>195.05</v>
      </c>
      <c r="V671" s="74">
        <v>195.05</v>
      </c>
      <c r="W671" s="74">
        <v>195.05</v>
      </c>
      <c r="X671" s="74">
        <v>195.05</v>
      </c>
      <c r="Y671" s="81">
        <v>195.05</v>
      </c>
    </row>
    <row r="672" spans="1:25" s="62" customFormat="1" ht="18.75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customHeight="1" outlineLevel="1" thickBot="1" x14ac:dyDescent="0.25">
      <c r="A673" s="147" t="s">
        <v>214</v>
      </c>
      <c r="B673" s="77">
        <f>B668</f>
        <v>4.0570090219078807</v>
      </c>
      <c r="C673" s="77">
        <f t="shared" ref="C673:Y673" si="358">C668</f>
        <v>4.0570090219078807</v>
      </c>
      <c r="D673" s="77">
        <f t="shared" si="358"/>
        <v>4.0570090219078807</v>
      </c>
      <c r="E673" s="77">
        <f t="shared" si="358"/>
        <v>4.0570090219078807</v>
      </c>
      <c r="F673" s="77">
        <f t="shared" si="358"/>
        <v>4.0570090219078807</v>
      </c>
      <c r="G673" s="77">
        <f t="shared" si="358"/>
        <v>4.0570090219078807</v>
      </c>
      <c r="H673" s="77">
        <f t="shared" si="358"/>
        <v>4.0570090219078807</v>
      </c>
      <c r="I673" s="77">
        <f t="shared" si="358"/>
        <v>4.0570090219078807</v>
      </c>
      <c r="J673" s="77">
        <f t="shared" si="358"/>
        <v>4.0570090219078807</v>
      </c>
      <c r="K673" s="77">
        <f t="shared" si="358"/>
        <v>4.0570090219078807</v>
      </c>
      <c r="L673" s="77">
        <f t="shared" si="358"/>
        <v>4.0570090219078807</v>
      </c>
      <c r="M673" s="77">
        <f t="shared" si="358"/>
        <v>4.0570090219078807</v>
      </c>
      <c r="N673" s="77">
        <f t="shared" si="358"/>
        <v>4.0570090219078807</v>
      </c>
      <c r="O673" s="77">
        <f t="shared" si="358"/>
        <v>4.0570090219078807</v>
      </c>
      <c r="P673" s="77">
        <f t="shared" si="358"/>
        <v>4.0570090219078807</v>
      </c>
      <c r="Q673" s="77">
        <f t="shared" si="358"/>
        <v>4.0570090219078807</v>
      </c>
      <c r="R673" s="77">
        <f t="shared" si="358"/>
        <v>4.0570090219078807</v>
      </c>
      <c r="S673" s="77">
        <f t="shared" si="358"/>
        <v>4.0570090219078807</v>
      </c>
      <c r="T673" s="77">
        <f t="shared" si="358"/>
        <v>4.0570090219078807</v>
      </c>
      <c r="U673" s="77">
        <f t="shared" si="358"/>
        <v>4.0570090219078807</v>
      </c>
      <c r="V673" s="77">
        <f t="shared" si="358"/>
        <v>4.0570090219078807</v>
      </c>
      <c r="W673" s="77">
        <f t="shared" si="358"/>
        <v>4.0570090219078807</v>
      </c>
      <c r="X673" s="77">
        <f t="shared" si="358"/>
        <v>4.0570090219078807</v>
      </c>
      <c r="Y673" s="77">
        <f t="shared" si="358"/>
        <v>4.0570090219078807</v>
      </c>
    </row>
    <row r="674" spans="1:25" s="62" customFormat="1" ht="18.75" customHeight="1" thickBot="1" x14ac:dyDescent="0.25">
      <c r="A674" s="109">
        <v>7</v>
      </c>
      <c r="B674" s="101">
        <f t="shared" ref="B674:Y674" si="359">SUM(B675:B678)</f>
        <v>905.03700902190792</v>
      </c>
      <c r="C674" s="102">
        <f t="shared" si="359"/>
        <v>892.73700902190797</v>
      </c>
      <c r="D674" s="102">
        <f t="shared" si="359"/>
        <v>904.95700902190799</v>
      </c>
      <c r="E674" s="103">
        <f t="shared" si="359"/>
        <v>912.93700902190801</v>
      </c>
      <c r="F674" s="103">
        <f t="shared" si="359"/>
        <v>906.21700902190798</v>
      </c>
      <c r="G674" s="103">
        <f t="shared" si="359"/>
        <v>897.53700902190792</v>
      </c>
      <c r="H674" s="103">
        <f t="shared" si="359"/>
        <v>895.197009021908</v>
      </c>
      <c r="I674" s="103">
        <f t="shared" si="359"/>
        <v>895.13700902190783</v>
      </c>
      <c r="J674" s="103">
        <f t="shared" si="359"/>
        <v>903.86700902190785</v>
      </c>
      <c r="K674" s="104">
        <f t="shared" si="359"/>
        <v>903.0570090219079</v>
      </c>
      <c r="L674" s="103">
        <f t="shared" si="359"/>
        <v>905.49700902190796</v>
      </c>
      <c r="M674" s="105">
        <f t="shared" si="359"/>
        <v>894.29700902190791</v>
      </c>
      <c r="N674" s="104">
        <f t="shared" si="359"/>
        <v>897.15700902190781</v>
      </c>
      <c r="O674" s="103">
        <f t="shared" si="359"/>
        <v>963.14700902190782</v>
      </c>
      <c r="P674" s="105">
        <f t="shared" si="359"/>
        <v>893.46700902190798</v>
      </c>
      <c r="Q674" s="106">
        <f t="shared" si="359"/>
        <v>901.34700902190787</v>
      </c>
      <c r="R674" s="103">
        <f t="shared" si="359"/>
        <v>900.76700902190794</v>
      </c>
      <c r="S674" s="106">
        <f t="shared" si="359"/>
        <v>971.76700902190794</v>
      </c>
      <c r="T674" s="103">
        <f t="shared" si="359"/>
        <v>900.37700902190784</v>
      </c>
      <c r="U674" s="102">
        <f t="shared" si="359"/>
        <v>892.37700902190784</v>
      </c>
      <c r="V674" s="102">
        <f t="shared" si="359"/>
        <v>894.20700902190799</v>
      </c>
      <c r="W674" s="102">
        <f t="shared" si="359"/>
        <v>899.73700902190797</v>
      </c>
      <c r="X674" s="102">
        <f t="shared" si="359"/>
        <v>887.60700902190786</v>
      </c>
      <c r="Y674" s="107">
        <f t="shared" si="359"/>
        <v>894.45700902190799</v>
      </c>
    </row>
    <row r="675" spans="1:25" s="62" customFormat="1" ht="18.75" customHeight="1" outlineLevel="1" x14ac:dyDescent="0.2">
      <c r="A675" s="56" t="s">
        <v>8</v>
      </c>
      <c r="B675" s="76">
        <f>B41</f>
        <v>705.93</v>
      </c>
      <c r="C675" s="71">
        <f t="shared" ref="C675:Y675" si="360">C41</f>
        <v>693.63</v>
      </c>
      <c r="D675" s="71">
        <f t="shared" si="360"/>
        <v>705.85</v>
      </c>
      <c r="E675" s="72">
        <f t="shared" si="360"/>
        <v>713.83</v>
      </c>
      <c r="F675" s="71">
        <f t="shared" si="360"/>
        <v>707.11</v>
      </c>
      <c r="G675" s="71">
        <f t="shared" si="360"/>
        <v>698.43</v>
      </c>
      <c r="H675" s="71">
        <f t="shared" si="360"/>
        <v>696.09</v>
      </c>
      <c r="I675" s="71">
        <f t="shared" si="360"/>
        <v>696.03</v>
      </c>
      <c r="J675" s="73">
        <f t="shared" si="360"/>
        <v>704.76</v>
      </c>
      <c r="K675" s="71">
        <f t="shared" si="360"/>
        <v>703.95</v>
      </c>
      <c r="L675" s="71">
        <f t="shared" si="360"/>
        <v>706.39</v>
      </c>
      <c r="M675" s="71">
        <f t="shared" si="360"/>
        <v>695.19</v>
      </c>
      <c r="N675" s="71">
        <f t="shared" si="360"/>
        <v>698.05</v>
      </c>
      <c r="O675" s="71">
        <f t="shared" si="360"/>
        <v>764.04</v>
      </c>
      <c r="P675" s="71">
        <f t="shared" si="360"/>
        <v>694.36</v>
      </c>
      <c r="Q675" s="71">
        <f t="shared" si="360"/>
        <v>702.24</v>
      </c>
      <c r="R675" s="71">
        <f t="shared" si="360"/>
        <v>701.66</v>
      </c>
      <c r="S675" s="71">
        <f t="shared" si="360"/>
        <v>772.66</v>
      </c>
      <c r="T675" s="71">
        <f t="shared" si="360"/>
        <v>701.27</v>
      </c>
      <c r="U675" s="71">
        <f t="shared" si="360"/>
        <v>693.27</v>
      </c>
      <c r="V675" s="71">
        <f t="shared" si="360"/>
        <v>695.1</v>
      </c>
      <c r="W675" s="71">
        <f t="shared" si="360"/>
        <v>700.63</v>
      </c>
      <c r="X675" s="71">
        <f t="shared" si="360"/>
        <v>688.5</v>
      </c>
      <c r="Y675" s="79">
        <f t="shared" si="360"/>
        <v>695.35</v>
      </c>
    </row>
    <row r="676" spans="1:25" s="62" customFormat="1" ht="18.75" customHeight="1" outlineLevel="1" x14ac:dyDescent="0.2">
      <c r="A676" s="57" t="s">
        <v>9</v>
      </c>
      <c r="B676" s="76">
        <v>195.05</v>
      </c>
      <c r="C676" s="74">
        <v>195.05</v>
      </c>
      <c r="D676" s="74">
        <v>195.05</v>
      </c>
      <c r="E676" s="74">
        <v>195.05</v>
      </c>
      <c r="F676" s="74">
        <v>195.05</v>
      </c>
      <c r="G676" s="74">
        <v>195.05</v>
      </c>
      <c r="H676" s="74">
        <v>195.05</v>
      </c>
      <c r="I676" s="74">
        <v>195.05</v>
      </c>
      <c r="J676" s="74">
        <v>195.05</v>
      </c>
      <c r="K676" s="74">
        <v>195.05</v>
      </c>
      <c r="L676" s="74">
        <v>195.05</v>
      </c>
      <c r="M676" s="74">
        <v>195.05</v>
      </c>
      <c r="N676" s="74">
        <v>195.05</v>
      </c>
      <c r="O676" s="74">
        <v>195.05</v>
      </c>
      <c r="P676" s="74">
        <v>195.05</v>
      </c>
      <c r="Q676" s="74">
        <v>195.05</v>
      </c>
      <c r="R676" s="74">
        <v>195.05</v>
      </c>
      <c r="S676" s="74">
        <v>195.05</v>
      </c>
      <c r="T676" s="74">
        <v>195.05</v>
      </c>
      <c r="U676" s="74">
        <v>195.05</v>
      </c>
      <c r="V676" s="74">
        <v>195.05</v>
      </c>
      <c r="W676" s="74">
        <v>195.05</v>
      </c>
      <c r="X676" s="74">
        <v>195.05</v>
      </c>
      <c r="Y676" s="81">
        <v>195.05</v>
      </c>
    </row>
    <row r="677" spans="1:25" s="62" customFormat="1" ht="18.75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customHeight="1" outlineLevel="1" thickBot="1" x14ac:dyDescent="0.25">
      <c r="A678" s="147" t="s">
        <v>214</v>
      </c>
      <c r="B678" s="77">
        <f>B673</f>
        <v>4.0570090219078807</v>
      </c>
      <c r="C678" s="77">
        <f t="shared" ref="C678:X678" si="361">C673</f>
        <v>4.0570090219078807</v>
      </c>
      <c r="D678" s="77">
        <f t="shared" si="361"/>
        <v>4.0570090219078807</v>
      </c>
      <c r="E678" s="77">
        <f t="shared" si="361"/>
        <v>4.0570090219078807</v>
      </c>
      <c r="F678" s="77">
        <f t="shared" si="361"/>
        <v>4.0570090219078807</v>
      </c>
      <c r="G678" s="77">
        <f t="shared" si="361"/>
        <v>4.0570090219078807</v>
      </c>
      <c r="H678" s="77">
        <f t="shared" si="361"/>
        <v>4.0570090219078807</v>
      </c>
      <c r="I678" s="77">
        <f t="shared" si="361"/>
        <v>4.0570090219078807</v>
      </c>
      <c r="J678" s="77">
        <f t="shared" si="361"/>
        <v>4.0570090219078807</v>
      </c>
      <c r="K678" s="77">
        <f t="shared" si="361"/>
        <v>4.0570090219078807</v>
      </c>
      <c r="L678" s="77">
        <f t="shared" si="361"/>
        <v>4.0570090219078807</v>
      </c>
      <c r="M678" s="77">
        <f t="shared" si="361"/>
        <v>4.0570090219078807</v>
      </c>
      <c r="N678" s="77">
        <f t="shared" si="361"/>
        <v>4.0570090219078807</v>
      </c>
      <c r="O678" s="77">
        <f t="shared" si="361"/>
        <v>4.0570090219078807</v>
      </c>
      <c r="P678" s="77">
        <f t="shared" si="361"/>
        <v>4.0570090219078807</v>
      </c>
      <c r="Q678" s="77">
        <f t="shared" si="361"/>
        <v>4.0570090219078807</v>
      </c>
      <c r="R678" s="77">
        <f t="shared" si="361"/>
        <v>4.0570090219078807</v>
      </c>
      <c r="S678" s="77">
        <f t="shared" si="361"/>
        <v>4.0570090219078807</v>
      </c>
      <c r="T678" s="77">
        <f t="shared" si="361"/>
        <v>4.0570090219078807</v>
      </c>
      <c r="U678" s="77">
        <f t="shared" si="361"/>
        <v>4.0570090219078807</v>
      </c>
      <c r="V678" s="77">
        <f t="shared" si="361"/>
        <v>4.0570090219078807</v>
      </c>
      <c r="W678" s="77">
        <f t="shared" si="361"/>
        <v>4.0570090219078807</v>
      </c>
      <c r="X678" s="77">
        <f t="shared" si="361"/>
        <v>4.0570090219078807</v>
      </c>
      <c r="Y678" s="77">
        <f>Y673</f>
        <v>4.0570090219078807</v>
      </c>
    </row>
    <row r="679" spans="1:25" s="62" customFormat="1" ht="18.75" customHeight="1" thickBot="1" x14ac:dyDescent="0.25">
      <c r="A679" s="112">
        <v>8</v>
      </c>
      <c r="B679" s="101">
        <f t="shared" ref="B679:Y679" si="362">SUM(B680:B683)</f>
        <v>880.17700902190802</v>
      </c>
      <c r="C679" s="102">
        <f t="shared" si="362"/>
        <v>889.08700902190787</v>
      </c>
      <c r="D679" s="102">
        <f t="shared" si="362"/>
        <v>892.947009021908</v>
      </c>
      <c r="E679" s="103">
        <f t="shared" si="362"/>
        <v>695.13700902190783</v>
      </c>
      <c r="F679" s="103">
        <f t="shared" si="362"/>
        <v>898.11700902190785</v>
      </c>
      <c r="G679" s="103">
        <f t="shared" si="362"/>
        <v>896.38700902190783</v>
      </c>
      <c r="H679" s="103">
        <f t="shared" si="362"/>
        <v>889.79700902190791</v>
      </c>
      <c r="I679" s="103">
        <f t="shared" si="362"/>
        <v>890.25700902190795</v>
      </c>
      <c r="J679" s="103">
        <f t="shared" si="362"/>
        <v>884.4170090219078</v>
      </c>
      <c r="K679" s="104">
        <f t="shared" si="362"/>
        <v>888.447009021908</v>
      </c>
      <c r="L679" s="103">
        <f t="shared" si="362"/>
        <v>890.77700902190793</v>
      </c>
      <c r="M679" s="105">
        <f t="shared" si="362"/>
        <v>900.47700902190797</v>
      </c>
      <c r="N679" s="104">
        <f t="shared" si="362"/>
        <v>899.87700902190784</v>
      </c>
      <c r="O679" s="103">
        <f t="shared" si="362"/>
        <v>902.37700902190784</v>
      </c>
      <c r="P679" s="105">
        <f t="shared" si="362"/>
        <v>900.17700902190802</v>
      </c>
      <c r="Q679" s="106">
        <f t="shared" si="362"/>
        <v>908.64700902190782</v>
      </c>
      <c r="R679" s="103">
        <f t="shared" si="362"/>
        <v>908.28700902190792</v>
      </c>
      <c r="S679" s="106">
        <f t="shared" si="362"/>
        <v>901.12700902190784</v>
      </c>
      <c r="T679" s="103">
        <f t="shared" si="362"/>
        <v>892.71700902190798</v>
      </c>
      <c r="U679" s="102">
        <f t="shared" si="362"/>
        <v>887.65700902190781</v>
      </c>
      <c r="V679" s="102">
        <f t="shared" si="362"/>
        <v>885.42700902190802</v>
      </c>
      <c r="W679" s="102">
        <f t="shared" si="362"/>
        <v>896.92700902190802</v>
      </c>
      <c r="X679" s="102">
        <f t="shared" si="362"/>
        <v>903.9170090219078</v>
      </c>
      <c r="Y679" s="107">
        <f t="shared" si="362"/>
        <v>897.65700902190781</v>
      </c>
    </row>
    <row r="680" spans="1:25" s="62" customFormat="1" ht="18.75" customHeight="1" outlineLevel="1" x14ac:dyDescent="0.2">
      <c r="A680" s="56" t="s">
        <v>8</v>
      </c>
      <c r="B680" s="76">
        <f>B46</f>
        <v>681.07</v>
      </c>
      <c r="C680" s="71">
        <f t="shared" ref="C680:Y680" si="363">C46</f>
        <v>689.98</v>
      </c>
      <c r="D680" s="71">
        <f t="shared" si="363"/>
        <v>693.84</v>
      </c>
      <c r="E680" s="72">
        <f t="shared" si="363"/>
        <v>496.03</v>
      </c>
      <c r="F680" s="71">
        <f t="shared" si="363"/>
        <v>699.01</v>
      </c>
      <c r="G680" s="71">
        <f t="shared" si="363"/>
        <v>697.28</v>
      </c>
      <c r="H680" s="71">
        <f t="shared" si="363"/>
        <v>690.69</v>
      </c>
      <c r="I680" s="71">
        <f t="shared" si="363"/>
        <v>691.15</v>
      </c>
      <c r="J680" s="73">
        <f t="shared" si="363"/>
        <v>685.31</v>
      </c>
      <c r="K680" s="71">
        <f t="shared" si="363"/>
        <v>689.34</v>
      </c>
      <c r="L680" s="71">
        <f t="shared" si="363"/>
        <v>691.67</v>
      </c>
      <c r="M680" s="71">
        <f t="shared" si="363"/>
        <v>701.37</v>
      </c>
      <c r="N680" s="71">
        <f t="shared" si="363"/>
        <v>700.77</v>
      </c>
      <c r="O680" s="71">
        <f t="shared" si="363"/>
        <v>703.27</v>
      </c>
      <c r="P680" s="71">
        <f t="shared" si="363"/>
        <v>701.07</v>
      </c>
      <c r="Q680" s="71">
        <f t="shared" si="363"/>
        <v>709.54</v>
      </c>
      <c r="R680" s="71">
        <f t="shared" si="363"/>
        <v>709.18</v>
      </c>
      <c r="S680" s="71">
        <f t="shared" si="363"/>
        <v>702.02</v>
      </c>
      <c r="T680" s="71">
        <f t="shared" si="363"/>
        <v>693.61</v>
      </c>
      <c r="U680" s="71">
        <f t="shared" si="363"/>
        <v>688.55</v>
      </c>
      <c r="V680" s="71">
        <f t="shared" si="363"/>
        <v>686.32</v>
      </c>
      <c r="W680" s="71">
        <f t="shared" si="363"/>
        <v>697.82</v>
      </c>
      <c r="X680" s="71">
        <f t="shared" si="363"/>
        <v>704.81</v>
      </c>
      <c r="Y680" s="79">
        <f t="shared" si="363"/>
        <v>698.55</v>
      </c>
    </row>
    <row r="681" spans="1:25" s="62" customFormat="1" ht="18.75" customHeight="1" outlineLevel="1" x14ac:dyDescent="0.2">
      <c r="A681" s="57" t="s">
        <v>9</v>
      </c>
      <c r="B681" s="76">
        <v>195.05</v>
      </c>
      <c r="C681" s="74">
        <v>195.05</v>
      </c>
      <c r="D681" s="74">
        <v>195.05</v>
      </c>
      <c r="E681" s="74">
        <v>195.05</v>
      </c>
      <c r="F681" s="74">
        <v>195.05</v>
      </c>
      <c r="G681" s="74">
        <v>195.05</v>
      </c>
      <c r="H681" s="74">
        <v>195.05</v>
      </c>
      <c r="I681" s="74">
        <v>195.05</v>
      </c>
      <c r="J681" s="74">
        <v>195.05</v>
      </c>
      <c r="K681" s="74">
        <v>195.05</v>
      </c>
      <c r="L681" s="74">
        <v>195.05</v>
      </c>
      <c r="M681" s="74">
        <v>195.05</v>
      </c>
      <c r="N681" s="74">
        <v>195.05</v>
      </c>
      <c r="O681" s="74">
        <v>195.05</v>
      </c>
      <c r="P681" s="74">
        <v>195.05</v>
      </c>
      <c r="Q681" s="74">
        <v>195.05</v>
      </c>
      <c r="R681" s="74">
        <v>195.05</v>
      </c>
      <c r="S681" s="74">
        <v>195.05</v>
      </c>
      <c r="T681" s="74">
        <v>195.05</v>
      </c>
      <c r="U681" s="74">
        <v>195.05</v>
      </c>
      <c r="V681" s="74">
        <v>195.05</v>
      </c>
      <c r="W681" s="74">
        <v>195.05</v>
      </c>
      <c r="X681" s="74">
        <v>195.05</v>
      </c>
      <c r="Y681" s="81">
        <v>195.05</v>
      </c>
    </row>
    <row r="682" spans="1:25" s="62" customFormat="1" ht="18.75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147" t="s">
        <v>214</v>
      </c>
      <c r="B683" s="77">
        <f>B678</f>
        <v>4.0570090219078807</v>
      </c>
      <c r="C683" s="77">
        <f t="shared" ref="C683:Y683" si="364">C678</f>
        <v>4.0570090219078807</v>
      </c>
      <c r="D683" s="77">
        <f t="shared" si="364"/>
        <v>4.0570090219078807</v>
      </c>
      <c r="E683" s="77">
        <f t="shared" si="364"/>
        <v>4.0570090219078807</v>
      </c>
      <c r="F683" s="77">
        <f t="shared" si="364"/>
        <v>4.0570090219078807</v>
      </c>
      <c r="G683" s="77">
        <f t="shared" si="364"/>
        <v>4.0570090219078807</v>
      </c>
      <c r="H683" s="77">
        <f t="shared" si="364"/>
        <v>4.0570090219078807</v>
      </c>
      <c r="I683" s="77">
        <f t="shared" si="364"/>
        <v>4.0570090219078807</v>
      </c>
      <c r="J683" s="77">
        <f t="shared" si="364"/>
        <v>4.0570090219078807</v>
      </c>
      <c r="K683" s="77">
        <f t="shared" si="364"/>
        <v>4.0570090219078807</v>
      </c>
      <c r="L683" s="77">
        <f t="shared" si="364"/>
        <v>4.0570090219078807</v>
      </c>
      <c r="M683" s="77">
        <f t="shared" si="364"/>
        <v>4.0570090219078807</v>
      </c>
      <c r="N683" s="77">
        <f t="shared" si="364"/>
        <v>4.0570090219078807</v>
      </c>
      <c r="O683" s="77">
        <f t="shared" si="364"/>
        <v>4.0570090219078807</v>
      </c>
      <c r="P683" s="77">
        <f t="shared" si="364"/>
        <v>4.0570090219078807</v>
      </c>
      <c r="Q683" s="77">
        <f t="shared" si="364"/>
        <v>4.0570090219078807</v>
      </c>
      <c r="R683" s="77">
        <f t="shared" si="364"/>
        <v>4.0570090219078807</v>
      </c>
      <c r="S683" s="77">
        <f t="shared" si="364"/>
        <v>4.0570090219078807</v>
      </c>
      <c r="T683" s="77">
        <f t="shared" si="364"/>
        <v>4.0570090219078807</v>
      </c>
      <c r="U683" s="77">
        <f t="shared" si="364"/>
        <v>4.0570090219078807</v>
      </c>
      <c r="V683" s="77">
        <f t="shared" si="364"/>
        <v>4.0570090219078807</v>
      </c>
      <c r="W683" s="77">
        <f t="shared" si="364"/>
        <v>4.0570090219078807</v>
      </c>
      <c r="X683" s="77">
        <f t="shared" si="364"/>
        <v>4.0570090219078807</v>
      </c>
      <c r="Y683" s="77">
        <f t="shared" si="364"/>
        <v>4.0570090219078807</v>
      </c>
    </row>
    <row r="684" spans="1:25" s="62" customFormat="1" ht="18.75" customHeight="1" thickBot="1" x14ac:dyDescent="0.25">
      <c r="A684" s="109">
        <v>9</v>
      </c>
      <c r="B684" s="101">
        <f t="shared" ref="B684:Y684" si="365">SUM(B685:B688)</f>
        <v>906.93700902190801</v>
      </c>
      <c r="C684" s="102">
        <f t="shared" si="365"/>
        <v>897.49700902190796</v>
      </c>
      <c r="D684" s="102">
        <f t="shared" si="365"/>
        <v>902.72700902190797</v>
      </c>
      <c r="E684" s="103">
        <f t="shared" si="365"/>
        <v>914.22700902190797</v>
      </c>
      <c r="F684" s="103">
        <f t="shared" si="365"/>
        <v>904.98700902190797</v>
      </c>
      <c r="G684" s="103">
        <f t="shared" si="365"/>
        <v>199.10700902190788</v>
      </c>
      <c r="H684" s="103">
        <f t="shared" si="365"/>
        <v>892.08700902190787</v>
      </c>
      <c r="I684" s="103">
        <f t="shared" si="365"/>
        <v>890.60700902190786</v>
      </c>
      <c r="J684" s="103">
        <f t="shared" si="365"/>
        <v>893.62700902190784</v>
      </c>
      <c r="K684" s="104">
        <f t="shared" si="365"/>
        <v>893.35700902190786</v>
      </c>
      <c r="L684" s="103">
        <f t="shared" si="365"/>
        <v>892.90700902190781</v>
      </c>
      <c r="M684" s="105">
        <f t="shared" si="365"/>
        <v>896.87700902190784</v>
      </c>
      <c r="N684" s="104">
        <f t="shared" si="365"/>
        <v>904.35700902190786</v>
      </c>
      <c r="O684" s="103">
        <f t="shared" si="365"/>
        <v>909.09700902190787</v>
      </c>
      <c r="P684" s="105">
        <f t="shared" si="365"/>
        <v>898.88700902190783</v>
      </c>
      <c r="Q684" s="106">
        <f t="shared" si="365"/>
        <v>902.86700902190785</v>
      </c>
      <c r="R684" s="103">
        <f t="shared" si="365"/>
        <v>901.68700902190801</v>
      </c>
      <c r="S684" s="106">
        <f t="shared" si="365"/>
        <v>893.07700902190788</v>
      </c>
      <c r="T684" s="103">
        <f t="shared" si="365"/>
        <v>898.18700902190801</v>
      </c>
      <c r="U684" s="102">
        <f t="shared" si="365"/>
        <v>888.57700902190788</v>
      </c>
      <c r="V684" s="102">
        <f t="shared" si="365"/>
        <v>895.72700902190797</v>
      </c>
      <c r="W684" s="102">
        <f t="shared" si="365"/>
        <v>876.26700902190794</v>
      </c>
      <c r="X684" s="102">
        <f t="shared" si="365"/>
        <v>886.68700902190801</v>
      </c>
      <c r="Y684" s="107">
        <f t="shared" si="365"/>
        <v>890.12700902190784</v>
      </c>
    </row>
    <row r="685" spans="1:25" s="62" customFormat="1" ht="18.75" customHeight="1" outlineLevel="1" x14ac:dyDescent="0.2">
      <c r="A685" s="56" t="s">
        <v>8</v>
      </c>
      <c r="B685" s="76">
        <f>B51</f>
        <v>707.83</v>
      </c>
      <c r="C685" s="71">
        <f t="shared" ref="C685:Y685" si="366">C51</f>
        <v>698.39</v>
      </c>
      <c r="D685" s="71">
        <f t="shared" si="366"/>
        <v>703.62</v>
      </c>
      <c r="E685" s="72">
        <f t="shared" si="366"/>
        <v>715.12</v>
      </c>
      <c r="F685" s="71">
        <f t="shared" si="366"/>
        <v>705.88</v>
      </c>
      <c r="G685" s="71" t="str">
        <f t="shared" si="366"/>
        <v>697</v>
      </c>
      <c r="H685" s="71">
        <f t="shared" si="366"/>
        <v>692.98</v>
      </c>
      <c r="I685" s="71">
        <f t="shared" si="366"/>
        <v>691.5</v>
      </c>
      <c r="J685" s="73">
        <f t="shared" si="366"/>
        <v>694.52</v>
      </c>
      <c r="K685" s="71">
        <f t="shared" si="366"/>
        <v>694.25</v>
      </c>
      <c r="L685" s="71">
        <f t="shared" si="366"/>
        <v>693.8</v>
      </c>
      <c r="M685" s="71">
        <f t="shared" si="366"/>
        <v>697.77</v>
      </c>
      <c r="N685" s="71">
        <f t="shared" si="366"/>
        <v>705.25</v>
      </c>
      <c r="O685" s="71">
        <f t="shared" si="366"/>
        <v>709.99</v>
      </c>
      <c r="P685" s="71">
        <f t="shared" si="366"/>
        <v>699.78</v>
      </c>
      <c r="Q685" s="71">
        <f t="shared" si="366"/>
        <v>703.76</v>
      </c>
      <c r="R685" s="71">
        <f t="shared" si="366"/>
        <v>702.58</v>
      </c>
      <c r="S685" s="71">
        <f t="shared" si="366"/>
        <v>693.97</v>
      </c>
      <c r="T685" s="71">
        <f t="shared" si="366"/>
        <v>699.08</v>
      </c>
      <c r="U685" s="71">
        <f t="shared" si="366"/>
        <v>689.47</v>
      </c>
      <c r="V685" s="71">
        <f t="shared" si="366"/>
        <v>696.62</v>
      </c>
      <c r="W685" s="71">
        <f t="shared" si="366"/>
        <v>677.16</v>
      </c>
      <c r="X685" s="71">
        <f t="shared" si="366"/>
        <v>687.58</v>
      </c>
      <c r="Y685" s="79">
        <f t="shared" si="366"/>
        <v>691.02</v>
      </c>
    </row>
    <row r="686" spans="1:25" s="62" customFormat="1" ht="18.75" customHeight="1" outlineLevel="1" x14ac:dyDescent="0.2">
      <c r="A686" s="57" t="s">
        <v>9</v>
      </c>
      <c r="B686" s="76">
        <v>195.05</v>
      </c>
      <c r="C686" s="74">
        <v>195.05</v>
      </c>
      <c r="D686" s="74">
        <v>195.05</v>
      </c>
      <c r="E686" s="74">
        <v>195.05</v>
      </c>
      <c r="F686" s="74">
        <v>195.05</v>
      </c>
      <c r="G686" s="74">
        <v>195.05</v>
      </c>
      <c r="H686" s="74">
        <v>195.05</v>
      </c>
      <c r="I686" s="74">
        <v>195.05</v>
      </c>
      <c r="J686" s="74">
        <v>195.05</v>
      </c>
      <c r="K686" s="74">
        <v>195.05</v>
      </c>
      <c r="L686" s="74">
        <v>195.05</v>
      </c>
      <c r="M686" s="74">
        <v>195.05</v>
      </c>
      <c r="N686" s="74">
        <v>195.05</v>
      </c>
      <c r="O686" s="74">
        <v>195.05</v>
      </c>
      <c r="P686" s="74">
        <v>195.05</v>
      </c>
      <c r="Q686" s="74">
        <v>195.05</v>
      </c>
      <c r="R686" s="74">
        <v>195.05</v>
      </c>
      <c r="S686" s="74">
        <v>195.05</v>
      </c>
      <c r="T686" s="74">
        <v>195.05</v>
      </c>
      <c r="U686" s="74">
        <v>195.05</v>
      </c>
      <c r="V686" s="74">
        <v>195.05</v>
      </c>
      <c r="W686" s="74">
        <v>195.05</v>
      </c>
      <c r="X686" s="74">
        <v>195.05</v>
      </c>
      <c r="Y686" s="81">
        <v>195.05</v>
      </c>
    </row>
    <row r="687" spans="1:25" s="62" customFormat="1" ht="18.75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customHeight="1" outlineLevel="1" thickBot="1" x14ac:dyDescent="0.25">
      <c r="A688" s="147" t="s">
        <v>214</v>
      </c>
      <c r="B688" s="77">
        <f>B683</f>
        <v>4.0570090219078807</v>
      </c>
      <c r="C688" s="77">
        <f t="shared" ref="C688:Y688" si="367">C683</f>
        <v>4.0570090219078807</v>
      </c>
      <c r="D688" s="77">
        <f t="shared" si="367"/>
        <v>4.0570090219078807</v>
      </c>
      <c r="E688" s="77">
        <f t="shared" si="367"/>
        <v>4.0570090219078807</v>
      </c>
      <c r="F688" s="77">
        <f t="shared" si="367"/>
        <v>4.0570090219078807</v>
      </c>
      <c r="G688" s="77">
        <f t="shared" si="367"/>
        <v>4.0570090219078807</v>
      </c>
      <c r="H688" s="77">
        <f t="shared" si="367"/>
        <v>4.0570090219078807</v>
      </c>
      <c r="I688" s="77">
        <f t="shared" si="367"/>
        <v>4.0570090219078807</v>
      </c>
      <c r="J688" s="77">
        <f t="shared" si="367"/>
        <v>4.0570090219078807</v>
      </c>
      <c r="K688" s="77">
        <f t="shared" si="367"/>
        <v>4.0570090219078807</v>
      </c>
      <c r="L688" s="77">
        <f t="shared" si="367"/>
        <v>4.0570090219078807</v>
      </c>
      <c r="M688" s="77">
        <f t="shared" si="367"/>
        <v>4.0570090219078807</v>
      </c>
      <c r="N688" s="77">
        <f t="shared" si="367"/>
        <v>4.0570090219078807</v>
      </c>
      <c r="O688" s="77">
        <f t="shared" si="367"/>
        <v>4.0570090219078807</v>
      </c>
      <c r="P688" s="77">
        <f t="shared" si="367"/>
        <v>4.0570090219078807</v>
      </c>
      <c r="Q688" s="77">
        <f t="shared" si="367"/>
        <v>4.0570090219078807</v>
      </c>
      <c r="R688" s="77">
        <f t="shared" si="367"/>
        <v>4.0570090219078807</v>
      </c>
      <c r="S688" s="77">
        <f t="shared" si="367"/>
        <v>4.0570090219078807</v>
      </c>
      <c r="T688" s="77">
        <f t="shared" si="367"/>
        <v>4.0570090219078807</v>
      </c>
      <c r="U688" s="77">
        <f t="shared" si="367"/>
        <v>4.0570090219078807</v>
      </c>
      <c r="V688" s="77">
        <f t="shared" si="367"/>
        <v>4.0570090219078807</v>
      </c>
      <c r="W688" s="77">
        <f t="shared" si="367"/>
        <v>4.0570090219078807</v>
      </c>
      <c r="X688" s="77">
        <f t="shared" si="367"/>
        <v>4.0570090219078807</v>
      </c>
      <c r="Y688" s="77">
        <f t="shared" si="367"/>
        <v>4.0570090219078807</v>
      </c>
    </row>
    <row r="689" spans="1:25" s="62" customFormat="1" ht="18.75" customHeight="1" thickBot="1" x14ac:dyDescent="0.25">
      <c r="A689" s="112">
        <v>10</v>
      </c>
      <c r="B689" s="101">
        <f t="shared" ref="B689:Y689" si="368">SUM(B690:B693)</f>
        <v>968.47700902190797</v>
      </c>
      <c r="C689" s="102">
        <f t="shared" si="368"/>
        <v>860.71700902190798</v>
      </c>
      <c r="D689" s="102">
        <f t="shared" si="368"/>
        <v>805.53700902190792</v>
      </c>
      <c r="E689" s="103">
        <f t="shared" si="368"/>
        <v>802.79700902190791</v>
      </c>
      <c r="F689" s="103">
        <f t="shared" si="368"/>
        <v>812.62700902190784</v>
      </c>
      <c r="G689" s="103">
        <f t="shared" si="368"/>
        <v>806.28700902190792</v>
      </c>
      <c r="H689" s="103">
        <f t="shared" si="368"/>
        <v>915.06700902190789</v>
      </c>
      <c r="I689" s="103">
        <f t="shared" si="368"/>
        <v>1007.3770090219078</v>
      </c>
      <c r="J689" s="103">
        <f t="shared" si="368"/>
        <v>1128.5370090219078</v>
      </c>
      <c r="K689" s="104">
        <f t="shared" si="368"/>
        <v>1163.7070090219079</v>
      </c>
      <c r="L689" s="103">
        <f t="shared" si="368"/>
        <v>1179.5170090219078</v>
      </c>
      <c r="M689" s="105">
        <f t="shared" si="368"/>
        <v>1183.0570090219078</v>
      </c>
      <c r="N689" s="104">
        <f t="shared" si="368"/>
        <v>1173.9070090219077</v>
      </c>
      <c r="O689" s="103">
        <f t="shared" si="368"/>
        <v>1172.2270090219079</v>
      </c>
      <c r="P689" s="105">
        <f t="shared" si="368"/>
        <v>1173.2070090219079</v>
      </c>
      <c r="Q689" s="106">
        <f t="shared" si="368"/>
        <v>1177.1070090219077</v>
      </c>
      <c r="R689" s="103">
        <f t="shared" si="368"/>
        <v>1169.1670090219077</v>
      </c>
      <c r="S689" s="106">
        <f t="shared" si="368"/>
        <v>1199.4270090219079</v>
      </c>
      <c r="T689" s="103">
        <f t="shared" si="368"/>
        <v>1213.0070090219078</v>
      </c>
      <c r="U689" s="102">
        <f t="shared" si="368"/>
        <v>1192.1070090219077</v>
      </c>
      <c r="V689" s="102">
        <f t="shared" si="368"/>
        <v>1192.5870090219078</v>
      </c>
      <c r="W689" s="102">
        <f t="shared" si="368"/>
        <v>1162.5270090219078</v>
      </c>
      <c r="X689" s="102">
        <f t="shared" si="368"/>
        <v>1057.5670090219078</v>
      </c>
      <c r="Y689" s="107">
        <f t="shared" si="368"/>
        <v>963.07700902190788</v>
      </c>
    </row>
    <row r="690" spans="1:25" s="62" customFormat="1" ht="18.75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customHeight="1" outlineLevel="1" x14ac:dyDescent="0.2">
      <c r="A691" s="57" t="s">
        <v>9</v>
      </c>
      <c r="B691" s="76">
        <v>195.05</v>
      </c>
      <c r="C691" s="74">
        <v>195.05</v>
      </c>
      <c r="D691" s="74">
        <v>195.05</v>
      </c>
      <c r="E691" s="74">
        <v>195.05</v>
      </c>
      <c r="F691" s="74">
        <v>195.05</v>
      </c>
      <c r="G691" s="74">
        <v>195.05</v>
      </c>
      <c r="H691" s="74">
        <v>195.05</v>
      </c>
      <c r="I691" s="74">
        <v>195.05</v>
      </c>
      <c r="J691" s="74">
        <v>195.05</v>
      </c>
      <c r="K691" s="74">
        <v>195.05</v>
      </c>
      <c r="L691" s="74">
        <v>195.05</v>
      </c>
      <c r="M691" s="74">
        <v>195.05</v>
      </c>
      <c r="N691" s="74">
        <v>195.05</v>
      </c>
      <c r="O691" s="74">
        <v>195.05</v>
      </c>
      <c r="P691" s="74">
        <v>195.05</v>
      </c>
      <c r="Q691" s="74">
        <v>195.05</v>
      </c>
      <c r="R691" s="74">
        <v>195.05</v>
      </c>
      <c r="S691" s="74">
        <v>195.05</v>
      </c>
      <c r="T691" s="74">
        <v>195.05</v>
      </c>
      <c r="U691" s="74">
        <v>195.05</v>
      </c>
      <c r="V691" s="74">
        <v>195.05</v>
      </c>
      <c r="W691" s="74">
        <v>195.05</v>
      </c>
      <c r="X691" s="74">
        <v>195.05</v>
      </c>
      <c r="Y691" s="81">
        <v>195.05</v>
      </c>
    </row>
    <row r="692" spans="1:25" s="62" customFormat="1" ht="18.75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customHeight="1" outlineLevel="1" thickBot="1" x14ac:dyDescent="0.25">
      <c r="A693" s="147" t="s">
        <v>214</v>
      </c>
      <c r="B693" s="77">
        <f>B688</f>
        <v>4.0570090219078807</v>
      </c>
      <c r="C693" s="77">
        <f t="shared" ref="C693:Y693" si="369">C688</f>
        <v>4.0570090219078807</v>
      </c>
      <c r="D693" s="77">
        <f t="shared" si="369"/>
        <v>4.0570090219078807</v>
      </c>
      <c r="E693" s="77">
        <f t="shared" si="369"/>
        <v>4.0570090219078807</v>
      </c>
      <c r="F693" s="77">
        <f t="shared" si="369"/>
        <v>4.0570090219078807</v>
      </c>
      <c r="G693" s="77">
        <f t="shared" si="369"/>
        <v>4.0570090219078807</v>
      </c>
      <c r="H693" s="77">
        <f t="shared" si="369"/>
        <v>4.0570090219078807</v>
      </c>
      <c r="I693" s="77">
        <f t="shared" si="369"/>
        <v>4.0570090219078807</v>
      </c>
      <c r="J693" s="77">
        <f t="shared" si="369"/>
        <v>4.0570090219078807</v>
      </c>
      <c r="K693" s="77">
        <f t="shared" si="369"/>
        <v>4.0570090219078807</v>
      </c>
      <c r="L693" s="77">
        <f t="shared" si="369"/>
        <v>4.0570090219078807</v>
      </c>
      <c r="M693" s="77">
        <f t="shared" si="369"/>
        <v>4.0570090219078807</v>
      </c>
      <c r="N693" s="77">
        <f t="shared" si="369"/>
        <v>4.0570090219078807</v>
      </c>
      <c r="O693" s="77">
        <f t="shared" si="369"/>
        <v>4.0570090219078807</v>
      </c>
      <c r="P693" s="77">
        <f t="shared" si="369"/>
        <v>4.0570090219078807</v>
      </c>
      <c r="Q693" s="77">
        <f t="shared" si="369"/>
        <v>4.0570090219078807</v>
      </c>
      <c r="R693" s="77">
        <f t="shared" si="369"/>
        <v>4.0570090219078807</v>
      </c>
      <c r="S693" s="77">
        <f t="shared" si="369"/>
        <v>4.0570090219078807</v>
      </c>
      <c r="T693" s="77">
        <f t="shared" si="369"/>
        <v>4.0570090219078807</v>
      </c>
      <c r="U693" s="77">
        <f t="shared" si="369"/>
        <v>4.0570090219078807</v>
      </c>
      <c r="V693" s="77">
        <f t="shared" si="369"/>
        <v>4.0570090219078807</v>
      </c>
      <c r="W693" s="77">
        <f t="shared" si="369"/>
        <v>4.0570090219078807</v>
      </c>
      <c r="X693" s="77">
        <f t="shared" si="369"/>
        <v>4.0570090219078807</v>
      </c>
      <c r="Y693" s="77">
        <f t="shared" si="369"/>
        <v>4.0570090219078807</v>
      </c>
    </row>
    <row r="694" spans="1:25" s="62" customFormat="1" ht="18.75" customHeight="1" thickBot="1" x14ac:dyDescent="0.25">
      <c r="A694" s="109">
        <v>11</v>
      </c>
      <c r="B694" s="101">
        <f t="shared" ref="B694:Y694" si="370">SUM(B695:B698)</f>
        <v>783.87700902190784</v>
      </c>
      <c r="C694" s="102">
        <f t="shared" si="370"/>
        <v>678.65700902190792</v>
      </c>
      <c r="D694" s="102">
        <f t="shared" si="370"/>
        <v>683.92700902190791</v>
      </c>
      <c r="E694" s="103">
        <f t="shared" si="370"/>
        <v>690.32700902190788</v>
      </c>
      <c r="F694" s="103">
        <f t="shared" si="370"/>
        <v>939.54700902190791</v>
      </c>
      <c r="G694" s="103">
        <f t="shared" si="370"/>
        <v>934.36700902190785</v>
      </c>
      <c r="H694" s="103">
        <f t="shared" si="370"/>
        <v>931.28700902190792</v>
      </c>
      <c r="I694" s="103">
        <f t="shared" si="370"/>
        <v>924.03700902190792</v>
      </c>
      <c r="J694" s="103">
        <f t="shared" si="370"/>
        <v>926.93700902190801</v>
      </c>
      <c r="K694" s="104">
        <f t="shared" si="370"/>
        <v>933.9170090219078</v>
      </c>
      <c r="L694" s="103">
        <f t="shared" si="370"/>
        <v>937.33700902190787</v>
      </c>
      <c r="M694" s="105">
        <f t="shared" si="370"/>
        <v>938.62700902190784</v>
      </c>
      <c r="N694" s="104">
        <f t="shared" si="370"/>
        <v>943.75700902190795</v>
      </c>
      <c r="O694" s="103">
        <f t="shared" si="370"/>
        <v>950.74700902190796</v>
      </c>
      <c r="P694" s="105">
        <f t="shared" si="370"/>
        <v>851.74700902190796</v>
      </c>
      <c r="Q694" s="106">
        <f t="shared" si="370"/>
        <v>929.26700902190794</v>
      </c>
      <c r="R694" s="103">
        <f t="shared" si="370"/>
        <v>943.20700902190799</v>
      </c>
      <c r="S694" s="106">
        <f t="shared" si="370"/>
        <v>928.47700902190797</v>
      </c>
      <c r="T694" s="103">
        <f t="shared" si="370"/>
        <v>944.22700902190797</v>
      </c>
      <c r="U694" s="102">
        <f t="shared" si="370"/>
        <v>926.60700902190786</v>
      </c>
      <c r="V694" s="102">
        <f t="shared" si="370"/>
        <v>922.78700902190792</v>
      </c>
      <c r="W694" s="102">
        <f t="shared" si="370"/>
        <v>924.34700902190787</v>
      </c>
      <c r="X694" s="102">
        <f t="shared" si="370"/>
        <v>920.95700902190799</v>
      </c>
      <c r="Y694" s="107">
        <f t="shared" si="370"/>
        <v>822.48700902190797</v>
      </c>
    </row>
    <row r="695" spans="1:25" s="62" customFormat="1" ht="18.75" customHeight="1" outlineLevel="1" x14ac:dyDescent="0.2">
      <c r="A695" s="56" t="s">
        <v>8</v>
      </c>
      <c r="B695" s="76">
        <f>B61</f>
        <v>584.77</v>
      </c>
      <c r="C695" s="71">
        <f t="shared" ref="C695:Y695" si="371">C61</f>
        <v>479.55</v>
      </c>
      <c r="D695" s="71">
        <f t="shared" si="371"/>
        <v>484.82</v>
      </c>
      <c r="E695" s="72">
        <f t="shared" si="371"/>
        <v>491.22</v>
      </c>
      <c r="F695" s="71">
        <f t="shared" si="371"/>
        <v>740.44</v>
      </c>
      <c r="G695" s="71">
        <f t="shared" si="371"/>
        <v>735.26</v>
      </c>
      <c r="H695" s="71">
        <f t="shared" si="371"/>
        <v>732.18</v>
      </c>
      <c r="I695" s="71">
        <f t="shared" si="371"/>
        <v>724.93</v>
      </c>
      <c r="J695" s="73">
        <f t="shared" si="371"/>
        <v>727.83</v>
      </c>
      <c r="K695" s="71">
        <f t="shared" si="371"/>
        <v>734.81</v>
      </c>
      <c r="L695" s="71">
        <f t="shared" si="371"/>
        <v>738.23</v>
      </c>
      <c r="M695" s="71">
        <f t="shared" si="371"/>
        <v>739.52</v>
      </c>
      <c r="N695" s="71">
        <f t="shared" si="371"/>
        <v>744.65</v>
      </c>
      <c r="O695" s="71">
        <f t="shared" si="371"/>
        <v>751.64</v>
      </c>
      <c r="P695" s="71">
        <f t="shared" si="371"/>
        <v>652.64</v>
      </c>
      <c r="Q695" s="71">
        <f t="shared" si="371"/>
        <v>730.16</v>
      </c>
      <c r="R695" s="71">
        <f t="shared" si="371"/>
        <v>744.1</v>
      </c>
      <c r="S695" s="71">
        <f t="shared" si="371"/>
        <v>729.37</v>
      </c>
      <c r="T695" s="71">
        <f t="shared" si="371"/>
        <v>745.12</v>
      </c>
      <c r="U695" s="71">
        <f t="shared" si="371"/>
        <v>727.5</v>
      </c>
      <c r="V695" s="71">
        <f t="shared" si="371"/>
        <v>723.68</v>
      </c>
      <c r="W695" s="71">
        <f t="shared" si="371"/>
        <v>725.24</v>
      </c>
      <c r="X695" s="71">
        <f t="shared" si="371"/>
        <v>721.85</v>
      </c>
      <c r="Y695" s="79">
        <f t="shared" si="371"/>
        <v>623.38</v>
      </c>
    </row>
    <row r="696" spans="1:25" s="62" customFormat="1" ht="18.75" customHeight="1" outlineLevel="1" x14ac:dyDescent="0.2">
      <c r="A696" s="57" t="s">
        <v>9</v>
      </c>
      <c r="B696" s="76">
        <v>195.05</v>
      </c>
      <c r="C696" s="74">
        <v>195.05</v>
      </c>
      <c r="D696" s="74">
        <v>195.05</v>
      </c>
      <c r="E696" s="74">
        <v>195.05</v>
      </c>
      <c r="F696" s="74">
        <v>195.05</v>
      </c>
      <c r="G696" s="74">
        <v>195.05</v>
      </c>
      <c r="H696" s="74">
        <v>195.05</v>
      </c>
      <c r="I696" s="74">
        <v>195.05</v>
      </c>
      <c r="J696" s="74">
        <v>195.05</v>
      </c>
      <c r="K696" s="74">
        <v>195.05</v>
      </c>
      <c r="L696" s="74">
        <v>195.05</v>
      </c>
      <c r="M696" s="74">
        <v>195.05</v>
      </c>
      <c r="N696" s="74">
        <v>195.05</v>
      </c>
      <c r="O696" s="74">
        <v>195.05</v>
      </c>
      <c r="P696" s="74">
        <v>195.05</v>
      </c>
      <c r="Q696" s="74">
        <v>195.05</v>
      </c>
      <c r="R696" s="74">
        <v>195.05</v>
      </c>
      <c r="S696" s="74">
        <v>195.05</v>
      </c>
      <c r="T696" s="74">
        <v>195.05</v>
      </c>
      <c r="U696" s="74">
        <v>195.05</v>
      </c>
      <c r="V696" s="74">
        <v>195.05</v>
      </c>
      <c r="W696" s="74">
        <v>195.05</v>
      </c>
      <c r="X696" s="74">
        <v>195.05</v>
      </c>
      <c r="Y696" s="81">
        <v>195.05</v>
      </c>
    </row>
    <row r="697" spans="1:25" s="62" customFormat="1" ht="18.75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customHeight="1" outlineLevel="1" thickBot="1" x14ac:dyDescent="0.25">
      <c r="A698" s="147" t="s">
        <v>214</v>
      </c>
      <c r="B698" s="77">
        <f>B693</f>
        <v>4.0570090219078807</v>
      </c>
      <c r="C698" s="77">
        <f t="shared" ref="C698:Y698" si="372">C693</f>
        <v>4.0570090219078807</v>
      </c>
      <c r="D698" s="77">
        <f t="shared" si="372"/>
        <v>4.0570090219078807</v>
      </c>
      <c r="E698" s="77">
        <f t="shared" si="372"/>
        <v>4.0570090219078807</v>
      </c>
      <c r="F698" s="77">
        <f t="shared" si="372"/>
        <v>4.0570090219078807</v>
      </c>
      <c r="G698" s="77">
        <f t="shared" si="372"/>
        <v>4.0570090219078807</v>
      </c>
      <c r="H698" s="77">
        <f t="shared" si="372"/>
        <v>4.0570090219078807</v>
      </c>
      <c r="I698" s="77">
        <f t="shared" si="372"/>
        <v>4.0570090219078807</v>
      </c>
      <c r="J698" s="77">
        <f t="shared" si="372"/>
        <v>4.0570090219078807</v>
      </c>
      <c r="K698" s="77">
        <f t="shared" si="372"/>
        <v>4.0570090219078807</v>
      </c>
      <c r="L698" s="77">
        <f t="shared" si="372"/>
        <v>4.0570090219078807</v>
      </c>
      <c r="M698" s="77">
        <f t="shared" si="372"/>
        <v>4.0570090219078807</v>
      </c>
      <c r="N698" s="77">
        <f t="shared" si="372"/>
        <v>4.0570090219078807</v>
      </c>
      <c r="O698" s="77">
        <f t="shared" si="372"/>
        <v>4.0570090219078807</v>
      </c>
      <c r="P698" s="77">
        <f t="shared" si="372"/>
        <v>4.0570090219078807</v>
      </c>
      <c r="Q698" s="77">
        <f t="shared" si="372"/>
        <v>4.0570090219078807</v>
      </c>
      <c r="R698" s="77">
        <f t="shared" si="372"/>
        <v>4.0570090219078807</v>
      </c>
      <c r="S698" s="77">
        <f t="shared" si="372"/>
        <v>4.0570090219078807</v>
      </c>
      <c r="T698" s="77">
        <f t="shared" si="372"/>
        <v>4.0570090219078807</v>
      </c>
      <c r="U698" s="77">
        <f t="shared" si="372"/>
        <v>4.0570090219078807</v>
      </c>
      <c r="V698" s="77">
        <f t="shared" si="372"/>
        <v>4.0570090219078807</v>
      </c>
      <c r="W698" s="77">
        <f t="shared" si="372"/>
        <v>4.0570090219078807</v>
      </c>
      <c r="X698" s="77">
        <f t="shared" si="372"/>
        <v>4.0570090219078807</v>
      </c>
      <c r="Y698" s="77">
        <f t="shared" si="372"/>
        <v>4.0570090219078807</v>
      </c>
    </row>
    <row r="699" spans="1:25" s="62" customFormat="1" ht="18.75" customHeight="1" thickBot="1" x14ac:dyDescent="0.25">
      <c r="A699" s="112">
        <v>12</v>
      </c>
      <c r="B699" s="101">
        <f t="shared" ref="B699:Y699" si="373">SUM(B700:B703)</f>
        <v>199.10700902190788</v>
      </c>
      <c r="C699" s="102">
        <f t="shared" si="373"/>
        <v>790.4170090219078</v>
      </c>
      <c r="D699" s="102">
        <f t="shared" si="373"/>
        <v>716.58700902190787</v>
      </c>
      <c r="E699" s="103">
        <f t="shared" si="373"/>
        <v>801.75700902190795</v>
      </c>
      <c r="F699" s="103">
        <f t="shared" si="373"/>
        <v>873.63700902190783</v>
      </c>
      <c r="G699" s="103">
        <f t="shared" si="373"/>
        <v>870.28700902190792</v>
      </c>
      <c r="H699" s="103">
        <f t="shared" si="373"/>
        <v>862.26700902190794</v>
      </c>
      <c r="I699" s="103">
        <f t="shared" si="373"/>
        <v>857.38700902190783</v>
      </c>
      <c r="J699" s="103">
        <f t="shared" si="373"/>
        <v>857.64700902190782</v>
      </c>
      <c r="K699" s="104">
        <f t="shared" si="373"/>
        <v>864.23700902190797</v>
      </c>
      <c r="L699" s="103">
        <f t="shared" si="373"/>
        <v>869.76700902190794</v>
      </c>
      <c r="M699" s="105">
        <f t="shared" si="373"/>
        <v>869.77700902190793</v>
      </c>
      <c r="N699" s="104">
        <f t="shared" si="373"/>
        <v>864.76700902190794</v>
      </c>
      <c r="O699" s="103">
        <f t="shared" si="373"/>
        <v>872.197009021908</v>
      </c>
      <c r="P699" s="105">
        <f t="shared" si="373"/>
        <v>867.59700902190787</v>
      </c>
      <c r="Q699" s="106">
        <f t="shared" si="373"/>
        <v>875.11700902190785</v>
      </c>
      <c r="R699" s="103">
        <f t="shared" si="373"/>
        <v>872.68700902190801</v>
      </c>
      <c r="S699" s="106">
        <f t="shared" si="373"/>
        <v>864.78700902190792</v>
      </c>
      <c r="T699" s="103">
        <f t="shared" si="373"/>
        <v>861.58700902190787</v>
      </c>
      <c r="U699" s="102">
        <f t="shared" si="373"/>
        <v>854.73700902190797</v>
      </c>
      <c r="V699" s="102">
        <f t="shared" si="373"/>
        <v>869.00700902190795</v>
      </c>
      <c r="W699" s="102">
        <f t="shared" si="373"/>
        <v>831.18700902190801</v>
      </c>
      <c r="X699" s="102">
        <f t="shared" si="373"/>
        <v>844.04700902190791</v>
      </c>
      <c r="Y699" s="107">
        <f t="shared" si="373"/>
        <v>855.47700902190797</v>
      </c>
    </row>
    <row r="700" spans="1:25" s="62" customFormat="1" ht="18.75" customHeight="1" outlineLevel="1" x14ac:dyDescent="0.2">
      <c r="A700" s="56" t="s">
        <v>8</v>
      </c>
      <c r="B700" s="76" t="str">
        <f>B66</f>
        <v>594</v>
      </c>
      <c r="C700" s="71">
        <f t="shared" ref="C700:Y700" si="374">C66</f>
        <v>591.30999999999995</v>
      </c>
      <c r="D700" s="71">
        <f t="shared" si="374"/>
        <v>517.48</v>
      </c>
      <c r="E700" s="72">
        <f t="shared" si="374"/>
        <v>602.65</v>
      </c>
      <c r="F700" s="71">
        <f t="shared" si="374"/>
        <v>674.53</v>
      </c>
      <c r="G700" s="71">
        <f t="shared" si="374"/>
        <v>671.18</v>
      </c>
      <c r="H700" s="71">
        <f t="shared" si="374"/>
        <v>663.16</v>
      </c>
      <c r="I700" s="71">
        <f t="shared" si="374"/>
        <v>658.28</v>
      </c>
      <c r="J700" s="73">
        <f t="shared" si="374"/>
        <v>658.54</v>
      </c>
      <c r="K700" s="71">
        <f t="shared" si="374"/>
        <v>665.13</v>
      </c>
      <c r="L700" s="71">
        <f t="shared" si="374"/>
        <v>670.66</v>
      </c>
      <c r="M700" s="71">
        <f t="shared" si="374"/>
        <v>670.67</v>
      </c>
      <c r="N700" s="71">
        <f t="shared" si="374"/>
        <v>665.66</v>
      </c>
      <c r="O700" s="71">
        <f t="shared" si="374"/>
        <v>673.09</v>
      </c>
      <c r="P700" s="71">
        <f t="shared" si="374"/>
        <v>668.49</v>
      </c>
      <c r="Q700" s="71">
        <f t="shared" si="374"/>
        <v>676.01</v>
      </c>
      <c r="R700" s="71">
        <f t="shared" si="374"/>
        <v>673.58</v>
      </c>
      <c r="S700" s="71">
        <f t="shared" si="374"/>
        <v>665.68</v>
      </c>
      <c r="T700" s="71">
        <f t="shared" si="374"/>
        <v>662.48</v>
      </c>
      <c r="U700" s="71">
        <f t="shared" si="374"/>
        <v>655.63</v>
      </c>
      <c r="V700" s="71">
        <f t="shared" si="374"/>
        <v>669.9</v>
      </c>
      <c r="W700" s="71">
        <f t="shared" si="374"/>
        <v>632.08000000000004</v>
      </c>
      <c r="X700" s="71">
        <f t="shared" si="374"/>
        <v>644.94000000000005</v>
      </c>
      <c r="Y700" s="79">
        <f t="shared" si="374"/>
        <v>656.37</v>
      </c>
    </row>
    <row r="701" spans="1:25" s="62" customFormat="1" ht="18.75" customHeight="1" outlineLevel="1" x14ac:dyDescent="0.2">
      <c r="A701" s="57" t="s">
        <v>9</v>
      </c>
      <c r="B701" s="76">
        <v>195.05</v>
      </c>
      <c r="C701" s="74">
        <v>195.05</v>
      </c>
      <c r="D701" s="74">
        <v>195.05</v>
      </c>
      <c r="E701" s="74">
        <v>195.05</v>
      </c>
      <c r="F701" s="74">
        <v>195.05</v>
      </c>
      <c r="G701" s="74">
        <v>195.05</v>
      </c>
      <c r="H701" s="74">
        <v>195.05</v>
      </c>
      <c r="I701" s="74">
        <v>195.05</v>
      </c>
      <c r="J701" s="74">
        <v>195.05</v>
      </c>
      <c r="K701" s="74">
        <v>195.05</v>
      </c>
      <c r="L701" s="74">
        <v>195.05</v>
      </c>
      <c r="M701" s="74">
        <v>195.05</v>
      </c>
      <c r="N701" s="74">
        <v>195.05</v>
      </c>
      <c r="O701" s="74">
        <v>195.05</v>
      </c>
      <c r="P701" s="74">
        <v>195.05</v>
      </c>
      <c r="Q701" s="74">
        <v>195.05</v>
      </c>
      <c r="R701" s="74">
        <v>195.05</v>
      </c>
      <c r="S701" s="74">
        <v>195.05</v>
      </c>
      <c r="T701" s="74">
        <v>195.05</v>
      </c>
      <c r="U701" s="74">
        <v>195.05</v>
      </c>
      <c r="V701" s="74">
        <v>195.05</v>
      </c>
      <c r="W701" s="74">
        <v>195.05</v>
      </c>
      <c r="X701" s="74">
        <v>195.05</v>
      </c>
      <c r="Y701" s="81">
        <v>195.05</v>
      </c>
    </row>
    <row r="702" spans="1:25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customHeight="1" outlineLevel="1" thickBot="1" x14ac:dyDescent="0.25">
      <c r="A703" s="147" t="s">
        <v>214</v>
      </c>
      <c r="B703" s="77">
        <f>B698</f>
        <v>4.0570090219078807</v>
      </c>
      <c r="C703" s="77">
        <f t="shared" ref="C703:Y703" si="375">C698</f>
        <v>4.0570090219078807</v>
      </c>
      <c r="D703" s="77">
        <f t="shared" si="375"/>
        <v>4.0570090219078807</v>
      </c>
      <c r="E703" s="77">
        <f t="shared" si="375"/>
        <v>4.0570090219078807</v>
      </c>
      <c r="F703" s="77">
        <f t="shared" si="375"/>
        <v>4.0570090219078807</v>
      </c>
      <c r="G703" s="77">
        <f t="shared" si="375"/>
        <v>4.0570090219078807</v>
      </c>
      <c r="H703" s="77">
        <f t="shared" si="375"/>
        <v>4.0570090219078807</v>
      </c>
      <c r="I703" s="77">
        <f t="shared" si="375"/>
        <v>4.0570090219078807</v>
      </c>
      <c r="J703" s="77">
        <f t="shared" si="375"/>
        <v>4.0570090219078807</v>
      </c>
      <c r="K703" s="77">
        <f t="shared" si="375"/>
        <v>4.0570090219078807</v>
      </c>
      <c r="L703" s="77">
        <f t="shared" si="375"/>
        <v>4.0570090219078807</v>
      </c>
      <c r="M703" s="77">
        <f t="shared" si="375"/>
        <v>4.0570090219078807</v>
      </c>
      <c r="N703" s="77">
        <f t="shared" si="375"/>
        <v>4.0570090219078807</v>
      </c>
      <c r="O703" s="77">
        <f t="shared" si="375"/>
        <v>4.0570090219078807</v>
      </c>
      <c r="P703" s="77">
        <f t="shared" si="375"/>
        <v>4.0570090219078807</v>
      </c>
      <c r="Q703" s="77">
        <f t="shared" si="375"/>
        <v>4.0570090219078807</v>
      </c>
      <c r="R703" s="77">
        <f t="shared" si="375"/>
        <v>4.0570090219078807</v>
      </c>
      <c r="S703" s="77">
        <f t="shared" si="375"/>
        <v>4.0570090219078807</v>
      </c>
      <c r="T703" s="77">
        <f t="shared" si="375"/>
        <v>4.0570090219078807</v>
      </c>
      <c r="U703" s="77">
        <f t="shared" si="375"/>
        <v>4.0570090219078807</v>
      </c>
      <c r="V703" s="77">
        <f t="shared" si="375"/>
        <v>4.0570090219078807</v>
      </c>
      <c r="W703" s="77">
        <f t="shared" si="375"/>
        <v>4.0570090219078807</v>
      </c>
      <c r="X703" s="77">
        <f t="shared" si="375"/>
        <v>4.0570090219078807</v>
      </c>
      <c r="Y703" s="77">
        <f t="shared" si="375"/>
        <v>4.0570090219078807</v>
      </c>
    </row>
    <row r="704" spans="1:25" s="62" customFormat="1" ht="18.75" customHeight="1" thickBot="1" x14ac:dyDescent="0.25">
      <c r="A704" s="109">
        <v>13</v>
      </c>
      <c r="B704" s="101">
        <f t="shared" ref="B704:Y704" si="376">SUM(B705:B708)</f>
        <v>880.697009021908</v>
      </c>
      <c r="C704" s="102">
        <f t="shared" si="376"/>
        <v>898.35700902190786</v>
      </c>
      <c r="D704" s="102">
        <f t="shared" si="376"/>
        <v>849.17700902190802</v>
      </c>
      <c r="E704" s="103">
        <f t="shared" si="376"/>
        <v>921.53700902190792</v>
      </c>
      <c r="F704" s="103">
        <f t="shared" si="376"/>
        <v>914.33700902190787</v>
      </c>
      <c r="G704" s="103">
        <f t="shared" si="376"/>
        <v>910.45700902190799</v>
      </c>
      <c r="H704" s="103">
        <f t="shared" si="376"/>
        <v>910.93700902190801</v>
      </c>
      <c r="I704" s="103">
        <f t="shared" si="376"/>
        <v>898.46700902190798</v>
      </c>
      <c r="J704" s="103">
        <f t="shared" si="376"/>
        <v>899.89700902190782</v>
      </c>
      <c r="K704" s="104">
        <f t="shared" si="376"/>
        <v>908.14700902190782</v>
      </c>
      <c r="L704" s="103">
        <f t="shared" si="376"/>
        <v>913.21700902190798</v>
      </c>
      <c r="M704" s="105">
        <f t="shared" si="376"/>
        <v>914.57700902190788</v>
      </c>
      <c r="N704" s="104">
        <f t="shared" si="376"/>
        <v>921.90700902190781</v>
      </c>
      <c r="O704" s="103">
        <f t="shared" si="376"/>
        <v>930.6670090219078</v>
      </c>
      <c r="P704" s="105">
        <f t="shared" si="376"/>
        <v>919.27700902190793</v>
      </c>
      <c r="Q704" s="106">
        <f t="shared" si="376"/>
        <v>923.63700902190783</v>
      </c>
      <c r="R704" s="103">
        <f t="shared" si="376"/>
        <v>925.04700902190791</v>
      </c>
      <c r="S704" s="106">
        <f t="shared" si="376"/>
        <v>911.58700902190787</v>
      </c>
      <c r="T704" s="103">
        <f t="shared" si="376"/>
        <v>925.24700902190796</v>
      </c>
      <c r="U704" s="102">
        <f t="shared" si="376"/>
        <v>913.87700902190784</v>
      </c>
      <c r="V704" s="102">
        <f t="shared" si="376"/>
        <v>918.98700902190797</v>
      </c>
      <c r="W704" s="102">
        <f t="shared" si="376"/>
        <v>917.07700902190788</v>
      </c>
      <c r="X704" s="102">
        <f t="shared" si="376"/>
        <v>917.15700902190781</v>
      </c>
      <c r="Y704" s="107">
        <f t="shared" si="376"/>
        <v>913.85700902190786</v>
      </c>
    </row>
    <row r="705" spans="1:25" s="62" customFormat="1" ht="18.75" customHeight="1" outlineLevel="1" x14ac:dyDescent="0.2">
      <c r="A705" s="56" t="s">
        <v>8</v>
      </c>
      <c r="B705" s="76">
        <f>B71</f>
        <v>681.59</v>
      </c>
      <c r="C705" s="71">
        <f t="shared" ref="C705:Y705" si="377">C71</f>
        <v>699.25</v>
      </c>
      <c r="D705" s="71">
        <f t="shared" si="377"/>
        <v>650.07000000000005</v>
      </c>
      <c r="E705" s="72">
        <f t="shared" si="377"/>
        <v>722.43</v>
      </c>
      <c r="F705" s="71">
        <f t="shared" si="377"/>
        <v>715.23</v>
      </c>
      <c r="G705" s="71">
        <f t="shared" si="377"/>
        <v>711.35</v>
      </c>
      <c r="H705" s="71">
        <f t="shared" si="377"/>
        <v>711.83</v>
      </c>
      <c r="I705" s="71">
        <f t="shared" si="377"/>
        <v>699.36</v>
      </c>
      <c r="J705" s="73">
        <f t="shared" si="377"/>
        <v>700.79</v>
      </c>
      <c r="K705" s="71">
        <f t="shared" si="377"/>
        <v>709.04</v>
      </c>
      <c r="L705" s="71">
        <f t="shared" si="377"/>
        <v>714.11</v>
      </c>
      <c r="M705" s="71">
        <f t="shared" si="377"/>
        <v>715.47</v>
      </c>
      <c r="N705" s="71">
        <f t="shared" si="377"/>
        <v>722.8</v>
      </c>
      <c r="O705" s="71">
        <f t="shared" si="377"/>
        <v>731.56</v>
      </c>
      <c r="P705" s="71">
        <f t="shared" si="377"/>
        <v>720.17</v>
      </c>
      <c r="Q705" s="71">
        <f t="shared" si="377"/>
        <v>724.53</v>
      </c>
      <c r="R705" s="71">
        <f t="shared" si="377"/>
        <v>725.94</v>
      </c>
      <c r="S705" s="71">
        <f t="shared" si="377"/>
        <v>712.48</v>
      </c>
      <c r="T705" s="71">
        <f t="shared" si="377"/>
        <v>726.14</v>
      </c>
      <c r="U705" s="71">
        <f t="shared" si="377"/>
        <v>714.77</v>
      </c>
      <c r="V705" s="71">
        <f t="shared" si="377"/>
        <v>719.88</v>
      </c>
      <c r="W705" s="71">
        <f t="shared" si="377"/>
        <v>717.97</v>
      </c>
      <c r="X705" s="71">
        <f t="shared" si="377"/>
        <v>718.05</v>
      </c>
      <c r="Y705" s="79">
        <f t="shared" si="377"/>
        <v>714.75</v>
      </c>
    </row>
    <row r="706" spans="1:25" s="62" customFormat="1" ht="18.75" customHeight="1" outlineLevel="1" x14ac:dyDescent="0.2">
      <c r="A706" s="57" t="s">
        <v>9</v>
      </c>
      <c r="B706" s="76">
        <v>195.05</v>
      </c>
      <c r="C706" s="74">
        <v>195.05</v>
      </c>
      <c r="D706" s="74">
        <v>195.05</v>
      </c>
      <c r="E706" s="74">
        <v>195.05</v>
      </c>
      <c r="F706" s="74">
        <v>195.05</v>
      </c>
      <c r="G706" s="74">
        <v>195.05</v>
      </c>
      <c r="H706" s="74">
        <v>195.05</v>
      </c>
      <c r="I706" s="74">
        <v>195.05</v>
      </c>
      <c r="J706" s="74">
        <v>195.05</v>
      </c>
      <c r="K706" s="74">
        <v>195.05</v>
      </c>
      <c r="L706" s="74">
        <v>195.05</v>
      </c>
      <c r="M706" s="74">
        <v>195.05</v>
      </c>
      <c r="N706" s="74">
        <v>195.05</v>
      </c>
      <c r="O706" s="74">
        <v>195.05</v>
      </c>
      <c r="P706" s="74">
        <v>195.05</v>
      </c>
      <c r="Q706" s="74">
        <v>195.05</v>
      </c>
      <c r="R706" s="74">
        <v>195.05</v>
      </c>
      <c r="S706" s="74">
        <v>195.05</v>
      </c>
      <c r="T706" s="74">
        <v>195.05</v>
      </c>
      <c r="U706" s="74">
        <v>195.05</v>
      </c>
      <c r="V706" s="74">
        <v>195.05</v>
      </c>
      <c r="W706" s="74">
        <v>195.05</v>
      </c>
      <c r="X706" s="74">
        <v>195.05</v>
      </c>
      <c r="Y706" s="81">
        <v>195.05</v>
      </c>
    </row>
    <row r="707" spans="1:25" s="62" customFormat="1" ht="18.75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customHeight="1" outlineLevel="1" thickBot="1" x14ac:dyDescent="0.25">
      <c r="A708" s="147" t="s">
        <v>214</v>
      </c>
      <c r="B708" s="77">
        <f>B703</f>
        <v>4.0570090219078807</v>
      </c>
      <c r="C708" s="77">
        <f t="shared" ref="C708:Y708" si="378">C703</f>
        <v>4.0570090219078807</v>
      </c>
      <c r="D708" s="77">
        <f t="shared" si="378"/>
        <v>4.0570090219078807</v>
      </c>
      <c r="E708" s="77">
        <f t="shared" si="378"/>
        <v>4.0570090219078807</v>
      </c>
      <c r="F708" s="77">
        <f t="shared" si="378"/>
        <v>4.0570090219078807</v>
      </c>
      <c r="G708" s="77">
        <f t="shared" si="378"/>
        <v>4.0570090219078807</v>
      </c>
      <c r="H708" s="77">
        <f t="shared" si="378"/>
        <v>4.0570090219078807</v>
      </c>
      <c r="I708" s="77">
        <f t="shared" si="378"/>
        <v>4.0570090219078807</v>
      </c>
      <c r="J708" s="77">
        <f t="shared" si="378"/>
        <v>4.0570090219078807</v>
      </c>
      <c r="K708" s="77">
        <f t="shared" si="378"/>
        <v>4.0570090219078807</v>
      </c>
      <c r="L708" s="77">
        <f t="shared" si="378"/>
        <v>4.0570090219078807</v>
      </c>
      <c r="M708" s="77">
        <f t="shared" si="378"/>
        <v>4.0570090219078807</v>
      </c>
      <c r="N708" s="77">
        <f t="shared" si="378"/>
        <v>4.0570090219078807</v>
      </c>
      <c r="O708" s="77">
        <f t="shared" si="378"/>
        <v>4.0570090219078807</v>
      </c>
      <c r="P708" s="77">
        <f t="shared" si="378"/>
        <v>4.0570090219078807</v>
      </c>
      <c r="Q708" s="77">
        <f t="shared" si="378"/>
        <v>4.0570090219078807</v>
      </c>
      <c r="R708" s="77">
        <f t="shared" si="378"/>
        <v>4.0570090219078807</v>
      </c>
      <c r="S708" s="77">
        <f t="shared" si="378"/>
        <v>4.0570090219078807</v>
      </c>
      <c r="T708" s="77">
        <f t="shared" si="378"/>
        <v>4.0570090219078807</v>
      </c>
      <c r="U708" s="77">
        <f t="shared" si="378"/>
        <v>4.0570090219078807</v>
      </c>
      <c r="V708" s="77">
        <f t="shared" si="378"/>
        <v>4.0570090219078807</v>
      </c>
      <c r="W708" s="77">
        <f t="shared" si="378"/>
        <v>4.0570090219078807</v>
      </c>
      <c r="X708" s="77">
        <f t="shared" si="378"/>
        <v>4.0570090219078807</v>
      </c>
      <c r="Y708" s="77">
        <f t="shared" si="378"/>
        <v>4.0570090219078807</v>
      </c>
    </row>
    <row r="709" spans="1:25" s="62" customFormat="1" ht="18.75" customHeight="1" thickBot="1" x14ac:dyDescent="0.25">
      <c r="A709" s="112">
        <v>14</v>
      </c>
      <c r="B709" s="101">
        <f t="shared" ref="B709:Y709" si="379">SUM(B710:B713)</f>
        <v>960.74700902190796</v>
      </c>
      <c r="C709" s="102">
        <f t="shared" si="379"/>
        <v>944.12700902190784</v>
      </c>
      <c r="D709" s="102">
        <f t="shared" si="379"/>
        <v>954.90700902190781</v>
      </c>
      <c r="E709" s="103">
        <f t="shared" si="379"/>
        <v>979.38700902190783</v>
      </c>
      <c r="F709" s="103">
        <f t="shared" si="379"/>
        <v>972.35700902190786</v>
      </c>
      <c r="G709" s="103">
        <f t="shared" si="379"/>
        <v>980.87700902190784</v>
      </c>
      <c r="H709" s="103">
        <f t="shared" si="379"/>
        <v>972.42700902190802</v>
      </c>
      <c r="I709" s="103">
        <f t="shared" si="379"/>
        <v>965.99700902190796</v>
      </c>
      <c r="J709" s="103">
        <f t="shared" si="379"/>
        <v>955.58700902190787</v>
      </c>
      <c r="K709" s="104">
        <f t="shared" si="379"/>
        <v>965.40700902190781</v>
      </c>
      <c r="L709" s="103">
        <f t="shared" si="379"/>
        <v>970.01700902190794</v>
      </c>
      <c r="M709" s="105">
        <f t="shared" si="379"/>
        <v>978.14700902190782</v>
      </c>
      <c r="N709" s="104">
        <f t="shared" si="379"/>
        <v>988.71700902190798</v>
      </c>
      <c r="O709" s="103">
        <f t="shared" si="379"/>
        <v>983.3070090219079</v>
      </c>
      <c r="P709" s="105">
        <f t="shared" si="379"/>
        <v>984.13700902190783</v>
      </c>
      <c r="Q709" s="106">
        <f t="shared" si="379"/>
        <v>985.28700902190792</v>
      </c>
      <c r="R709" s="103">
        <f t="shared" si="379"/>
        <v>989.77700902190793</v>
      </c>
      <c r="S709" s="106">
        <f t="shared" si="379"/>
        <v>978.89700902190782</v>
      </c>
      <c r="T709" s="103">
        <f t="shared" si="379"/>
        <v>976.49700902190796</v>
      </c>
      <c r="U709" s="102">
        <f t="shared" si="379"/>
        <v>964.56700902190789</v>
      </c>
      <c r="V709" s="102">
        <f t="shared" si="379"/>
        <v>971.04700902190791</v>
      </c>
      <c r="W709" s="102">
        <f t="shared" si="379"/>
        <v>972.61700902190785</v>
      </c>
      <c r="X709" s="102">
        <f t="shared" si="379"/>
        <v>962.697009021908</v>
      </c>
      <c r="Y709" s="107">
        <f t="shared" si="379"/>
        <v>959.61700902190785</v>
      </c>
    </row>
    <row r="710" spans="1:25" s="62" customFormat="1" ht="18.75" customHeight="1" outlineLevel="1" x14ac:dyDescent="0.2">
      <c r="A710" s="56" t="s">
        <v>8</v>
      </c>
      <c r="B710" s="76">
        <f>B76</f>
        <v>761.64</v>
      </c>
      <c r="C710" s="71">
        <f t="shared" ref="C710:Y710" si="380">C76</f>
        <v>745.02</v>
      </c>
      <c r="D710" s="71">
        <f t="shared" si="380"/>
        <v>755.8</v>
      </c>
      <c r="E710" s="72">
        <f t="shared" si="380"/>
        <v>780.28</v>
      </c>
      <c r="F710" s="71">
        <f t="shared" si="380"/>
        <v>773.25</v>
      </c>
      <c r="G710" s="71">
        <f t="shared" si="380"/>
        <v>781.77</v>
      </c>
      <c r="H710" s="71">
        <f t="shared" si="380"/>
        <v>773.32</v>
      </c>
      <c r="I710" s="71">
        <f t="shared" si="380"/>
        <v>766.89</v>
      </c>
      <c r="J710" s="73">
        <f t="shared" si="380"/>
        <v>756.48</v>
      </c>
      <c r="K710" s="71">
        <f t="shared" si="380"/>
        <v>766.3</v>
      </c>
      <c r="L710" s="71">
        <f t="shared" si="380"/>
        <v>770.91</v>
      </c>
      <c r="M710" s="71">
        <f t="shared" si="380"/>
        <v>779.04</v>
      </c>
      <c r="N710" s="71">
        <f t="shared" si="380"/>
        <v>789.61</v>
      </c>
      <c r="O710" s="71">
        <f t="shared" si="380"/>
        <v>784.2</v>
      </c>
      <c r="P710" s="71">
        <f t="shared" si="380"/>
        <v>785.03</v>
      </c>
      <c r="Q710" s="71">
        <f t="shared" si="380"/>
        <v>786.18</v>
      </c>
      <c r="R710" s="71">
        <f t="shared" si="380"/>
        <v>790.67</v>
      </c>
      <c r="S710" s="71">
        <f t="shared" si="380"/>
        <v>779.79</v>
      </c>
      <c r="T710" s="71">
        <f t="shared" si="380"/>
        <v>777.39</v>
      </c>
      <c r="U710" s="71">
        <f t="shared" si="380"/>
        <v>765.46</v>
      </c>
      <c r="V710" s="71">
        <f t="shared" si="380"/>
        <v>771.94</v>
      </c>
      <c r="W710" s="71">
        <f t="shared" si="380"/>
        <v>773.51</v>
      </c>
      <c r="X710" s="71">
        <f t="shared" si="380"/>
        <v>763.59</v>
      </c>
      <c r="Y710" s="79">
        <f t="shared" si="380"/>
        <v>760.51</v>
      </c>
    </row>
    <row r="711" spans="1:25" s="62" customFormat="1" ht="18.75" customHeight="1" outlineLevel="1" x14ac:dyDescent="0.2">
      <c r="A711" s="57" t="s">
        <v>9</v>
      </c>
      <c r="B711" s="76">
        <v>195.05</v>
      </c>
      <c r="C711" s="74">
        <v>195.05</v>
      </c>
      <c r="D711" s="74">
        <v>195.05</v>
      </c>
      <c r="E711" s="74">
        <v>195.05</v>
      </c>
      <c r="F711" s="74">
        <v>195.05</v>
      </c>
      <c r="G711" s="74">
        <v>195.05</v>
      </c>
      <c r="H711" s="74">
        <v>195.05</v>
      </c>
      <c r="I711" s="74">
        <v>195.05</v>
      </c>
      <c r="J711" s="74">
        <v>195.05</v>
      </c>
      <c r="K711" s="74">
        <v>195.05</v>
      </c>
      <c r="L711" s="74">
        <v>195.05</v>
      </c>
      <c r="M711" s="74">
        <v>195.05</v>
      </c>
      <c r="N711" s="74">
        <v>195.05</v>
      </c>
      <c r="O711" s="74">
        <v>195.05</v>
      </c>
      <c r="P711" s="74">
        <v>195.05</v>
      </c>
      <c r="Q711" s="74">
        <v>195.05</v>
      </c>
      <c r="R711" s="74">
        <v>195.05</v>
      </c>
      <c r="S711" s="74">
        <v>195.05</v>
      </c>
      <c r="T711" s="74">
        <v>195.05</v>
      </c>
      <c r="U711" s="74">
        <v>195.05</v>
      </c>
      <c r="V711" s="74">
        <v>195.05</v>
      </c>
      <c r="W711" s="74">
        <v>195.05</v>
      </c>
      <c r="X711" s="74">
        <v>195.05</v>
      </c>
      <c r="Y711" s="81">
        <v>195.05</v>
      </c>
    </row>
    <row r="712" spans="1:25" s="62" customFormat="1" ht="18.75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customHeight="1" outlineLevel="1" thickBot="1" x14ac:dyDescent="0.25">
      <c r="A713" s="147" t="s">
        <v>214</v>
      </c>
      <c r="B713" s="77">
        <f>B708</f>
        <v>4.0570090219078807</v>
      </c>
      <c r="C713" s="77">
        <f t="shared" ref="C713:Y713" si="381">C708</f>
        <v>4.0570090219078807</v>
      </c>
      <c r="D713" s="77">
        <f t="shared" si="381"/>
        <v>4.0570090219078807</v>
      </c>
      <c r="E713" s="77">
        <f t="shared" si="381"/>
        <v>4.0570090219078807</v>
      </c>
      <c r="F713" s="77">
        <f t="shared" si="381"/>
        <v>4.0570090219078807</v>
      </c>
      <c r="G713" s="77">
        <f t="shared" si="381"/>
        <v>4.0570090219078807</v>
      </c>
      <c r="H713" s="77">
        <f t="shared" si="381"/>
        <v>4.0570090219078807</v>
      </c>
      <c r="I713" s="77">
        <f t="shared" si="381"/>
        <v>4.0570090219078807</v>
      </c>
      <c r="J713" s="77">
        <f t="shared" si="381"/>
        <v>4.0570090219078807</v>
      </c>
      <c r="K713" s="77">
        <f t="shared" si="381"/>
        <v>4.0570090219078807</v>
      </c>
      <c r="L713" s="77">
        <f t="shared" si="381"/>
        <v>4.0570090219078807</v>
      </c>
      <c r="M713" s="77">
        <f t="shared" si="381"/>
        <v>4.0570090219078807</v>
      </c>
      <c r="N713" s="77">
        <f t="shared" si="381"/>
        <v>4.0570090219078807</v>
      </c>
      <c r="O713" s="77">
        <f t="shared" si="381"/>
        <v>4.0570090219078807</v>
      </c>
      <c r="P713" s="77">
        <f t="shared" si="381"/>
        <v>4.0570090219078807</v>
      </c>
      <c r="Q713" s="77">
        <f t="shared" si="381"/>
        <v>4.0570090219078807</v>
      </c>
      <c r="R713" s="77">
        <f t="shared" si="381"/>
        <v>4.0570090219078807</v>
      </c>
      <c r="S713" s="77">
        <f t="shared" si="381"/>
        <v>4.0570090219078807</v>
      </c>
      <c r="T713" s="77">
        <f t="shared" si="381"/>
        <v>4.0570090219078807</v>
      </c>
      <c r="U713" s="77">
        <f t="shared" si="381"/>
        <v>4.0570090219078807</v>
      </c>
      <c r="V713" s="77">
        <f t="shared" si="381"/>
        <v>4.0570090219078807</v>
      </c>
      <c r="W713" s="77">
        <f t="shared" si="381"/>
        <v>4.0570090219078807</v>
      </c>
      <c r="X713" s="77">
        <f t="shared" si="381"/>
        <v>4.0570090219078807</v>
      </c>
      <c r="Y713" s="77">
        <f t="shared" si="381"/>
        <v>4.0570090219078807</v>
      </c>
    </row>
    <row r="714" spans="1:25" s="62" customFormat="1" ht="18.75" customHeight="1" thickBot="1" x14ac:dyDescent="0.25">
      <c r="A714" s="109">
        <v>15</v>
      </c>
      <c r="B714" s="101">
        <f t="shared" ref="B714:Y714" si="382">SUM(B715:B718)</f>
        <v>992.54700902190791</v>
      </c>
      <c r="C714" s="102">
        <f t="shared" si="382"/>
        <v>984.51700902190794</v>
      </c>
      <c r="D714" s="102">
        <f t="shared" si="382"/>
        <v>996.54700902190791</v>
      </c>
      <c r="E714" s="103">
        <f t="shared" si="382"/>
        <v>1014.2570090219079</v>
      </c>
      <c r="F714" s="103">
        <f t="shared" si="382"/>
        <v>1008.4170090219078</v>
      </c>
      <c r="G714" s="103">
        <f t="shared" si="382"/>
        <v>1005.0170090219079</v>
      </c>
      <c r="H714" s="103">
        <f t="shared" si="382"/>
        <v>1001.197009021908</v>
      </c>
      <c r="I714" s="103">
        <f t="shared" si="382"/>
        <v>999.98700902190797</v>
      </c>
      <c r="J714" s="103">
        <f t="shared" si="382"/>
        <v>1008.6670090219078</v>
      </c>
      <c r="K714" s="104">
        <f t="shared" si="382"/>
        <v>1016.7870090219079</v>
      </c>
      <c r="L714" s="103">
        <f t="shared" si="382"/>
        <v>1014.477009021908</v>
      </c>
      <c r="M714" s="105">
        <f t="shared" si="382"/>
        <v>1024.3770090219077</v>
      </c>
      <c r="N714" s="104">
        <f t="shared" si="382"/>
        <v>992.75700902190795</v>
      </c>
      <c r="O714" s="103">
        <f t="shared" si="382"/>
        <v>1006.0570090219079</v>
      </c>
      <c r="P714" s="105">
        <f t="shared" si="382"/>
        <v>1002.7570090219079</v>
      </c>
      <c r="Q714" s="106">
        <f t="shared" si="382"/>
        <v>1020.0470090219079</v>
      </c>
      <c r="R714" s="103">
        <f t="shared" si="382"/>
        <v>1019.0270090219079</v>
      </c>
      <c r="S714" s="106">
        <f t="shared" si="382"/>
        <v>1009.987009021908</v>
      </c>
      <c r="T714" s="103">
        <f t="shared" si="382"/>
        <v>1018.3370090219079</v>
      </c>
      <c r="U714" s="102">
        <f t="shared" si="382"/>
        <v>990.77700902190793</v>
      </c>
      <c r="V714" s="102">
        <f t="shared" si="382"/>
        <v>1006.3270090219079</v>
      </c>
      <c r="W714" s="102">
        <f t="shared" si="382"/>
        <v>1007.497009021908</v>
      </c>
      <c r="X714" s="102">
        <f t="shared" si="382"/>
        <v>1000.3070090219079</v>
      </c>
      <c r="Y714" s="107">
        <f t="shared" si="382"/>
        <v>994.40700902190781</v>
      </c>
    </row>
    <row r="715" spans="1:25" s="62" customFormat="1" ht="18.75" customHeight="1" outlineLevel="1" x14ac:dyDescent="0.2">
      <c r="A715" s="56" t="s">
        <v>8</v>
      </c>
      <c r="B715" s="76">
        <f>B81</f>
        <v>793.44</v>
      </c>
      <c r="C715" s="71">
        <f t="shared" ref="C715:Y715" si="383">C81</f>
        <v>785.41</v>
      </c>
      <c r="D715" s="71">
        <f t="shared" si="383"/>
        <v>797.44</v>
      </c>
      <c r="E715" s="72">
        <f t="shared" si="383"/>
        <v>815.15</v>
      </c>
      <c r="F715" s="71">
        <f t="shared" si="383"/>
        <v>809.31</v>
      </c>
      <c r="G715" s="71">
        <f t="shared" si="383"/>
        <v>805.91</v>
      </c>
      <c r="H715" s="71">
        <f t="shared" si="383"/>
        <v>802.09</v>
      </c>
      <c r="I715" s="71">
        <f t="shared" si="383"/>
        <v>800.88</v>
      </c>
      <c r="J715" s="73">
        <f t="shared" si="383"/>
        <v>809.56</v>
      </c>
      <c r="K715" s="71">
        <f t="shared" si="383"/>
        <v>817.68</v>
      </c>
      <c r="L715" s="71">
        <f t="shared" si="383"/>
        <v>815.37</v>
      </c>
      <c r="M715" s="71">
        <f t="shared" si="383"/>
        <v>825.27</v>
      </c>
      <c r="N715" s="71">
        <f t="shared" si="383"/>
        <v>793.65</v>
      </c>
      <c r="O715" s="71">
        <f t="shared" si="383"/>
        <v>806.95</v>
      </c>
      <c r="P715" s="71">
        <f t="shared" si="383"/>
        <v>803.65</v>
      </c>
      <c r="Q715" s="71">
        <f t="shared" si="383"/>
        <v>820.94</v>
      </c>
      <c r="R715" s="71">
        <f t="shared" si="383"/>
        <v>819.92</v>
      </c>
      <c r="S715" s="71">
        <f t="shared" si="383"/>
        <v>810.88</v>
      </c>
      <c r="T715" s="71">
        <f t="shared" si="383"/>
        <v>819.23</v>
      </c>
      <c r="U715" s="71">
        <f t="shared" si="383"/>
        <v>791.67</v>
      </c>
      <c r="V715" s="71">
        <f t="shared" si="383"/>
        <v>807.22</v>
      </c>
      <c r="W715" s="71">
        <f t="shared" si="383"/>
        <v>808.39</v>
      </c>
      <c r="X715" s="71">
        <f t="shared" si="383"/>
        <v>801.2</v>
      </c>
      <c r="Y715" s="79">
        <f t="shared" si="383"/>
        <v>795.3</v>
      </c>
    </row>
    <row r="716" spans="1:25" s="62" customFormat="1" ht="18.75" customHeight="1" outlineLevel="1" x14ac:dyDescent="0.2">
      <c r="A716" s="57" t="s">
        <v>9</v>
      </c>
      <c r="B716" s="76">
        <v>195.05</v>
      </c>
      <c r="C716" s="74">
        <v>195.05</v>
      </c>
      <c r="D716" s="74">
        <v>195.05</v>
      </c>
      <c r="E716" s="74">
        <v>195.05</v>
      </c>
      <c r="F716" s="74">
        <v>195.05</v>
      </c>
      <c r="G716" s="74">
        <v>195.05</v>
      </c>
      <c r="H716" s="74">
        <v>195.05</v>
      </c>
      <c r="I716" s="74">
        <v>195.05</v>
      </c>
      <c r="J716" s="74">
        <v>195.05</v>
      </c>
      <c r="K716" s="74">
        <v>195.05</v>
      </c>
      <c r="L716" s="74">
        <v>195.05</v>
      </c>
      <c r="M716" s="74">
        <v>195.05</v>
      </c>
      <c r="N716" s="74">
        <v>195.05</v>
      </c>
      <c r="O716" s="74">
        <v>195.05</v>
      </c>
      <c r="P716" s="74">
        <v>195.05</v>
      </c>
      <c r="Q716" s="74">
        <v>195.05</v>
      </c>
      <c r="R716" s="74">
        <v>195.05</v>
      </c>
      <c r="S716" s="74">
        <v>195.05</v>
      </c>
      <c r="T716" s="74">
        <v>195.05</v>
      </c>
      <c r="U716" s="74">
        <v>195.05</v>
      </c>
      <c r="V716" s="74">
        <v>195.05</v>
      </c>
      <c r="W716" s="74">
        <v>195.05</v>
      </c>
      <c r="X716" s="74">
        <v>195.05</v>
      </c>
      <c r="Y716" s="81">
        <v>195.05</v>
      </c>
    </row>
    <row r="717" spans="1:25" s="62" customFormat="1" ht="18.75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customHeight="1" outlineLevel="1" thickBot="1" x14ac:dyDescent="0.25">
      <c r="A718" s="147" t="s">
        <v>214</v>
      </c>
      <c r="B718" s="77">
        <f>B713</f>
        <v>4.0570090219078807</v>
      </c>
      <c r="C718" s="77">
        <f t="shared" ref="C718:Y718" si="384">C713</f>
        <v>4.0570090219078807</v>
      </c>
      <c r="D718" s="77">
        <f t="shared" si="384"/>
        <v>4.0570090219078807</v>
      </c>
      <c r="E718" s="77">
        <f t="shared" si="384"/>
        <v>4.0570090219078807</v>
      </c>
      <c r="F718" s="77">
        <f t="shared" si="384"/>
        <v>4.0570090219078807</v>
      </c>
      <c r="G718" s="77">
        <f t="shared" si="384"/>
        <v>4.0570090219078807</v>
      </c>
      <c r="H718" s="77">
        <f t="shared" si="384"/>
        <v>4.0570090219078807</v>
      </c>
      <c r="I718" s="77">
        <f t="shared" si="384"/>
        <v>4.0570090219078807</v>
      </c>
      <c r="J718" s="77">
        <f t="shared" si="384"/>
        <v>4.0570090219078807</v>
      </c>
      <c r="K718" s="77">
        <f t="shared" si="384"/>
        <v>4.0570090219078807</v>
      </c>
      <c r="L718" s="77">
        <f t="shared" si="384"/>
        <v>4.0570090219078807</v>
      </c>
      <c r="M718" s="77">
        <f t="shared" si="384"/>
        <v>4.0570090219078807</v>
      </c>
      <c r="N718" s="77">
        <f t="shared" si="384"/>
        <v>4.0570090219078807</v>
      </c>
      <c r="O718" s="77">
        <f t="shared" si="384"/>
        <v>4.0570090219078807</v>
      </c>
      <c r="P718" s="77">
        <f t="shared" si="384"/>
        <v>4.0570090219078807</v>
      </c>
      <c r="Q718" s="77">
        <f t="shared" si="384"/>
        <v>4.0570090219078807</v>
      </c>
      <c r="R718" s="77">
        <f t="shared" si="384"/>
        <v>4.0570090219078807</v>
      </c>
      <c r="S718" s="77">
        <f t="shared" si="384"/>
        <v>4.0570090219078807</v>
      </c>
      <c r="T718" s="77">
        <f t="shared" si="384"/>
        <v>4.0570090219078807</v>
      </c>
      <c r="U718" s="77">
        <f t="shared" si="384"/>
        <v>4.0570090219078807</v>
      </c>
      <c r="V718" s="77">
        <f t="shared" si="384"/>
        <v>4.0570090219078807</v>
      </c>
      <c r="W718" s="77">
        <f t="shared" si="384"/>
        <v>4.0570090219078807</v>
      </c>
      <c r="X718" s="77">
        <f t="shared" si="384"/>
        <v>4.0570090219078807</v>
      </c>
      <c r="Y718" s="77">
        <f t="shared" si="384"/>
        <v>4.0570090219078807</v>
      </c>
    </row>
    <row r="719" spans="1:25" s="62" customFormat="1" ht="18.75" customHeight="1" thickBot="1" x14ac:dyDescent="0.25">
      <c r="A719" s="112">
        <v>16</v>
      </c>
      <c r="B719" s="101">
        <f t="shared" ref="B719:Y719" si="385">SUM(B720:B723)</f>
        <v>989.95700902190799</v>
      </c>
      <c r="C719" s="102">
        <f t="shared" si="385"/>
        <v>983.70700902190799</v>
      </c>
      <c r="D719" s="102">
        <f t="shared" si="385"/>
        <v>1001.4170090219078</v>
      </c>
      <c r="E719" s="103">
        <f t="shared" si="385"/>
        <v>1013.3170090219079</v>
      </c>
      <c r="F719" s="103">
        <f t="shared" si="385"/>
        <v>994.70700902190799</v>
      </c>
      <c r="G719" s="103">
        <f t="shared" si="385"/>
        <v>989.9170090219078</v>
      </c>
      <c r="H719" s="103">
        <f t="shared" si="385"/>
        <v>992.79700902190791</v>
      </c>
      <c r="I719" s="103">
        <f t="shared" si="385"/>
        <v>995.78700902190792</v>
      </c>
      <c r="J719" s="103">
        <f t="shared" si="385"/>
        <v>986.90700902190781</v>
      </c>
      <c r="K719" s="104">
        <f t="shared" si="385"/>
        <v>1005.717009021908</v>
      </c>
      <c r="L719" s="103">
        <f t="shared" si="385"/>
        <v>1002.8670090219078</v>
      </c>
      <c r="M719" s="105">
        <f t="shared" si="385"/>
        <v>1006.0670090219079</v>
      </c>
      <c r="N719" s="104">
        <f t="shared" si="385"/>
        <v>997.07700902190788</v>
      </c>
      <c r="O719" s="103">
        <f t="shared" si="385"/>
        <v>1003.0070090219079</v>
      </c>
      <c r="P719" s="105">
        <f t="shared" si="385"/>
        <v>1000.0370090219079</v>
      </c>
      <c r="Q719" s="106">
        <f t="shared" si="385"/>
        <v>1010.8070090219079</v>
      </c>
      <c r="R719" s="103">
        <f t="shared" si="385"/>
        <v>1013.997009021908</v>
      </c>
      <c r="S719" s="106">
        <f t="shared" si="385"/>
        <v>1005.8770090219078</v>
      </c>
      <c r="T719" s="103">
        <f t="shared" si="385"/>
        <v>1000.6270090219078</v>
      </c>
      <c r="U719" s="102">
        <f t="shared" si="385"/>
        <v>979.82700902190788</v>
      </c>
      <c r="V719" s="102">
        <f t="shared" si="385"/>
        <v>1002.967009021908</v>
      </c>
      <c r="W719" s="102">
        <f t="shared" si="385"/>
        <v>988.32700902190788</v>
      </c>
      <c r="X719" s="102">
        <f t="shared" si="385"/>
        <v>986.61700902190785</v>
      </c>
      <c r="Y719" s="107">
        <f t="shared" si="385"/>
        <v>986.67700902190802</v>
      </c>
    </row>
    <row r="720" spans="1:25" s="62" customFormat="1" ht="18.75" customHeight="1" outlineLevel="1" x14ac:dyDescent="0.2">
      <c r="A720" s="160" t="s">
        <v>8</v>
      </c>
      <c r="B720" s="76">
        <f>B86</f>
        <v>790.85</v>
      </c>
      <c r="C720" s="71">
        <f t="shared" ref="C720:Y720" si="386">C86</f>
        <v>784.6</v>
      </c>
      <c r="D720" s="71">
        <f t="shared" si="386"/>
        <v>802.31</v>
      </c>
      <c r="E720" s="72">
        <f t="shared" si="386"/>
        <v>814.21</v>
      </c>
      <c r="F720" s="71">
        <f t="shared" si="386"/>
        <v>795.6</v>
      </c>
      <c r="G720" s="71">
        <f t="shared" si="386"/>
        <v>790.81</v>
      </c>
      <c r="H720" s="71">
        <f t="shared" si="386"/>
        <v>793.69</v>
      </c>
      <c r="I720" s="71">
        <f t="shared" si="386"/>
        <v>796.68</v>
      </c>
      <c r="J720" s="73">
        <f t="shared" si="386"/>
        <v>787.8</v>
      </c>
      <c r="K720" s="71">
        <f t="shared" si="386"/>
        <v>806.61</v>
      </c>
      <c r="L720" s="71">
        <f t="shared" si="386"/>
        <v>803.76</v>
      </c>
      <c r="M720" s="71">
        <f t="shared" si="386"/>
        <v>806.96</v>
      </c>
      <c r="N720" s="71">
        <f t="shared" si="386"/>
        <v>797.97</v>
      </c>
      <c r="O720" s="71">
        <f t="shared" si="386"/>
        <v>803.9</v>
      </c>
      <c r="P720" s="71">
        <f t="shared" si="386"/>
        <v>800.93</v>
      </c>
      <c r="Q720" s="71">
        <f t="shared" si="386"/>
        <v>811.7</v>
      </c>
      <c r="R720" s="71">
        <f t="shared" si="386"/>
        <v>814.89</v>
      </c>
      <c r="S720" s="71">
        <f t="shared" si="386"/>
        <v>806.77</v>
      </c>
      <c r="T720" s="71">
        <f t="shared" si="386"/>
        <v>801.52</v>
      </c>
      <c r="U720" s="71">
        <f t="shared" si="386"/>
        <v>780.72</v>
      </c>
      <c r="V720" s="71">
        <f t="shared" si="386"/>
        <v>803.86</v>
      </c>
      <c r="W720" s="71">
        <f t="shared" si="386"/>
        <v>789.22</v>
      </c>
      <c r="X720" s="71">
        <f t="shared" si="386"/>
        <v>787.51</v>
      </c>
      <c r="Y720" s="79">
        <f t="shared" si="386"/>
        <v>787.57</v>
      </c>
    </row>
    <row r="721" spans="1:25" s="62" customFormat="1" ht="18.75" customHeight="1" outlineLevel="1" x14ac:dyDescent="0.2">
      <c r="A721" s="53" t="s">
        <v>9</v>
      </c>
      <c r="B721" s="76">
        <v>195.05</v>
      </c>
      <c r="C721" s="74">
        <v>195.05</v>
      </c>
      <c r="D721" s="74">
        <v>195.05</v>
      </c>
      <c r="E721" s="74">
        <v>195.05</v>
      </c>
      <c r="F721" s="74">
        <v>195.05</v>
      </c>
      <c r="G721" s="74">
        <v>195.05</v>
      </c>
      <c r="H721" s="74">
        <v>195.05</v>
      </c>
      <c r="I721" s="74">
        <v>195.05</v>
      </c>
      <c r="J721" s="74">
        <v>195.05</v>
      </c>
      <c r="K721" s="74">
        <v>195.05</v>
      </c>
      <c r="L721" s="74">
        <v>195.05</v>
      </c>
      <c r="M721" s="74">
        <v>195.05</v>
      </c>
      <c r="N721" s="74">
        <v>195.05</v>
      </c>
      <c r="O721" s="74">
        <v>195.05</v>
      </c>
      <c r="P721" s="74">
        <v>195.05</v>
      </c>
      <c r="Q721" s="74">
        <v>195.05</v>
      </c>
      <c r="R721" s="74">
        <v>195.05</v>
      </c>
      <c r="S721" s="74">
        <v>195.05</v>
      </c>
      <c r="T721" s="74">
        <v>195.05</v>
      </c>
      <c r="U721" s="74">
        <v>195.05</v>
      </c>
      <c r="V721" s="74">
        <v>195.05</v>
      </c>
      <c r="W721" s="74">
        <v>195.05</v>
      </c>
      <c r="X721" s="74">
        <v>195.05</v>
      </c>
      <c r="Y721" s="81">
        <v>195.05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161" t="s">
        <v>214</v>
      </c>
      <c r="B723" s="77">
        <f>B718</f>
        <v>4.0570090219078807</v>
      </c>
      <c r="C723" s="77">
        <f t="shared" ref="C723:Y723" si="387">C718</f>
        <v>4.0570090219078807</v>
      </c>
      <c r="D723" s="77">
        <f t="shared" si="387"/>
        <v>4.0570090219078807</v>
      </c>
      <c r="E723" s="77">
        <f t="shared" si="387"/>
        <v>4.0570090219078807</v>
      </c>
      <c r="F723" s="77">
        <f t="shared" si="387"/>
        <v>4.0570090219078807</v>
      </c>
      <c r="G723" s="77">
        <f t="shared" si="387"/>
        <v>4.0570090219078807</v>
      </c>
      <c r="H723" s="77">
        <f t="shared" si="387"/>
        <v>4.0570090219078807</v>
      </c>
      <c r="I723" s="77">
        <f t="shared" si="387"/>
        <v>4.0570090219078807</v>
      </c>
      <c r="J723" s="77">
        <f t="shared" si="387"/>
        <v>4.0570090219078807</v>
      </c>
      <c r="K723" s="77">
        <f t="shared" si="387"/>
        <v>4.0570090219078807</v>
      </c>
      <c r="L723" s="77">
        <f t="shared" si="387"/>
        <v>4.0570090219078807</v>
      </c>
      <c r="M723" s="77">
        <f t="shared" si="387"/>
        <v>4.0570090219078807</v>
      </c>
      <c r="N723" s="77">
        <f t="shared" si="387"/>
        <v>4.0570090219078807</v>
      </c>
      <c r="O723" s="77">
        <f t="shared" si="387"/>
        <v>4.0570090219078807</v>
      </c>
      <c r="P723" s="77">
        <f t="shared" si="387"/>
        <v>4.0570090219078807</v>
      </c>
      <c r="Q723" s="77">
        <f t="shared" si="387"/>
        <v>4.0570090219078807</v>
      </c>
      <c r="R723" s="77">
        <f t="shared" si="387"/>
        <v>4.0570090219078807</v>
      </c>
      <c r="S723" s="77">
        <f t="shared" si="387"/>
        <v>4.0570090219078807</v>
      </c>
      <c r="T723" s="77">
        <f t="shared" si="387"/>
        <v>4.0570090219078807</v>
      </c>
      <c r="U723" s="77">
        <f t="shared" si="387"/>
        <v>4.0570090219078807</v>
      </c>
      <c r="V723" s="77">
        <f t="shared" si="387"/>
        <v>4.0570090219078807</v>
      </c>
      <c r="W723" s="77">
        <f t="shared" si="387"/>
        <v>4.0570090219078807</v>
      </c>
      <c r="X723" s="77">
        <f t="shared" si="387"/>
        <v>4.0570090219078807</v>
      </c>
      <c r="Y723" s="77">
        <f t="shared" si="387"/>
        <v>4.0570090219078807</v>
      </c>
    </row>
    <row r="724" spans="1:25" s="62" customFormat="1" ht="18.75" customHeight="1" thickBot="1" x14ac:dyDescent="0.25">
      <c r="A724" s="109">
        <v>17</v>
      </c>
      <c r="B724" s="101">
        <f t="shared" ref="B724:Y724" si="388">SUM(B725:B728)</f>
        <v>991.60700902190786</v>
      </c>
      <c r="C724" s="102">
        <f t="shared" si="388"/>
        <v>979.6670090219078</v>
      </c>
      <c r="D724" s="102">
        <f t="shared" si="388"/>
        <v>991.63700902190783</v>
      </c>
      <c r="E724" s="103">
        <f t="shared" si="388"/>
        <v>999.43700902190801</v>
      </c>
      <c r="F724" s="103">
        <f t="shared" si="388"/>
        <v>999.09700902190787</v>
      </c>
      <c r="G724" s="103">
        <f t="shared" si="388"/>
        <v>1002.1570090219078</v>
      </c>
      <c r="H724" s="103">
        <f t="shared" si="388"/>
        <v>999.29700902190791</v>
      </c>
      <c r="I724" s="103">
        <f t="shared" si="388"/>
        <v>992.14700902190782</v>
      </c>
      <c r="J724" s="103">
        <f t="shared" si="388"/>
        <v>990.07700902190788</v>
      </c>
      <c r="K724" s="104">
        <f t="shared" si="388"/>
        <v>989.59700902190787</v>
      </c>
      <c r="L724" s="103">
        <f t="shared" si="388"/>
        <v>1001.0370090219079</v>
      </c>
      <c r="M724" s="105">
        <f t="shared" si="388"/>
        <v>1012.7970090219079</v>
      </c>
      <c r="N724" s="104">
        <f t="shared" si="388"/>
        <v>1004.5370090219079</v>
      </c>
      <c r="O724" s="103">
        <f t="shared" si="388"/>
        <v>1013.737009021908</v>
      </c>
      <c r="P724" s="105">
        <f t="shared" si="388"/>
        <v>1004.8570090219079</v>
      </c>
      <c r="Q724" s="106">
        <f t="shared" si="388"/>
        <v>1021.4170090219078</v>
      </c>
      <c r="R724" s="103">
        <f t="shared" si="388"/>
        <v>1016.1270090219078</v>
      </c>
      <c r="S724" s="106">
        <f t="shared" si="388"/>
        <v>994.98700902190797</v>
      </c>
      <c r="T724" s="103">
        <f t="shared" si="388"/>
        <v>1000.687009021908</v>
      </c>
      <c r="U724" s="102">
        <f t="shared" si="388"/>
        <v>983.27700902190793</v>
      </c>
      <c r="V724" s="102">
        <f t="shared" si="388"/>
        <v>1000.5670090219079</v>
      </c>
      <c r="W724" s="102">
        <f t="shared" si="388"/>
        <v>993.71700902190798</v>
      </c>
      <c r="X724" s="102">
        <f t="shared" si="388"/>
        <v>986.06700902190789</v>
      </c>
      <c r="Y724" s="107">
        <f t="shared" si="388"/>
        <v>981.71700902190798</v>
      </c>
    </row>
    <row r="725" spans="1:25" s="62" customFormat="1" ht="18.75" customHeight="1" outlineLevel="1" x14ac:dyDescent="0.2">
      <c r="A725" s="160" t="s">
        <v>8</v>
      </c>
      <c r="B725" s="76">
        <f>B91</f>
        <v>792.5</v>
      </c>
      <c r="C725" s="71">
        <f t="shared" ref="C725:Y725" si="389">C91</f>
        <v>780.56</v>
      </c>
      <c r="D725" s="71">
        <f t="shared" si="389"/>
        <v>792.53</v>
      </c>
      <c r="E725" s="72">
        <f t="shared" si="389"/>
        <v>800.33</v>
      </c>
      <c r="F725" s="71">
        <f t="shared" si="389"/>
        <v>799.99</v>
      </c>
      <c r="G725" s="71">
        <f t="shared" si="389"/>
        <v>803.05</v>
      </c>
      <c r="H725" s="71">
        <f t="shared" si="389"/>
        <v>800.19</v>
      </c>
      <c r="I725" s="71">
        <f t="shared" si="389"/>
        <v>793.04</v>
      </c>
      <c r="J725" s="73">
        <f t="shared" si="389"/>
        <v>790.97</v>
      </c>
      <c r="K725" s="71">
        <f t="shared" si="389"/>
        <v>790.49</v>
      </c>
      <c r="L725" s="71">
        <f t="shared" si="389"/>
        <v>801.93</v>
      </c>
      <c r="M725" s="71">
        <f t="shared" si="389"/>
        <v>813.69</v>
      </c>
      <c r="N725" s="71">
        <f t="shared" si="389"/>
        <v>805.43</v>
      </c>
      <c r="O725" s="71">
        <f t="shared" si="389"/>
        <v>814.63</v>
      </c>
      <c r="P725" s="71">
        <f t="shared" si="389"/>
        <v>805.75</v>
      </c>
      <c r="Q725" s="71">
        <f t="shared" si="389"/>
        <v>822.31</v>
      </c>
      <c r="R725" s="71">
        <f t="shared" si="389"/>
        <v>817.02</v>
      </c>
      <c r="S725" s="71">
        <f t="shared" si="389"/>
        <v>795.88</v>
      </c>
      <c r="T725" s="71">
        <f t="shared" si="389"/>
        <v>801.58</v>
      </c>
      <c r="U725" s="71">
        <f t="shared" si="389"/>
        <v>784.17</v>
      </c>
      <c r="V725" s="71">
        <f t="shared" si="389"/>
        <v>801.46</v>
      </c>
      <c r="W725" s="71">
        <f t="shared" si="389"/>
        <v>794.61</v>
      </c>
      <c r="X725" s="71">
        <f t="shared" si="389"/>
        <v>786.96</v>
      </c>
      <c r="Y725" s="79">
        <f t="shared" si="389"/>
        <v>782.61</v>
      </c>
    </row>
    <row r="726" spans="1:25" s="62" customFormat="1" ht="18.75" customHeight="1" outlineLevel="1" x14ac:dyDescent="0.2">
      <c r="A726" s="53" t="s">
        <v>9</v>
      </c>
      <c r="B726" s="76">
        <v>195.05</v>
      </c>
      <c r="C726" s="74">
        <v>195.05</v>
      </c>
      <c r="D726" s="74">
        <v>195.05</v>
      </c>
      <c r="E726" s="74">
        <v>195.05</v>
      </c>
      <c r="F726" s="74">
        <v>195.05</v>
      </c>
      <c r="G726" s="74">
        <v>195.05</v>
      </c>
      <c r="H726" s="74">
        <v>195.05</v>
      </c>
      <c r="I726" s="74">
        <v>195.05</v>
      </c>
      <c r="J726" s="74">
        <v>195.05</v>
      </c>
      <c r="K726" s="74">
        <v>195.05</v>
      </c>
      <c r="L726" s="74">
        <v>195.05</v>
      </c>
      <c r="M726" s="74">
        <v>195.05</v>
      </c>
      <c r="N726" s="74">
        <v>195.05</v>
      </c>
      <c r="O726" s="74">
        <v>195.05</v>
      </c>
      <c r="P726" s="74">
        <v>195.05</v>
      </c>
      <c r="Q726" s="74">
        <v>195.05</v>
      </c>
      <c r="R726" s="74">
        <v>195.05</v>
      </c>
      <c r="S726" s="74">
        <v>195.05</v>
      </c>
      <c r="T726" s="74">
        <v>195.05</v>
      </c>
      <c r="U726" s="74">
        <v>195.05</v>
      </c>
      <c r="V726" s="74">
        <v>195.05</v>
      </c>
      <c r="W726" s="74">
        <v>195.05</v>
      </c>
      <c r="X726" s="74">
        <v>195.05</v>
      </c>
      <c r="Y726" s="81">
        <v>195.05</v>
      </c>
    </row>
    <row r="727" spans="1:25" s="62" customFormat="1" ht="18.75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customHeight="1" outlineLevel="1" thickBot="1" x14ac:dyDescent="0.25">
      <c r="A728" s="161" t="s">
        <v>214</v>
      </c>
      <c r="B728" s="77">
        <f>B723</f>
        <v>4.0570090219078807</v>
      </c>
      <c r="C728" s="77">
        <f t="shared" ref="C728:Y728" si="390">C723</f>
        <v>4.0570090219078807</v>
      </c>
      <c r="D728" s="77">
        <f t="shared" si="390"/>
        <v>4.0570090219078807</v>
      </c>
      <c r="E728" s="77">
        <f t="shared" si="390"/>
        <v>4.0570090219078807</v>
      </c>
      <c r="F728" s="77">
        <f t="shared" si="390"/>
        <v>4.0570090219078807</v>
      </c>
      <c r="G728" s="77">
        <f t="shared" si="390"/>
        <v>4.0570090219078807</v>
      </c>
      <c r="H728" s="77">
        <f t="shared" si="390"/>
        <v>4.0570090219078807</v>
      </c>
      <c r="I728" s="77">
        <f t="shared" si="390"/>
        <v>4.0570090219078807</v>
      </c>
      <c r="J728" s="77">
        <f t="shared" si="390"/>
        <v>4.0570090219078807</v>
      </c>
      <c r="K728" s="77">
        <f t="shared" si="390"/>
        <v>4.0570090219078807</v>
      </c>
      <c r="L728" s="77">
        <f t="shared" si="390"/>
        <v>4.0570090219078807</v>
      </c>
      <c r="M728" s="77">
        <f t="shared" si="390"/>
        <v>4.0570090219078807</v>
      </c>
      <c r="N728" s="77">
        <f t="shared" si="390"/>
        <v>4.0570090219078807</v>
      </c>
      <c r="O728" s="77">
        <f t="shared" si="390"/>
        <v>4.0570090219078807</v>
      </c>
      <c r="P728" s="77">
        <f t="shared" si="390"/>
        <v>4.0570090219078807</v>
      </c>
      <c r="Q728" s="77">
        <f t="shared" si="390"/>
        <v>4.0570090219078807</v>
      </c>
      <c r="R728" s="77">
        <f t="shared" si="390"/>
        <v>4.0570090219078807</v>
      </c>
      <c r="S728" s="77">
        <f t="shared" si="390"/>
        <v>4.0570090219078807</v>
      </c>
      <c r="T728" s="77">
        <f t="shared" si="390"/>
        <v>4.0570090219078807</v>
      </c>
      <c r="U728" s="77">
        <f t="shared" si="390"/>
        <v>4.0570090219078807</v>
      </c>
      <c r="V728" s="77">
        <f t="shared" si="390"/>
        <v>4.0570090219078807</v>
      </c>
      <c r="W728" s="77">
        <f t="shared" si="390"/>
        <v>4.0570090219078807</v>
      </c>
      <c r="X728" s="77">
        <f t="shared" si="390"/>
        <v>4.0570090219078807</v>
      </c>
      <c r="Y728" s="77">
        <f t="shared" si="390"/>
        <v>4.0570090219078807</v>
      </c>
    </row>
    <row r="729" spans="1:25" s="62" customFormat="1" ht="18.75" customHeight="1" thickBot="1" x14ac:dyDescent="0.25">
      <c r="A729" s="110">
        <v>18</v>
      </c>
      <c r="B729" s="101">
        <f t="shared" ref="B729:Y729" si="391">SUM(B730:B733)</f>
        <v>952.43700902190801</v>
      </c>
      <c r="C729" s="102">
        <f t="shared" si="391"/>
        <v>944.20700902190799</v>
      </c>
      <c r="D729" s="102">
        <f t="shared" si="391"/>
        <v>957.95700902190799</v>
      </c>
      <c r="E729" s="103">
        <f t="shared" si="391"/>
        <v>986.31700902190789</v>
      </c>
      <c r="F729" s="103">
        <f t="shared" si="391"/>
        <v>957.73700902190797</v>
      </c>
      <c r="G729" s="103">
        <f t="shared" si="391"/>
        <v>958.947009021908</v>
      </c>
      <c r="H729" s="103">
        <f t="shared" si="391"/>
        <v>949.24700902190796</v>
      </c>
      <c r="I729" s="103">
        <f t="shared" si="391"/>
        <v>940.43700902190801</v>
      </c>
      <c r="J729" s="103">
        <f t="shared" si="391"/>
        <v>945.62700902190784</v>
      </c>
      <c r="K729" s="104">
        <f t="shared" si="391"/>
        <v>951.84700902190787</v>
      </c>
      <c r="L729" s="103">
        <f t="shared" si="391"/>
        <v>957.77700902190793</v>
      </c>
      <c r="M729" s="105">
        <f t="shared" si="391"/>
        <v>962.23700902190797</v>
      </c>
      <c r="N729" s="104">
        <f t="shared" si="391"/>
        <v>958.85700902190786</v>
      </c>
      <c r="O729" s="103">
        <f t="shared" si="391"/>
        <v>967.75700902190795</v>
      </c>
      <c r="P729" s="105">
        <f t="shared" si="391"/>
        <v>948.42700902190802</v>
      </c>
      <c r="Q729" s="106">
        <f t="shared" si="391"/>
        <v>982.27700902190793</v>
      </c>
      <c r="R729" s="103">
        <f t="shared" si="391"/>
        <v>1013.997009021908</v>
      </c>
      <c r="S729" s="106">
        <f t="shared" si="391"/>
        <v>1022.5370090219079</v>
      </c>
      <c r="T729" s="103">
        <f t="shared" si="391"/>
        <v>980.68700902190801</v>
      </c>
      <c r="U729" s="102">
        <f t="shared" si="391"/>
        <v>1033.2370090219079</v>
      </c>
      <c r="V729" s="102">
        <f t="shared" si="391"/>
        <v>1100.7270090219079</v>
      </c>
      <c r="W729" s="102">
        <f t="shared" si="391"/>
        <v>994.81700902190789</v>
      </c>
      <c r="X729" s="102">
        <f t="shared" si="391"/>
        <v>943.67700902190802</v>
      </c>
      <c r="Y729" s="107">
        <f t="shared" si="391"/>
        <v>945.68700902190801</v>
      </c>
    </row>
    <row r="730" spans="1:25" s="62" customFormat="1" ht="18.75" customHeight="1" outlineLevel="1" x14ac:dyDescent="0.2">
      <c r="A730" s="56" t="s">
        <v>8</v>
      </c>
      <c r="B730" s="76">
        <f>B96</f>
        <v>753.33</v>
      </c>
      <c r="C730" s="71">
        <f t="shared" ref="C730:Y730" si="392">C96</f>
        <v>745.1</v>
      </c>
      <c r="D730" s="71">
        <f t="shared" si="392"/>
        <v>758.85</v>
      </c>
      <c r="E730" s="72">
        <f t="shared" si="392"/>
        <v>787.21</v>
      </c>
      <c r="F730" s="71">
        <f t="shared" si="392"/>
        <v>758.63</v>
      </c>
      <c r="G730" s="71">
        <f t="shared" si="392"/>
        <v>759.84</v>
      </c>
      <c r="H730" s="71">
        <f t="shared" si="392"/>
        <v>750.14</v>
      </c>
      <c r="I730" s="71">
        <f t="shared" si="392"/>
        <v>741.33</v>
      </c>
      <c r="J730" s="73">
        <f t="shared" si="392"/>
        <v>746.52</v>
      </c>
      <c r="K730" s="71">
        <f t="shared" si="392"/>
        <v>752.74</v>
      </c>
      <c r="L730" s="71">
        <f t="shared" si="392"/>
        <v>758.67</v>
      </c>
      <c r="M730" s="71">
        <f t="shared" si="392"/>
        <v>763.13</v>
      </c>
      <c r="N730" s="71">
        <f t="shared" si="392"/>
        <v>759.75</v>
      </c>
      <c r="O730" s="71">
        <f t="shared" si="392"/>
        <v>768.65</v>
      </c>
      <c r="P730" s="71">
        <f t="shared" si="392"/>
        <v>749.32</v>
      </c>
      <c r="Q730" s="71">
        <f t="shared" si="392"/>
        <v>783.17</v>
      </c>
      <c r="R730" s="71">
        <f t="shared" si="392"/>
        <v>814.89</v>
      </c>
      <c r="S730" s="71">
        <f t="shared" si="392"/>
        <v>823.43</v>
      </c>
      <c r="T730" s="71">
        <f t="shared" si="392"/>
        <v>781.58</v>
      </c>
      <c r="U730" s="71">
        <f t="shared" si="392"/>
        <v>834.13</v>
      </c>
      <c r="V730" s="71">
        <f t="shared" si="392"/>
        <v>901.62</v>
      </c>
      <c r="W730" s="71">
        <f t="shared" si="392"/>
        <v>795.71</v>
      </c>
      <c r="X730" s="71">
        <f t="shared" si="392"/>
        <v>744.57</v>
      </c>
      <c r="Y730" s="79">
        <f t="shared" si="392"/>
        <v>746.58</v>
      </c>
    </row>
    <row r="731" spans="1:25" s="62" customFormat="1" ht="18.75" customHeight="1" outlineLevel="1" x14ac:dyDescent="0.2">
      <c r="A731" s="57" t="s">
        <v>9</v>
      </c>
      <c r="B731" s="76">
        <v>195.05</v>
      </c>
      <c r="C731" s="74">
        <v>195.05</v>
      </c>
      <c r="D731" s="74">
        <v>195.05</v>
      </c>
      <c r="E731" s="74">
        <v>195.05</v>
      </c>
      <c r="F731" s="74">
        <v>195.05</v>
      </c>
      <c r="G731" s="74">
        <v>195.05</v>
      </c>
      <c r="H731" s="74">
        <v>195.05</v>
      </c>
      <c r="I731" s="74">
        <v>195.05</v>
      </c>
      <c r="J731" s="74">
        <v>195.05</v>
      </c>
      <c r="K731" s="74">
        <v>195.05</v>
      </c>
      <c r="L731" s="74">
        <v>195.05</v>
      </c>
      <c r="M731" s="74">
        <v>195.05</v>
      </c>
      <c r="N731" s="74">
        <v>195.05</v>
      </c>
      <c r="O731" s="74">
        <v>195.05</v>
      </c>
      <c r="P731" s="74">
        <v>195.05</v>
      </c>
      <c r="Q731" s="74">
        <v>195.05</v>
      </c>
      <c r="R731" s="74">
        <v>195.05</v>
      </c>
      <c r="S731" s="74">
        <v>195.05</v>
      </c>
      <c r="T731" s="74">
        <v>195.05</v>
      </c>
      <c r="U731" s="74">
        <v>195.05</v>
      </c>
      <c r="V731" s="74">
        <v>195.05</v>
      </c>
      <c r="W731" s="74">
        <v>195.05</v>
      </c>
      <c r="X731" s="74">
        <v>195.05</v>
      </c>
      <c r="Y731" s="81">
        <v>195.05</v>
      </c>
    </row>
    <row r="732" spans="1:25" s="62" customFormat="1" ht="18.75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customHeight="1" outlineLevel="1" thickBot="1" x14ac:dyDescent="0.25">
      <c r="A733" s="147" t="s">
        <v>214</v>
      </c>
      <c r="B733" s="77">
        <f>B728</f>
        <v>4.0570090219078807</v>
      </c>
      <c r="C733" s="77">
        <f t="shared" ref="C733:Y733" si="393">C728</f>
        <v>4.0570090219078807</v>
      </c>
      <c r="D733" s="77">
        <f t="shared" si="393"/>
        <v>4.0570090219078807</v>
      </c>
      <c r="E733" s="77">
        <f t="shared" si="393"/>
        <v>4.0570090219078807</v>
      </c>
      <c r="F733" s="77">
        <f t="shared" si="393"/>
        <v>4.0570090219078807</v>
      </c>
      <c r="G733" s="77">
        <f t="shared" si="393"/>
        <v>4.0570090219078807</v>
      </c>
      <c r="H733" s="77">
        <f t="shared" si="393"/>
        <v>4.0570090219078807</v>
      </c>
      <c r="I733" s="77">
        <f t="shared" si="393"/>
        <v>4.0570090219078807</v>
      </c>
      <c r="J733" s="77">
        <f t="shared" si="393"/>
        <v>4.0570090219078807</v>
      </c>
      <c r="K733" s="77">
        <f t="shared" si="393"/>
        <v>4.0570090219078807</v>
      </c>
      <c r="L733" s="77">
        <f t="shared" si="393"/>
        <v>4.0570090219078807</v>
      </c>
      <c r="M733" s="77">
        <f t="shared" si="393"/>
        <v>4.0570090219078807</v>
      </c>
      <c r="N733" s="77">
        <f t="shared" si="393"/>
        <v>4.0570090219078807</v>
      </c>
      <c r="O733" s="77">
        <f t="shared" si="393"/>
        <v>4.0570090219078807</v>
      </c>
      <c r="P733" s="77">
        <f t="shared" si="393"/>
        <v>4.0570090219078807</v>
      </c>
      <c r="Q733" s="77">
        <f t="shared" si="393"/>
        <v>4.0570090219078807</v>
      </c>
      <c r="R733" s="77">
        <f t="shared" si="393"/>
        <v>4.0570090219078807</v>
      </c>
      <c r="S733" s="77">
        <f t="shared" si="393"/>
        <v>4.0570090219078807</v>
      </c>
      <c r="T733" s="77">
        <f t="shared" si="393"/>
        <v>4.0570090219078807</v>
      </c>
      <c r="U733" s="77">
        <f t="shared" si="393"/>
        <v>4.0570090219078807</v>
      </c>
      <c r="V733" s="77">
        <f t="shared" si="393"/>
        <v>4.0570090219078807</v>
      </c>
      <c r="W733" s="77">
        <f t="shared" si="393"/>
        <v>4.0570090219078807</v>
      </c>
      <c r="X733" s="77">
        <f t="shared" si="393"/>
        <v>4.0570090219078807</v>
      </c>
      <c r="Y733" s="77">
        <f t="shared" si="393"/>
        <v>4.0570090219078807</v>
      </c>
    </row>
    <row r="734" spans="1:25" s="62" customFormat="1" ht="18.75" customHeight="1" thickBot="1" x14ac:dyDescent="0.25">
      <c r="A734" s="112">
        <v>19</v>
      </c>
      <c r="B734" s="101">
        <f t="shared" ref="B734:Y734" si="394">SUM(B735:B738)</f>
        <v>975.48700902190797</v>
      </c>
      <c r="C734" s="102">
        <f t="shared" si="394"/>
        <v>961.26700902190794</v>
      </c>
      <c r="D734" s="102">
        <f t="shared" si="394"/>
        <v>988.23700902190797</v>
      </c>
      <c r="E734" s="103">
        <f t="shared" si="394"/>
        <v>1001.3970090219078</v>
      </c>
      <c r="F734" s="103">
        <f t="shared" si="394"/>
        <v>971.53700902190792</v>
      </c>
      <c r="G734" s="103">
        <f t="shared" si="394"/>
        <v>979.59700902190787</v>
      </c>
      <c r="H734" s="103">
        <f t="shared" si="394"/>
        <v>978.56700902190789</v>
      </c>
      <c r="I734" s="103">
        <f t="shared" si="394"/>
        <v>967.65700902190781</v>
      </c>
      <c r="J734" s="103">
        <f t="shared" si="394"/>
        <v>983.23700902190797</v>
      </c>
      <c r="K734" s="104">
        <f t="shared" si="394"/>
        <v>979.6670090219078</v>
      </c>
      <c r="L734" s="103">
        <f t="shared" si="394"/>
        <v>1014.677009021908</v>
      </c>
      <c r="M734" s="105">
        <f t="shared" si="394"/>
        <v>1017.2770090219079</v>
      </c>
      <c r="N734" s="104">
        <f t="shared" si="394"/>
        <v>968.62700902190784</v>
      </c>
      <c r="O734" s="103">
        <f t="shared" si="394"/>
        <v>1002.6170090219078</v>
      </c>
      <c r="P734" s="105">
        <f t="shared" si="394"/>
        <v>983.57700902190788</v>
      </c>
      <c r="Q734" s="106">
        <f t="shared" si="394"/>
        <v>995.72700902190797</v>
      </c>
      <c r="R734" s="103">
        <f t="shared" si="394"/>
        <v>1060.7370090219079</v>
      </c>
      <c r="S734" s="106">
        <f t="shared" si="394"/>
        <v>1026.7070090219079</v>
      </c>
      <c r="T734" s="103">
        <f t="shared" si="394"/>
        <v>1015.8970090219078</v>
      </c>
      <c r="U734" s="102">
        <f t="shared" si="394"/>
        <v>1027.9470090219079</v>
      </c>
      <c r="V734" s="102">
        <f t="shared" si="394"/>
        <v>999.53700902190792</v>
      </c>
      <c r="W734" s="102">
        <f t="shared" si="394"/>
        <v>973.60700902190786</v>
      </c>
      <c r="X734" s="102">
        <f t="shared" si="394"/>
        <v>977.02700902190793</v>
      </c>
      <c r="Y734" s="107">
        <f t="shared" si="394"/>
        <v>960.73700902190797</v>
      </c>
    </row>
    <row r="735" spans="1:25" s="62" customFormat="1" ht="18.75" customHeight="1" outlineLevel="1" x14ac:dyDescent="0.2">
      <c r="A735" s="160" t="s">
        <v>8</v>
      </c>
      <c r="B735" s="76">
        <f>B101</f>
        <v>776.38</v>
      </c>
      <c r="C735" s="71">
        <f t="shared" ref="C735:Y735" si="395">C101</f>
        <v>762.16</v>
      </c>
      <c r="D735" s="71">
        <f t="shared" si="395"/>
        <v>789.13</v>
      </c>
      <c r="E735" s="72">
        <f t="shared" si="395"/>
        <v>802.29</v>
      </c>
      <c r="F735" s="71">
        <f t="shared" si="395"/>
        <v>772.43</v>
      </c>
      <c r="G735" s="71">
        <f t="shared" si="395"/>
        <v>780.49</v>
      </c>
      <c r="H735" s="71">
        <f t="shared" si="395"/>
        <v>779.46</v>
      </c>
      <c r="I735" s="71">
        <f t="shared" si="395"/>
        <v>768.55</v>
      </c>
      <c r="J735" s="73">
        <f t="shared" si="395"/>
        <v>784.13</v>
      </c>
      <c r="K735" s="71">
        <f t="shared" si="395"/>
        <v>780.56</v>
      </c>
      <c r="L735" s="71">
        <f t="shared" si="395"/>
        <v>815.57</v>
      </c>
      <c r="M735" s="71">
        <f t="shared" si="395"/>
        <v>818.17</v>
      </c>
      <c r="N735" s="71">
        <f t="shared" si="395"/>
        <v>769.52</v>
      </c>
      <c r="O735" s="71">
        <f t="shared" si="395"/>
        <v>803.51</v>
      </c>
      <c r="P735" s="71">
        <f t="shared" si="395"/>
        <v>784.47</v>
      </c>
      <c r="Q735" s="71">
        <f t="shared" si="395"/>
        <v>796.62</v>
      </c>
      <c r="R735" s="71">
        <f t="shared" si="395"/>
        <v>861.63</v>
      </c>
      <c r="S735" s="71">
        <f t="shared" si="395"/>
        <v>827.6</v>
      </c>
      <c r="T735" s="71">
        <f t="shared" si="395"/>
        <v>816.79</v>
      </c>
      <c r="U735" s="71">
        <f t="shared" si="395"/>
        <v>828.84</v>
      </c>
      <c r="V735" s="71">
        <f t="shared" si="395"/>
        <v>800.43</v>
      </c>
      <c r="W735" s="71">
        <f t="shared" si="395"/>
        <v>774.5</v>
      </c>
      <c r="X735" s="71">
        <f t="shared" si="395"/>
        <v>777.92</v>
      </c>
      <c r="Y735" s="79">
        <f t="shared" si="395"/>
        <v>761.63</v>
      </c>
    </row>
    <row r="736" spans="1:25" s="62" customFormat="1" ht="18.75" customHeight="1" outlineLevel="1" x14ac:dyDescent="0.2">
      <c r="A736" s="53" t="s">
        <v>9</v>
      </c>
      <c r="B736" s="76">
        <v>195.05</v>
      </c>
      <c r="C736" s="74">
        <v>195.05</v>
      </c>
      <c r="D736" s="74">
        <v>195.05</v>
      </c>
      <c r="E736" s="74">
        <v>195.05</v>
      </c>
      <c r="F736" s="74">
        <v>195.05</v>
      </c>
      <c r="G736" s="74">
        <v>195.05</v>
      </c>
      <c r="H736" s="74">
        <v>195.05</v>
      </c>
      <c r="I736" s="74">
        <v>195.05</v>
      </c>
      <c r="J736" s="74">
        <v>195.05</v>
      </c>
      <c r="K736" s="74">
        <v>195.05</v>
      </c>
      <c r="L736" s="74">
        <v>195.05</v>
      </c>
      <c r="M736" s="74">
        <v>195.05</v>
      </c>
      <c r="N736" s="74">
        <v>195.05</v>
      </c>
      <c r="O736" s="74">
        <v>195.05</v>
      </c>
      <c r="P736" s="74">
        <v>195.05</v>
      </c>
      <c r="Q736" s="74">
        <v>195.05</v>
      </c>
      <c r="R736" s="74">
        <v>195.05</v>
      </c>
      <c r="S736" s="74">
        <v>195.05</v>
      </c>
      <c r="T736" s="74">
        <v>195.05</v>
      </c>
      <c r="U736" s="74">
        <v>195.05</v>
      </c>
      <c r="V736" s="74">
        <v>195.05</v>
      </c>
      <c r="W736" s="74">
        <v>195.05</v>
      </c>
      <c r="X736" s="74">
        <v>195.05</v>
      </c>
      <c r="Y736" s="81">
        <v>195.05</v>
      </c>
    </row>
    <row r="737" spans="1:25" s="62" customFormat="1" ht="18.75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customHeight="1" outlineLevel="1" thickBot="1" x14ac:dyDescent="0.25">
      <c r="A738" s="161" t="s">
        <v>214</v>
      </c>
      <c r="B738" s="77">
        <f>B733</f>
        <v>4.0570090219078807</v>
      </c>
      <c r="C738" s="77">
        <f t="shared" ref="C738:Y738" si="396">C733</f>
        <v>4.0570090219078807</v>
      </c>
      <c r="D738" s="77">
        <f t="shared" si="396"/>
        <v>4.0570090219078807</v>
      </c>
      <c r="E738" s="77">
        <f t="shared" si="396"/>
        <v>4.0570090219078807</v>
      </c>
      <c r="F738" s="77">
        <f t="shared" si="396"/>
        <v>4.0570090219078807</v>
      </c>
      <c r="G738" s="77">
        <f t="shared" si="396"/>
        <v>4.0570090219078807</v>
      </c>
      <c r="H738" s="77">
        <f t="shared" si="396"/>
        <v>4.0570090219078807</v>
      </c>
      <c r="I738" s="77">
        <f t="shared" si="396"/>
        <v>4.0570090219078807</v>
      </c>
      <c r="J738" s="77">
        <f t="shared" si="396"/>
        <v>4.0570090219078807</v>
      </c>
      <c r="K738" s="77">
        <f t="shared" si="396"/>
        <v>4.0570090219078807</v>
      </c>
      <c r="L738" s="77">
        <f t="shared" si="396"/>
        <v>4.0570090219078807</v>
      </c>
      <c r="M738" s="77">
        <f t="shared" si="396"/>
        <v>4.0570090219078807</v>
      </c>
      <c r="N738" s="77">
        <f t="shared" si="396"/>
        <v>4.0570090219078807</v>
      </c>
      <c r="O738" s="77">
        <f t="shared" si="396"/>
        <v>4.0570090219078807</v>
      </c>
      <c r="P738" s="77">
        <f t="shared" si="396"/>
        <v>4.0570090219078807</v>
      </c>
      <c r="Q738" s="77">
        <f t="shared" si="396"/>
        <v>4.0570090219078807</v>
      </c>
      <c r="R738" s="77">
        <f t="shared" si="396"/>
        <v>4.0570090219078807</v>
      </c>
      <c r="S738" s="77">
        <f t="shared" si="396"/>
        <v>4.0570090219078807</v>
      </c>
      <c r="T738" s="77">
        <f t="shared" si="396"/>
        <v>4.0570090219078807</v>
      </c>
      <c r="U738" s="77">
        <f t="shared" si="396"/>
        <v>4.0570090219078807</v>
      </c>
      <c r="V738" s="77">
        <f t="shared" si="396"/>
        <v>4.0570090219078807</v>
      </c>
      <c r="W738" s="77">
        <f t="shared" si="396"/>
        <v>4.0570090219078807</v>
      </c>
      <c r="X738" s="77">
        <f t="shared" si="396"/>
        <v>4.0570090219078807</v>
      </c>
      <c r="Y738" s="77">
        <f t="shared" si="396"/>
        <v>4.0570090219078807</v>
      </c>
    </row>
    <row r="739" spans="1:25" s="62" customFormat="1" ht="18.75" customHeight="1" thickBot="1" x14ac:dyDescent="0.25">
      <c r="A739" s="109">
        <v>20</v>
      </c>
      <c r="B739" s="101">
        <f t="shared" ref="B739:Y739" si="397">SUM(B740:B743)</f>
        <v>1038.1470090219077</v>
      </c>
      <c r="C739" s="102">
        <f t="shared" si="397"/>
        <v>1003.177009021908</v>
      </c>
      <c r="D739" s="102">
        <f t="shared" si="397"/>
        <v>1036.1470090219077</v>
      </c>
      <c r="E739" s="103">
        <f t="shared" si="397"/>
        <v>1038.7870090219078</v>
      </c>
      <c r="F739" s="103">
        <f t="shared" si="397"/>
        <v>1033.7270090219079</v>
      </c>
      <c r="G739" s="103">
        <f t="shared" si="397"/>
        <v>1019.8570090219079</v>
      </c>
      <c r="H739" s="103">
        <f t="shared" si="397"/>
        <v>1018.207009021908</v>
      </c>
      <c r="I739" s="103">
        <f t="shared" si="397"/>
        <v>1025.2970090219078</v>
      </c>
      <c r="J739" s="103">
        <f t="shared" si="397"/>
        <v>1001.957009021908</v>
      </c>
      <c r="K739" s="104">
        <f t="shared" si="397"/>
        <v>1025.0470090219078</v>
      </c>
      <c r="L739" s="103">
        <f t="shared" si="397"/>
        <v>1033.1770090219079</v>
      </c>
      <c r="M739" s="105">
        <f t="shared" si="397"/>
        <v>1051.1870090219079</v>
      </c>
      <c r="N739" s="104">
        <f t="shared" si="397"/>
        <v>1043.7370090219079</v>
      </c>
      <c r="O739" s="103">
        <f t="shared" si="397"/>
        <v>1054.5970090219078</v>
      </c>
      <c r="P739" s="105">
        <f t="shared" si="397"/>
        <v>1044.7870090219078</v>
      </c>
      <c r="Q739" s="106">
        <f t="shared" si="397"/>
        <v>1045.8170090219078</v>
      </c>
      <c r="R739" s="103">
        <f t="shared" si="397"/>
        <v>1068.6670090219077</v>
      </c>
      <c r="S739" s="106">
        <f t="shared" si="397"/>
        <v>1021.3570090219079</v>
      </c>
      <c r="T739" s="103">
        <f t="shared" si="397"/>
        <v>1027.4170090219077</v>
      </c>
      <c r="U739" s="102">
        <f t="shared" si="397"/>
        <v>1041.4870090219079</v>
      </c>
      <c r="V739" s="102">
        <f t="shared" si="397"/>
        <v>1028.1470090219077</v>
      </c>
      <c r="W739" s="102">
        <f t="shared" si="397"/>
        <v>1036.5970090219078</v>
      </c>
      <c r="X739" s="102">
        <f t="shared" si="397"/>
        <v>1030.6970090219079</v>
      </c>
      <c r="Y739" s="107">
        <f t="shared" si="397"/>
        <v>1034.1870090219079</v>
      </c>
    </row>
    <row r="740" spans="1:25" s="62" customFormat="1" ht="18.75" customHeight="1" outlineLevel="1" x14ac:dyDescent="0.2">
      <c r="A740" s="160" t="s">
        <v>8</v>
      </c>
      <c r="B740" s="76">
        <f>B106</f>
        <v>839.04</v>
      </c>
      <c r="C740" s="71">
        <f t="shared" ref="C740:Y740" si="398">C106</f>
        <v>804.07</v>
      </c>
      <c r="D740" s="71">
        <f t="shared" si="398"/>
        <v>837.04</v>
      </c>
      <c r="E740" s="72">
        <f t="shared" si="398"/>
        <v>839.68</v>
      </c>
      <c r="F740" s="71">
        <f t="shared" si="398"/>
        <v>834.62</v>
      </c>
      <c r="G740" s="71">
        <f t="shared" si="398"/>
        <v>820.75</v>
      </c>
      <c r="H740" s="71">
        <f t="shared" si="398"/>
        <v>819.1</v>
      </c>
      <c r="I740" s="71">
        <f t="shared" si="398"/>
        <v>826.19</v>
      </c>
      <c r="J740" s="73">
        <f t="shared" si="398"/>
        <v>802.85</v>
      </c>
      <c r="K740" s="71">
        <f t="shared" si="398"/>
        <v>825.94</v>
      </c>
      <c r="L740" s="71">
        <f t="shared" si="398"/>
        <v>834.07</v>
      </c>
      <c r="M740" s="71">
        <f t="shared" si="398"/>
        <v>852.08</v>
      </c>
      <c r="N740" s="71">
        <f t="shared" si="398"/>
        <v>844.63</v>
      </c>
      <c r="O740" s="71">
        <f t="shared" si="398"/>
        <v>855.49</v>
      </c>
      <c r="P740" s="71">
        <f t="shared" si="398"/>
        <v>845.68</v>
      </c>
      <c r="Q740" s="71">
        <f t="shared" si="398"/>
        <v>846.71</v>
      </c>
      <c r="R740" s="71">
        <f t="shared" si="398"/>
        <v>869.56</v>
      </c>
      <c r="S740" s="71">
        <f t="shared" si="398"/>
        <v>822.25</v>
      </c>
      <c r="T740" s="71">
        <f t="shared" si="398"/>
        <v>828.31</v>
      </c>
      <c r="U740" s="71">
        <f t="shared" si="398"/>
        <v>842.38</v>
      </c>
      <c r="V740" s="71">
        <f t="shared" si="398"/>
        <v>829.04</v>
      </c>
      <c r="W740" s="71">
        <f t="shared" si="398"/>
        <v>837.49</v>
      </c>
      <c r="X740" s="71">
        <f t="shared" si="398"/>
        <v>831.59</v>
      </c>
      <c r="Y740" s="79">
        <f t="shared" si="398"/>
        <v>835.08</v>
      </c>
    </row>
    <row r="741" spans="1:25" s="62" customFormat="1" ht="18.75" customHeight="1" outlineLevel="1" x14ac:dyDescent="0.2">
      <c r="A741" s="53" t="s">
        <v>9</v>
      </c>
      <c r="B741" s="76">
        <v>195.05</v>
      </c>
      <c r="C741" s="74">
        <v>195.05</v>
      </c>
      <c r="D741" s="74">
        <v>195.05</v>
      </c>
      <c r="E741" s="74">
        <v>195.05</v>
      </c>
      <c r="F741" s="74">
        <v>195.05</v>
      </c>
      <c r="G741" s="74">
        <v>195.05</v>
      </c>
      <c r="H741" s="74">
        <v>195.05</v>
      </c>
      <c r="I741" s="74">
        <v>195.05</v>
      </c>
      <c r="J741" s="74">
        <v>195.05</v>
      </c>
      <c r="K741" s="74">
        <v>195.05</v>
      </c>
      <c r="L741" s="74">
        <v>195.05</v>
      </c>
      <c r="M741" s="74">
        <v>195.05</v>
      </c>
      <c r="N741" s="74">
        <v>195.05</v>
      </c>
      <c r="O741" s="74">
        <v>195.05</v>
      </c>
      <c r="P741" s="74">
        <v>195.05</v>
      </c>
      <c r="Q741" s="74">
        <v>195.05</v>
      </c>
      <c r="R741" s="74">
        <v>195.05</v>
      </c>
      <c r="S741" s="74">
        <v>195.05</v>
      </c>
      <c r="T741" s="74">
        <v>195.05</v>
      </c>
      <c r="U741" s="74">
        <v>195.05</v>
      </c>
      <c r="V741" s="74">
        <v>195.05</v>
      </c>
      <c r="W741" s="74">
        <v>195.05</v>
      </c>
      <c r="X741" s="74">
        <v>195.05</v>
      </c>
      <c r="Y741" s="81">
        <v>195.05</v>
      </c>
    </row>
    <row r="742" spans="1:25" s="62" customFormat="1" ht="18.75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161" t="s">
        <v>214</v>
      </c>
      <c r="B743" s="77">
        <f>B738</f>
        <v>4.0570090219078807</v>
      </c>
      <c r="C743" s="77">
        <f t="shared" ref="C743:Y743" si="399">C738</f>
        <v>4.0570090219078807</v>
      </c>
      <c r="D743" s="77">
        <f t="shared" si="399"/>
        <v>4.0570090219078807</v>
      </c>
      <c r="E743" s="77">
        <f t="shared" si="399"/>
        <v>4.0570090219078807</v>
      </c>
      <c r="F743" s="77">
        <f t="shared" si="399"/>
        <v>4.0570090219078807</v>
      </c>
      <c r="G743" s="77">
        <f t="shared" si="399"/>
        <v>4.0570090219078807</v>
      </c>
      <c r="H743" s="77">
        <f t="shared" si="399"/>
        <v>4.0570090219078807</v>
      </c>
      <c r="I743" s="77">
        <f t="shared" si="399"/>
        <v>4.0570090219078807</v>
      </c>
      <c r="J743" s="77">
        <f t="shared" si="399"/>
        <v>4.0570090219078807</v>
      </c>
      <c r="K743" s="77">
        <f t="shared" si="399"/>
        <v>4.0570090219078807</v>
      </c>
      <c r="L743" s="77">
        <f t="shared" si="399"/>
        <v>4.0570090219078807</v>
      </c>
      <c r="M743" s="77">
        <f t="shared" si="399"/>
        <v>4.0570090219078807</v>
      </c>
      <c r="N743" s="77">
        <f t="shared" si="399"/>
        <v>4.0570090219078807</v>
      </c>
      <c r="O743" s="77">
        <f t="shared" si="399"/>
        <v>4.0570090219078807</v>
      </c>
      <c r="P743" s="77">
        <f t="shared" si="399"/>
        <v>4.0570090219078807</v>
      </c>
      <c r="Q743" s="77">
        <f t="shared" si="399"/>
        <v>4.0570090219078807</v>
      </c>
      <c r="R743" s="77">
        <f t="shared" si="399"/>
        <v>4.0570090219078807</v>
      </c>
      <c r="S743" s="77">
        <f t="shared" si="399"/>
        <v>4.0570090219078807</v>
      </c>
      <c r="T743" s="77">
        <f t="shared" si="399"/>
        <v>4.0570090219078807</v>
      </c>
      <c r="U743" s="77">
        <f t="shared" si="399"/>
        <v>4.0570090219078807</v>
      </c>
      <c r="V743" s="77">
        <f t="shared" si="399"/>
        <v>4.0570090219078807</v>
      </c>
      <c r="W743" s="77">
        <f t="shared" si="399"/>
        <v>4.0570090219078807</v>
      </c>
      <c r="X743" s="77">
        <f t="shared" si="399"/>
        <v>4.0570090219078807</v>
      </c>
      <c r="Y743" s="77">
        <f t="shared" si="399"/>
        <v>4.0570090219078807</v>
      </c>
    </row>
    <row r="744" spans="1:25" s="62" customFormat="1" ht="18.75" customHeight="1" thickBot="1" x14ac:dyDescent="0.25">
      <c r="A744" s="100">
        <v>21</v>
      </c>
      <c r="B744" s="101">
        <f t="shared" ref="B744:Y744" si="400">SUM(B745:B748)</f>
        <v>985.25700902190795</v>
      </c>
      <c r="C744" s="102">
        <f t="shared" si="400"/>
        <v>965.37700902190784</v>
      </c>
      <c r="D744" s="102">
        <f t="shared" si="400"/>
        <v>992.697009021908</v>
      </c>
      <c r="E744" s="103">
        <f t="shared" si="400"/>
        <v>1013.0870090219079</v>
      </c>
      <c r="F744" s="103">
        <f t="shared" si="400"/>
        <v>1006.5470090219079</v>
      </c>
      <c r="G744" s="103">
        <f t="shared" si="400"/>
        <v>992.53700902190792</v>
      </c>
      <c r="H744" s="103">
        <f t="shared" si="400"/>
        <v>1021.2670090219079</v>
      </c>
      <c r="I744" s="103">
        <f t="shared" si="400"/>
        <v>993.04700902190791</v>
      </c>
      <c r="J744" s="103">
        <f t="shared" si="400"/>
        <v>1010.697009021908</v>
      </c>
      <c r="K744" s="104">
        <f t="shared" si="400"/>
        <v>977.85700902190786</v>
      </c>
      <c r="L744" s="103">
        <f t="shared" si="400"/>
        <v>995.12700902190784</v>
      </c>
      <c r="M744" s="105">
        <f t="shared" si="400"/>
        <v>991.17700902190802</v>
      </c>
      <c r="N744" s="104">
        <f t="shared" si="400"/>
        <v>1005.187009021908</v>
      </c>
      <c r="O744" s="103">
        <f t="shared" si="400"/>
        <v>1010.3670090219078</v>
      </c>
      <c r="P744" s="105">
        <f t="shared" si="400"/>
        <v>1014.747009021908</v>
      </c>
      <c r="Q744" s="106">
        <f t="shared" si="400"/>
        <v>1002.4170090219078</v>
      </c>
      <c r="R744" s="103">
        <f t="shared" si="400"/>
        <v>1060.9370090219079</v>
      </c>
      <c r="S744" s="106">
        <f t="shared" si="400"/>
        <v>990.40700902190781</v>
      </c>
      <c r="T744" s="103">
        <f t="shared" si="400"/>
        <v>1024.7270090219079</v>
      </c>
      <c r="U744" s="102">
        <f t="shared" si="400"/>
        <v>979.92700902190802</v>
      </c>
      <c r="V744" s="102">
        <f t="shared" si="400"/>
        <v>1000.3970090219078</v>
      </c>
      <c r="W744" s="102">
        <f t="shared" si="400"/>
        <v>995.83700902190787</v>
      </c>
      <c r="X744" s="102">
        <f t="shared" si="400"/>
        <v>976.71700902190798</v>
      </c>
      <c r="Y744" s="107">
        <f t="shared" si="400"/>
        <v>976.02700902190793</v>
      </c>
    </row>
    <row r="745" spans="1:25" s="62" customFormat="1" ht="18.75" customHeight="1" outlineLevel="1" x14ac:dyDescent="0.2">
      <c r="A745" s="160" t="s">
        <v>8</v>
      </c>
      <c r="B745" s="76">
        <f>B111</f>
        <v>786.15</v>
      </c>
      <c r="C745" s="71">
        <f t="shared" ref="C745:Y745" si="401">C111</f>
        <v>766.27</v>
      </c>
      <c r="D745" s="71">
        <f t="shared" si="401"/>
        <v>793.59</v>
      </c>
      <c r="E745" s="72">
        <f t="shared" si="401"/>
        <v>813.98</v>
      </c>
      <c r="F745" s="71">
        <f t="shared" si="401"/>
        <v>807.44</v>
      </c>
      <c r="G745" s="71">
        <f t="shared" si="401"/>
        <v>793.43</v>
      </c>
      <c r="H745" s="71">
        <f t="shared" si="401"/>
        <v>822.16</v>
      </c>
      <c r="I745" s="71">
        <f t="shared" si="401"/>
        <v>793.94</v>
      </c>
      <c r="J745" s="73">
        <f t="shared" si="401"/>
        <v>811.59</v>
      </c>
      <c r="K745" s="71">
        <f t="shared" si="401"/>
        <v>778.75</v>
      </c>
      <c r="L745" s="71">
        <f t="shared" si="401"/>
        <v>796.02</v>
      </c>
      <c r="M745" s="71">
        <f t="shared" si="401"/>
        <v>792.07</v>
      </c>
      <c r="N745" s="71">
        <f t="shared" si="401"/>
        <v>806.08</v>
      </c>
      <c r="O745" s="71">
        <f t="shared" si="401"/>
        <v>811.26</v>
      </c>
      <c r="P745" s="71">
        <f t="shared" si="401"/>
        <v>815.64</v>
      </c>
      <c r="Q745" s="71">
        <f t="shared" si="401"/>
        <v>803.31</v>
      </c>
      <c r="R745" s="71">
        <f t="shared" si="401"/>
        <v>861.83</v>
      </c>
      <c r="S745" s="71">
        <f t="shared" si="401"/>
        <v>791.3</v>
      </c>
      <c r="T745" s="71">
        <f t="shared" si="401"/>
        <v>825.62</v>
      </c>
      <c r="U745" s="71">
        <f t="shared" si="401"/>
        <v>780.82</v>
      </c>
      <c r="V745" s="71">
        <f t="shared" si="401"/>
        <v>801.29</v>
      </c>
      <c r="W745" s="71">
        <f t="shared" si="401"/>
        <v>796.73</v>
      </c>
      <c r="X745" s="71">
        <f t="shared" si="401"/>
        <v>777.61</v>
      </c>
      <c r="Y745" s="79">
        <f t="shared" si="401"/>
        <v>776.92</v>
      </c>
    </row>
    <row r="746" spans="1:25" s="62" customFormat="1" ht="18.75" customHeight="1" outlineLevel="1" x14ac:dyDescent="0.2">
      <c r="A746" s="53" t="s">
        <v>9</v>
      </c>
      <c r="B746" s="76">
        <v>195.05</v>
      </c>
      <c r="C746" s="74">
        <v>195.05</v>
      </c>
      <c r="D746" s="74">
        <v>195.05</v>
      </c>
      <c r="E746" s="74">
        <v>195.05</v>
      </c>
      <c r="F746" s="74">
        <v>195.05</v>
      </c>
      <c r="G746" s="74">
        <v>195.05</v>
      </c>
      <c r="H746" s="74">
        <v>195.05</v>
      </c>
      <c r="I746" s="74">
        <v>195.05</v>
      </c>
      <c r="J746" s="74">
        <v>195.05</v>
      </c>
      <c r="K746" s="74">
        <v>195.05</v>
      </c>
      <c r="L746" s="74">
        <v>195.05</v>
      </c>
      <c r="M746" s="74">
        <v>195.05</v>
      </c>
      <c r="N746" s="74">
        <v>195.05</v>
      </c>
      <c r="O746" s="74">
        <v>195.05</v>
      </c>
      <c r="P746" s="74">
        <v>195.05</v>
      </c>
      <c r="Q746" s="74">
        <v>195.05</v>
      </c>
      <c r="R746" s="74">
        <v>195.05</v>
      </c>
      <c r="S746" s="74">
        <v>195.05</v>
      </c>
      <c r="T746" s="74">
        <v>195.05</v>
      </c>
      <c r="U746" s="74">
        <v>195.05</v>
      </c>
      <c r="V746" s="74">
        <v>195.05</v>
      </c>
      <c r="W746" s="74">
        <v>195.05</v>
      </c>
      <c r="X746" s="74">
        <v>195.05</v>
      </c>
      <c r="Y746" s="81">
        <v>195.05</v>
      </c>
    </row>
    <row r="747" spans="1:25" s="62" customFormat="1" ht="18.75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customHeight="1" outlineLevel="1" thickBot="1" x14ac:dyDescent="0.25">
      <c r="A748" s="161" t="s">
        <v>214</v>
      </c>
      <c r="B748" s="77">
        <f>B743</f>
        <v>4.0570090219078807</v>
      </c>
      <c r="C748" s="77">
        <f t="shared" ref="C748:Y748" si="402">C743</f>
        <v>4.0570090219078807</v>
      </c>
      <c r="D748" s="77">
        <f t="shared" si="402"/>
        <v>4.0570090219078807</v>
      </c>
      <c r="E748" s="77">
        <f t="shared" si="402"/>
        <v>4.0570090219078807</v>
      </c>
      <c r="F748" s="77">
        <f t="shared" si="402"/>
        <v>4.0570090219078807</v>
      </c>
      <c r="G748" s="77">
        <f t="shared" si="402"/>
        <v>4.0570090219078807</v>
      </c>
      <c r="H748" s="77">
        <f t="shared" si="402"/>
        <v>4.0570090219078807</v>
      </c>
      <c r="I748" s="77">
        <f t="shared" si="402"/>
        <v>4.0570090219078807</v>
      </c>
      <c r="J748" s="77">
        <f t="shared" si="402"/>
        <v>4.0570090219078807</v>
      </c>
      <c r="K748" s="77">
        <f t="shared" si="402"/>
        <v>4.0570090219078807</v>
      </c>
      <c r="L748" s="77">
        <f t="shared" si="402"/>
        <v>4.0570090219078807</v>
      </c>
      <c r="M748" s="77">
        <f t="shared" si="402"/>
        <v>4.0570090219078807</v>
      </c>
      <c r="N748" s="77">
        <f t="shared" si="402"/>
        <v>4.0570090219078807</v>
      </c>
      <c r="O748" s="77">
        <f t="shared" si="402"/>
        <v>4.0570090219078807</v>
      </c>
      <c r="P748" s="77">
        <f t="shared" si="402"/>
        <v>4.0570090219078807</v>
      </c>
      <c r="Q748" s="77">
        <f t="shared" si="402"/>
        <v>4.0570090219078807</v>
      </c>
      <c r="R748" s="77">
        <f t="shared" si="402"/>
        <v>4.0570090219078807</v>
      </c>
      <c r="S748" s="77">
        <f t="shared" si="402"/>
        <v>4.0570090219078807</v>
      </c>
      <c r="T748" s="77">
        <f t="shared" si="402"/>
        <v>4.0570090219078807</v>
      </c>
      <c r="U748" s="77">
        <f t="shared" si="402"/>
        <v>4.0570090219078807</v>
      </c>
      <c r="V748" s="77">
        <f t="shared" si="402"/>
        <v>4.0570090219078807</v>
      </c>
      <c r="W748" s="77">
        <f t="shared" si="402"/>
        <v>4.0570090219078807</v>
      </c>
      <c r="X748" s="77">
        <f t="shared" si="402"/>
        <v>4.0570090219078807</v>
      </c>
      <c r="Y748" s="77">
        <f t="shared" si="402"/>
        <v>4.0570090219078807</v>
      </c>
    </row>
    <row r="749" spans="1:25" s="62" customFormat="1" ht="18.75" customHeight="1" thickBot="1" x14ac:dyDescent="0.25">
      <c r="A749" s="109">
        <v>22</v>
      </c>
      <c r="B749" s="101">
        <f t="shared" ref="B749:Y749" si="403">SUM(B750:B753)</f>
        <v>974.20700902190799</v>
      </c>
      <c r="C749" s="102">
        <f t="shared" si="403"/>
        <v>965.33700902190787</v>
      </c>
      <c r="D749" s="102">
        <f t="shared" si="403"/>
        <v>979.98700902190797</v>
      </c>
      <c r="E749" s="103">
        <f t="shared" si="403"/>
        <v>993.82700902190788</v>
      </c>
      <c r="F749" s="103">
        <f t="shared" si="403"/>
        <v>989.08700902190787</v>
      </c>
      <c r="G749" s="103">
        <f t="shared" si="403"/>
        <v>993.0570090219079</v>
      </c>
      <c r="H749" s="103">
        <f t="shared" si="403"/>
        <v>983.87700902190784</v>
      </c>
      <c r="I749" s="103">
        <f t="shared" si="403"/>
        <v>983.01700902190794</v>
      </c>
      <c r="J749" s="103">
        <f t="shared" si="403"/>
        <v>975.17700902190802</v>
      </c>
      <c r="K749" s="104">
        <f t="shared" si="403"/>
        <v>978.5570090219079</v>
      </c>
      <c r="L749" s="103">
        <f t="shared" si="403"/>
        <v>979.42700902190802</v>
      </c>
      <c r="M749" s="105">
        <f t="shared" si="403"/>
        <v>992.75700902190795</v>
      </c>
      <c r="N749" s="104">
        <f t="shared" si="403"/>
        <v>991.48700902190797</v>
      </c>
      <c r="O749" s="103">
        <f t="shared" si="403"/>
        <v>997.20700902190799</v>
      </c>
      <c r="P749" s="105">
        <f t="shared" si="403"/>
        <v>998.58700902190787</v>
      </c>
      <c r="Q749" s="106">
        <f t="shared" si="403"/>
        <v>1001.8570090219079</v>
      </c>
      <c r="R749" s="103">
        <f t="shared" si="403"/>
        <v>1005.227009021908</v>
      </c>
      <c r="S749" s="106">
        <f t="shared" si="403"/>
        <v>989.447009021908</v>
      </c>
      <c r="T749" s="103">
        <f t="shared" si="403"/>
        <v>985.82700902190788</v>
      </c>
      <c r="U749" s="102">
        <f t="shared" si="403"/>
        <v>965.43700902190801</v>
      </c>
      <c r="V749" s="102">
        <f t="shared" si="403"/>
        <v>985.96700902190798</v>
      </c>
      <c r="W749" s="102">
        <f t="shared" si="403"/>
        <v>985.49700902190796</v>
      </c>
      <c r="X749" s="102">
        <f t="shared" si="403"/>
        <v>974.85700902190786</v>
      </c>
      <c r="Y749" s="107">
        <f t="shared" si="403"/>
        <v>966.76700902190794</v>
      </c>
    </row>
    <row r="750" spans="1:25" s="62" customFormat="1" ht="18.75" customHeight="1" outlineLevel="1" x14ac:dyDescent="0.2">
      <c r="A750" s="160" t="s">
        <v>8</v>
      </c>
      <c r="B750" s="76">
        <f>B116</f>
        <v>775.1</v>
      </c>
      <c r="C750" s="71">
        <f t="shared" ref="C750:Y750" si="404">C116</f>
        <v>766.23</v>
      </c>
      <c r="D750" s="71">
        <f t="shared" si="404"/>
        <v>780.88</v>
      </c>
      <c r="E750" s="72">
        <f t="shared" si="404"/>
        <v>794.72</v>
      </c>
      <c r="F750" s="71">
        <f t="shared" si="404"/>
        <v>789.98</v>
      </c>
      <c r="G750" s="71">
        <f t="shared" si="404"/>
        <v>793.95</v>
      </c>
      <c r="H750" s="71">
        <f t="shared" si="404"/>
        <v>784.77</v>
      </c>
      <c r="I750" s="71">
        <f t="shared" si="404"/>
        <v>783.91</v>
      </c>
      <c r="J750" s="73">
        <f t="shared" si="404"/>
        <v>776.07</v>
      </c>
      <c r="K750" s="71">
        <f t="shared" si="404"/>
        <v>779.45</v>
      </c>
      <c r="L750" s="71">
        <f t="shared" si="404"/>
        <v>780.32</v>
      </c>
      <c r="M750" s="71">
        <f t="shared" si="404"/>
        <v>793.65</v>
      </c>
      <c r="N750" s="71">
        <f t="shared" si="404"/>
        <v>792.38</v>
      </c>
      <c r="O750" s="71">
        <f t="shared" si="404"/>
        <v>798.1</v>
      </c>
      <c r="P750" s="71">
        <f t="shared" si="404"/>
        <v>799.48</v>
      </c>
      <c r="Q750" s="71">
        <f t="shared" si="404"/>
        <v>802.75</v>
      </c>
      <c r="R750" s="71">
        <f t="shared" si="404"/>
        <v>806.12</v>
      </c>
      <c r="S750" s="71">
        <f t="shared" si="404"/>
        <v>790.34</v>
      </c>
      <c r="T750" s="71">
        <f t="shared" si="404"/>
        <v>786.72</v>
      </c>
      <c r="U750" s="71">
        <f t="shared" si="404"/>
        <v>766.33</v>
      </c>
      <c r="V750" s="71">
        <f t="shared" si="404"/>
        <v>786.86</v>
      </c>
      <c r="W750" s="71">
        <f t="shared" si="404"/>
        <v>786.39</v>
      </c>
      <c r="X750" s="71">
        <f t="shared" si="404"/>
        <v>775.75</v>
      </c>
      <c r="Y750" s="79">
        <f t="shared" si="404"/>
        <v>767.66</v>
      </c>
    </row>
    <row r="751" spans="1:25" s="62" customFormat="1" ht="18.75" customHeight="1" outlineLevel="1" x14ac:dyDescent="0.2">
      <c r="A751" s="53" t="s">
        <v>9</v>
      </c>
      <c r="B751" s="76">
        <v>195.05</v>
      </c>
      <c r="C751" s="74">
        <v>195.05</v>
      </c>
      <c r="D751" s="74">
        <v>195.05</v>
      </c>
      <c r="E751" s="74">
        <v>195.05</v>
      </c>
      <c r="F751" s="74">
        <v>195.05</v>
      </c>
      <c r="G751" s="74">
        <v>195.05</v>
      </c>
      <c r="H751" s="74">
        <v>195.05</v>
      </c>
      <c r="I751" s="74">
        <v>195.05</v>
      </c>
      <c r="J751" s="74">
        <v>195.05</v>
      </c>
      <c r="K751" s="74">
        <v>195.05</v>
      </c>
      <c r="L751" s="74">
        <v>195.05</v>
      </c>
      <c r="M751" s="74">
        <v>195.05</v>
      </c>
      <c r="N751" s="74">
        <v>195.05</v>
      </c>
      <c r="O751" s="74">
        <v>195.05</v>
      </c>
      <c r="P751" s="74">
        <v>195.05</v>
      </c>
      <c r="Q751" s="74">
        <v>195.05</v>
      </c>
      <c r="R751" s="74">
        <v>195.05</v>
      </c>
      <c r="S751" s="74">
        <v>195.05</v>
      </c>
      <c r="T751" s="74">
        <v>195.05</v>
      </c>
      <c r="U751" s="74">
        <v>195.05</v>
      </c>
      <c r="V751" s="74">
        <v>195.05</v>
      </c>
      <c r="W751" s="74">
        <v>195.05</v>
      </c>
      <c r="X751" s="74">
        <v>195.05</v>
      </c>
      <c r="Y751" s="81">
        <v>195.05</v>
      </c>
    </row>
    <row r="752" spans="1:25" s="62" customFormat="1" ht="18.75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customHeight="1" outlineLevel="1" thickBot="1" x14ac:dyDescent="0.25">
      <c r="A753" s="161" t="s">
        <v>214</v>
      </c>
      <c r="B753" s="77">
        <f>B748</f>
        <v>4.0570090219078807</v>
      </c>
      <c r="C753" s="77">
        <f t="shared" ref="C753:Y753" si="405">C748</f>
        <v>4.0570090219078807</v>
      </c>
      <c r="D753" s="77">
        <f t="shared" si="405"/>
        <v>4.0570090219078807</v>
      </c>
      <c r="E753" s="77">
        <f t="shared" si="405"/>
        <v>4.0570090219078807</v>
      </c>
      <c r="F753" s="77">
        <f t="shared" si="405"/>
        <v>4.0570090219078807</v>
      </c>
      <c r="G753" s="77">
        <f t="shared" si="405"/>
        <v>4.0570090219078807</v>
      </c>
      <c r="H753" s="77">
        <f t="shared" si="405"/>
        <v>4.0570090219078807</v>
      </c>
      <c r="I753" s="77">
        <f t="shared" si="405"/>
        <v>4.0570090219078807</v>
      </c>
      <c r="J753" s="77">
        <f t="shared" si="405"/>
        <v>4.0570090219078807</v>
      </c>
      <c r="K753" s="77">
        <f t="shared" si="405"/>
        <v>4.0570090219078807</v>
      </c>
      <c r="L753" s="77">
        <f t="shared" si="405"/>
        <v>4.0570090219078807</v>
      </c>
      <c r="M753" s="77">
        <f t="shared" si="405"/>
        <v>4.0570090219078807</v>
      </c>
      <c r="N753" s="77">
        <f t="shared" si="405"/>
        <v>4.0570090219078807</v>
      </c>
      <c r="O753" s="77">
        <f t="shared" si="405"/>
        <v>4.0570090219078807</v>
      </c>
      <c r="P753" s="77">
        <f t="shared" si="405"/>
        <v>4.0570090219078807</v>
      </c>
      <c r="Q753" s="77">
        <f t="shared" si="405"/>
        <v>4.0570090219078807</v>
      </c>
      <c r="R753" s="77">
        <f t="shared" si="405"/>
        <v>4.0570090219078807</v>
      </c>
      <c r="S753" s="77">
        <f t="shared" si="405"/>
        <v>4.0570090219078807</v>
      </c>
      <c r="T753" s="77">
        <f t="shared" si="405"/>
        <v>4.0570090219078807</v>
      </c>
      <c r="U753" s="77">
        <f t="shared" si="405"/>
        <v>4.0570090219078807</v>
      </c>
      <c r="V753" s="77">
        <f t="shared" si="405"/>
        <v>4.0570090219078807</v>
      </c>
      <c r="W753" s="77">
        <f t="shared" si="405"/>
        <v>4.0570090219078807</v>
      </c>
      <c r="X753" s="77">
        <f t="shared" si="405"/>
        <v>4.0570090219078807</v>
      </c>
      <c r="Y753" s="77">
        <f t="shared" si="405"/>
        <v>4.0570090219078807</v>
      </c>
    </row>
    <row r="754" spans="1:25" s="62" customFormat="1" ht="18.75" customHeight="1" thickBot="1" x14ac:dyDescent="0.25">
      <c r="A754" s="100">
        <v>23</v>
      </c>
      <c r="B754" s="101">
        <f t="shared" ref="B754:Y754" si="406">SUM(B755:B758)</f>
        <v>1047.3170090219078</v>
      </c>
      <c r="C754" s="102">
        <f t="shared" si="406"/>
        <v>1039.1270090219077</v>
      </c>
      <c r="D754" s="102">
        <f t="shared" si="406"/>
        <v>1063.3370090219078</v>
      </c>
      <c r="E754" s="103">
        <f t="shared" si="406"/>
        <v>1071.1270090219077</v>
      </c>
      <c r="F754" s="103">
        <f t="shared" si="406"/>
        <v>1055.9370090219079</v>
      </c>
      <c r="G754" s="103">
        <f t="shared" si="406"/>
        <v>1058.3070090219078</v>
      </c>
      <c r="H754" s="103">
        <f t="shared" si="406"/>
        <v>1046.0770090219078</v>
      </c>
      <c r="I754" s="103">
        <f t="shared" si="406"/>
        <v>1038.7670090219078</v>
      </c>
      <c r="J754" s="103">
        <f t="shared" si="406"/>
        <v>1039.6070090219077</v>
      </c>
      <c r="K754" s="104">
        <f t="shared" si="406"/>
        <v>1049.3670090219077</v>
      </c>
      <c r="L754" s="103">
        <f t="shared" si="406"/>
        <v>1048.0170090219078</v>
      </c>
      <c r="M754" s="105">
        <f t="shared" si="406"/>
        <v>1058.3870090219077</v>
      </c>
      <c r="N754" s="104">
        <f t="shared" si="406"/>
        <v>1053.5470090219078</v>
      </c>
      <c r="O754" s="103">
        <f t="shared" si="406"/>
        <v>1054.0670090219078</v>
      </c>
      <c r="P754" s="105">
        <f t="shared" si="406"/>
        <v>1051.9370090219079</v>
      </c>
      <c r="Q754" s="106">
        <f t="shared" si="406"/>
        <v>1053.9470090219079</v>
      </c>
      <c r="R754" s="103">
        <f t="shared" si="406"/>
        <v>1055.9970090219078</v>
      </c>
      <c r="S754" s="106">
        <f t="shared" si="406"/>
        <v>1046.8470090219078</v>
      </c>
      <c r="T754" s="103">
        <f t="shared" si="406"/>
        <v>1036.2970090219078</v>
      </c>
      <c r="U754" s="102">
        <f t="shared" si="406"/>
        <v>1023.5470090219079</v>
      </c>
      <c r="V754" s="102">
        <f t="shared" si="406"/>
        <v>1045.2070090219079</v>
      </c>
      <c r="W754" s="102">
        <f t="shared" si="406"/>
        <v>1041.7370090219079</v>
      </c>
      <c r="X754" s="102">
        <f t="shared" si="406"/>
        <v>1033.6170090219077</v>
      </c>
      <c r="Y754" s="107">
        <f t="shared" si="406"/>
        <v>1022.6570090219078</v>
      </c>
    </row>
    <row r="755" spans="1:25" s="62" customFormat="1" ht="18.75" customHeight="1" outlineLevel="1" x14ac:dyDescent="0.2">
      <c r="A755" s="160" t="s">
        <v>8</v>
      </c>
      <c r="B755" s="76">
        <f>B121</f>
        <v>848.21</v>
      </c>
      <c r="C755" s="71">
        <f t="shared" ref="C755:Y755" si="407">C121</f>
        <v>840.02</v>
      </c>
      <c r="D755" s="71">
        <f t="shared" si="407"/>
        <v>864.23</v>
      </c>
      <c r="E755" s="72">
        <f t="shared" si="407"/>
        <v>872.02</v>
      </c>
      <c r="F755" s="71">
        <f t="shared" si="407"/>
        <v>856.83</v>
      </c>
      <c r="G755" s="71">
        <f t="shared" si="407"/>
        <v>859.2</v>
      </c>
      <c r="H755" s="71">
        <f t="shared" si="407"/>
        <v>846.97</v>
      </c>
      <c r="I755" s="71">
        <f t="shared" si="407"/>
        <v>839.66</v>
      </c>
      <c r="J755" s="73">
        <f t="shared" si="407"/>
        <v>840.5</v>
      </c>
      <c r="K755" s="71">
        <f t="shared" si="407"/>
        <v>850.26</v>
      </c>
      <c r="L755" s="71">
        <f t="shared" si="407"/>
        <v>848.91</v>
      </c>
      <c r="M755" s="71">
        <f t="shared" si="407"/>
        <v>859.28</v>
      </c>
      <c r="N755" s="71">
        <f t="shared" si="407"/>
        <v>854.44</v>
      </c>
      <c r="O755" s="71">
        <f t="shared" si="407"/>
        <v>854.96</v>
      </c>
      <c r="P755" s="71">
        <f t="shared" si="407"/>
        <v>852.83</v>
      </c>
      <c r="Q755" s="71">
        <f t="shared" si="407"/>
        <v>854.84</v>
      </c>
      <c r="R755" s="71">
        <f t="shared" si="407"/>
        <v>856.89</v>
      </c>
      <c r="S755" s="71">
        <f t="shared" si="407"/>
        <v>847.74</v>
      </c>
      <c r="T755" s="71">
        <f t="shared" si="407"/>
        <v>837.19</v>
      </c>
      <c r="U755" s="71">
        <f t="shared" si="407"/>
        <v>824.44</v>
      </c>
      <c r="V755" s="71">
        <f t="shared" si="407"/>
        <v>846.1</v>
      </c>
      <c r="W755" s="71">
        <f t="shared" si="407"/>
        <v>842.63</v>
      </c>
      <c r="X755" s="71">
        <f t="shared" si="407"/>
        <v>834.51</v>
      </c>
      <c r="Y755" s="79">
        <f t="shared" si="407"/>
        <v>823.55</v>
      </c>
    </row>
    <row r="756" spans="1:25" s="62" customFormat="1" ht="18.75" customHeight="1" outlineLevel="1" x14ac:dyDescent="0.2">
      <c r="A756" s="53" t="s">
        <v>9</v>
      </c>
      <c r="B756" s="76">
        <v>195.05</v>
      </c>
      <c r="C756" s="74">
        <v>195.05</v>
      </c>
      <c r="D756" s="74">
        <v>195.05</v>
      </c>
      <c r="E756" s="74">
        <v>195.05</v>
      </c>
      <c r="F756" s="74">
        <v>195.05</v>
      </c>
      <c r="G756" s="74">
        <v>195.05</v>
      </c>
      <c r="H756" s="74">
        <v>195.05</v>
      </c>
      <c r="I756" s="74">
        <v>195.05</v>
      </c>
      <c r="J756" s="74">
        <v>195.05</v>
      </c>
      <c r="K756" s="74">
        <v>195.05</v>
      </c>
      <c r="L756" s="74">
        <v>195.05</v>
      </c>
      <c r="M756" s="74">
        <v>195.05</v>
      </c>
      <c r="N756" s="74">
        <v>195.05</v>
      </c>
      <c r="O756" s="74">
        <v>195.05</v>
      </c>
      <c r="P756" s="74">
        <v>195.05</v>
      </c>
      <c r="Q756" s="74">
        <v>195.05</v>
      </c>
      <c r="R756" s="74">
        <v>195.05</v>
      </c>
      <c r="S756" s="74">
        <v>195.05</v>
      </c>
      <c r="T756" s="74">
        <v>195.05</v>
      </c>
      <c r="U756" s="74">
        <v>195.05</v>
      </c>
      <c r="V756" s="74">
        <v>195.05</v>
      </c>
      <c r="W756" s="74">
        <v>195.05</v>
      </c>
      <c r="X756" s="74">
        <v>195.05</v>
      </c>
      <c r="Y756" s="81">
        <v>195.05</v>
      </c>
    </row>
    <row r="757" spans="1:25" s="62" customFormat="1" ht="18.75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customHeight="1" outlineLevel="1" thickBot="1" x14ac:dyDescent="0.25">
      <c r="A758" s="161" t="s">
        <v>214</v>
      </c>
      <c r="B758" s="77">
        <f>B753</f>
        <v>4.0570090219078807</v>
      </c>
      <c r="C758" s="77">
        <f t="shared" ref="C758:Y758" si="408">C753</f>
        <v>4.0570090219078807</v>
      </c>
      <c r="D758" s="77">
        <f t="shared" si="408"/>
        <v>4.0570090219078807</v>
      </c>
      <c r="E758" s="77">
        <f t="shared" si="408"/>
        <v>4.0570090219078807</v>
      </c>
      <c r="F758" s="77">
        <f t="shared" si="408"/>
        <v>4.0570090219078807</v>
      </c>
      <c r="G758" s="77">
        <f t="shared" si="408"/>
        <v>4.0570090219078807</v>
      </c>
      <c r="H758" s="77">
        <f t="shared" si="408"/>
        <v>4.0570090219078807</v>
      </c>
      <c r="I758" s="77">
        <f t="shared" si="408"/>
        <v>4.0570090219078807</v>
      </c>
      <c r="J758" s="77">
        <f t="shared" si="408"/>
        <v>4.0570090219078807</v>
      </c>
      <c r="K758" s="77">
        <f t="shared" si="408"/>
        <v>4.0570090219078807</v>
      </c>
      <c r="L758" s="77">
        <f t="shared" si="408"/>
        <v>4.0570090219078807</v>
      </c>
      <c r="M758" s="77">
        <f t="shared" si="408"/>
        <v>4.0570090219078807</v>
      </c>
      <c r="N758" s="77">
        <f t="shared" si="408"/>
        <v>4.0570090219078807</v>
      </c>
      <c r="O758" s="77">
        <f t="shared" si="408"/>
        <v>4.0570090219078807</v>
      </c>
      <c r="P758" s="77">
        <f t="shared" si="408"/>
        <v>4.0570090219078807</v>
      </c>
      <c r="Q758" s="77">
        <f t="shared" si="408"/>
        <v>4.0570090219078807</v>
      </c>
      <c r="R758" s="77">
        <f t="shared" si="408"/>
        <v>4.0570090219078807</v>
      </c>
      <c r="S758" s="77">
        <f t="shared" si="408"/>
        <v>4.0570090219078807</v>
      </c>
      <c r="T758" s="77">
        <f t="shared" si="408"/>
        <v>4.0570090219078807</v>
      </c>
      <c r="U758" s="77">
        <f t="shared" si="408"/>
        <v>4.0570090219078807</v>
      </c>
      <c r="V758" s="77">
        <f t="shared" si="408"/>
        <v>4.0570090219078807</v>
      </c>
      <c r="W758" s="77">
        <f t="shared" si="408"/>
        <v>4.0570090219078807</v>
      </c>
      <c r="X758" s="77">
        <f t="shared" si="408"/>
        <v>4.0570090219078807</v>
      </c>
      <c r="Y758" s="77">
        <f t="shared" si="408"/>
        <v>4.0570090219078807</v>
      </c>
    </row>
    <row r="759" spans="1:25" s="62" customFormat="1" ht="18.75" customHeight="1" thickBot="1" x14ac:dyDescent="0.25">
      <c r="A759" s="111">
        <v>24</v>
      </c>
      <c r="B759" s="101">
        <f t="shared" ref="B759:Y759" si="409">SUM(B760:B763)</f>
        <v>1030.3870090219077</v>
      </c>
      <c r="C759" s="102">
        <f t="shared" si="409"/>
        <v>1029.0070090219078</v>
      </c>
      <c r="D759" s="102">
        <f t="shared" si="409"/>
        <v>1033.5470090219078</v>
      </c>
      <c r="E759" s="103">
        <f t="shared" si="409"/>
        <v>1058.3270090219078</v>
      </c>
      <c r="F759" s="103">
        <f t="shared" si="409"/>
        <v>1057.4770090219079</v>
      </c>
      <c r="G759" s="103">
        <f t="shared" si="409"/>
        <v>1061.6370090219077</v>
      </c>
      <c r="H759" s="103">
        <f t="shared" si="409"/>
        <v>1043.1270090219077</v>
      </c>
      <c r="I759" s="103">
        <f t="shared" si="409"/>
        <v>1042.9970090219078</v>
      </c>
      <c r="J759" s="103">
        <f t="shared" si="409"/>
        <v>1032.5870090219078</v>
      </c>
      <c r="K759" s="104">
        <f t="shared" si="409"/>
        <v>1031.1770090219079</v>
      </c>
      <c r="L759" s="103">
        <f t="shared" si="409"/>
        <v>1037.3670090219077</v>
      </c>
      <c r="M759" s="105">
        <f t="shared" si="409"/>
        <v>1048.2370090219079</v>
      </c>
      <c r="N759" s="104">
        <f t="shared" si="409"/>
        <v>1060.9870090219079</v>
      </c>
      <c r="O759" s="103">
        <f t="shared" si="409"/>
        <v>1067.8670090219077</v>
      </c>
      <c r="P759" s="105">
        <f t="shared" si="409"/>
        <v>1052.3370090219078</v>
      </c>
      <c r="Q759" s="106">
        <f t="shared" si="409"/>
        <v>1070.0870090219078</v>
      </c>
      <c r="R759" s="103">
        <f t="shared" si="409"/>
        <v>1076.9770090219079</v>
      </c>
      <c r="S759" s="106">
        <f t="shared" si="409"/>
        <v>1031.6270090219077</v>
      </c>
      <c r="T759" s="103">
        <f t="shared" si="409"/>
        <v>1035.9170090219077</v>
      </c>
      <c r="U759" s="102">
        <f t="shared" si="409"/>
        <v>1024.8770090219077</v>
      </c>
      <c r="V759" s="102">
        <f t="shared" si="409"/>
        <v>1043.4170090219077</v>
      </c>
      <c r="W759" s="102">
        <f t="shared" si="409"/>
        <v>1049.6470090219077</v>
      </c>
      <c r="X759" s="102">
        <f t="shared" si="409"/>
        <v>1033.6070090219077</v>
      </c>
      <c r="Y759" s="107">
        <f t="shared" si="409"/>
        <v>1024.2470090219078</v>
      </c>
    </row>
    <row r="760" spans="1:25" s="62" customFormat="1" ht="18.75" customHeight="1" outlineLevel="1" x14ac:dyDescent="0.2">
      <c r="A760" s="160" t="s">
        <v>8</v>
      </c>
      <c r="B760" s="76">
        <f>B126</f>
        <v>831.28</v>
      </c>
      <c r="C760" s="71">
        <f t="shared" ref="C760:Y760" si="410">C126</f>
        <v>829.9</v>
      </c>
      <c r="D760" s="71">
        <f t="shared" si="410"/>
        <v>834.44</v>
      </c>
      <c r="E760" s="72">
        <f t="shared" si="410"/>
        <v>859.22</v>
      </c>
      <c r="F760" s="71">
        <f t="shared" si="410"/>
        <v>858.37</v>
      </c>
      <c r="G760" s="71">
        <f t="shared" si="410"/>
        <v>862.53</v>
      </c>
      <c r="H760" s="71">
        <f t="shared" si="410"/>
        <v>844.02</v>
      </c>
      <c r="I760" s="71">
        <f t="shared" si="410"/>
        <v>843.89</v>
      </c>
      <c r="J760" s="73">
        <f t="shared" si="410"/>
        <v>833.48</v>
      </c>
      <c r="K760" s="71">
        <f t="shared" si="410"/>
        <v>832.07</v>
      </c>
      <c r="L760" s="71">
        <f t="shared" si="410"/>
        <v>838.26</v>
      </c>
      <c r="M760" s="71">
        <f t="shared" si="410"/>
        <v>849.13</v>
      </c>
      <c r="N760" s="71">
        <f t="shared" si="410"/>
        <v>861.88</v>
      </c>
      <c r="O760" s="71">
        <f t="shared" si="410"/>
        <v>868.76</v>
      </c>
      <c r="P760" s="71">
        <f t="shared" si="410"/>
        <v>853.23</v>
      </c>
      <c r="Q760" s="71">
        <f t="shared" si="410"/>
        <v>870.98</v>
      </c>
      <c r="R760" s="71">
        <f t="shared" si="410"/>
        <v>877.87</v>
      </c>
      <c r="S760" s="71">
        <f t="shared" si="410"/>
        <v>832.52</v>
      </c>
      <c r="T760" s="71">
        <f t="shared" si="410"/>
        <v>836.81</v>
      </c>
      <c r="U760" s="71">
        <f t="shared" si="410"/>
        <v>825.77</v>
      </c>
      <c r="V760" s="71">
        <f t="shared" si="410"/>
        <v>844.31</v>
      </c>
      <c r="W760" s="71">
        <f t="shared" si="410"/>
        <v>850.54</v>
      </c>
      <c r="X760" s="71">
        <f t="shared" si="410"/>
        <v>834.5</v>
      </c>
      <c r="Y760" s="79">
        <f t="shared" si="410"/>
        <v>825.14</v>
      </c>
    </row>
    <row r="761" spans="1:25" s="62" customFormat="1" ht="18.75" customHeight="1" outlineLevel="1" x14ac:dyDescent="0.2">
      <c r="A761" s="53" t="s">
        <v>9</v>
      </c>
      <c r="B761" s="76">
        <v>195.05</v>
      </c>
      <c r="C761" s="74">
        <v>195.05</v>
      </c>
      <c r="D761" s="74">
        <v>195.05</v>
      </c>
      <c r="E761" s="74">
        <v>195.05</v>
      </c>
      <c r="F761" s="74">
        <v>195.05</v>
      </c>
      <c r="G761" s="74">
        <v>195.05</v>
      </c>
      <c r="H761" s="74">
        <v>195.05</v>
      </c>
      <c r="I761" s="74">
        <v>195.05</v>
      </c>
      <c r="J761" s="74">
        <v>195.05</v>
      </c>
      <c r="K761" s="74">
        <v>195.05</v>
      </c>
      <c r="L761" s="74">
        <v>195.05</v>
      </c>
      <c r="M761" s="74">
        <v>195.05</v>
      </c>
      <c r="N761" s="74">
        <v>195.05</v>
      </c>
      <c r="O761" s="74">
        <v>195.05</v>
      </c>
      <c r="P761" s="74">
        <v>195.05</v>
      </c>
      <c r="Q761" s="74">
        <v>195.05</v>
      </c>
      <c r="R761" s="74">
        <v>195.05</v>
      </c>
      <c r="S761" s="74">
        <v>195.05</v>
      </c>
      <c r="T761" s="74">
        <v>195.05</v>
      </c>
      <c r="U761" s="74">
        <v>195.05</v>
      </c>
      <c r="V761" s="74">
        <v>195.05</v>
      </c>
      <c r="W761" s="74">
        <v>195.05</v>
      </c>
      <c r="X761" s="74">
        <v>195.05</v>
      </c>
      <c r="Y761" s="81">
        <v>195.05</v>
      </c>
    </row>
    <row r="762" spans="1:25" s="62" customFormat="1" ht="18.75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161" t="s">
        <v>214</v>
      </c>
      <c r="B763" s="77">
        <f>B758</f>
        <v>4.0570090219078807</v>
      </c>
      <c r="C763" s="77">
        <f t="shared" ref="C763:Y763" si="411">C758</f>
        <v>4.0570090219078807</v>
      </c>
      <c r="D763" s="77">
        <f t="shared" si="411"/>
        <v>4.0570090219078807</v>
      </c>
      <c r="E763" s="77">
        <f t="shared" si="411"/>
        <v>4.0570090219078807</v>
      </c>
      <c r="F763" s="77">
        <f t="shared" si="411"/>
        <v>4.0570090219078807</v>
      </c>
      <c r="G763" s="77">
        <f t="shared" si="411"/>
        <v>4.0570090219078807</v>
      </c>
      <c r="H763" s="77">
        <f t="shared" si="411"/>
        <v>4.0570090219078807</v>
      </c>
      <c r="I763" s="77">
        <f t="shared" si="411"/>
        <v>4.0570090219078807</v>
      </c>
      <c r="J763" s="77">
        <f t="shared" si="411"/>
        <v>4.0570090219078807</v>
      </c>
      <c r="K763" s="77">
        <f t="shared" si="411"/>
        <v>4.0570090219078807</v>
      </c>
      <c r="L763" s="77">
        <f t="shared" si="411"/>
        <v>4.0570090219078807</v>
      </c>
      <c r="M763" s="77">
        <f t="shared" si="411"/>
        <v>4.0570090219078807</v>
      </c>
      <c r="N763" s="77">
        <f t="shared" si="411"/>
        <v>4.0570090219078807</v>
      </c>
      <c r="O763" s="77">
        <f t="shared" si="411"/>
        <v>4.0570090219078807</v>
      </c>
      <c r="P763" s="77">
        <f t="shared" si="411"/>
        <v>4.0570090219078807</v>
      </c>
      <c r="Q763" s="77">
        <f t="shared" si="411"/>
        <v>4.0570090219078807</v>
      </c>
      <c r="R763" s="77">
        <f t="shared" si="411"/>
        <v>4.0570090219078807</v>
      </c>
      <c r="S763" s="77">
        <f t="shared" si="411"/>
        <v>4.0570090219078807</v>
      </c>
      <c r="T763" s="77">
        <f t="shared" si="411"/>
        <v>4.0570090219078807</v>
      </c>
      <c r="U763" s="77">
        <f t="shared" si="411"/>
        <v>4.0570090219078807</v>
      </c>
      <c r="V763" s="77">
        <f t="shared" si="411"/>
        <v>4.0570090219078807</v>
      </c>
      <c r="W763" s="77">
        <f t="shared" si="411"/>
        <v>4.0570090219078807</v>
      </c>
      <c r="X763" s="77">
        <f t="shared" si="411"/>
        <v>4.0570090219078807</v>
      </c>
      <c r="Y763" s="77">
        <f t="shared" si="411"/>
        <v>4.0570090219078807</v>
      </c>
    </row>
    <row r="764" spans="1:25" s="62" customFormat="1" ht="18.75" customHeight="1" thickBot="1" x14ac:dyDescent="0.25">
      <c r="A764" s="109">
        <v>25</v>
      </c>
      <c r="B764" s="101">
        <f t="shared" ref="B764:Y764" si="412">SUM(B765:B768)</f>
        <v>951.8070090219079</v>
      </c>
      <c r="C764" s="102">
        <f t="shared" si="412"/>
        <v>949.06700902190789</v>
      </c>
      <c r="D764" s="102">
        <f t="shared" si="412"/>
        <v>965.197009021908</v>
      </c>
      <c r="E764" s="103">
        <f t="shared" si="412"/>
        <v>973.95700902190799</v>
      </c>
      <c r="F764" s="103">
        <f t="shared" si="412"/>
        <v>960.34700902190787</v>
      </c>
      <c r="G764" s="103">
        <f t="shared" si="412"/>
        <v>969.46700902190798</v>
      </c>
      <c r="H764" s="103">
        <f t="shared" si="412"/>
        <v>957.18700902190801</v>
      </c>
      <c r="I764" s="103">
        <f t="shared" si="412"/>
        <v>957.197009021908</v>
      </c>
      <c r="J764" s="103">
        <f t="shared" si="412"/>
        <v>949.15700902190781</v>
      </c>
      <c r="K764" s="104">
        <f t="shared" si="412"/>
        <v>954.71700902190798</v>
      </c>
      <c r="L764" s="103">
        <f t="shared" si="412"/>
        <v>960.75700902190795</v>
      </c>
      <c r="M764" s="105">
        <f t="shared" si="412"/>
        <v>966.12700902190784</v>
      </c>
      <c r="N764" s="104">
        <f t="shared" si="412"/>
        <v>966.18700902190801</v>
      </c>
      <c r="O764" s="103">
        <f t="shared" si="412"/>
        <v>971.8070090219079</v>
      </c>
      <c r="P764" s="105">
        <f t="shared" si="412"/>
        <v>960.70700902190799</v>
      </c>
      <c r="Q764" s="106">
        <f t="shared" si="412"/>
        <v>965.35700902190786</v>
      </c>
      <c r="R764" s="103">
        <f t="shared" si="412"/>
        <v>972.947009021908</v>
      </c>
      <c r="S764" s="106">
        <f t="shared" si="412"/>
        <v>956.99700902190796</v>
      </c>
      <c r="T764" s="103">
        <f t="shared" si="412"/>
        <v>952.39700902190782</v>
      </c>
      <c r="U764" s="102">
        <f t="shared" si="412"/>
        <v>960.947009021908</v>
      </c>
      <c r="V764" s="102">
        <f t="shared" si="412"/>
        <v>949.25700902190795</v>
      </c>
      <c r="W764" s="102">
        <f t="shared" si="412"/>
        <v>954.18700902190801</v>
      </c>
      <c r="X764" s="102">
        <f t="shared" si="412"/>
        <v>940.77700902190793</v>
      </c>
      <c r="Y764" s="107">
        <f t="shared" si="412"/>
        <v>940.697009021908</v>
      </c>
    </row>
    <row r="765" spans="1:25" s="62" customFormat="1" ht="18.75" customHeight="1" outlineLevel="1" x14ac:dyDescent="0.2">
      <c r="A765" s="160" t="s">
        <v>8</v>
      </c>
      <c r="B765" s="76">
        <f>B131</f>
        <v>752.7</v>
      </c>
      <c r="C765" s="71">
        <f t="shared" ref="C765:Y765" si="413">C131</f>
        <v>749.96</v>
      </c>
      <c r="D765" s="71">
        <f t="shared" si="413"/>
        <v>766.09</v>
      </c>
      <c r="E765" s="72">
        <f t="shared" si="413"/>
        <v>774.85</v>
      </c>
      <c r="F765" s="71">
        <f t="shared" si="413"/>
        <v>761.24</v>
      </c>
      <c r="G765" s="71">
        <f t="shared" si="413"/>
        <v>770.36</v>
      </c>
      <c r="H765" s="71">
        <f t="shared" si="413"/>
        <v>758.08</v>
      </c>
      <c r="I765" s="71">
        <f t="shared" si="413"/>
        <v>758.09</v>
      </c>
      <c r="J765" s="73">
        <f t="shared" si="413"/>
        <v>750.05</v>
      </c>
      <c r="K765" s="71">
        <f t="shared" si="413"/>
        <v>755.61</v>
      </c>
      <c r="L765" s="71">
        <f t="shared" si="413"/>
        <v>761.65</v>
      </c>
      <c r="M765" s="71">
        <f t="shared" si="413"/>
        <v>767.02</v>
      </c>
      <c r="N765" s="71">
        <f t="shared" si="413"/>
        <v>767.08</v>
      </c>
      <c r="O765" s="71">
        <f t="shared" si="413"/>
        <v>772.7</v>
      </c>
      <c r="P765" s="71">
        <f t="shared" si="413"/>
        <v>761.6</v>
      </c>
      <c r="Q765" s="71">
        <f t="shared" si="413"/>
        <v>766.25</v>
      </c>
      <c r="R765" s="71">
        <f t="shared" si="413"/>
        <v>773.84</v>
      </c>
      <c r="S765" s="71">
        <f t="shared" si="413"/>
        <v>757.89</v>
      </c>
      <c r="T765" s="71">
        <f t="shared" si="413"/>
        <v>753.29</v>
      </c>
      <c r="U765" s="71">
        <f t="shared" si="413"/>
        <v>761.84</v>
      </c>
      <c r="V765" s="71">
        <f t="shared" si="413"/>
        <v>750.15</v>
      </c>
      <c r="W765" s="71">
        <f t="shared" si="413"/>
        <v>755.08</v>
      </c>
      <c r="X765" s="71">
        <f t="shared" si="413"/>
        <v>741.67</v>
      </c>
      <c r="Y765" s="79">
        <f t="shared" si="413"/>
        <v>741.59</v>
      </c>
    </row>
    <row r="766" spans="1:25" s="62" customFormat="1" ht="18.75" customHeight="1" outlineLevel="1" x14ac:dyDescent="0.2">
      <c r="A766" s="53" t="s">
        <v>9</v>
      </c>
      <c r="B766" s="76">
        <v>195.05</v>
      </c>
      <c r="C766" s="74">
        <v>195.05</v>
      </c>
      <c r="D766" s="74">
        <v>195.05</v>
      </c>
      <c r="E766" s="74">
        <v>195.05</v>
      </c>
      <c r="F766" s="74">
        <v>195.05</v>
      </c>
      <c r="G766" s="74">
        <v>195.05</v>
      </c>
      <c r="H766" s="74">
        <v>195.05</v>
      </c>
      <c r="I766" s="74">
        <v>195.05</v>
      </c>
      <c r="J766" s="74">
        <v>195.05</v>
      </c>
      <c r="K766" s="74">
        <v>195.05</v>
      </c>
      <c r="L766" s="74">
        <v>195.05</v>
      </c>
      <c r="M766" s="74">
        <v>195.05</v>
      </c>
      <c r="N766" s="74">
        <v>195.05</v>
      </c>
      <c r="O766" s="74">
        <v>195.05</v>
      </c>
      <c r="P766" s="74">
        <v>195.05</v>
      </c>
      <c r="Q766" s="74">
        <v>195.05</v>
      </c>
      <c r="R766" s="74">
        <v>195.05</v>
      </c>
      <c r="S766" s="74">
        <v>195.05</v>
      </c>
      <c r="T766" s="74">
        <v>195.05</v>
      </c>
      <c r="U766" s="74">
        <v>195.05</v>
      </c>
      <c r="V766" s="74">
        <v>195.05</v>
      </c>
      <c r="W766" s="74">
        <v>195.05</v>
      </c>
      <c r="X766" s="74">
        <v>195.05</v>
      </c>
      <c r="Y766" s="81">
        <v>195.05</v>
      </c>
    </row>
    <row r="767" spans="1:25" s="62" customFormat="1" ht="18.75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customHeight="1" outlineLevel="1" thickBot="1" x14ac:dyDescent="0.25">
      <c r="A768" s="161" t="s">
        <v>214</v>
      </c>
      <c r="B768" s="77">
        <f>B763</f>
        <v>4.0570090219078807</v>
      </c>
      <c r="C768" s="77">
        <f t="shared" ref="C768:Y768" si="414">C763</f>
        <v>4.0570090219078807</v>
      </c>
      <c r="D768" s="77">
        <f t="shared" si="414"/>
        <v>4.0570090219078807</v>
      </c>
      <c r="E768" s="77">
        <f t="shared" si="414"/>
        <v>4.0570090219078807</v>
      </c>
      <c r="F768" s="77">
        <f t="shared" si="414"/>
        <v>4.0570090219078807</v>
      </c>
      <c r="G768" s="77">
        <f t="shared" si="414"/>
        <v>4.0570090219078807</v>
      </c>
      <c r="H768" s="77">
        <f t="shared" si="414"/>
        <v>4.0570090219078807</v>
      </c>
      <c r="I768" s="77">
        <f t="shared" si="414"/>
        <v>4.0570090219078807</v>
      </c>
      <c r="J768" s="77">
        <f t="shared" si="414"/>
        <v>4.0570090219078807</v>
      </c>
      <c r="K768" s="77">
        <f t="shared" si="414"/>
        <v>4.0570090219078807</v>
      </c>
      <c r="L768" s="77">
        <f t="shared" si="414"/>
        <v>4.0570090219078807</v>
      </c>
      <c r="M768" s="77">
        <f t="shared" si="414"/>
        <v>4.0570090219078807</v>
      </c>
      <c r="N768" s="77">
        <f t="shared" si="414"/>
        <v>4.0570090219078807</v>
      </c>
      <c r="O768" s="77">
        <f t="shared" si="414"/>
        <v>4.0570090219078807</v>
      </c>
      <c r="P768" s="77">
        <f t="shared" si="414"/>
        <v>4.0570090219078807</v>
      </c>
      <c r="Q768" s="77">
        <f t="shared" si="414"/>
        <v>4.0570090219078807</v>
      </c>
      <c r="R768" s="77">
        <f t="shared" si="414"/>
        <v>4.0570090219078807</v>
      </c>
      <c r="S768" s="77">
        <f t="shared" si="414"/>
        <v>4.0570090219078807</v>
      </c>
      <c r="T768" s="77">
        <f t="shared" si="414"/>
        <v>4.0570090219078807</v>
      </c>
      <c r="U768" s="77">
        <f t="shared" si="414"/>
        <v>4.0570090219078807</v>
      </c>
      <c r="V768" s="77">
        <f t="shared" si="414"/>
        <v>4.0570090219078807</v>
      </c>
      <c r="W768" s="77">
        <f t="shared" si="414"/>
        <v>4.0570090219078807</v>
      </c>
      <c r="X768" s="77">
        <f t="shared" si="414"/>
        <v>4.0570090219078807</v>
      </c>
      <c r="Y768" s="77">
        <f t="shared" si="414"/>
        <v>4.0570090219078807</v>
      </c>
    </row>
    <row r="769" spans="1:25" s="62" customFormat="1" ht="18.75" customHeight="1" thickBot="1" x14ac:dyDescent="0.25">
      <c r="A769" s="110">
        <v>26</v>
      </c>
      <c r="B769" s="101">
        <f t="shared" ref="B769:Y769" si="415">SUM(B770:B773)</f>
        <v>995.98700902190797</v>
      </c>
      <c r="C769" s="102">
        <f t="shared" si="415"/>
        <v>983.6670090219078</v>
      </c>
      <c r="D769" s="102">
        <f t="shared" si="415"/>
        <v>994.22700902190797</v>
      </c>
      <c r="E769" s="103">
        <f t="shared" si="415"/>
        <v>1022.987009021908</v>
      </c>
      <c r="F769" s="103">
        <f t="shared" si="415"/>
        <v>1007.207009021908</v>
      </c>
      <c r="G769" s="103">
        <f t="shared" si="415"/>
        <v>1018.9170090219078</v>
      </c>
      <c r="H769" s="103">
        <f t="shared" si="415"/>
        <v>1001.3570090219079</v>
      </c>
      <c r="I769" s="103">
        <f t="shared" si="415"/>
        <v>986.85700902190786</v>
      </c>
      <c r="J769" s="103">
        <f t="shared" si="415"/>
        <v>985.5570090219079</v>
      </c>
      <c r="K769" s="104">
        <f t="shared" si="415"/>
        <v>991.92700902190802</v>
      </c>
      <c r="L769" s="103">
        <f t="shared" si="415"/>
        <v>1002.0570090219079</v>
      </c>
      <c r="M769" s="105">
        <f t="shared" si="415"/>
        <v>1003.927009021908</v>
      </c>
      <c r="N769" s="104">
        <f t="shared" si="415"/>
        <v>1009.0370090219079</v>
      </c>
      <c r="O769" s="103">
        <f t="shared" si="415"/>
        <v>1020.3370090219079</v>
      </c>
      <c r="P769" s="105">
        <f t="shared" si="415"/>
        <v>1010.1370090219078</v>
      </c>
      <c r="Q769" s="106">
        <f t="shared" si="415"/>
        <v>1020.8770090219078</v>
      </c>
      <c r="R769" s="103">
        <f t="shared" si="415"/>
        <v>1016.1170090219078</v>
      </c>
      <c r="S769" s="106">
        <f t="shared" si="415"/>
        <v>989.20700902190799</v>
      </c>
      <c r="T769" s="103">
        <f t="shared" si="415"/>
        <v>991.83700902190787</v>
      </c>
      <c r="U769" s="102">
        <f t="shared" si="415"/>
        <v>975.15700902190781</v>
      </c>
      <c r="V769" s="102">
        <f t="shared" si="415"/>
        <v>994.32700902190788</v>
      </c>
      <c r="W769" s="102">
        <f t="shared" si="415"/>
        <v>993.81700902190789</v>
      </c>
      <c r="X769" s="102">
        <f t="shared" si="415"/>
        <v>989.0570090219079</v>
      </c>
      <c r="Y769" s="107">
        <f t="shared" si="415"/>
        <v>973.15700902190781</v>
      </c>
    </row>
    <row r="770" spans="1:25" s="62" customFormat="1" ht="18.75" customHeight="1" outlineLevel="1" x14ac:dyDescent="0.2">
      <c r="A770" s="56" t="s">
        <v>8</v>
      </c>
      <c r="B770" s="76">
        <f>B136</f>
        <v>796.88</v>
      </c>
      <c r="C770" s="71">
        <f t="shared" ref="C770:Y770" si="416">C136</f>
        <v>784.56</v>
      </c>
      <c r="D770" s="71">
        <f t="shared" si="416"/>
        <v>795.12</v>
      </c>
      <c r="E770" s="72">
        <f t="shared" si="416"/>
        <v>823.88</v>
      </c>
      <c r="F770" s="71">
        <f t="shared" si="416"/>
        <v>808.1</v>
      </c>
      <c r="G770" s="71">
        <f t="shared" si="416"/>
        <v>819.81</v>
      </c>
      <c r="H770" s="71">
        <f t="shared" si="416"/>
        <v>802.25</v>
      </c>
      <c r="I770" s="71">
        <f t="shared" si="416"/>
        <v>787.75</v>
      </c>
      <c r="J770" s="73">
        <f t="shared" si="416"/>
        <v>786.45</v>
      </c>
      <c r="K770" s="71">
        <f t="shared" si="416"/>
        <v>792.82</v>
      </c>
      <c r="L770" s="71">
        <f t="shared" si="416"/>
        <v>802.95</v>
      </c>
      <c r="M770" s="71">
        <f t="shared" si="416"/>
        <v>804.82</v>
      </c>
      <c r="N770" s="71">
        <f t="shared" si="416"/>
        <v>809.93</v>
      </c>
      <c r="O770" s="71">
        <f t="shared" si="416"/>
        <v>821.23</v>
      </c>
      <c r="P770" s="71">
        <f t="shared" si="416"/>
        <v>811.03</v>
      </c>
      <c r="Q770" s="71">
        <f t="shared" si="416"/>
        <v>821.77</v>
      </c>
      <c r="R770" s="71">
        <f t="shared" si="416"/>
        <v>817.01</v>
      </c>
      <c r="S770" s="71">
        <f t="shared" si="416"/>
        <v>790.1</v>
      </c>
      <c r="T770" s="71">
        <f t="shared" si="416"/>
        <v>792.73</v>
      </c>
      <c r="U770" s="71">
        <f t="shared" si="416"/>
        <v>776.05</v>
      </c>
      <c r="V770" s="71">
        <f t="shared" si="416"/>
        <v>795.22</v>
      </c>
      <c r="W770" s="71">
        <f t="shared" si="416"/>
        <v>794.71</v>
      </c>
      <c r="X770" s="71">
        <f t="shared" si="416"/>
        <v>789.95</v>
      </c>
      <c r="Y770" s="79">
        <f t="shared" si="416"/>
        <v>774.05</v>
      </c>
    </row>
    <row r="771" spans="1:25" s="62" customFormat="1" ht="18.75" customHeight="1" outlineLevel="1" x14ac:dyDescent="0.2">
      <c r="A771" s="57" t="s">
        <v>9</v>
      </c>
      <c r="B771" s="76">
        <v>195.05</v>
      </c>
      <c r="C771" s="74">
        <v>195.05</v>
      </c>
      <c r="D771" s="74">
        <v>195.05</v>
      </c>
      <c r="E771" s="74">
        <v>195.05</v>
      </c>
      <c r="F771" s="74">
        <v>195.05</v>
      </c>
      <c r="G771" s="74">
        <v>195.05</v>
      </c>
      <c r="H771" s="74">
        <v>195.05</v>
      </c>
      <c r="I771" s="74">
        <v>195.05</v>
      </c>
      <c r="J771" s="74">
        <v>195.05</v>
      </c>
      <c r="K771" s="74">
        <v>195.05</v>
      </c>
      <c r="L771" s="74">
        <v>195.05</v>
      </c>
      <c r="M771" s="74">
        <v>195.05</v>
      </c>
      <c r="N771" s="74">
        <v>195.05</v>
      </c>
      <c r="O771" s="74">
        <v>195.05</v>
      </c>
      <c r="P771" s="74">
        <v>195.05</v>
      </c>
      <c r="Q771" s="74">
        <v>195.05</v>
      </c>
      <c r="R771" s="74">
        <v>195.05</v>
      </c>
      <c r="S771" s="74">
        <v>195.05</v>
      </c>
      <c r="T771" s="74">
        <v>195.05</v>
      </c>
      <c r="U771" s="74">
        <v>195.05</v>
      </c>
      <c r="V771" s="74">
        <v>195.05</v>
      </c>
      <c r="W771" s="74">
        <v>195.05</v>
      </c>
      <c r="X771" s="74">
        <v>195.05</v>
      </c>
      <c r="Y771" s="81">
        <v>195.05</v>
      </c>
    </row>
    <row r="772" spans="1:25" s="62" customFormat="1" ht="18.75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customHeight="1" outlineLevel="1" thickBot="1" x14ac:dyDescent="0.25">
      <c r="A773" s="147" t="s">
        <v>214</v>
      </c>
      <c r="B773" s="77">
        <f>B768</f>
        <v>4.0570090219078807</v>
      </c>
      <c r="C773" s="77">
        <f t="shared" ref="C773:Y773" si="417">C768</f>
        <v>4.0570090219078807</v>
      </c>
      <c r="D773" s="77">
        <f t="shared" si="417"/>
        <v>4.0570090219078807</v>
      </c>
      <c r="E773" s="77">
        <f t="shared" si="417"/>
        <v>4.0570090219078807</v>
      </c>
      <c r="F773" s="77">
        <f t="shared" si="417"/>
        <v>4.0570090219078807</v>
      </c>
      <c r="G773" s="77">
        <f t="shared" si="417"/>
        <v>4.0570090219078807</v>
      </c>
      <c r="H773" s="77">
        <f t="shared" si="417"/>
        <v>4.0570090219078807</v>
      </c>
      <c r="I773" s="77">
        <f t="shared" si="417"/>
        <v>4.0570090219078807</v>
      </c>
      <c r="J773" s="77">
        <f t="shared" si="417"/>
        <v>4.0570090219078807</v>
      </c>
      <c r="K773" s="77">
        <f t="shared" si="417"/>
        <v>4.0570090219078807</v>
      </c>
      <c r="L773" s="77">
        <f t="shared" si="417"/>
        <v>4.0570090219078807</v>
      </c>
      <c r="M773" s="77">
        <f t="shared" si="417"/>
        <v>4.0570090219078807</v>
      </c>
      <c r="N773" s="77">
        <f t="shared" si="417"/>
        <v>4.0570090219078807</v>
      </c>
      <c r="O773" s="77">
        <f t="shared" si="417"/>
        <v>4.0570090219078807</v>
      </c>
      <c r="P773" s="77">
        <f t="shared" si="417"/>
        <v>4.0570090219078807</v>
      </c>
      <c r="Q773" s="77">
        <f t="shared" si="417"/>
        <v>4.0570090219078807</v>
      </c>
      <c r="R773" s="77">
        <f t="shared" si="417"/>
        <v>4.0570090219078807</v>
      </c>
      <c r="S773" s="77">
        <f t="shared" si="417"/>
        <v>4.0570090219078807</v>
      </c>
      <c r="T773" s="77">
        <f t="shared" si="417"/>
        <v>4.0570090219078807</v>
      </c>
      <c r="U773" s="77">
        <f t="shared" si="417"/>
        <v>4.0570090219078807</v>
      </c>
      <c r="V773" s="77">
        <f t="shared" si="417"/>
        <v>4.0570090219078807</v>
      </c>
      <c r="W773" s="77">
        <f t="shared" si="417"/>
        <v>4.0570090219078807</v>
      </c>
      <c r="X773" s="77">
        <f t="shared" si="417"/>
        <v>4.0570090219078807</v>
      </c>
      <c r="Y773" s="77">
        <f t="shared" si="417"/>
        <v>4.0570090219078807</v>
      </c>
    </row>
    <row r="774" spans="1:25" s="62" customFormat="1" ht="18.75" customHeight="1" thickBot="1" x14ac:dyDescent="0.25">
      <c r="A774" s="112">
        <v>27</v>
      </c>
      <c r="B774" s="101">
        <f t="shared" ref="B774:Y774" si="418">SUM(B775:B778)</f>
        <v>1012.967009021908</v>
      </c>
      <c r="C774" s="102">
        <f t="shared" si="418"/>
        <v>996.34700902190787</v>
      </c>
      <c r="D774" s="102">
        <f t="shared" si="418"/>
        <v>1004.927009021908</v>
      </c>
      <c r="E774" s="103">
        <f t="shared" si="418"/>
        <v>996.40700902190781</v>
      </c>
      <c r="F774" s="103">
        <f t="shared" si="418"/>
        <v>1006.1370090219078</v>
      </c>
      <c r="G774" s="103">
        <f t="shared" si="418"/>
        <v>199.10700902190788</v>
      </c>
      <c r="H774" s="103">
        <f t="shared" si="418"/>
        <v>998.32700902190788</v>
      </c>
      <c r="I774" s="103">
        <f t="shared" si="418"/>
        <v>990.83700902190787</v>
      </c>
      <c r="J774" s="103">
        <f t="shared" si="418"/>
        <v>978.5570090219079</v>
      </c>
      <c r="K774" s="104">
        <f t="shared" si="418"/>
        <v>986.62700902190784</v>
      </c>
      <c r="L774" s="103">
        <f t="shared" si="418"/>
        <v>988.65700902190781</v>
      </c>
      <c r="M774" s="105">
        <f t="shared" si="418"/>
        <v>1001.6670090219078</v>
      </c>
      <c r="N774" s="104">
        <f t="shared" si="418"/>
        <v>199.10700902190788</v>
      </c>
      <c r="O774" s="103">
        <f t="shared" si="418"/>
        <v>1055.8570090219077</v>
      </c>
      <c r="P774" s="105">
        <f t="shared" si="418"/>
        <v>1032.1970090219079</v>
      </c>
      <c r="Q774" s="106">
        <f t="shared" si="418"/>
        <v>1048.7570090219078</v>
      </c>
      <c r="R774" s="103">
        <f t="shared" si="418"/>
        <v>1052.5070090219078</v>
      </c>
      <c r="S774" s="106">
        <f t="shared" si="418"/>
        <v>1023.717009021908</v>
      </c>
      <c r="T774" s="103">
        <f t="shared" si="418"/>
        <v>1027.7770090219078</v>
      </c>
      <c r="U774" s="102">
        <f t="shared" si="418"/>
        <v>1025.7770090219078</v>
      </c>
      <c r="V774" s="102">
        <f t="shared" si="418"/>
        <v>1022.5070090219079</v>
      </c>
      <c r="W774" s="102">
        <f t="shared" si="418"/>
        <v>1013.7770090219079</v>
      </c>
      <c r="X774" s="102">
        <f t="shared" si="418"/>
        <v>1019.3270090219079</v>
      </c>
      <c r="Y774" s="107">
        <f t="shared" si="418"/>
        <v>1022.0170090219079</v>
      </c>
    </row>
    <row r="775" spans="1:25" s="62" customFormat="1" ht="18.75" customHeight="1" outlineLevel="1" x14ac:dyDescent="0.2">
      <c r="A775" s="56" t="s">
        <v>8</v>
      </c>
      <c r="B775" s="76">
        <f>B141</f>
        <v>813.86</v>
      </c>
      <c r="C775" s="71">
        <f t="shared" ref="C775:Y775" si="419">C141</f>
        <v>797.24</v>
      </c>
      <c r="D775" s="71">
        <f t="shared" si="419"/>
        <v>805.82</v>
      </c>
      <c r="E775" s="72">
        <f t="shared" si="419"/>
        <v>797.3</v>
      </c>
      <c r="F775" s="71">
        <f t="shared" si="419"/>
        <v>807.03</v>
      </c>
      <c r="G775" s="71" t="str">
        <f t="shared" si="419"/>
        <v>815</v>
      </c>
      <c r="H775" s="71">
        <f t="shared" si="419"/>
        <v>799.22</v>
      </c>
      <c r="I775" s="71">
        <f t="shared" si="419"/>
        <v>791.73</v>
      </c>
      <c r="J775" s="73">
        <f t="shared" si="419"/>
        <v>779.45</v>
      </c>
      <c r="K775" s="71">
        <f t="shared" si="419"/>
        <v>787.52</v>
      </c>
      <c r="L775" s="71">
        <f t="shared" si="419"/>
        <v>789.55</v>
      </c>
      <c r="M775" s="71">
        <f t="shared" si="419"/>
        <v>802.56</v>
      </c>
      <c r="N775" s="71" t="str">
        <f t="shared" si="419"/>
        <v>803</v>
      </c>
      <c r="O775" s="71">
        <f t="shared" si="419"/>
        <v>856.75</v>
      </c>
      <c r="P775" s="71">
        <f t="shared" si="419"/>
        <v>833.09</v>
      </c>
      <c r="Q775" s="71">
        <f t="shared" si="419"/>
        <v>849.65</v>
      </c>
      <c r="R775" s="71">
        <f t="shared" si="419"/>
        <v>853.4</v>
      </c>
      <c r="S775" s="71">
        <f t="shared" si="419"/>
        <v>824.61</v>
      </c>
      <c r="T775" s="71">
        <f t="shared" si="419"/>
        <v>828.67</v>
      </c>
      <c r="U775" s="71">
        <f t="shared" si="419"/>
        <v>826.67</v>
      </c>
      <c r="V775" s="71">
        <f t="shared" si="419"/>
        <v>823.4</v>
      </c>
      <c r="W775" s="71">
        <f t="shared" si="419"/>
        <v>814.67</v>
      </c>
      <c r="X775" s="71">
        <f t="shared" si="419"/>
        <v>820.22</v>
      </c>
      <c r="Y775" s="79">
        <f t="shared" si="419"/>
        <v>822.91</v>
      </c>
    </row>
    <row r="776" spans="1:25" s="62" customFormat="1" ht="18.75" customHeight="1" outlineLevel="1" x14ac:dyDescent="0.2">
      <c r="A776" s="57" t="s">
        <v>9</v>
      </c>
      <c r="B776" s="76">
        <v>195.05</v>
      </c>
      <c r="C776" s="74">
        <v>195.05</v>
      </c>
      <c r="D776" s="74">
        <v>195.05</v>
      </c>
      <c r="E776" s="74">
        <v>195.05</v>
      </c>
      <c r="F776" s="74">
        <v>195.05</v>
      </c>
      <c r="G776" s="74">
        <v>195.05</v>
      </c>
      <c r="H776" s="74">
        <v>195.05</v>
      </c>
      <c r="I776" s="74">
        <v>195.05</v>
      </c>
      <c r="J776" s="74">
        <v>195.05</v>
      </c>
      <c r="K776" s="74">
        <v>195.05</v>
      </c>
      <c r="L776" s="74">
        <v>195.05</v>
      </c>
      <c r="M776" s="74">
        <v>195.05</v>
      </c>
      <c r="N776" s="74">
        <v>195.05</v>
      </c>
      <c r="O776" s="74">
        <v>195.05</v>
      </c>
      <c r="P776" s="74">
        <v>195.05</v>
      </c>
      <c r="Q776" s="74">
        <v>195.05</v>
      </c>
      <c r="R776" s="74">
        <v>195.05</v>
      </c>
      <c r="S776" s="74">
        <v>195.05</v>
      </c>
      <c r="T776" s="74">
        <v>195.05</v>
      </c>
      <c r="U776" s="74">
        <v>195.05</v>
      </c>
      <c r="V776" s="74">
        <v>195.05</v>
      </c>
      <c r="W776" s="74">
        <v>195.05</v>
      </c>
      <c r="X776" s="74">
        <v>195.05</v>
      </c>
      <c r="Y776" s="81">
        <v>195.05</v>
      </c>
    </row>
    <row r="777" spans="1:25" s="62" customFormat="1" ht="18.75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customHeight="1" outlineLevel="1" thickBot="1" x14ac:dyDescent="0.25">
      <c r="A778" s="147" t="s">
        <v>214</v>
      </c>
      <c r="B778" s="77">
        <f>B773</f>
        <v>4.0570090219078807</v>
      </c>
      <c r="C778" s="77">
        <f t="shared" ref="C778:Y778" si="420">C773</f>
        <v>4.0570090219078807</v>
      </c>
      <c r="D778" s="77">
        <f t="shared" si="420"/>
        <v>4.0570090219078807</v>
      </c>
      <c r="E778" s="77">
        <f t="shared" si="420"/>
        <v>4.0570090219078807</v>
      </c>
      <c r="F778" s="77">
        <f t="shared" si="420"/>
        <v>4.0570090219078807</v>
      </c>
      <c r="G778" s="77">
        <f t="shared" si="420"/>
        <v>4.0570090219078807</v>
      </c>
      <c r="H778" s="77">
        <f t="shared" si="420"/>
        <v>4.0570090219078807</v>
      </c>
      <c r="I778" s="77">
        <f t="shared" si="420"/>
        <v>4.0570090219078807</v>
      </c>
      <c r="J778" s="77">
        <f t="shared" si="420"/>
        <v>4.0570090219078807</v>
      </c>
      <c r="K778" s="77">
        <f t="shared" si="420"/>
        <v>4.0570090219078807</v>
      </c>
      <c r="L778" s="77">
        <f t="shared" si="420"/>
        <v>4.0570090219078807</v>
      </c>
      <c r="M778" s="77">
        <f t="shared" si="420"/>
        <v>4.0570090219078807</v>
      </c>
      <c r="N778" s="77">
        <f t="shared" si="420"/>
        <v>4.0570090219078807</v>
      </c>
      <c r="O778" s="77">
        <f t="shared" si="420"/>
        <v>4.0570090219078807</v>
      </c>
      <c r="P778" s="77">
        <f t="shared" si="420"/>
        <v>4.0570090219078807</v>
      </c>
      <c r="Q778" s="77">
        <f t="shared" si="420"/>
        <v>4.0570090219078807</v>
      </c>
      <c r="R778" s="77">
        <f t="shared" si="420"/>
        <v>4.0570090219078807</v>
      </c>
      <c r="S778" s="77">
        <f t="shared" si="420"/>
        <v>4.0570090219078807</v>
      </c>
      <c r="T778" s="77">
        <f t="shared" si="420"/>
        <v>4.0570090219078807</v>
      </c>
      <c r="U778" s="77">
        <f t="shared" si="420"/>
        <v>4.0570090219078807</v>
      </c>
      <c r="V778" s="77">
        <f t="shared" si="420"/>
        <v>4.0570090219078807</v>
      </c>
      <c r="W778" s="77">
        <f t="shared" si="420"/>
        <v>4.0570090219078807</v>
      </c>
      <c r="X778" s="77">
        <f t="shared" si="420"/>
        <v>4.0570090219078807</v>
      </c>
      <c r="Y778" s="77">
        <f t="shared" si="420"/>
        <v>4.0570090219078807</v>
      </c>
    </row>
    <row r="779" spans="1:25" s="62" customFormat="1" ht="18.75" customHeight="1" thickBot="1" x14ac:dyDescent="0.25">
      <c r="A779" s="111">
        <v>28</v>
      </c>
      <c r="B779" s="101">
        <f t="shared" ref="B779:Y779" si="421">SUM(B780:B783)</f>
        <v>1045.2970090219078</v>
      </c>
      <c r="C779" s="102">
        <f t="shared" si="421"/>
        <v>1030.6770090219079</v>
      </c>
      <c r="D779" s="102">
        <f t="shared" si="421"/>
        <v>1046.3170090219078</v>
      </c>
      <c r="E779" s="103">
        <f t="shared" si="421"/>
        <v>1073.7470090219078</v>
      </c>
      <c r="F779" s="103">
        <f t="shared" si="421"/>
        <v>1077.4070090219077</v>
      </c>
      <c r="G779" s="103">
        <f t="shared" si="421"/>
        <v>1082.2270090219079</v>
      </c>
      <c r="H779" s="103">
        <f t="shared" si="421"/>
        <v>1070.5070090219078</v>
      </c>
      <c r="I779" s="103">
        <f t="shared" si="421"/>
        <v>1058.2770090219078</v>
      </c>
      <c r="J779" s="103">
        <f t="shared" si="421"/>
        <v>1060.0370090219078</v>
      </c>
      <c r="K779" s="104">
        <f t="shared" si="421"/>
        <v>1061.7170090219079</v>
      </c>
      <c r="L779" s="103">
        <f t="shared" si="421"/>
        <v>1059.9870090219079</v>
      </c>
      <c r="M779" s="105">
        <f t="shared" si="421"/>
        <v>1066.3070090219078</v>
      </c>
      <c r="N779" s="104">
        <f t="shared" si="421"/>
        <v>1071.3270090219078</v>
      </c>
      <c r="O779" s="103">
        <f t="shared" si="421"/>
        <v>1083.1470090219077</v>
      </c>
      <c r="P779" s="105">
        <f t="shared" si="421"/>
        <v>1071.1370090219077</v>
      </c>
      <c r="Q779" s="106">
        <f t="shared" si="421"/>
        <v>1077.6270090219077</v>
      </c>
      <c r="R779" s="103">
        <f t="shared" si="421"/>
        <v>1084.9070090219077</v>
      </c>
      <c r="S779" s="106">
        <f t="shared" si="421"/>
        <v>1062.2370090219079</v>
      </c>
      <c r="T779" s="103">
        <f t="shared" si="421"/>
        <v>1065.2870090219078</v>
      </c>
      <c r="U779" s="102">
        <f t="shared" si="421"/>
        <v>1046.5170090219078</v>
      </c>
      <c r="V779" s="102">
        <f t="shared" si="421"/>
        <v>1055.7970090219078</v>
      </c>
      <c r="W779" s="102">
        <f t="shared" si="421"/>
        <v>1063.0070090219078</v>
      </c>
      <c r="X779" s="102">
        <f t="shared" si="421"/>
        <v>1054.3570090219077</v>
      </c>
      <c r="Y779" s="107">
        <f t="shared" si="421"/>
        <v>1018.6670090219078</v>
      </c>
    </row>
    <row r="780" spans="1:25" s="62" customFormat="1" ht="18.75" customHeight="1" outlineLevel="1" x14ac:dyDescent="0.2">
      <c r="A780" s="160" t="s">
        <v>8</v>
      </c>
      <c r="B780" s="76">
        <f>B146</f>
        <v>846.19</v>
      </c>
      <c r="C780" s="71">
        <f t="shared" ref="C780:Y780" si="422">C146</f>
        <v>831.57</v>
      </c>
      <c r="D780" s="71">
        <f t="shared" si="422"/>
        <v>847.21</v>
      </c>
      <c r="E780" s="72">
        <f t="shared" si="422"/>
        <v>874.64</v>
      </c>
      <c r="F780" s="71">
        <f t="shared" si="422"/>
        <v>878.3</v>
      </c>
      <c r="G780" s="71">
        <f t="shared" si="422"/>
        <v>883.12</v>
      </c>
      <c r="H780" s="71">
        <f t="shared" si="422"/>
        <v>871.4</v>
      </c>
      <c r="I780" s="71">
        <f t="shared" si="422"/>
        <v>859.17</v>
      </c>
      <c r="J780" s="73">
        <f t="shared" si="422"/>
        <v>860.93</v>
      </c>
      <c r="K780" s="71">
        <f t="shared" si="422"/>
        <v>862.61</v>
      </c>
      <c r="L780" s="71">
        <f t="shared" si="422"/>
        <v>860.88</v>
      </c>
      <c r="M780" s="71">
        <f t="shared" si="422"/>
        <v>867.2</v>
      </c>
      <c r="N780" s="71">
        <f t="shared" si="422"/>
        <v>872.22</v>
      </c>
      <c r="O780" s="71">
        <f t="shared" si="422"/>
        <v>884.04</v>
      </c>
      <c r="P780" s="71">
        <f t="shared" si="422"/>
        <v>872.03</v>
      </c>
      <c r="Q780" s="71">
        <f t="shared" si="422"/>
        <v>878.52</v>
      </c>
      <c r="R780" s="71">
        <f t="shared" si="422"/>
        <v>885.8</v>
      </c>
      <c r="S780" s="71">
        <f t="shared" si="422"/>
        <v>863.13</v>
      </c>
      <c r="T780" s="71">
        <f t="shared" si="422"/>
        <v>866.18</v>
      </c>
      <c r="U780" s="71">
        <f t="shared" si="422"/>
        <v>847.41</v>
      </c>
      <c r="V780" s="71">
        <f t="shared" si="422"/>
        <v>856.69</v>
      </c>
      <c r="W780" s="71">
        <f t="shared" si="422"/>
        <v>863.9</v>
      </c>
      <c r="X780" s="71">
        <f t="shared" si="422"/>
        <v>855.25</v>
      </c>
      <c r="Y780" s="79">
        <f t="shared" si="422"/>
        <v>819.56</v>
      </c>
    </row>
    <row r="781" spans="1:25" s="62" customFormat="1" ht="18.75" customHeight="1" outlineLevel="1" x14ac:dyDescent="0.2">
      <c r="A781" s="53" t="s">
        <v>9</v>
      </c>
      <c r="B781" s="76">
        <v>195.05</v>
      </c>
      <c r="C781" s="74">
        <v>195.05</v>
      </c>
      <c r="D781" s="74">
        <v>195.05</v>
      </c>
      <c r="E781" s="74">
        <v>195.05</v>
      </c>
      <c r="F781" s="74">
        <v>195.05</v>
      </c>
      <c r="G781" s="74">
        <v>195.05</v>
      </c>
      <c r="H781" s="74">
        <v>195.05</v>
      </c>
      <c r="I781" s="74">
        <v>195.05</v>
      </c>
      <c r="J781" s="74">
        <v>195.05</v>
      </c>
      <c r="K781" s="74">
        <v>195.05</v>
      </c>
      <c r="L781" s="74">
        <v>195.05</v>
      </c>
      <c r="M781" s="74">
        <v>195.05</v>
      </c>
      <c r="N781" s="74">
        <v>195.05</v>
      </c>
      <c r="O781" s="74">
        <v>195.05</v>
      </c>
      <c r="P781" s="74">
        <v>195.05</v>
      </c>
      <c r="Q781" s="74">
        <v>195.05</v>
      </c>
      <c r="R781" s="74">
        <v>195.05</v>
      </c>
      <c r="S781" s="74">
        <v>195.05</v>
      </c>
      <c r="T781" s="74">
        <v>195.05</v>
      </c>
      <c r="U781" s="74">
        <v>195.05</v>
      </c>
      <c r="V781" s="74">
        <v>195.05</v>
      </c>
      <c r="W781" s="74">
        <v>195.05</v>
      </c>
      <c r="X781" s="74">
        <v>195.05</v>
      </c>
      <c r="Y781" s="81">
        <v>195.05</v>
      </c>
    </row>
    <row r="782" spans="1:25" s="62" customFormat="1" ht="18.75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customHeight="1" outlineLevel="1" thickBot="1" x14ac:dyDescent="0.25">
      <c r="A783" s="161" t="s">
        <v>214</v>
      </c>
      <c r="B783" s="77">
        <f>B778</f>
        <v>4.0570090219078807</v>
      </c>
      <c r="C783" s="77">
        <f t="shared" ref="C783:Y783" si="423">C778</f>
        <v>4.0570090219078807</v>
      </c>
      <c r="D783" s="77">
        <f t="shared" si="423"/>
        <v>4.0570090219078807</v>
      </c>
      <c r="E783" s="77">
        <f t="shared" si="423"/>
        <v>4.0570090219078807</v>
      </c>
      <c r="F783" s="77">
        <f t="shared" si="423"/>
        <v>4.0570090219078807</v>
      </c>
      <c r="G783" s="77">
        <f t="shared" si="423"/>
        <v>4.0570090219078807</v>
      </c>
      <c r="H783" s="77">
        <f t="shared" si="423"/>
        <v>4.0570090219078807</v>
      </c>
      <c r="I783" s="77">
        <f t="shared" si="423"/>
        <v>4.0570090219078807</v>
      </c>
      <c r="J783" s="77">
        <f t="shared" si="423"/>
        <v>4.0570090219078807</v>
      </c>
      <c r="K783" s="77">
        <f t="shared" si="423"/>
        <v>4.0570090219078807</v>
      </c>
      <c r="L783" s="77">
        <f t="shared" si="423"/>
        <v>4.0570090219078807</v>
      </c>
      <c r="M783" s="77">
        <f t="shared" si="423"/>
        <v>4.0570090219078807</v>
      </c>
      <c r="N783" s="77">
        <f t="shared" si="423"/>
        <v>4.0570090219078807</v>
      </c>
      <c r="O783" s="77">
        <f t="shared" si="423"/>
        <v>4.0570090219078807</v>
      </c>
      <c r="P783" s="77">
        <f t="shared" si="423"/>
        <v>4.0570090219078807</v>
      </c>
      <c r="Q783" s="77">
        <f t="shared" si="423"/>
        <v>4.0570090219078807</v>
      </c>
      <c r="R783" s="77">
        <f t="shared" si="423"/>
        <v>4.0570090219078807</v>
      </c>
      <c r="S783" s="77">
        <f t="shared" si="423"/>
        <v>4.0570090219078807</v>
      </c>
      <c r="T783" s="77">
        <f t="shared" si="423"/>
        <v>4.0570090219078807</v>
      </c>
      <c r="U783" s="77">
        <f t="shared" si="423"/>
        <v>4.0570090219078807</v>
      </c>
      <c r="V783" s="77">
        <f t="shared" si="423"/>
        <v>4.0570090219078807</v>
      </c>
      <c r="W783" s="77">
        <f t="shared" si="423"/>
        <v>4.0570090219078807</v>
      </c>
      <c r="X783" s="77">
        <f t="shared" si="423"/>
        <v>4.0570090219078807</v>
      </c>
      <c r="Y783" s="77">
        <f t="shared" si="423"/>
        <v>4.0570090219078807</v>
      </c>
    </row>
    <row r="784" spans="1:25" s="62" customFormat="1" ht="18.75" customHeight="1" thickBot="1" x14ac:dyDescent="0.25">
      <c r="A784" s="109">
        <v>29</v>
      </c>
      <c r="B784" s="101">
        <f t="shared" ref="B784:Y784" si="424">SUM(B785:B788)</f>
        <v>1010.3870090219078</v>
      </c>
      <c r="C784" s="102">
        <f t="shared" si="424"/>
        <v>1001.9070090219078</v>
      </c>
      <c r="D784" s="102">
        <f t="shared" si="424"/>
        <v>1007.5370090219079</v>
      </c>
      <c r="E784" s="103">
        <f t="shared" si="424"/>
        <v>1009.727009021908</v>
      </c>
      <c r="F784" s="103">
        <f t="shared" si="424"/>
        <v>1035.3570090219077</v>
      </c>
      <c r="G784" s="103">
        <f t="shared" si="424"/>
        <v>1036.6670090219077</v>
      </c>
      <c r="H784" s="103">
        <f t="shared" si="424"/>
        <v>1018.1470090219078</v>
      </c>
      <c r="I784" s="103">
        <f t="shared" si="424"/>
        <v>1021.8370090219079</v>
      </c>
      <c r="J784" s="103">
        <f t="shared" si="424"/>
        <v>993.9170090219078</v>
      </c>
      <c r="K784" s="104">
        <f t="shared" si="424"/>
        <v>987.98700902190797</v>
      </c>
      <c r="L784" s="103">
        <f t="shared" si="424"/>
        <v>987.14700902190782</v>
      </c>
      <c r="M784" s="105">
        <f t="shared" si="424"/>
        <v>1018.0270090219079</v>
      </c>
      <c r="N784" s="104">
        <f t="shared" si="424"/>
        <v>1028.2470090219078</v>
      </c>
      <c r="O784" s="103">
        <f t="shared" si="424"/>
        <v>1041.3870090219077</v>
      </c>
      <c r="P784" s="105">
        <f t="shared" si="424"/>
        <v>1033.1970090219079</v>
      </c>
      <c r="Q784" s="106">
        <f t="shared" si="424"/>
        <v>1037.7970090219078</v>
      </c>
      <c r="R784" s="103">
        <f t="shared" si="424"/>
        <v>1041.1570090219077</v>
      </c>
      <c r="S784" s="106">
        <f t="shared" si="424"/>
        <v>199.10700902190788</v>
      </c>
      <c r="T784" s="103">
        <f t="shared" si="424"/>
        <v>1026.7070090219079</v>
      </c>
      <c r="U784" s="102">
        <f t="shared" si="424"/>
        <v>1012.187009021908</v>
      </c>
      <c r="V784" s="102">
        <f t="shared" si="424"/>
        <v>1018.8170090219079</v>
      </c>
      <c r="W784" s="102">
        <f t="shared" si="424"/>
        <v>1023.687009021908</v>
      </c>
      <c r="X784" s="102">
        <f t="shared" si="424"/>
        <v>1017.7970090219079</v>
      </c>
      <c r="Y784" s="107">
        <f t="shared" si="424"/>
        <v>995.89700902190782</v>
      </c>
    </row>
    <row r="785" spans="1:25" s="62" customFormat="1" ht="18.75" customHeight="1" outlineLevel="1" x14ac:dyDescent="0.2">
      <c r="A785" s="160" t="s">
        <v>8</v>
      </c>
      <c r="B785" s="76">
        <f>B151</f>
        <v>811.28</v>
      </c>
      <c r="C785" s="71">
        <f t="shared" ref="C785:Y785" si="425">C151</f>
        <v>802.8</v>
      </c>
      <c r="D785" s="71">
        <f t="shared" si="425"/>
        <v>808.43</v>
      </c>
      <c r="E785" s="72">
        <f t="shared" si="425"/>
        <v>810.62</v>
      </c>
      <c r="F785" s="71">
        <f t="shared" si="425"/>
        <v>836.25</v>
      </c>
      <c r="G785" s="71">
        <f t="shared" si="425"/>
        <v>837.56</v>
      </c>
      <c r="H785" s="71">
        <f t="shared" si="425"/>
        <v>819.04</v>
      </c>
      <c r="I785" s="71">
        <f t="shared" si="425"/>
        <v>822.73</v>
      </c>
      <c r="J785" s="73">
        <f t="shared" si="425"/>
        <v>794.81</v>
      </c>
      <c r="K785" s="71">
        <f t="shared" si="425"/>
        <v>788.88</v>
      </c>
      <c r="L785" s="71">
        <f t="shared" si="425"/>
        <v>788.04</v>
      </c>
      <c r="M785" s="71">
        <f t="shared" si="425"/>
        <v>818.92</v>
      </c>
      <c r="N785" s="71">
        <f t="shared" si="425"/>
        <v>829.14</v>
      </c>
      <c r="O785" s="71">
        <f t="shared" si="425"/>
        <v>842.28</v>
      </c>
      <c r="P785" s="71">
        <f t="shared" si="425"/>
        <v>834.09</v>
      </c>
      <c r="Q785" s="71">
        <f t="shared" si="425"/>
        <v>838.69</v>
      </c>
      <c r="R785" s="71">
        <f t="shared" si="425"/>
        <v>842.05</v>
      </c>
      <c r="S785" s="71" t="str">
        <f t="shared" si="425"/>
        <v>830</v>
      </c>
      <c r="T785" s="71">
        <f t="shared" si="425"/>
        <v>827.6</v>
      </c>
      <c r="U785" s="71">
        <f t="shared" si="425"/>
        <v>813.08</v>
      </c>
      <c r="V785" s="71">
        <f t="shared" si="425"/>
        <v>819.71</v>
      </c>
      <c r="W785" s="71">
        <f t="shared" si="425"/>
        <v>824.58</v>
      </c>
      <c r="X785" s="71">
        <f t="shared" si="425"/>
        <v>818.69</v>
      </c>
      <c r="Y785" s="79">
        <f t="shared" si="425"/>
        <v>796.79</v>
      </c>
    </row>
    <row r="786" spans="1:25" s="62" customFormat="1" ht="18.75" customHeight="1" outlineLevel="1" x14ac:dyDescent="0.2">
      <c r="A786" s="53" t="s">
        <v>9</v>
      </c>
      <c r="B786" s="76">
        <v>195.05</v>
      </c>
      <c r="C786" s="74">
        <v>195.05</v>
      </c>
      <c r="D786" s="74">
        <v>195.05</v>
      </c>
      <c r="E786" s="74">
        <v>195.05</v>
      </c>
      <c r="F786" s="74">
        <v>195.05</v>
      </c>
      <c r="G786" s="74">
        <v>195.05</v>
      </c>
      <c r="H786" s="74">
        <v>195.05</v>
      </c>
      <c r="I786" s="74">
        <v>195.05</v>
      </c>
      <c r="J786" s="74">
        <v>195.05</v>
      </c>
      <c r="K786" s="74">
        <v>195.05</v>
      </c>
      <c r="L786" s="74">
        <v>195.05</v>
      </c>
      <c r="M786" s="74">
        <v>195.05</v>
      </c>
      <c r="N786" s="74">
        <v>195.05</v>
      </c>
      <c r="O786" s="74">
        <v>195.05</v>
      </c>
      <c r="P786" s="74">
        <v>195.05</v>
      </c>
      <c r="Q786" s="74">
        <v>195.05</v>
      </c>
      <c r="R786" s="74">
        <v>195.05</v>
      </c>
      <c r="S786" s="74">
        <v>195.05</v>
      </c>
      <c r="T786" s="74">
        <v>195.05</v>
      </c>
      <c r="U786" s="74">
        <v>195.05</v>
      </c>
      <c r="V786" s="74">
        <v>195.05</v>
      </c>
      <c r="W786" s="74">
        <v>195.05</v>
      </c>
      <c r="X786" s="74">
        <v>195.05</v>
      </c>
      <c r="Y786" s="81">
        <v>195.05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214</v>
      </c>
      <c r="B788" s="77">
        <f>B783</f>
        <v>4.0570090219078807</v>
      </c>
      <c r="C788" s="77">
        <f t="shared" ref="C788:Y788" si="426">C783</f>
        <v>4.0570090219078807</v>
      </c>
      <c r="D788" s="77">
        <f t="shared" si="426"/>
        <v>4.0570090219078807</v>
      </c>
      <c r="E788" s="77">
        <f t="shared" si="426"/>
        <v>4.0570090219078807</v>
      </c>
      <c r="F788" s="77">
        <f t="shared" si="426"/>
        <v>4.0570090219078807</v>
      </c>
      <c r="G788" s="77">
        <f t="shared" si="426"/>
        <v>4.0570090219078807</v>
      </c>
      <c r="H788" s="77">
        <f t="shared" si="426"/>
        <v>4.0570090219078807</v>
      </c>
      <c r="I788" s="77">
        <f t="shared" si="426"/>
        <v>4.0570090219078807</v>
      </c>
      <c r="J788" s="77">
        <f t="shared" si="426"/>
        <v>4.0570090219078807</v>
      </c>
      <c r="K788" s="77">
        <f t="shared" si="426"/>
        <v>4.0570090219078807</v>
      </c>
      <c r="L788" s="77">
        <f t="shared" si="426"/>
        <v>4.0570090219078807</v>
      </c>
      <c r="M788" s="77">
        <f t="shared" si="426"/>
        <v>4.0570090219078807</v>
      </c>
      <c r="N788" s="77">
        <f t="shared" si="426"/>
        <v>4.0570090219078807</v>
      </c>
      <c r="O788" s="77">
        <f t="shared" si="426"/>
        <v>4.0570090219078807</v>
      </c>
      <c r="P788" s="77">
        <f t="shared" si="426"/>
        <v>4.0570090219078807</v>
      </c>
      <c r="Q788" s="77">
        <f t="shared" si="426"/>
        <v>4.0570090219078807</v>
      </c>
      <c r="R788" s="77">
        <f t="shared" si="426"/>
        <v>4.0570090219078807</v>
      </c>
      <c r="S788" s="77">
        <f t="shared" si="426"/>
        <v>4.0570090219078807</v>
      </c>
      <c r="T788" s="77">
        <f t="shared" si="426"/>
        <v>4.0570090219078807</v>
      </c>
      <c r="U788" s="77">
        <f t="shared" si="426"/>
        <v>4.0570090219078807</v>
      </c>
      <c r="V788" s="77">
        <f t="shared" si="426"/>
        <v>4.0570090219078807</v>
      </c>
      <c r="W788" s="77">
        <f t="shared" si="426"/>
        <v>4.0570090219078807</v>
      </c>
      <c r="X788" s="77">
        <f t="shared" si="426"/>
        <v>4.0570090219078807</v>
      </c>
      <c r="Y788" s="77">
        <f t="shared" si="426"/>
        <v>4.0570090219078807</v>
      </c>
    </row>
    <row r="789" spans="1:25" s="62" customFormat="1" ht="18.75" customHeight="1" thickBot="1" x14ac:dyDescent="0.25">
      <c r="A789" s="110">
        <v>30</v>
      </c>
      <c r="B789" s="101">
        <f t="shared" ref="B789:Y789" si="427">SUM(B790:B793)</f>
        <v>1016.0570090219079</v>
      </c>
      <c r="C789" s="102">
        <f t="shared" si="427"/>
        <v>1005.6670090219078</v>
      </c>
      <c r="D789" s="102">
        <f t="shared" si="427"/>
        <v>1018.237009021908</v>
      </c>
      <c r="E789" s="103">
        <f t="shared" si="427"/>
        <v>1017.747009021908</v>
      </c>
      <c r="F789" s="103">
        <f t="shared" si="427"/>
        <v>1032.9470090219079</v>
      </c>
      <c r="G789" s="103">
        <f t="shared" si="427"/>
        <v>1014.6670090219078</v>
      </c>
      <c r="H789" s="103">
        <f t="shared" si="427"/>
        <v>1014.5770090219079</v>
      </c>
      <c r="I789" s="103">
        <f t="shared" si="427"/>
        <v>1001.3770090219078</v>
      </c>
      <c r="J789" s="103">
        <f t="shared" si="427"/>
        <v>992.87700902190784</v>
      </c>
      <c r="K789" s="104">
        <f t="shared" si="427"/>
        <v>1003.0270090219079</v>
      </c>
      <c r="L789" s="103">
        <f t="shared" si="427"/>
        <v>1004.9170090219078</v>
      </c>
      <c r="M789" s="105">
        <f t="shared" si="427"/>
        <v>1015.6370090219078</v>
      </c>
      <c r="N789" s="104">
        <f t="shared" si="427"/>
        <v>1019.707009021908</v>
      </c>
      <c r="O789" s="103">
        <f t="shared" si="427"/>
        <v>1034.3970090219077</v>
      </c>
      <c r="P789" s="105">
        <f t="shared" si="427"/>
        <v>1026.1570090219077</v>
      </c>
      <c r="Q789" s="106">
        <f t="shared" si="427"/>
        <v>1030.2370090219079</v>
      </c>
      <c r="R789" s="103">
        <f t="shared" si="427"/>
        <v>1030.6370090219077</v>
      </c>
      <c r="S789" s="106">
        <f t="shared" si="427"/>
        <v>1021.0570090219079</v>
      </c>
      <c r="T789" s="103">
        <f t="shared" si="427"/>
        <v>1016.0270090219079</v>
      </c>
      <c r="U789" s="102">
        <f t="shared" si="427"/>
        <v>1006.5970090219079</v>
      </c>
      <c r="V789" s="102">
        <f t="shared" si="427"/>
        <v>1015.247009021908</v>
      </c>
      <c r="W789" s="102">
        <f t="shared" si="427"/>
        <v>1023.0170090219079</v>
      </c>
      <c r="X789" s="102">
        <f t="shared" si="427"/>
        <v>1012.3370090219079</v>
      </c>
      <c r="Y789" s="107">
        <f t="shared" si="427"/>
        <v>990.43700902190801</v>
      </c>
    </row>
    <row r="790" spans="1:25" s="62" customFormat="1" ht="18.75" customHeight="1" outlineLevel="1" x14ac:dyDescent="0.2">
      <c r="A790" s="56" t="s">
        <v>8</v>
      </c>
      <c r="B790" s="76">
        <f>B156</f>
        <v>816.95</v>
      </c>
      <c r="C790" s="71">
        <f t="shared" ref="C790:Y790" si="428">C156</f>
        <v>806.56</v>
      </c>
      <c r="D790" s="71">
        <f t="shared" si="428"/>
        <v>819.13</v>
      </c>
      <c r="E790" s="72">
        <f t="shared" si="428"/>
        <v>818.64</v>
      </c>
      <c r="F790" s="71">
        <f t="shared" si="428"/>
        <v>833.84</v>
      </c>
      <c r="G790" s="71">
        <f t="shared" si="428"/>
        <v>815.56</v>
      </c>
      <c r="H790" s="71">
        <f t="shared" si="428"/>
        <v>815.47</v>
      </c>
      <c r="I790" s="71">
        <f t="shared" si="428"/>
        <v>802.27</v>
      </c>
      <c r="J790" s="73">
        <f t="shared" si="428"/>
        <v>793.77</v>
      </c>
      <c r="K790" s="71">
        <f t="shared" si="428"/>
        <v>803.92</v>
      </c>
      <c r="L790" s="71">
        <f t="shared" si="428"/>
        <v>805.81</v>
      </c>
      <c r="M790" s="71">
        <f t="shared" si="428"/>
        <v>816.53</v>
      </c>
      <c r="N790" s="71">
        <f t="shared" si="428"/>
        <v>820.6</v>
      </c>
      <c r="O790" s="71">
        <f t="shared" si="428"/>
        <v>835.29</v>
      </c>
      <c r="P790" s="71">
        <f t="shared" si="428"/>
        <v>827.05</v>
      </c>
      <c r="Q790" s="71">
        <f t="shared" si="428"/>
        <v>831.13</v>
      </c>
      <c r="R790" s="71">
        <f t="shared" si="428"/>
        <v>831.53</v>
      </c>
      <c r="S790" s="71">
        <f t="shared" si="428"/>
        <v>821.95</v>
      </c>
      <c r="T790" s="71">
        <f t="shared" si="428"/>
        <v>816.92</v>
      </c>
      <c r="U790" s="71">
        <f t="shared" si="428"/>
        <v>807.49</v>
      </c>
      <c r="V790" s="71">
        <f t="shared" si="428"/>
        <v>816.14</v>
      </c>
      <c r="W790" s="71">
        <f t="shared" si="428"/>
        <v>823.91</v>
      </c>
      <c r="X790" s="71">
        <f t="shared" si="428"/>
        <v>813.23</v>
      </c>
      <c r="Y790" s="79">
        <f t="shared" si="428"/>
        <v>791.33</v>
      </c>
    </row>
    <row r="791" spans="1:25" s="62" customFormat="1" ht="18.75" customHeight="1" outlineLevel="1" x14ac:dyDescent="0.2">
      <c r="A791" s="57" t="s">
        <v>9</v>
      </c>
      <c r="B791" s="76">
        <v>195.05</v>
      </c>
      <c r="C791" s="74">
        <v>195.05</v>
      </c>
      <c r="D791" s="74">
        <v>195.05</v>
      </c>
      <c r="E791" s="74">
        <v>195.05</v>
      </c>
      <c r="F791" s="74">
        <v>195.05</v>
      </c>
      <c r="G791" s="74">
        <v>195.05</v>
      </c>
      <c r="H791" s="74">
        <v>195.05</v>
      </c>
      <c r="I791" s="74">
        <v>195.05</v>
      </c>
      <c r="J791" s="74">
        <v>195.05</v>
      </c>
      <c r="K791" s="74">
        <v>195.05</v>
      </c>
      <c r="L791" s="74">
        <v>195.05</v>
      </c>
      <c r="M791" s="74">
        <v>195.05</v>
      </c>
      <c r="N791" s="74">
        <v>195.05</v>
      </c>
      <c r="O791" s="74">
        <v>195.05</v>
      </c>
      <c r="P791" s="74">
        <v>195.05</v>
      </c>
      <c r="Q791" s="74">
        <v>195.05</v>
      </c>
      <c r="R791" s="74">
        <v>195.05</v>
      </c>
      <c r="S791" s="74">
        <v>195.05</v>
      </c>
      <c r="T791" s="74">
        <v>195.05</v>
      </c>
      <c r="U791" s="74">
        <v>195.05</v>
      </c>
      <c r="V791" s="74">
        <v>195.05</v>
      </c>
      <c r="W791" s="74">
        <v>195.05</v>
      </c>
      <c r="X791" s="74">
        <v>195.05</v>
      </c>
      <c r="Y791" s="81">
        <v>195.05</v>
      </c>
    </row>
    <row r="792" spans="1:25" s="62" customFormat="1" ht="18.75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customHeight="1" outlineLevel="1" thickBot="1" x14ac:dyDescent="0.25">
      <c r="A793" s="147" t="s">
        <v>214</v>
      </c>
      <c r="B793" s="77">
        <f>B788</f>
        <v>4.0570090219078807</v>
      </c>
      <c r="C793" s="77">
        <f t="shared" ref="C793:Y793" si="429">C788</f>
        <v>4.0570090219078807</v>
      </c>
      <c r="D793" s="77">
        <f t="shared" si="429"/>
        <v>4.0570090219078807</v>
      </c>
      <c r="E793" s="77">
        <f t="shared" si="429"/>
        <v>4.0570090219078807</v>
      </c>
      <c r="F793" s="77">
        <f t="shared" si="429"/>
        <v>4.0570090219078807</v>
      </c>
      <c r="G793" s="77">
        <f t="shared" si="429"/>
        <v>4.0570090219078807</v>
      </c>
      <c r="H793" s="77">
        <f t="shared" si="429"/>
        <v>4.0570090219078807</v>
      </c>
      <c r="I793" s="77">
        <f t="shared" si="429"/>
        <v>4.0570090219078807</v>
      </c>
      <c r="J793" s="77">
        <f t="shared" si="429"/>
        <v>4.0570090219078807</v>
      </c>
      <c r="K793" s="77">
        <f t="shared" si="429"/>
        <v>4.0570090219078807</v>
      </c>
      <c r="L793" s="77">
        <f t="shared" si="429"/>
        <v>4.0570090219078807</v>
      </c>
      <c r="M793" s="77">
        <f t="shared" si="429"/>
        <v>4.0570090219078807</v>
      </c>
      <c r="N793" s="77">
        <f t="shared" si="429"/>
        <v>4.0570090219078807</v>
      </c>
      <c r="O793" s="77">
        <f t="shared" si="429"/>
        <v>4.0570090219078807</v>
      </c>
      <c r="P793" s="77">
        <f t="shared" si="429"/>
        <v>4.0570090219078807</v>
      </c>
      <c r="Q793" s="77">
        <f t="shared" si="429"/>
        <v>4.0570090219078807</v>
      </c>
      <c r="R793" s="77">
        <f t="shared" si="429"/>
        <v>4.0570090219078807</v>
      </c>
      <c r="S793" s="77">
        <f t="shared" si="429"/>
        <v>4.0570090219078807</v>
      </c>
      <c r="T793" s="77">
        <f t="shared" si="429"/>
        <v>4.0570090219078807</v>
      </c>
      <c r="U793" s="77">
        <f t="shared" si="429"/>
        <v>4.0570090219078807</v>
      </c>
      <c r="V793" s="77">
        <f t="shared" si="429"/>
        <v>4.0570090219078807</v>
      </c>
      <c r="W793" s="77">
        <f t="shared" si="429"/>
        <v>4.0570090219078807</v>
      </c>
      <c r="X793" s="77">
        <f t="shared" si="429"/>
        <v>4.0570090219078807</v>
      </c>
      <c r="Y793" s="77">
        <f t="shared" si="429"/>
        <v>4.0570090219078807</v>
      </c>
    </row>
    <row r="794" spans="1:25" s="62" customFormat="1" ht="18.75" customHeight="1" thickBot="1" x14ac:dyDescent="0.25">
      <c r="A794" s="112">
        <v>31</v>
      </c>
      <c r="B794" s="101">
        <f t="shared" ref="B794:Y794" si="430">SUM(B795:B798)</f>
        <v>1066.2770090219078</v>
      </c>
      <c r="C794" s="102">
        <f t="shared" si="430"/>
        <v>1063.2170090219079</v>
      </c>
      <c r="D794" s="102">
        <f t="shared" si="430"/>
        <v>1070.0870090219078</v>
      </c>
      <c r="E794" s="103">
        <f t="shared" si="430"/>
        <v>1074.5270090219078</v>
      </c>
      <c r="F794" s="103">
        <f t="shared" si="430"/>
        <v>1075.4070090219077</v>
      </c>
      <c r="G794" s="103">
        <f t="shared" si="430"/>
        <v>1071.6570090219077</v>
      </c>
      <c r="H794" s="103">
        <f t="shared" si="430"/>
        <v>1063.1270090219077</v>
      </c>
      <c r="I794" s="103">
        <f t="shared" si="430"/>
        <v>1071.6570090219077</v>
      </c>
      <c r="J794" s="103">
        <f t="shared" si="430"/>
        <v>1056.6170090219077</v>
      </c>
      <c r="K794" s="104">
        <f t="shared" si="430"/>
        <v>1057.1170090219077</v>
      </c>
      <c r="L794" s="103">
        <f t="shared" si="430"/>
        <v>1059.5970090219078</v>
      </c>
      <c r="M794" s="105">
        <f t="shared" si="430"/>
        <v>1067.7970090219078</v>
      </c>
      <c r="N794" s="104">
        <f t="shared" si="430"/>
        <v>1084.8470090219078</v>
      </c>
      <c r="O794" s="103">
        <f t="shared" si="430"/>
        <v>1090.8970090219077</v>
      </c>
      <c r="P794" s="105">
        <f t="shared" si="430"/>
        <v>1085.0270090219078</v>
      </c>
      <c r="Q794" s="106">
        <f t="shared" si="430"/>
        <v>1096.2270090219079</v>
      </c>
      <c r="R794" s="103">
        <f t="shared" si="430"/>
        <v>1108.5470090219078</v>
      </c>
      <c r="S794" s="106">
        <f t="shared" si="430"/>
        <v>1078.3870090219077</v>
      </c>
      <c r="T794" s="103">
        <f t="shared" si="430"/>
        <v>1080.0470090219078</v>
      </c>
      <c r="U794" s="102">
        <f t="shared" si="430"/>
        <v>1067.2370090219079</v>
      </c>
      <c r="V794" s="102">
        <f t="shared" si="430"/>
        <v>1078.1370090219077</v>
      </c>
      <c r="W794" s="102">
        <f t="shared" si="430"/>
        <v>1087.5970090219078</v>
      </c>
      <c r="X794" s="102">
        <f t="shared" si="430"/>
        <v>1069.6370090219077</v>
      </c>
      <c r="Y794" s="107">
        <f t="shared" si="430"/>
        <v>1065.7570090219078</v>
      </c>
    </row>
    <row r="795" spans="1:25" s="62" customFormat="1" ht="18.75" customHeight="1" outlineLevel="1" x14ac:dyDescent="0.2">
      <c r="A795" s="160" t="s">
        <v>8</v>
      </c>
      <c r="B795" s="76">
        <f>B161</f>
        <v>867.17</v>
      </c>
      <c r="C795" s="71">
        <f t="shared" ref="C795:Y795" si="431">C161</f>
        <v>864.11</v>
      </c>
      <c r="D795" s="71">
        <f t="shared" si="431"/>
        <v>870.98</v>
      </c>
      <c r="E795" s="72">
        <f t="shared" si="431"/>
        <v>875.42</v>
      </c>
      <c r="F795" s="71">
        <f t="shared" si="431"/>
        <v>876.3</v>
      </c>
      <c r="G795" s="71">
        <f t="shared" si="431"/>
        <v>872.55</v>
      </c>
      <c r="H795" s="71">
        <f t="shared" si="431"/>
        <v>864.02</v>
      </c>
      <c r="I795" s="71">
        <f t="shared" si="431"/>
        <v>872.55</v>
      </c>
      <c r="J795" s="73">
        <f t="shared" si="431"/>
        <v>857.51</v>
      </c>
      <c r="K795" s="71">
        <f t="shared" si="431"/>
        <v>858.01</v>
      </c>
      <c r="L795" s="71">
        <f t="shared" si="431"/>
        <v>860.49</v>
      </c>
      <c r="M795" s="71">
        <f t="shared" si="431"/>
        <v>868.69</v>
      </c>
      <c r="N795" s="71">
        <f t="shared" si="431"/>
        <v>885.74</v>
      </c>
      <c r="O795" s="71">
        <f t="shared" si="431"/>
        <v>891.79</v>
      </c>
      <c r="P795" s="71">
        <f t="shared" si="431"/>
        <v>885.92</v>
      </c>
      <c r="Q795" s="71">
        <f t="shared" si="431"/>
        <v>897.12</v>
      </c>
      <c r="R795" s="71">
        <f t="shared" si="431"/>
        <v>909.44</v>
      </c>
      <c r="S795" s="71">
        <f t="shared" si="431"/>
        <v>879.28</v>
      </c>
      <c r="T795" s="71">
        <f t="shared" si="431"/>
        <v>880.94</v>
      </c>
      <c r="U795" s="71">
        <f t="shared" si="431"/>
        <v>868.13</v>
      </c>
      <c r="V795" s="71">
        <f t="shared" si="431"/>
        <v>879.03</v>
      </c>
      <c r="W795" s="71">
        <f t="shared" si="431"/>
        <v>888.49</v>
      </c>
      <c r="X795" s="71">
        <f t="shared" si="431"/>
        <v>870.53</v>
      </c>
      <c r="Y795" s="79">
        <f t="shared" si="431"/>
        <v>866.65</v>
      </c>
    </row>
    <row r="796" spans="1:25" s="62" customFormat="1" ht="18.75" customHeight="1" outlineLevel="1" x14ac:dyDescent="0.2">
      <c r="A796" s="53" t="s">
        <v>9</v>
      </c>
      <c r="B796" s="76">
        <v>195.05</v>
      </c>
      <c r="C796" s="74">
        <v>195.05</v>
      </c>
      <c r="D796" s="74">
        <v>195.05</v>
      </c>
      <c r="E796" s="74">
        <v>195.05</v>
      </c>
      <c r="F796" s="74">
        <v>195.05</v>
      </c>
      <c r="G796" s="74">
        <v>195.05</v>
      </c>
      <c r="H796" s="74">
        <v>195.05</v>
      </c>
      <c r="I796" s="74">
        <v>195.05</v>
      </c>
      <c r="J796" s="74">
        <v>195.05</v>
      </c>
      <c r="K796" s="74">
        <v>195.05</v>
      </c>
      <c r="L796" s="74">
        <v>195.05</v>
      </c>
      <c r="M796" s="74">
        <v>195.05</v>
      </c>
      <c r="N796" s="74">
        <v>195.05</v>
      </c>
      <c r="O796" s="74">
        <v>195.05</v>
      </c>
      <c r="P796" s="74">
        <v>195.05</v>
      </c>
      <c r="Q796" s="74">
        <v>195.05</v>
      </c>
      <c r="R796" s="74">
        <v>195.05</v>
      </c>
      <c r="S796" s="74">
        <v>195.05</v>
      </c>
      <c r="T796" s="74">
        <v>195.05</v>
      </c>
      <c r="U796" s="74">
        <v>195.05</v>
      </c>
      <c r="V796" s="74">
        <v>195.05</v>
      </c>
      <c r="W796" s="74">
        <v>195.05</v>
      </c>
      <c r="X796" s="74">
        <v>195.05</v>
      </c>
      <c r="Y796" s="81">
        <v>195.05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214</v>
      </c>
      <c r="B798" s="77">
        <f>B793</f>
        <v>4.0570090219078807</v>
      </c>
      <c r="C798" s="77">
        <f t="shared" ref="C798:Y798" si="432">C793</f>
        <v>4.0570090219078807</v>
      </c>
      <c r="D798" s="77">
        <f t="shared" si="432"/>
        <v>4.0570090219078807</v>
      </c>
      <c r="E798" s="77">
        <f t="shared" si="432"/>
        <v>4.0570090219078807</v>
      </c>
      <c r="F798" s="77">
        <f t="shared" si="432"/>
        <v>4.0570090219078807</v>
      </c>
      <c r="G798" s="77">
        <f t="shared" si="432"/>
        <v>4.0570090219078807</v>
      </c>
      <c r="H798" s="77">
        <f t="shared" si="432"/>
        <v>4.0570090219078807</v>
      </c>
      <c r="I798" s="77">
        <f t="shared" si="432"/>
        <v>4.0570090219078807</v>
      </c>
      <c r="J798" s="77">
        <f t="shared" si="432"/>
        <v>4.0570090219078807</v>
      </c>
      <c r="K798" s="77">
        <f t="shared" si="432"/>
        <v>4.0570090219078807</v>
      </c>
      <c r="L798" s="77">
        <f t="shared" si="432"/>
        <v>4.0570090219078807</v>
      </c>
      <c r="M798" s="77">
        <f t="shared" si="432"/>
        <v>4.0570090219078807</v>
      </c>
      <c r="N798" s="77">
        <f t="shared" si="432"/>
        <v>4.0570090219078807</v>
      </c>
      <c r="O798" s="77">
        <f t="shared" si="432"/>
        <v>4.0570090219078807</v>
      </c>
      <c r="P798" s="77">
        <f t="shared" si="432"/>
        <v>4.0570090219078807</v>
      </c>
      <c r="Q798" s="77">
        <f t="shared" si="432"/>
        <v>4.0570090219078807</v>
      </c>
      <c r="R798" s="77">
        <f t="shared" si="432"/>
        <v>4.0570090219078807</v>
      </c>
      <c r="S798" s="77">
        <f t="shared" si="432"/>
        <v>4.0570090219078807</v>
      </c>
      <c r="T798" s="77">
        <f t="shared" si="432"/>
        <v>4.0570090219078807</v>
      </c>
      <c r="U798" s="77">
        <f t="shared" si="432"/>
        <v>4.0570090219078807</v>
      </c>
      <c r="V798" s="77">
        <f t="shared" si="432"/>
        <v>4.0570090219078807</v>
      </c>
      <c r="W798" s="77">
        <f t="shared" si="432"/>
        <v>4.0570090219078807</v>
      </c>
      <c r="X798" s="77">
        <f t="shared" si="432"/>
        <v>4.0570090219078807</v>
      </c>
      <c r="Y798" s="77">
        <f t="shared" si="432"/>
        <v>4.0570090219078807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52" t="s">
        <v>118</v>
      </c>
      <c r="B801" s="452"/>
      <c r="C801" s="452"/>
      <c r="D801" s="452"/>
      <c r="E801" s="452"/>
      <c r="F801" s="452"/>
      <c r="G801" s="452"/>
      <c r="H801" s="452"/>
      <c r="I801" s="452"/>
      <c r="J801" s="452"/>
      <c r="K801" s="452"/>
      <c r="L801" s="452"/>
      <c r="M801" s="452"/>
      <c r="N801" s="452"/>
      <c r="O801" s="452"/>
      <c r="P801" s="452"/>
      <c r="Q801" s="452"/>
      <c r="R801" s="452"/>
      <c r="S801" s="452"/>
      <c r="T801" s="452"/>
      <c r="U801" s="452"/>
      <c r="V801" s="452"/>
      <c r="W801" s="452"/>
      <c r="X801" s="452"/>
      <c r="Y801" s="452"/>
    </row>
    <row r="802" spans="1:25" ht="15" thickBot="1" x14ac:dyDescent="0.25"/>
    <row r="803" spans="1:25" s="62" customFormat="1" ht="32.25" customHeight="1" thickBot="1" x14ac:dyDescent="0.25">
      <c r="A803" s="466" t="s">
        <v>46</v>
      </c>
      <c r="B803" s="468" t="s">
        <v>81</v>
      </c>
      <c r="C803" s="469"/>
      <c r="D803" s="469"/>
      <c r="E803" s="469"/>
      <c r="F803" s="469"/>
      <c r="G803" s="469"/>
      <c r="H803" s="469"/>
      <c r="I803" s="469"/>
      <c r="J803" s="469"/>
      <c r="K803" s="469"/>
      <c r="L803" s="469"/>
      <c r="M803" s="469"/>
      <c r="N803" s="469"/>
      <c r="O803" s="469"/>
      <c r="P803" s="469"/>
      <c r="Q803" s="469"/>
      <c r="R803" s="469"/>
      <c r="S803" s="469"/>
      <c r="T803" s="469"/>
      <c r="U803" s="469"/>
      <c r="V803" s="469"/>
      <c r="W803" s="469"/>
      <c r="X803" s="469"/>
      <c r="Y803" s="470"/>
    </row>
    <row r="804" spans="1:25" s="62" customFormat="1" ht="35.25" customHeight="1" thickBot="1" x14ac:dyDescent="0.25">
      <c r="A804" s="467"/>
      <c r="B804" s="164" t="s">
        <v>45</v>
      </c>
      <c r="C804" s="165" t="s">
        <v>44</v>
      </c>
      <c r="D804" s="166" t="s">
        <v>43</v>
      </c>
      <c r="E804" s="165" t="s">
        <v>42</v>
      </c>
      <c r="F804" s="165" t="s">
        <v>41</v>
      </c>
      <c r="G804" s="165" t="s">
        <v>40</v>
      </c>
      <c r="H804" s="165" t="s">
        <v>39</v>
      </c>
      <c r="I804" s="165" t="s">
        <v>38</v>
      </c>
      <c r="J804" s="165" t="s">
        <v>37</v>
      </c>
      <c r="K804" s="167" t="s">
        <v>36</v>
      </c>
      <c r="L804" s="165" t="s">
        <v>35</v>
      </c>
      <c r="M804" s="168" t="s">
        <v>34</v>
      </c>
      <c r="N804" s="167" t="s">
        <v>33</v>
      </c>
      <c r="O804" s="165" t="s">
        <v>32</v>
      </c>
      <c r="P804" s="168" t="s">
        <v>31</v>
      </c>
      <c r="Q804" s="166" t="s">
        <v>30</v>
      </c>
      <c r="R804" s="165" t="s">
        <v>29</v>
      </c>
      <c r="S804" s="166" t="s">
        <v>28</v>
      </c>
      <c r="T804" s="165" t="s">
        <v>27</v>
      </c>
      <c r="U804" s="166" t="s">
        <v>26</v>
      </c>
      <c r="V804" s="165" t="s">
        <v>25</v>
      </c>
      <c r="W804" s="166" t="s">
        <v>24</v>
      </c>
      <c r="X804" s="165" t="s">
        <v>23</v>
      </c>
      <c r="Y804" s="169" t="s">
        <v>22</v>
      </c>
    </row>
    <row r="805" spans="1:25" s="62" customFormat="1" ht="18.75" customHeight="1" thickBot="1" x14ac:dyDescent="0.25">
      <c r="A805" s="113">
        <v>1</v>
      </c>
      <c r="B805" s="101">
        <f>SUM(B806:B808)</f>
        <v>815.94700902190789</v>
      </c>
      <c r="C805" s="101">
        <f t="shared" ref="C805:Y805" si="433">SUM(C806:C808)</f>
        <v>787.45700902190788</v>
      </c>
      <c r="D805" s="101">
        <f t="shared" si="433"/>
        <v>760.29700902190791</v>
      </c>
      <c r="E805" s="101">
        <f t="shared" si="433"/>
        <v>740.95700902190788</v>
      </c>
      <c r="F805" s="101">
        <f t="shared" si="433"/>
        <v>754.07700902190788</v>
      </c>
      <c r="G805" s="101">
        <f t="shared" si="433"/>
        <v>798.5570090219079</v>
      </c>
      <c r="H805" s="101">
        <f t="shared" si="433"/>
        <v>807.37700902190795</v>
      </c>
      <c r="I805" s="101">
        <f t="shared" si="433"/>
        <v>786.5570090219079</v>
      </c>
      <c r="J805" s="101">
        <f t="shared" si="433"/>
        <v>804.73700902190785</v>
      </c>
      <c r="K805" s="101">
        <f t="shared" si="433"/>
        <v>803.81700902190789</v>
      </c>
      <c r="L805" s="101">
        <f t="shared" si="433"/>
        <v>814.67700902190791</v>
      </c>
      <c r="M805" s="101">
        <f t="shared" si="433"/>
        <v>817.27700902190793</v>
      </c>
      <c r="N805" s="101">
        <f t="shared" si="433"/>
        <v>814.00700902190795</v>
      </c>
      <c r="O805" s="101">
        <f t="shared" si="433"/>
        <v>812.15700902190792</v>
      </c>
      <c r="P805" s="101">
        <f t="shared" si="433"/>
        <v>809.37700902190795</v>
      </c>
      <c r="Q805" s="101">
        <f t="shared" si="433"/>
        <v>831.98700902190785</v>
      </c>
      <c r="R805" s="101">
        <f t="shared" si="433"/>
        <v>836.25700902190795</v>
      </c>
      <c r="S805" s="101">
        <f t="shared" si="433"/>
        <v>818.33700902190787</v>
      </c>
      <c r="T805" s="101">
        <f t="shared" si="433"/>
        <v>822.19700902190789</v>
      </c>
      <c r="U805" s="101">
        <f t="shared" si="433"/>
        <v>813.87700902190795</v>
      </c>
      <c r="V805" s="101">
        <f t="shared" si="433"/>
        <v>821.46700902190787</v>
      </c>
      <c r="W805" s="101">
        <f t="shared" si="433"/>
        <v>815.99700902190796</v>
      </c>
      <c r="X805" s="101">
        <f t="shared" si="433"/>
        <v>810.54700902190791</v>
      </c>
      <c r="Y805" s="101">
        <f t="shared" si="433"/>
        <v>809.07700902190788</v>
      </c>
    </row>
    <row r="806" spans="1:25" s="67" customFormat="1" ht="18.75" customHeight="1" outlineLevel="1" x14ac:dyDescent="0.2">
      <c r="A806" s="159" t="s">
        <v>8</v>
      </c>
      <c r="B806" s="70">
        <f>B11</f>
        <v>811.89</v>
      </c>
      <c r="C806" s="70">
        <f t="shared" ref="C806:Y806" si="434">C11</f>
        <v>783.4</v>
      </c>
      <c r="D806" s="70">
        <f t="shared" si="434"/>
        <v>756.24</v>
      </c>
      <c r="E806" s="70">
        <f t="shared" si="434"/>
        <v>736.9</v>
      </c>
      <c r="F806" s="70">
        <f t="shared" si="434"/>
        <v>750.02</v>
      </c>
      <c r="G806" s="70">
        <f t="shared" si="434"/>
        <v>794.5</v>
      </c>
      <c r="H806" s="70">
        <f t="shared" si="434"/>
        <v>803.32</v>
      </c>
      <c r="I806" s="70">
        <f t="shared" si="434"/>
        <v>782.5</v>
      </c>
      <c r="J806" s="70">
        <f t="shared" si="434"/>
        <v>800.68</v>
      </c>
      <c r="K806" s="70">
        <f t="shared" si="434"/>
        <v>799.76</v>
      </c>
      <c r="L806" s="70">
        <f t="shared" si="434"/>
        <v>810.62</v>
      </c>
      <c r="M806" s="70">
        <f t="shared" si="434"/>
        <v>813.22</v>
      </c>
      <c r="N806" s="70">
        <f t="shared" si="434"/>
        <v>809.95</v>
      </c>
      <c r="O806" s="70">
        <f t="shared" si="434"/>
        <v>808.1</v>
      </c>
      <c r="P806" s="70">
        <f t="shared" si="434"/>
        <v>805.32</v>
      </c>
      <c r="Q806" s="70">
        <f t="shared" si="434"/>
        <v>827.93</v>
      </c>
      <c r="R806" s="70">
        <f t="shared" si="434"/>
        <v>832.2</v>
      </c>
      <c r="S806" s="70">
        <f t="shared" si="434"/>
        <v>814.28</v>
      </c>
      <c r="T806" s="70">
        <f t="shared" si="434"/>
        <v>818.14</v>
      </c>
      <c r="U806" s="70">
        <f t="shared" si="434"/>
        <v>809.82</v>
      </c>
      <c r="V806" s="70">
        <f t="shared" si="434"/>
        <v>817.41</v>
      </c>
      <c r="W806" s="70">
        <f t="shared" si="434"/>
        <v>811.94</v>
      </c>
      <c r="X806" s="70">
        <f t="shared" si="434"/>
        <v>806.49</v>
      </c>
      <c r="Y806" s="70">
        <f t="shared" si="434"/>
        <v>805.02</v>
      </c>
    </row>
    <row r="807" spans="1:25" s="67" customFormat="1" ht="18.75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customHeight="1" outlineLevel="1" thickBot="1" x14ac:dyDescent="0.25">
      <c r="A808" s="147" t="s">
        <v>214</v>
      </c>
      <c r="B808" s="77">
        <f>B798</f>
        <v>4.0570090219078807</v>
      </c>
      <c r="C808" s="77">
        <f t="shared" ref="C808:Y808" si="435">C798</f>
        <v>4.0570090219078807</v>
      </c>
      <c r="D808" s="77">
        <f t="shared" si="435"/>
        <v>4.0570090219078807</v>
      </c>
      <c r="E808" s="77">
        <f t="shared" si="435"/>
        <v>4.0570090219078807</v>
      </c>
      <c r="F808" s="77">
        <f t="shared" si="435"/>
        <v>4.0570090219078807</v>
      </c>
      <c r="G808" s="77">
        <f t="shared" si="435"/>
        <v>4.0570090219078807</v>
      </c>
      <c r="H808" s="77">
        <f t="shared" si="435"/>
        <v>4.0570090219078807</v>
      </c>
      <c r="I808" s="77">
        <f t="shared" si="435"/>
        <v>4.0570090219078807</v>
      </c>
      <c r="J808" s="77">
        <f t="shared" si="435"/>
        <v>4.0570090219078807</v>
      </c>
      <c r="K808" s="77">
        <f t="shared" si="435"/>
        <v>4.0570090219078807</v>
      </c>
      <c r="L808" s="77">
        <f t="shared" si="435"/>
        <v>4.0570090219078807</v>
      </c>
      <c r="M808" s="77">
        <f t="shared" si="435"/>
        <v>4.0570090219078807</v>
      </c>
      <c r="N808" s="77">
        <f t="shared" si="435"/>
        <v>4.0570090219078807</v>
      </c>
      <c r="O808" s="77">
        <f t="shared" si="435"/>
        <v>4.0570090219078807</v>
      </c>
      <c r="P808" s="77">
        <f t="shared" si="435"/>
        <v>4.0570090219078807</v>
      </c>
      <c r="Q808" s="77">
        <f t="shared" si="435"/>
        <v>4.0570090219078807</v>
      </c>
      <c r="R808" s="77">
        <f t="shared" si="435"/>
        <v>4.0570090219078807</v>
      </c>
      <c r="S808" s="77">
        <f t="shared" si="435"/>
        <v>4.0570090219078807</v>
      </c>
      <c r="T808" s="77">
        <f t="shared" si="435"/>
        <v>4.0570090219078807</v>
      </c>
      <c r="U808" s="77">
        <f t="shared" si="435"/>
        <v>4.0570090219078807</v>
      </c>
      <c r="V808" s="77">
        <f t="shared" si="435"/>
        <v>4.0570090219078807</v>
      </c>
      <c r="W808" s="77">
        <f t="shared" si="435"/>
        <v>4.0570090219078807</v>
      </c>
      <c r="X808" s="77">
        <f t="shared" si="435"/>
        <v>4.0570090219078807</v>
      </c>
      <c r="Y808" s="77">
        <f t="shared" si="435"/>
        <v>4.0570090219078807</v>
      </c>
    </row>
    <row r="809" spans="1:25" s="62" customFormat="1" ht="18.75" customHeight="1" thickBot="1" x14ac:dyDescent="0.25">
      <c r="A809" s="112">
        <v>2</v>
      </c>
      <c r="B809" s="101">
        <f t="shared" ref="B809:Y809" si="436">SUM(B810:B812)</f>
        <v>744.66700902190792</v>
      </c>
      <c r="C809" s="102">
        <f t="shared" si="436"/>
        <v>728.54700902190791</v>
      </c>
      <c r="D809" s="102">
        <f t="shared" si="436"/>
        <v>721.58700902190787</v>
      </c>
      <c r="E809" s="103">
        <f t="shared" si="436"/>
        <v>734.64700902190793</v>
      </c>
      <c r="F809" s="103">
        <f t="shared" si="436"/>
        <v>745.62700902190795</v>
      </c>
      <c r="G809" s="103">
        <f t="shared" si="436"/>
        <v>4.0570090219078807</v>
      </c>
      <c r="H809" s="103">
        <f t="shared" si="436"/>
        <v>739.85700902190786</v>
      </c>
      <c r="I809" s="103">
        <f t="shared" si="436"/>
        <v>737.53700902190792</v>
      </c>
      <c r="J809" s="103">
        <f t="shared" si="436"/>
        <v>737.91700902190792</v>
      </c>
      <c r="K809" s="104">
        <f t="shared" si="436"/>
        <v>736.20700902190788</v>
      </c>
      <c r="L809" s="103">
        <f t="shared" si="436"/>
        <v>747.54700902190791</v>
      </c>
      <c r="M809" s="105">
        <f t="shared" si="436"/>
        <v>750.97700902190786</v>
      </c>
      <c r="N809" s="104">
        <f t="shared" si="436"/>
        <v>752.58700902190787</v>
      </c>
      <c r="O809" s="103">
        <f t="shared" si="436"/>
        <v>759.26700902190794</v>
      </c>
      <c r="P809" s="105">
        <f t="shared" si="436"/>
        <v>751.57700902190788</v>
      </c>
      <c r="Q809" s="106">
        <f t="shared" si="436"/>
        <v>758.54700902190791</v>
      </c>
      <c r="R809" s="103">
        <f t="shared" si="436"/>
        <v>761.06700902190789</v>
      </c>
      <c r="S809" s="106">
        <f t="shared" si="436"/>
        <v>747.44700902190789</v>
      </c>
      <c r="T809" s="103">
        <f t="shared" si="436"/>
        <v>749.25700902190795</v>
      </c>
      <c r="U809" s="102">
        <f t="shared" si="436"/>
        <v>745.52700902190793</v>
      </c>
      <c r="V809" s="102">
        <f t="shared" si="436"/>
        <v>746.99700902190796</v>
      </c>
      <c r="W809" s="102">
        <f t="shared" si="436"/>
        <v>742.67700902190791</v>
      </c>
      <c r="X809" s="102">
        <f t="shared" si="436"/>
        <v>740.39700902190793</v>
      </c>
      <c r="Y809" s="107">
        <f t="shared" si="436"/>
        <v>735.67700902190791</v>
      </c>
    </row>
    <row r="810" spans="1:25" s="62" customFormat="1" ht="18.75" customHeight="1" outlineLevel="1" x14ac:dyDescent="0.2">
      <c r="A810" s="159" t="s">
        <v>8</v>
      </c>
      <c r="B810" s="70">
        <f>B16</f>
        <v>740.61</v>
      </c>
      <c r="C810" s="70">
        <f t="shared" ref="C810:Y810" si="437">C16</f>
        <v>724.49</v>
      </c>
      <c r="D810" s="70">
        <f t="shared" si="437"/>
        <v>717.53</v>
      </c>
      <c r="E810" s="70">
        <f t="shared" si="437"/>
        <v>730.59</v>
      </c>
      <c r="F810" s="70">
        <f t="shared" si="437"/>
        <v>741.57</v>
      </c>
      <c r="G810" s="70" t="str">
        <f t="shared" si="437"/>
        <v>744</v>
      </c>
      <c r="H810" s="70">
        <f t="shared" si="437"/>
        <v>735.8</v>
      </c>
      <c r="I810" s="70">
        <f t="shared" si="437"/>
        <v>733.48</v>
      </c>
      <c r="J810" s="70">
        <f t="shared" si="437"/>
        <v>733.86</v>
      </c>
      <c r="K810" s="70">
        <f t="shared" si="437"/>
        <v>732.15</v>
      </c>
      <c r="L810" s="70">
        <f t="shared" si="437"/>
        <v>743.49</v>
      </c>
      <c r="M810" s="70">
        <f t="shared" si="437"/>
        <v>746.92</v>
      </c>
      <c r="N810" s="70">
        <f t="shared" si="437"/>
        <v>748.53</v>
      </c>
      <c r="O810" s="70">
        <f t="shared" si="437"/>
        <v>755.21</v>
      </c>
      <c r="P810" s="70">
        <f t="shared" si="437"/>
        <v>747.52</v>
      </c>
      <c r="Q810" s="70">
        <f t="shared" si="437"/>
        <v>754.49</v>
      </c>
      <c r="R810" s="70">
        <f t="shared" si="437"/>
        <v>757.01</v>
      </c>
      <c r="S810" s="70">
        <f t="shared" si="437"/>
        <v>743.39</v>
      </c>
      <c r="T810" s="70">
        <f t="shared" si="437"/>
        <v>745.2</v>
      </c>
      <c r="U810" s="70">
        <f t="shared" si="437"/>
        <v>741.47</v>
      </c>
      <c r="V810" s="70">
        <f t="shared" si="437"/>
        <v>742.94</v>
      </c>
      <c r="W810" s="70">
        <f t="shared" si="437"/>
        <v>738.62</v>
      </c>
      <c r="X810" s="70">
        <f t="shared" si="437"/>
        <v>736.34</v>
      </c>
      <c r="Y810" s="70">
        <f t="shared" si="437"/>
        <v>731.62</v>
      </c>
    </row>
    <row r="811" spans="1:25" s="62" customFormat="1" ht="18.75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customHeight="1" outlineLevel="1" thickBot="1" x14ac:dyDescent="0.25">
      <c r="A812" s="147" t="s">
        <v>214</v>
      </c>
      <c r="B812" s="77">
        <f>B808</f>
        <v>4.0570090219078807</v>
      </c>
      <c r="C812" s="77">
        <f t="shared" ref="C812:Y812" si="438">C808</f>
        <v>4.0570090219078807</v>
      </c>
      <c r="D812" s="77">
        <f t="shared" si="438"/>
        <v>4.0570090219078807</v>
      </c>
      <c r="E812" s="77">
        <f t="shared" si="438"/>
        <v>4.0570090219078807</v>
      </c>
      <c r="F812" s="77">
        <f t="shared" si="438"/>
        <v>4.0570090219078807</v>
      </c>
      <c r="G812" s="77">
        <f t="shared" si="438"/>
        <v>4.0570090219078807</v>
      </c>
      <c r="H812" s="77">
        <f t="shared" si="438"/>
        <v>4.0570090219078807</v>
      </c>
      <c r="I812" s="77">
        <f t="shared" si="438"/>
        <v>4.0570090219078807</v>
      </c>
      <c r="J812" s="77">
        <f t="shared" si="438"/>
        <v>4.0570090219078807</v>
      </c>
      <c r="K812" s="77">
        <f t="shared" si="438"/>
        <v>4.0570090219078807</v>
      </c>
      <c r="L812" s="77">
        <f t="shared" si="438"/>
        <v>4.0570090219078807</v>
      </c>
      <c r="M812" s="77">
        <f t="shared" si="438"/>
        <v>4.0570090219078807</v>
      </c>
      <c r="N812" s="77">
        <f t="shared" si="438"/>
        <v>4.0570090219078807</v>
      </c>
      <c r="O812" s="77">
        <f t="shared" si="438"/>
        <v>4.0570090219078807</v>
      </c>
      <c r="P812" s="77">
        <f t="shared" si="438"/>
        <v>4.0570090219078807</v>
      </c>
      <c r="Q812" s="77">
        <f t="shared" si="438"/>
        <v>4.0570090219078807</v>
      </c>
      <c r="R812" s="77">
        <f t="shared" si="438"/>
        <v>4.0570090219078807</v>
      </c>
      <c r="S812" s="77">
        <f t="shared" si="438"/>
        <v>4.0570090219078807</v>
      </c>
      <c r="T812" s="77">
        <f t="shared" si="438"/>
        <v>4.0570090219078807</v>
      </c>
      <c r="U812" s="77">
        <f t="shared" si="438"/>
        <v>4.0570090219078807</v>
      </c>
      <c r="V812" s="77">
        <f t="shared" si="438"/>
        <v>4.0570090219078807</v>
      </c>
      <c r="W812" s="77">
        <f t="shared" si="438"/>
        <v>4.0570090219078807</v>
      </c>
      <c r="X812" s="77">
        <f t="shared" si="438"/>
        <v>4.0570090219078807</v>
      </c>
      <c r="Y812" s="77">
        <f t="shared" si="438"/>
        <v>4.0570090219078807</v>
      </c>
    </row>
    <row r="813" spans="1:25" s="62" customFormat="1" ht="18.75" customHeight="1" thickBot="1" x14ac:dyDescent="0.25">
      <c r="A813" s="109">
        <v>3</v>
      </c>
      <c r="B813" s="101">
        <f t="shared" ref="B813:Y813" si="439">SUM(B814:B816)</f>
        <v>658.85700902190786</v>
      </c>
      <c r="C813" s="102">
        <f t="shared" si="439"/>
        <v>645.84700902190787</v>
      </c>
      <c r="D813" s="102">
        <f t="shared" si="439"/>
        <v>646.12700902190795</v>
      </c>
      <c r="E813" s="103">
        <f t="shared" si="439"/>
        <v>652.39700902190793</v>
      </c>
      <c r="F813" s="103">
        <f t="shared" si="439"/>
        <v>648.94700902190789</v>
      </c>
      <c r="G813" s="103">
        <f t="shared" si="439"/>
        <v>649.36700902190785</v>
      </c>
      <c r="H813" s="103">
        <f t="shared" si="439"/>
        <v>648.24700902190796</v>
      </c>
      <c r="I813" s="103">
        <f t="shared" si="439"/>
        <v>643.60700902190786</v>
      </c>
      <c r="J813" s="103">
        <f t="shared" si="439"/>
        <v>644.99700902190796</v>
      </c>
      <c r="K813" s="104">
        <f t="shared" si="439"/>
        <v>646.3070090219079</v>
      </c>
      <c r="L813" s="103">
        <f t="shared" si="439"/>
        <v>648.5570090219079</v>
      </c>
      <c r="M813" s="105">
        <f t="shared" si="439"/>
        <v>649.98700902190785</v>
      </c>
      <c r="N813" s="104">
        <f t="shared" si="439"/>
        <v>656.96700902190787</v>
      </c>
      <c r="O813" s="103">
        <f t="shared" si="439"/>
        <v>660.34700902190787</v>
      </c>
      <c r="P813" s="105">
        <f t="shared" si="439"/>
        <v>657.72700902190786</v>
      </c>
      <c r="Q813" s="106">
        <f t="shared" si="439"/>
        <v>660.08700902190787</v>
      </c>
      <c r="R813" s="103">
        <f t="shared" si="439"/>
        <v>663.15700902190792</v>
      </c>
      <c r="S813" s="106">
        <f t="shared" si="439"/>
        <v>653.75700902190795</v>
      </c>
      <c r="T813" s="103">
        <f t="shared" si="439"/>
        <v>657.98700902190785</v>
      </c>
      <c r="U813" s="102">
        <f t="shared" si="439"/>
        <v>653.3070090219079</v>
      </c>
      <c r="V813" s="102">
        <f t="shared" si="439"/>
        <v>656.33700902190787</v>
      </c>
      <c r="W813" s="102">
        <f t="shared" si="439"/>
        <v>657.92700902190791</v>
      </c>
      <c r="X813" s="102">
        <f t="shared" si="439"/>
        <v>657.40700902190792</v>
      </c>
      <c r="Y813" s="107">
        <f t="shared" si="439"/>
        <v>650.35700902190786</v>
      </c>
    </row>
    <row r="814" spans="1:25" s="62" customFormat="1" ht="18.75" customHeight="1" outlineLevel="1" x14ac:dyDescent="0.2">
      <c r="A814" s="56" t="s">
        <v>8</v>
      </c>
      <c r="B814" s="70">
        <f>B21</f>
        <v>654.79999999999995</v>
      </c>
      <c r="C814" s="70">
        <f t="shared" ref="C814:Y814" si="440">C21</f>
        <v>641.79</v>
      </c>
      <c r="D814" s="70">
        <f t="shared" si="440"/>
        <v>642.07000000000005</v>
      </c>
      <c r="E814" s="70">
        <f t="shared" si="440"/>
        <v>648.34</v>
      </c>
      <c r="F814" s="70">
        <f t="shared" si="440"/>
        <v>644.89</v>
      </c>
      <c r="G814" s="70">
        <f t="shared" si="440"/>
        <v>645.30999999999995</v>
      </c>
      <c r="H814" s="70">
        <f t="shared" si="440"/>
        <v>644.19000000000005</v>
      </c>
      <c r="I814" s="70">
        <f t="shared" si="440"/>
        <v>639.54999999999995</v>
      </c>
      <c r="J814" s="70">
        <f t="shared" si="440"/>
        <v>640.94000000000005</v>
      </c>
      <c r="K814" s="70">
        <f t="shared" si="440"/>
        <v>642.25</v>
      </c>
      <c r="L814" s="70">
        <f t="shared" si="440"/>
        <v>644.5</v>
      </c>
      <c r="M814" s="70">
        <f t="shared" si="440"/>
        <v>645.92999999999995</v>
      </c>
      <c r="N814" s="70">
        <f t="shared" si="440"/>
        <v>652.91</v>
      </c>
      <c r="O814" s="70">
        <f t="shared" si="440"/>
        <v>656.29</v>
      </c>
      <c r="P814" s="70">
        <f t="shared" si="440"/>
        <v>653.66999999999996</v>
      </c>
      <c r="Q814" s="70">
        <f t="shared" si="440"/>
        <v>656.03</v>
      </c>
      <c r="R814" s="70">
        <f t="shared" si="440"/>
        <v>659.1</v>
      </c>
      <c r="S814" s="70">
        <f t="shared" si="440"/>
        <v>649.70000000000005</v>
      </c>
      <c r="T814" s="70">
        <f t="shared" si="440"/>
        <v>653.92999999999995</v>
      </c>
      <c r="U814" s="70">
        <f t="shared" si="440"/>
        <v>649.25</v>
      </c>
      <c r="V814" s="70">
        <f t="shared" si="440"/>
        <v>652.28</v>
      </c>
      <c r="W814" s="70">
        <f t="shared" si="440"/>
        <v>653.87</v>
      </c>
      <c r="X814" s="70">
        <f t="shared" si="440"/>
        <v>653.35</v>
      </c>
      <c r="Y814" s="70">
        <f t="shared" si="440"/>
        <v>646.29999999999995</v>
      </c>
    </row>
    <row r="815" spans="1:25" s="62" customFormat="1" ht="18.75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customHeight="1" outlineLevel="1" thickBot="1" x14ac:dyDescent="0.25">
      <c r="A816" s="147" t="s">
        <v>214</v>
      </c>
      <c r="B816" s="77">
        <f>B812</f>
        <v>4.0570090219078807</v>
      </c>
      <c r="C816" s="77">
        <f t="shared" ref="C816:Y816" si="441">C812</f>
        <v>4.0570090219078807</v>
      </c>
      <c r="D816" s="77">
        <f t="shared" si="441"/>
        <v>4.0570090219078807</v>
      </c>
      <c r="E816" s="77">
        <f t="shared" si="441"/>
        <v>4.0570090219078807</v>
      </c>
      <c r="F816" s="77">
        <f t="shared" si="441"/>
        <v>4.0570090219078807</v>
      </c>
      <c r="G816" s="77">
        <f t="shared" si="441"/>
        <v>4.0570090219078807</v>
      </c>
      <c r="H816" s="77">
        <f t="shared" si="441"/>
        <v>4.0570090219078807</v>
      </c>
      <c r="I816" s="77">
        <f t="shared" si="441"/>
        <v>4.0570090219078807</v>
      </c>
      <c r="J816" s="77">
        <f t="shared" si="441"/>
        <v>4.0570090219078807</v>
      </c>
      <c r="K816" s="77">
        <f t="shared" si="441"/>
        <v>4.0570090219078807</v>
      </c>
      <c r="L816" s="77">
        <f t="shared" si="441"/>
        <v>4.0570090219078807</v>
      </c>
      <c r="M816" s="77">
        <f t="shared" si="441"/>
        <v>4.0570090219078807</v>
      </c>
      <c r="N816" s="77">
        <f t="shared" si="441"/>
        <v>4.0570090219078807</v>
      </c>
      <c r="O816" s="77">
        <f t="shared" si="441"/>
        <v>4.0570090219078807</v>
      </c>
      <c r="P816" s="77">
        <f t="shared" si="441"/>
        <v>4.0570090219078807</v>
      </c>
      <c r="Q816" s="77">
        <f t="shared" si="441"/>
        <v>4.0570090219078807</v>
      </c>
      <c r="R816" s="77">
        <f t="shared" si="441"/>
        <v>4.0570090219078807</v>
      </c>
      <c r="S816" s="77">
        <f t="shared" si="441"/>
        <v>4.0570090219078807</v>
      </c>
      <c r="T816" s="77">
        <f t="shared" si="441"/>
        <v>4.0570090219078807</v>
      </c>
      <c r="U816" s="77">
        <f t="shared" si="441"/>
        <v>4.0570090219078807</v>
      </c>
      <c r="V816" s="77">
        <f t="shared" si="441"/>
        <v>4.0570090219078807</v>
      </c>
      <c r="W816" s="77">
        <f t="shared" si="441"/>
        <v>4.0570090219078807</v>
      </c>
      <c r="X816" s="77">
        <f t="shared" si="441"/>
        <v>4.0570090219078807</v>
      </c>
      <c r="Y816" s="77">
        <f t="shared" si="441"/>
        <v>4.0570090219078807</v>
      </c>
    </row>
    <row r="817" spans="1:25" s="62" customFormat="1" ht="18.75" customHeight="1" thickBot="1" x14ac:dyDescent="0.25">
      <c r="A817" s="112">
        <v>4</v>
      </c>
      <c r="B817" s="101">
        <f t="shared" ref="B817:Y817" si="442">SUM(B818:B820)</f>
        <v>569.62700902190795</v>
      </c>
      <c r="C817" s="102">
        <f t="shared" si="442"/>
        <v>575.19700902190789</v>
      </c>
      <c r="D817" s="102">
        <f t="shared" si="442"/>
        <v>582.53700902190792</v>
      </c>
      <c r="E817" s="103">
        <f t="shared" si="442"/>
        <v>572.45700902190788</v>
      </c>
      <c r="F817" s="103">
        <f t="shared" si="442"/>
        <v>585.52700902190793</v>
      </c>
      <c r="G817" s="103">
        <f t="shared" si="442"/>
        <v>582.79700902190791</v>
      </c>
      <c r="H817" s="103">
        <f t="shared" si="442"/>
        <v>581.89700902190793</v>
      </c>
      <c r="I817" s="103">
        <f t="shared" si="442"/>
        <v>577.11700902190785</v>
      </c>
      <c r="J817" s="103">
        <f t="shared" si="442"/>
        <v>579.27700902190793</v>
      </c>
      <c r="K817" s="104">
        <f t="shared" si="442"/>
        <v>579.92700902190791</v>
      </c>
      <c r="L817" s="103">
        <f t="shared" si="442"/>
        <v>583.20700902190788</v>
      </c>
      <c r="M817" s="105">
        <f t="shared" si="442"/>
        <v>585.56700902190789</v>
      </c>
      <c r="N817" s="104">
        <f t="shared" si="442"/>
        <v>586.70700902190788</v>
      </c>
      <c r="O817" s="103">
        <f t="shared" si="442"/>
        <v>590.49700902190796</v>
      </c>
      <c r="P817" s="105">
        <f t="shared" si="442"/>
        <v>586.69700902190789</v>
      </c>
      <c r="Q817" s="106">
        <f t="shared" si="442"/>
        <v>592.06700902190789</v>
      </c>
      <c r="R817" s="103">
        <f t="shared" si="442"/>
        <v>595.20700902190788</v>
      </c>
      <c r="S817" s="106">
        <f t="shared" si="442"/>
        <v>584.61700902190785</v>
      </c>
      <c r="T817" s="103">
        <f t="shared" si="442"/>
        <v>589.61700902190785</v>
      </c>
      <c r="U817" s="102">
        <f t="shared" si="442"/>
        <v>589.3070090219079</v>
      </c>
      <c r="V817" s="102">
        <f t="shared" si="442"/>
        <v>567.71700902190787</v>
      </c>
      <c r="W817" s="102">
        <f t="shared" si="442"/>
        <v>565.71700902190787</v>
      </c>
      <c r="X817" s="102">
        <f t="shared" si="442"/>
        <v>562.8070090219079</v>
      </c>
      <c r="Y817" s="107">
        <f t="shared" si="442"/>
        <v>562.98700902190785</v>
      </c>
    </row>
    <row r="818" spans="1:25" s="62" customFormat="1" ht="18.75" customHeight="1" outlineLevel="1" x14ac:dyDescent="0.2">
      <c r="A818" s="159" t="s">
        <v>8</v>
      </c>
      <c r="B818" s="76">
        <f>B26</f>
        <v>565.57000000000005</v>
      </c>
      <c r="C818" s="76">
        <f t="shared" ref="C818:Y818" si="443">C26</f>
        <v>571.14</v>
      </c>
      <c r="D818" s="76">
        <f t="shared" si="443"/>
        <v>578.48</v>
      </c>
      <c r="E818" s="76">
        <f t="shared" si="443"/>
        <v>568.4</v>
      </c>
      <c r="F818" s="76">
        <f t="shared" si="443"/>
        <v>581.47</v>
      </c>
      <c r="G818" s="76">
        <f t="shared" si="443"/>
        <v>578.74</v>
      </c>
      <c r="H818" s="76">
        <f t="shared" si="443"/>
        <v>577.84</v>
      </c>
      <c r="I818" s="76">
        <f t="shared" si="443"/>
        <v>573.05999999999995</v>
      </c>
      <c r="J818" s="76">
        <f t="shared" si="443"/>
        <v>575.22</v>
      </c>
      <c r="K818" s="76">
        <f t="shared" si="443"/>
        <v>575.87</v>
      </c>
      <c r="L818" s="76">
        <f t="shared" si="443"/>
        <v>579.15</v>
      </c>
      <c r="M818" s="76">
        <f t="shared" si="443"/>
        <v>581.51</v>
      </c>
      <c r="N818" s="76">
        <f t="shared" si="443"/>
        <v>582.65</v>
      </c>
      <c r="O818" s="76">
        <f t="shared" si="443"/>
        <v>586.44000000000005</v>
      </c>
      <c r="P818" s="76">
        <f t="shared" si="443"/>
        <v>582.64</v>
      </c>
      <c r="Q818" s="76">
        <f t="shared" si="443"/>
        <v>588.01</v>
      </c>
      <c r="R818" s="76">
        <f t="shared" si="443"/>
        <v>591.15</v>
      </c>
      <c r="S818" s="76">
        <f t="shared" si="443"/>
        <v>580.55999999999995</v>
      </c>
      <c r="T818" s="76">
        <f t="shared" si="443"/>
        <v>585.55999999999995</v>
      </c>
      <c r="U818" s="76">
        <f t="shared" si="443"/>
        <v>585.25</v>
      </c>
      <c r="V818" s="76">
        <f t="shared" si="443"/>
        <v>563.66</v>
      </c>
      <c r="W818" s="76">
        <f t="shared" si="443"/>
        <v>561.66</v>
      </c>
      <c r="X818" s="76">
        <f t="shared" si="443"/>
        <v>558.75</v>
      </c>
      <c r="Y818" s="76">
        <f t="shared" si="443"/>
        <v>558.92999999999995</v>
      </c>
    </row>
    <row r="819" spans="1:25" s="62" customFormat="1" ht="18.75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customHeight="1" outlineLevel="1" thickBot="1" x14ac:dyDescent="0.25">
      <c r="A820" s="147" t="s">
        <v>214</v>
      </c>
      <c r="B820" s="77">
        <f>B816</f>
        <v>4.0570090219078807</v>
      </c>
      <c r="C820" s="77">
        <f t="shared" ref="C820:Y820" si="444">C816</f>
        <v>4.0570090219078807</v>
      </c>
      <c r="D820" s="77">
        <f t="shared" si="444"/>
        <v>4.0570090219078807</v>
      </c>
      <c r="E820" s="77">
        <f t="shared" si="444"/>
        <v>4.0570090219078807</v>
      </c>
      <c r="F820" s="77">
        <f t="shared" si="444"/>
        <v>4.0570090219078807</v>
      </c>
      <c r="G820" s="77">
        <f t="shared" si="444"/>
        <v>4.0570090219078807</v>
      </c>
      <c r="H820" s="77">
        <f t="shared" si="444"/>
        <v>4.0570090219078807</v>
      </c>
      <c r="I820" s="77">
        <f t="shared" si="444"/>
        <v>4.0570090219078807</v>
      </c>
      <c r="J820" s="77">
        <f t="shared" si="444"/>
        <v>4.0570090219078807</v>
      </c>
      <c r="K820" s="77">
        <f t="shared" si="444"/>
        <v>4.0570090219078807</v>
      </c>
      <c r="L820" s="77">
        <f t="shared" si="444"/>
        <v>4.0570090219078807</v>
      </c>
      <c r="M820" s="77">
        <f t="shared" si="444"/>
        <v>4.0570090219078807</v>
      </c>
      <c r="N820" s="77">
        <f t="shared" si="444"/>
        <v>4.0570090219078807</v>
      </c>
      <c r="O820" s="77">
        <f t="shared" si="444"/>
        <v>4.0570090219078807</v>
      </c>
      <c r="P820" s="77">
        <f t="shared" si="444"/>
        <v>4.0570090219078807</v>
      </c>
      <c r="Q820" s="77">
        <f t="shared" si="444"/>
        <v>4.0570090219078807</v>
      </c>
      <c r="R820" s="77">
        <f t="shared" si="444"/>
        <v>4.0570090219078807</v>
      </c>
      <c r="S820" s="77">
        <f t="shared" si="444"/>
        <v>4.0570090219078807</v>
      </c>
      <c r="T820" s="77">
        <f t="shared" si="444"/>
        <v>4.0570090219078807</v>
      </c>
      <c r="U820" s="77">
        <f t="shared" si="444"/>
        <v>4.0570090219078807</v>
      </c>
      <c r="V820" s="77">
        <f t="shared" si="444"/>
        <v>4.0570090219078807</v>
      </c>
      <c r="W820" s="77">
        <f t="shared" si="444"/>
        <v>4.0570090219078807</v>
      </c>
      <c r="X820" s="77">
        <f t="shared" si="444"/>
        <v>4.0570090219078807</v>
      </c>
      <c r="Y820" s="77">
        <f t="shared" si="444"/>
        <v>4.0570090219078807</v>
      </c>
    </row>
    <row r="821" spans="1:25" s="62" customFormat="1" ht="18.75" customHeight="1" thickBot="1" x14ac:dyDescent="0.25">
      <c r="A821" s="109">
        <v>5</v>
      </c>
      <c r="B821" s="131">
        <f t="shared" ref="B821:Y821" si="445">SUM(B822:B824)</f>
        <v>665.99700902190796</v>
      </c>
      <c r="C821" s="132">
        <f t="shared" si="445"/>
        <v>673.95700902190788</v>
      </c>
      <c r="D821" s="132">
        <f t="shared" si="445"/>
        <v>683.9370090219079</v>
      </c>
      <c r="E821" s="132">
        <f t="shared" si="445"/>
        <v>690.92700902190791</v>
      </c>
      <c r="F821" s="132">
        <f t="shared" si="445"/>
        <v>676.66700902190792</v>
      </c>
      <c r="G821" s="132">
        <f t="shared" si="445"/>
        <v>680.74700902190796</v>
      </c>
      <c r="H821" s="132">
        <f t="shared" si="445"/>
        <v>679.8070090219079</v>
      </c>
      <c r="I821" s="132">
        <f t="shared" si="445"/>
        <v>685.51700902190794</v>
      </c>
      <c r="J821" s="132">
        <f t="shared" si="445"/>
        <v>700.88700902190794</v>
      </c>
      <c r="K821" s="133">
        <f t="shared" si="445"/>
        <v>684.82700902190788</v>
      </c>
      <c r="L821" s="132">
        <f t="shared" si="445"/>
        <v>699.52700902190793</v>
      </c>
      <c r="M821" s="134">
        <f t="shared" si="445"/>
        <v>707.28700902190792</v>
      </c>
      <c r="N821" s="133">
        <f t="shared" si="445"/>
        <v>676.82700902190788</v>
      </c>
      <c r="O821" s="132">
        <f t="shared" si="445"/>
        <v>706.3070090219079</v>
      </c>
      <c r="P821" s="134">
        <f t="shared" si="445"/>
        <v>668.60700902190786</v>
      </c>
      <c r="Q821" s="135">
        <f t="shared" si="445"/>
        <v>681.97700902190786</v>
      </c>
      <c r="R821" s="132">
        <f t="shared" si="445"/>
        <v>688.26700902190794</v>
      </c>
      <c r="S821" s="135">
        <f t="shared" si="445"/>
        <v>677.13700902190794</v>
      </c>
      <c r="T821" s="132">
        <f t="shared" si="445"/>
        <v>674.92700902190791</v>
      </c>
      <c r="U821" s="132">
        <f t="shared" si="445"/>
        <v>679.85700902190786</v>
      </c>
      <c r="V821" s="132">
        <f t="shared" si="445"/>
        <v>688.88700902190794</v>
      </c>
      <c r="W821" s="132">
        <f t="shared" si="445"/>
        <v>659.75700902190795</v>
      </c>
      <c r="X821" s="132">
        <f t="shared" si="445"/>
        <v>685.6870090219079</v>
      </c>
      <c r="Y821" s="136">
        <f t="shared" si="445"/>
        <v>669.39700902190793</v>
      </c>
    </row>
    <row r="822" spans="1:25" s="62" customFormat="1" ht="18.75" customHeight="1" outlineLevel="1" x14ac:dyDescent="0.2">
      <c r="A822" s="58" t="s">
        <v>8</v>
      </c>
      <c r="B822" s="120">
        <f>B31</f>
        <v>661.94</v>
      </c>
      <c r="C822" s="120">
        <f t="shared" ref="C822:Y822" si="446">C31</f>
        <v>669.9</v>
      </c>
      <c r="D822" s="120">
        <f t="shared" si="446"/>
        <v>679.88</v>
      </c>
      <c r="E822" s="120">
        <f t="shared" si="446"/>
        <v>686.87</v>
      </c>
      <c r="F822" s="120">
        <f t="shared" si="446"/>
        <v>672.61</v>
      </c>
      <c r="G822" s="120">
        <f t="shared" si="446"/>
        <v>676.69</v>
      </c>
      <c r="H822" s="120">
        <f t="shared" si="446"/>
        <v>675.75</v>
      </c>
      <c r="I822" s="120">
        <f t="shared" si="446"/>
        <v>681.46</v>
      </c>
      <c r="J822" s="120">
        <f t="shared" si="446"/>
        <v>696.83</v>
      </c>
      <c r="K822" s="120">
        <f t="shared" si="446"/>
        <v>680.77</v>
      </c>
      <c r="L822" s="120">
        <f t="shared" si="446"/>
        <v>695.47</v>
      </c>
      <c r="M822" s="120">
        <f t="shared" si="446"/>
        <v>703.23</v>
      </c>
      <c r="N822" s="120">
        <f t="shared" si="446"/>
        <v>672.77</v>
      </c>
      <c r="O822" s="120">
        <f t="shared" si="446"/>
        <v>702.25</v>
      </c>
      <c r="P822" s="120">
        <f t="shared" si="446"/>
        <v>664.55</v>
      </c>
      <c r="Q822" s="120">
        <f t="shared" si="446"/>
        <v>677.92</v>
      </c>
      <c r="R822" s="120">
        <f t="shared" si="446"/>
        <v>684.21</v>
      </c>
      <c r="S822" s="120">
        <f t="shared" si="446"/>
        <v>673.08</v>
      </c>
      <c r="T822" s="120">
        <f t="shared" si="446"/>
        <v>670.87</v>
      </c>
      <c r="U822" s="120">
        <f t="shared" si="446"/>
        <v>675.8</v>
      </c>
      <c r="V822" s="120">
        <f t="shared" si="446"/>
        <v>684.83</v>
      </c>
      <c r="W822" s="120">
        <f t="shared" si="446"/>
        <v>655.7</v>
      </c>
      <c r="X822" s="120">
        <f t="shared" si="446"/>
        <v>681.63</v>
      </c>
      <c r="Y822" s="120">
        <f t="shared" si="446"/>
        <v>665.34</v>
      </c>
    </row>
    <row r="823" spans="1:25" s="62" customFormat="1" ht="18.75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customHeight="1" outlineLevel="1" thickBot="1" x14ac:dyDescent="0.25">
      <c r="A824" s="147" t="s">
        <v>214</v>
      </c>
      <c r="B824" s="77">
        <f>B820</f>
        <v>4.0570090219078807</v>
      </c>
      <c r="C824" s="77">
        <f t="shared" ref="C824:Y824" si="447">C820</f>
        <v>4.0570090219078807</v>
      </c>
      <c r="D824" s="77">
        <f t="shared" si="447"/>
        <v>4.0570090219078807</v>
      </c>
      <c r="E824" s="77">
        <f t="shared" si="447"/>
        <v>4.0570090219078807</v>
      </c>
      <c r="F824" s="77">
        <f t="shared" si="447"/>
        <v>4.0570090219078807</v>
      </c>
      <c r="G824" s="77">
        <f t="shared" si="447"/>
        <v>4.0570090219078807</v>
      </c>
      <c r="H824" s="77">
        <f t="shared" si="447"/>
        <v>4.0570090219078807</v>
      </c>
      <c r="I824" s="77">
        <f t="shared" si="447"/>
        <v>4.0570090219078807</v>
      </c>
      <c r="J824" s="77">
        <f t="shared" si="447"/>
        <v>4.0570090219078807</v>
      </c>
      <c r="K824" s="77">
        <f t="shared" si="447"/>
        <v>4.0570090219078807</v>
      </c>
      <c r="L824" s="77">
        <f t="shared" si="447"/>
        <v>4.0570090219078807</v>
      </c>
      <c r="M824" s="77">
        <f t="shared" si="447"/>
        <v>4.0570090219078807</v>
      </c>
      <c r="N824" s="77">
        <f t="shared" si="447"/>
        <v>4.0570090219078807</v>
      </c>
      <c r="O824" s="77">
        <f t="shared" si="447"/>
        <v>4.0570090219078807</v>
      </c>
      <c r="P824" s="77">
        <f t="shared" si="447"/>
        <v>4.0570090219078807</v>
      </c>
      <c r="Q824" s="77">
        <f t="shared" si="447"/>
        <v>4.0570090219078807</v>
      </c>
      <c r="R824" s="77">
        <f t="shared" si="447"/>
        <v>4.0570090219078807</v>
      </c>
      <c r="S824" s="77">
        <f t="shared" si="447"/>
        <v>4.0570090219078807</v>
      </c>
      <c r="T824" s="77">
        <f t="shared" si="447"/>
        <v>4.0570090219078807</v>
      </c>
      <c r="U824" s="77">
        <f t="shared" si="447"/>
        <v>4.0570090219078807</v>
      </c>
      <c r="V824" s="77">
        <f t="shared" si="447"/>
        <v>4.0570090219078807</v>
      </c>
      <c r="W824" s="77">
        <f t="shared" si="447"/>
        <v>4.0570090219078807</v>
      </c>
      <c r="X824" s="77">
        <f t="shared" si="447"/>
        <v>4.0570090219078807</v>
      </c>
      <c r="Y824" s="77">
        <f t="shared" si="447"/>
        <v>4.0570090219078807</v>
      </c>
    </row>
    <row r="825" spans="1:25" s="62" customFormat="1" ht="18.75" customHeight="1" thickBot="1" x14ac:dyDescent="0.25">
      <c r="A825" s="144">
        <v>6</v>
      </c>
      <c r="B825" s="138">
        <f t="shared" ref="B825:Y825" si="448">SUM(B826:B828)</f>
        <v>690.61700902190785</v>
      </c>
      <c r="C825" s="139">
        <f t="shared" si="448"/>
        <v>688.03700902190792</v>
      </c>
      <c r="D825" s="139">
        <f t="shared" si="448"/>
        <v>696.64700902190793</v>
      </c>
      <c r="E825" s="139">
        <f t="shared" si="448"/>
        <v>708.54700902190791</v>
      </c>
      <c r="F825" s="139">
        <f t="shared" si="448"/>
        <v>699.15700902190792</v>
      </c>
      <c r="G825" s="139">
        <f t="shared" si="448"/>
        <v>700.96700902190787</v>
      </c>
      <c r="H825" s="139">
        <f t="shared" si="448"/>
        <v>690.20700902190788</v>
      </c>
      <c r="I825" s="139">
        <f t="shared" si="448"/>
        <v>684.72700902190786</v>
      </c>
      <c r="J825" s="139">
        <f t="shared" si="448"/>
        <v>682.57700902190788</v>
      </c>
      <c r="K825" s="140">
        <f t="shared" si="448"/>
        <v>695.47700902190786</v>
      </c>
      <c r="L825" s="139">
        <f t="shared" si="448"/>
        <v>700.14700902190793</v>
      </c>
      <c r="M825" s="141">
        <f t="shared" si="448"/>
        <v>694.67700902190791</v>
      </c>
      <c r="N825" s="140">
        <f t="shared" si="448"/>
        <v>701.4370090219079</v>
      </c>
      <c r="O825" s="139">
        <f t="shared" si="448"/>
        <v>700.56700902190789</v>
      </c>
      <c r="P825" s="141">
        <f t="shared" si="448"/>
        <v>695.91700902190792</v>
      </c>
      <c r="Q825" s="142">
        <f t="shared" si="448"/>
        <v>697.28700902190792</v>
      </c>
      <c r="R825" s="139">
        <f t="shared" si="448"/>
        <v>703.04700902190791</v>
      </c>
      <c r="S825" s="142">
        <f t="shared" si="448"/>
        <v>697.10700902190786</v>
      </c>
      <c r="T825" s="139">
        <f t="shared" si="448"/>
        <v>722.49700902190796</v>
      </c>
      <c r="U825" s="139">
        <f t="shared" si="448"/>
        <v>696.02700902190793</v>
      </c>
      <c r="V825" s="139">
        <f t="shared" si="448"/>
        <v>703.50700902190795</v>
      </c>
      <c r="W825" s="139">
        <f t="shared" si="448"/>
        <v>706.3070090219079</v>
      </c>
      <c r="X825" s="139">
        <f t="shared" si="448"/>
        <v>693.15700902190792</v>
      </c>
      <c r="Y825" s="137">
        <f t="shared" si="448"/>
        <v>696.39700902190793</v>
      </c>
    </row>
    <row r="826" spans="1:25" s="62" customFormat="1" ht="18.75" customHeight="1" outlineLevel="1" x14ac:dyDescent="0.2">
      <c r="A826" s="56" t="s">
        <v>8</v>
      </c>
      <c r="B826" s="76">
        <f>B36</f>
        <v>686.56</v>
      </c>
      <c r="C826" s="76">
        <f t="shared" ref="C826:Y826" si="449">C36</f>
        <v>683.98</v>
      </c>
      <c r="D826" s="76">
        <f t="shared" si="449"/>
        <v>692.59</v>
      </c>
      <c r="E826" s="76">
        <f t="shared" si="449"/>
        <v>704.49</v>
      </c>
      <c r="F826" s="76">
        <f t="shared" si="449"/>
        <v>695.1</v>
      </c>
      <c r="G826" s="76">
        <f t="shared" si="449"/>
        <v>696.91</v>
      </c>
      <c r="H826" s="76">
        <f t="shared" si="449"/>
        <v>686.15</v>
      </c>
      <c r="I826" s="76">
        <f t="shared" si="449"/>
        <v>680.67</v>
      </c>
      <c r="J826" s="76">
        <f t="shared" si="449"/>
        <v>678.52</v>
      </c>
      <c r="K826" s="76">
        <f t="shared" si="449"/>
        <v>691.42</v>
      </c>
      <c r="L826" s="76">
        <f t="shared" si="449"/>
        <v>696.09</v>
      </c>
      <c r="M826" s="76">
        <f t="shared" si="449"/>
        <v>690.62</v>
      </c>
      <c r="N826" s="76">
        <f t="shared" si="449"/>
        <v>697.38</v>
      </c>
      <c r="O826" s="76">
        <f t="shared" si="449"/>
        <v>696.51</v>
      </c>
      <c r="P826" s="76">
        <f t="shared" si="449"/>
        <v>691.86</v>
      </c>
      <c r="Q826" s="76">
        <f t="shared" si="449"/>
        <v>693.23</v>
      </c>
      <c r="R826" s="76">
        <f t="shared" si="449"/>
        <v>698.99</v>
      </c>
      <c r="S826" s="76">
        <f t="shared" si="449"/>
        <v>693.05</v>
      </c>
      <c r="T826" s="76">
        <f t="shared" si="449"/>
        <v>718.44</v>
      </c>
      <c r="U826" s="76">
        <f t="shared" si="449"/>
        <v>691.97</v>
      </c>
      <c r="V826" s="76">
        <f t="shared" si="449"/>
        <v>699.45</v>
      </c>
      <c r="W826" s="76">
        <f t="shared" si="449"/>
        <v>702.25</v>
      </c>
      <c r="X826" s="76">
        <f t="shared" si="449"/>
        <v>689.1</v>
      </c>
      <c r="Y826" s="76">
        <f t="shared" si="449"/>
        <v>692.34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214</v>
      </c>
      <c r="B828" s="77">
        <f>B824</f>
        <v>4.0570090219078807</v>
      </c>
      <c r="C828" s="77">
        <f t="shared" ref="C828:Y828" si="450">C824</f>
        <v>4.0570090219078807</v>
      </c>
      <c r="D828" s="77">
        <f t="shared" si="450"/>
        <v>4.0570090219078807</v>
      </c>
      <c r="E828" s="77">
        <f t="shared" si="450"/>
        <v>4.0570090219078807</v>
      </c>
      <c r="F828" s="77">
        <f t="shared" si="450"/>
        <v>4.0570090219078807</v>
      </c>
      <c r="G828" s="77">
        <f t="shared" si="450"/>
        <v>4.0570090219078807</v>
      </c>
      <c r="H828" s="77">
        <f t="shared" si="450"/>
        <v>4.0570090219078807</v>
      </c>
      <c r="I828" s="77">
        <f t="shared" si="450"/>
        <v>4.0570090219078807</v>
      </c>
      <c r="J828" s="77">
        <f t="shared" si="450"/>
        <v>4.0570090219078807</v>
      </c>
      <c r="K828" s="77">
        <f t="shared" si="450"/>
        <v>4.0570090219078807</v>
      </c>
      <c r="L828" s="77">
        <f t="shared" si="450"/>
        <v>4.0570090219078807</v>
      </c>
      <c r="M828" s="77">
        <f t="shared" si="450"/>
        <v>4.0570090219078807</v>
      </c>
      <c r="N828" s="77">
        <f t="shared" si="450"/>
        <v>4.0570090219078807</v>
      </c>
      <c r="O828" s="77">
        <f t="shared" si="450"/>
        <v>4.0570090219078807</v>
      </c>
      <c r="P828" s="77">
        <f t="shared" si="450"/>
        <v>4.0570090219078807</v>
      </c>
      <c r="Q828" s="77">
        <f t="shared" si="450"/>
        <v>4.0570090219078807</v>
      </c>
      <c r="R828" s="77">
        <f t="shared" si="450"/>
        <v>4.0570090219078807</v>
      </c>
      <c r="S828" s="77">
        <f t="shared" si="450"/>
        <v>4.0570090219078807</v>
      </c>
      <c r="T828" s="77">
        <f t="shared" si="450"/>
        <v>4.0570090219078807</v>
      </c>
      <c r="U828" s="77">
        <f t="shared" si="450"/>
        <v>4.0570090219078807</v>
      </c>
      <c r="V828" s="77">
        <f t="shared" si="450"/>
        <v>4.0570090219078807</v>
      </c>
      <c r="W828" s="77">
        <f t="shared" si="450"/>
        <v>4.0570090219078807</v>
      </c>
      <c r="X828" s="77">
        <f t="shared" si="450"/>
        <v>4.0570090219078807</v>
      </c>
      <c r="Y828" s="77">
        <f t="shared" si="450"/>
        <v>4.0570090219078807</v>
      </c>
    </row>
    <row r="829" spans="1:25" s="62" customFormat="1" ht="18.75" customHeight="1" thickBot="1" x14ac:dyDescent="0.25">
      <c r="A829" s="109">
        <v>7</v>
      </c>
      <c r="B829" s="101">
        <f t="shared" ref="B829:Y829" si="451">SUM(B830:B832)</f>
        <v>709.98700902190785</v>
      </c>
      <c r="C829" s="102">
        <f t="shared" si="451"/>
        <v>697.6870090219079</v>
      </c>
      <c r="D829" s="102">
        <f t="shared" si="451"/>
        <v>709.90700902190792</v>
      </c>
      <c r="E829" s="103">
        <f t="shared" si="451"/>
        <v>717.88700902190794</v>
      </c>
      <c r="F829" s="103">
        <f t="shared" si="451"/>
        <v>711.16700902190792</v>
      </c>
      <c r="G829" s="103">
        <f t="shared" si="451"/>
        <v>702.48700902190785</v>
      </c>
      <c r="H829" s="103">
        <f t="shared" si="451"/>
        <v>700.14700902190793</v>
      </c>
      <c r="I829" s="103">
        <f t="shared" si="451"/>
        <v>700.08700902190787</v>
      </c>
      <c r="J829" s="103">
        <f t="shared" si="451"/>
        <v>708.81700902190789</v>
      </c>
      <c r="K829" s="104">
        <f t="shared" si="451"/>
        <v>708.00700902190795</v>
      </c>
      <c r="L829" s="103">
        <f t="shared" si="451"/>
        <v>710.44700902190789</v>
      </c>
      <c r="M829" s="105">
        <f t="shared" si="451"/>
        <v>699.24700902190796</v>
      </c>
      <c r="N829" s="104">
        <f t="shared" si="451"/>
        <v>702.10700902190786</v>
      </c>
      <c r="O829" s="103">
        <f t="shared" si="451"/>
        <v>768.09700902190787</v>
      </c>
      <c r="P829" s="105">
        <f t="shared" si="451"/>
        <v>698.41700902190792</v>
      </c>
      <c r="Q829" s="106">
        <f t="shared" si="451"/>
        <v>706.29700902190791</v>
      </c>
      <c r="R829" s="103">
        <f t="shared" si="451"/>
        <v>705.71700902190787</v>
      </c>
      <c r="S829" s="106">
        <f t="shared" si="451"/>
        <v>776.71700902190787</v>
      </c>
      <c r="T829" s="103">
        <f t="shared" si="451"/>
        <v>705.32700902190788</v>
      </c>
      <c r="U829" s="102">
        <f t="shared" si="451"/>
        <v>697.32700902190788</v>
      </c>
      <c r="V829" s="102">
        <f t="shared" si="451"/>
        <v>699.15700902190792</v>
      </c>
      <c r="W829" s="102">
        <f t="shared" si="451"/>
        <v>704.6870090219079</v>
      </c>
      <c r="X829" s="102">
        <f t="shared" si="451"/>
        <v>692.5570090219079</v>
      </c>
      <c r="Y829" s="107">
        <f t="shared" si="451"/>
        <v>699.40700902190792</v>
      </c>
    </row>
    <row r="830" spans="1:25" s="62" customFormat="1" ht="18.75" customHeight="1" outlineLevel="1" x14ac:dyDescent="0.2">
      <c r="A830" s="56" t="s">
        <v>8</v>
      </c>
      <c r="B830" s="76">
        <f>B41</f>
        <v>705.93</v>
      </c>
      <c r="C830" s="76">
        <f t="shared" ref="C830:X830" si="452">C41</f>
        <v>693.63</v>
      </c>
      <c r="D830" s="76">
        <f t="shared" si="452"/>
        <v>705.85</v>
      </c>
      <c r="E830" s="76">
        <f t="shared" si="452"/>
        <v>713.83</v>
      </c>
      <c r="F830" s="76">
        <f t="shared" si="452"/>
        <v>707.11</v>
      </c>
      <c r="G830" s="76">
        <f t="shared" si="452"/>
        <v>698.43</v>
      </c>
      <c r="H830" s="76">
        <f t="shared" si="452"/>
        <v>696.09</v>
      </c>
      <c r="I830" s="76">
        <f t="shared" si="452"/>
        <v>696.03</v>
      </c>
      <c r="J830" s="76">
        <f t="shared" si="452"/>
        <v>704.76</v>
      </c>
      <c r="K830" s="76">
        <f t="shared" si="452"/>
        <v>703.95</v>
      </c>
      <c r="L830" s="76">
        <f t="shared" si="452"/>
        <v>706.39</v>
      </c>
      <c r="M830" s="76">
        <f t="shared" si="452"/>
        <v>695.19</v>
      </c>
      <c r="N830" s="76">
        <f t="shared" si="452"/>
        <v>698.05</v>
      </c>
      <c r="O830" s="76">
        <f t="shared" si="452"/>
        <v>764.04</v>
      </c>
      <c r="P830" s="76">
        <f t="shared" si="452"/>
        <v>694.36</v>
      </c>
      <c r="Q830" s="76">
        <f t="shared" si="452"/>
        <v>702.24</v>
      </c>
      <c r="R830" s="76">
        <f t="shared" si="452"/>
        <v>701.66</v>
      </c>
      <c r="S830" s="76">
        <f t="shared" si="452"/>
        <v>772.66</v>
      </c>
      <c r="T830" s="76">
        <f t="shared" si="452"/>
        <v>701.27</v>
      </c>
      <c r="U830" s="76">
        <f t="shared" si="452"/>
        <v>693.27</v>
      </c>
      <c r="V830" s="76">
        <f t="shared" si="452"/>
        <v>695.1</v>
      </c>
      <c r="W830" s="76">
        <f t="shared" si="452"/>
        <v>700.63</v>
      </c>
      <c r="X830" s="76">
        <f t="shared" si="452"/>
        <v>688.5</v>
      </c>
      <c r="Y830" s="76">
        <f>Y41</f>
        <v>695.35</v>
      </c>
    </row>
    <row r="831" spans="1:25" s="62" customFormat="1" ht="18.75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customHeight="1" outlineLevel="1" thickBot="1" x14ac:dyDescent="0.25">
      <c r="A832" s="147" t="s">
        <v>214</v>
      </c>
      <c r="B832" s="77">
        <f>B828</f>
        <v>4.0570090219078807</v>
      </c>
      <c r="C832" s="77">
        <f t="shared" ref="C832:Y832" si="453">C828</f>
        <v>4.0570090219078807</v>
      </c>
      <c r="D832" s="77">
        <f t="shared" si="453"/>
        <v>4.0570090219078807</v>
      </c>
      <c r="E832" s="77">
        <f t="shared" si="453"/>
        <v>4.0570090219078807</v>
      </c>
      <c r="F832" s="77">
        <f t="shared" si="453"/>
        <v>4.0570090219078807</v>
      </c>
      <c r="G832" s="77">
        <f t="shared" si="453"/>
        <v>4.0570090219078807</v>
      </c>
      <c r="H832" s="77">
        <f t="shared" si="453"/>
        <v>4.0570090219078807</v>
      </c>
      <c r="I832" s="77">
        <f t="shared" si="453"/>
        <v>4.0570090219078807</v>
      </c>
      <c r="J832" s="77">
        <f t="shared" si="453"/>
        <v>4.0570090219078807</v>
      </c>
      <c r="K832" s="77">
        <f t="shared" si="453"/>
        <v>4.0570090219078807</v>
      </c>
      <c r="L832" s="77">
        <f t="shared" si="453"/>
        <v>4.0570090219078807</v>
      </c>
      <c r="M832" s="77">
        <f t="shared" si="453"/>
        <v>4.0570090219078807</v>
      </c>
      <c r="N832" s="77">
        <f t="shared" si="453"/>
        <v>4.0570090219078807</v>
      </c>
      <c r="O832" s="77">
        <f t="shared" si="453"/>
        <v>4.0570090219078807</v>
      </c>
      <c r="P832" s="77">
        <f t="shared" si="453"/>
        <v>4.0570090219078807</v>
      </c>
      <c r="Q832" s="77">
        <f t="shared" si="453"/>
        <v>4.0570090219078807</v>
      </c>
      <c r="R832" s="77">
        <f t="shared" si="453"/>
        <v>4.0570090219078807</v>
      </c>
      <c r="S832" s="77">
        <f t="shared" si="453"/>
        <v>4.0570090219078807</v>
      </c>
      <c r="T832" s="77">
        <f t="shared" si="453"/>
        <v>4.0570090219078807</v>
      </c>
      <c r="U832" s="77">
        <f t="shared" si="453"/>
        <v>4.0570090219078807</v>
      </c>
      <c r="V832" s="77">
        <f t="shared" si="453"/>
        <v>4.0570090219078807</v>
      </c>
      <c r="W832" s="77">
        <f t="shared" si="453"/>
        <v>4.0570090219078807</v>
      </c>
      <c r="X832" s="77">
        <f t="shared" si="453"/>
        <v>4.0570090219078807</v>
      </c>
      <c r="Y832" s="77">
        <f t="shared" si="453"/>
        <v>4.0570090219078807</v>
      </c>
    </row>
    <row r="833" spans="1:25" s="62" customFormat="1" ht="18.75" customHeight="1" thickBot="1" x14ac:dyDescent="0.25">
      <c r="A833" s="112">
        <v>8</v>
      </c>
      <c r="B833" s="101">
        <f t="shared" ref="B833:Y833" si="454">SUM(B834:B836)</f>
        <v>685.12700902190795</v>
      </c>
      <c r="C833" s="102">
        <f t="shared" si="454"/>
        <v>694.03700902190792</v>
      </c>
      <c r="D833" s="102">
        <f t="shared" si="454"/>
        <v>697.89700902190793</v>
      </c>
      <c r="E833" s="103">
        <f t="shared" si="454"/>
        <v>500.08700902190787</v>
      </c>
      <c r="F833" s="103">
        <f t="shared" si="454"/>
        <v>703.06700902190789</v>
      </c>
      <c r="G833" s="103">
        <f t="shared" si="454"/>
        <v>701.33700902190787</v>
      </c>
      <c r="H833" s="103">
        <f t="shared" si="454"/>
        <v>694.74700902190796</v>
      </c>
      <c r="I833" s="103">
        <f t="shared" si="454"/>
        <v>695.20700902190788</v>
      </c>
      <c r="J833" s="103">
        <f t="shared" si="454"/>
        <v>689.36700902190785</v>
      </c>
      <c r="K833" s="104">
        <f t="shared" si="454"/>
        <v>693.39700902190793</v>
      </c>
      <c r="L833" s="103">
        <f t="shared" si="454"/>
        <v>695.72700902190786</v>
      </c>
      <c r="M833" s="105">
        <f t="shared" si="454"/>
        <v>705.42700902190791</v>
      </c>
      <c r="N833" s="104">
        <f t="shared" si="454"/>
        <v>704.82700902190788</v>
      </c>
      <c r="O833" s="103">
        <f t="shared" si="454"/>
        <v>707.32700902190788</v>
      </c>
      <c r="P833" s="105">
        <f t="shared" si="454"/>
        <v>705.12700902190795</v>
      </c>
      <c r="Q833" s="106">
        <f t="shared" si="454"/>
        <v>713.59700902190787</v>
      </c>
      <c r="R833" s="103">
        <f t="shared" si="454"/>
        <v>713.23700902190785</v>
      </c>
      <c r="S833" s="106">
        <f t="shared" si="454"/>
        <v>706.07700902190788</v>
      </c>
      <c r="T833" s="103">
        <f t="shared" si="454"/>
        <v>697.66700902190792</v>
      </c>
      <c r="U833" s="102">
        <f t="shared" si="454"/>
        <v>692.60700902190786</v>
      </c>
      <c r="V833" s="102">
        <f t="shared" si="454"/>
        <v>690.37700902190795</v>
      </c>
      <c r="W833" s="102">
        <f t="shared" si="454"/>
        <v>701.87700902190795</v>
      </c>
      <c r="X833" s="102">
        <f t="shared" si="454"/>
        <v>708.86700902190785</v>
      </c>
      <c r="Y833" s="107">
        <f t="shared" si="454"/>
        <v>702.60700902190786</v>
      </c>
    </row>
    <row r="834" spans="1:25" s="62" customFormat="1" ht="18.75" customHeight="1" outlineLevel="1" x14ac:dyDescent="0.2">
      <c r="A834" s="56" t="s">
        <v>8</v>
      </c>
      <c r="B834" s="76">
        <f>B46</f>
        <v>681.07</v>
      </c>
      <c r="C834" s="76">
        <f t="shared" ref="C834:Y834" si="455">C46</f>
        <v>689.98</v>
      </c>
      <c r="D834" s="76">
        <f t="shared" si="455"/>
        <v>693.84</v>
      </c>
      <c r="E834" s="76">
        <f t="shared" si="455"/>
        <v>496.03</v>
      </c>
      <c r="F834" s="76">
        <f t="shared" si="455"/>
        <v>699.01</v>
      </c>
      <c r="G834" s="76">
        <f t="shared" si="455"/>
        <v>697.28</v>
      </c>
      <c r="H834" s="76">
        <f t="shared" si="455"/>
        <v>690.69</v>
      </c>
      <c r="I834" s="76">
        <f t="shared" si="455"/>
        <v>691.15</v>
      </c>
      <c r="J834" s="76">
        <f t="shared" si="455"/>
        <v>685.31</v>
      </c>
      <c r="K834" s="76">
        <f t="shared" si="455"/>
        <v>689.34</v>
      </c>
      <c r="L834" s="76">
        <f t="shared" si="455"/>
        <v>691.67</v>
      </c>
      <c r="M834" s="76">
        <f t="shared" si="455"/>
        <v>701.37</v>
      </c>
      <c r="N834" s="76">
        <f t="shared" si="455"/>
        <v>700.77</v>
      </c>
      <c r="O834" s="76">
        <f t="shared" si="455"/>
        <v>703.27</v>
      </c>
      <c r="P834" s="76">
        <f t="shared" si="455"/>
        <v>701.07</v>
      </c>
      <c r="Q834" s="76">
        <f t="shared" si="455"/>
        <v>709.54</v>
      </c>
      <c r="R834" s="76">
        <f t="shared" si="455"/>
        <v>709.18</v>
      </c>
      <c r="S834" s="76">
        <f t="shared" si="455"/>
        <v>702.02</v>
      </c>
      <c r="T834" s="76">
        <f t="shared" si="455"/>
        <v>693.61</v>
      </c>
      <c r="U834" s="76">
        <f t="shared" si="455"/>
        <v>688.55</v>
      </c>
      <c r="V834" s="76">
        <f t="shared" si="455"/>
        <v>686.32</v>
      </c>
      <c r="W834" s="76">
        <f t="shared" si="455"/>
        <v>697.82</v>
      </c>
      <c r="X834" s="76">
        <f t="shared" si="455"/>
        <v>704.81</v>
      </c>
      <c r="Y834" s="76">
        <f t="shared" si="455"/>
        <v>698.55</v>
      </c>
    </row>
    <row r="835" spans="1:25" s="62" customFormat="1" ht="18.75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customHeight="1" outlineLevel="1" thickBot="1" x14ac:dyDescent="0.25">
      <c r="A836" s="147" t="s">
        <v>214</v>
      </c>
      <c r="B836" s="77">
        <f>B832</f>
        <v>4.0570090219078807</v>
      </c>
      <c r="C836" s="77">
        <f t="shared" ref="C836:Y836" si="456">C832</f>
        <v>4.0570090219078807</v>
      </c>
      <c r="D836" s="77">
        <f t="shared" si="456"/>
        <v>4.0570090219078807</v>
      </c>
      <c r="E836" s="77">
        <f t="shared" si="456"/>
        <v>4.0570090219078807</v>
      </c>
      <c r="F836" s="77">
        <f t="shared" si="456"/>
        <v>4.0570090219078807</v>
      </c>
      <c r="G836" s="77">
        <f t="shared" si="456"/>
        <v>4.0570090219078807</v>
      </c>
      <c r="H836" s="77">
        <f t="shared" si="456"/>
        <v>4.0570090219078807</v>
      </c>
      <c r="I836" s="77">
        <f t="shared" si="456"/>
        <v>4.0570090219078807</v>
      </c>
      <c r="J836" s="77">
        <f t="shared" si="456"/>
        <v>4.0570090219078807</v>
      </c>
      <c r="K836" s="77">
        <f t="shared" si="456"/>
        <v>4.0570090219078807</v>
      </c>
      <c r="L836" s="77">
        <f t="shared" si="456"/>
        <v>4.0570090219078807</v>
      </c>
      <c r="M836" s="77">
        <f t="shared" si="456"/>
        <v>4.0570090219078807</v>
      </c>
      <c r="N836" s="77">
        <f t="shared" si="456"/>
        <v>4.0570090219078807</v>
      </c>
      <c r="O836" s="77">
        <f t="shared" si="456"/>
        <v>4.0570090219078807</v>
      </c>
      <c r="P836" s="77">
        <f t="shared" si="456"/>
        <v>4.0570090219078807</v>
      </c>
      <c r="Q836" s="77">
        <f t="shared" si="456"/>
        <v>4.0570090219078807</v>
      </c>
      <c r="R836" s="77">
        <f t="shared" si="456"/>
        <v>4.0570090219078807</v>
      </c>
      <c r="S836" s="77">
        <f t="shared" si="456"/>
        <v>4.0570090219078807</v>
      </c>
      <c r="T836" s="77">
        <f t="shared" si="456"/>
        <v>4.0570090219078807</v>
      </c>
      <c r="U836" s="77">
        <f t="shared" si="456"/>
        <v>4.0570090219078807</v>
      </c>
      <c r="V836" s="77">
        <f t="shared" si="456"/>
        <v>4.0570090219078807</v>
      </c>
      <c r="W836" s="77">
        <f t="shared" si="456"/>
        <v>4.0570090219078807</v>
      </c>
      <c r="X836" s="77">
        <f t="shared" si="456"/>
        <v>4.0570090219078807</v>
      </c>
      <c r="Y836" s="77">
        <f t="shared" si="456"/>
        <v>4.0570090219078807</v>
      </c>
    </row>
    <row r="837" spans="1:25" s="62" customFormat="1" ht="18.75" customHeight="1" thickBot="1" x14ac:dyDescent="0.25">
      <c r="A837" s="109">
        <v>9</v>
      </c>
      <c r="B837" s="101">
        <f t="shared" ref="B837:Y837" si="457">SUM(B838:B840)</f>
        <v>711.88700902190794</v>
      </c>
      <c r="C837" s="102">
        <f t="shared" si="457"/>
        <v>702.44700902190789</v>
      </c>
      <c r="D837" s="102">
        <f t="shared" si="457"/>
        <v>707.67700902190791</v>
      </c>
      <c r="E837" s="103">
        <f t="shared" si="457"/>
        <v>719.17700902190791</v>
      </c>
      <c r="F837" s="103">
        <f t="shared" si="457"/>
        <v>709.9370090219079</v>
      </c>
      <c r="G837" s="103">
        <f t="shared" si="457"/>
        <v>4.0570090219078807</v>
      </c>
      <c r="H837" s="103">
        <f t="shared" si="457"/>
        <v>697.03700902190792</v>
      </c>
      <c r="I837" s="103">
        <f t="shared" si="457"/>
        <v>695.5570090219079</v>
      </c>
      <c r="J837" s="103">
        <f t="shared" si="457"/>
        <v>698.57700902190788</v>
      </c>
      <c r="K837" s="104">
        <f t="shared" si="457"/>
        <v>698.3070090219079</v>
      </c>
      <c r="L837" s="103">
        <f t="shared" si="457"/>
        <v>697.85700902190786</v>
      </c>
      <c r="M837" s="105">
        <f t="shared" si="457"/>
        <v>701.82700902190788</v>
      </c>
      <c r="N837" s="104">
        <f t="shared" si="457"/>
        <v>709.3070090219079</v>
      </c>
      <c r="O837" s="103">
        <f t="shared" si="457"/>
        <v>714.04700902190791</v>
      </c>
      <c r="P837" s="105">
        <f t="shared" si="457"/>
        <v>703.83700902190787</v>
      </c>
      <c r="Q837" s="106">
        <f t="shared" si="457"/>
        <v>707.81700902190789</v>
      </c>
      <c r="R837" s="103">
        <f t="shared" si="457"/>
        <v>706.63700902190794</v>
      </c>
      <c r="S837" s="106">
        <f t="shared" si="457"/>
        <v>698.02700902190793</v>
      </c>
      <c r="T837" s="103">
        <f t="shared" si="457"/>
        <v>703.13700902190794</v>
      </c>
      <c r="U837" s="102">
        <f t="shared" si="457"/>
        <v>693.52700902190793</v>
      </c>
      <c r="V837" s="102">
        <f t="shared" si="457"/>
        <v>700.67700902190791</v>
      </c>
      <c r="W837" s="102">
        <f t="shared" si="457"/>
        <v>681.21700902190787</v>
      </c>
      <c r="X837" s="102">
        <f t="shared" si="457"/>
        <v>691.63700902190794</v>
      </c>
      <c r="Y837" s="107">
        <f t="shared" si="457"/>
        <v>695.07700902190788</v>
      </c>
    </row>
    <row r="838" spans="1:25" s="62" customFormat="1" ht="18.75" customHeight="1" outlineLevel="1" x14ac:dyDescent="0.2">
      <c r="A838" s="159" t="s">
        <v>8</v>
      </c>
      <c r="B838" s="76">
        <f>B51</f>
        <v>707.83</v>
      </c>
      <c r="C838" s="76">
        <f t="shared" ref="C838:Y838" si="458">C51</f>
        <v>698.39</v>
      </c>
      <c r="D838" s="76">
        <f t="shared" si="458"/>
        <v>703.62</v>
      </c>
      <c r="E838" s="76">
        <f t="shared" si="458"/>
        <v>715.12</v>
      </c>
      <c r="F838" s="76">
        <f t="shared" si="458"/>
        <v>705.88</v>
      </c>
      <c r="G838" s="76" t="str">
        <f t="shared" si="458"/>
        <v>697</v>
      </c>
      <c r="H838" s="76">
        <f t="shared" si="458"/>
        <v>692.98</v>
      </c>
      <c r="I838" s="76">
        <f t="shared" si="458"/>
        <v>691.5</v>
      </c>
      <c r="J838" s="76">
        <f t="shared" si="458"/>
        <v>694.52</v>
      </c>
      <c r="K838" s="76">
        <f t="shared" si="458"/>
        <v>694.25</v>
      </c>
      <c r="L838" s="76">
        <f t="shared" si="458"/>
        <v>693.8</v>
      </c>
      <c r="M838" s="76">
        <f t="shared" si="458"/>
        <v>697.77</v>
      </c>
      <c r="N838" s="76">
        <f t="shared" si="458"/>
        <v>705.25</v>
      </c>
      <c r="O838" s="76">
        <f t="shared" si="458"/>
        <v>709.99</v>
      </c>
      <c r="P838" s="76">
        <f t="shared" si="458"/>
        <v>699.78</v>
      </c>
      <c r="Q838" s="76">
        <f t="shared" si="458"/>
        <v>703.76</v>
      </c>
      <c r="R838" s="76">
        <f t="shared" si="458"/>
        <v>702.58</v>
      </c>
      <c r="S838" s="76">
        <f t="shared" si="458"/>
        <v>693.97</v>
      </c>
      <c r="T838" s="76">
        <f t="shared" si="458"/>
        <v>699.08</v>
      </c>
      <c r="U838" s="76">
        <f t="shared" si="458"/>
        <v>689.47</v>
      </c>
      <c r="V838" s="76">
        <f t="shared" si="458"/>
        <v>696.62</v>
      </c>
      <c r="W838" s="76">
        <f t="shared" si="458"/>
        <v>677.16</v>
      </c>
      <c r="X838" s="76">
        <f t="shared" si="458"/>
        <v>687.58</v>
      </c>
      <c r="Y838" s="76">
        <f t="shared" si="458"/>
        <v>691.02</v>
      </c>
    </row>
    <row r="839" spans="1:25" s="62" customFormat="1" ht="18.75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customHeight="1" outlineLevel="1" thickBot="1" x14ac:dyDescent="0.25">
      <c r="A840" s="147" t="s">
        <v>214</v>
      </c>
      <c r="B840" s="77">
        <f>B836</f>
        <v>4.0570090219078807</v>
      </c>
      <c r="C840" s="77">
        <f t="shared" ref="C840:Y840" si="459">C836</f>
        <v>4.0570090219078807</v>
      </c>
      <c r="D840" s="77">
        <f t="shared" si="459"/>
        <v>4.0570090219078807</v>
      </c>
      <c r="E840" s="77">
        <f t="shared" si="459"/>
        <v>4.0570090219078807</v>
      </c>
      <c r="F840" s="77">
        <f t="shared" si="459"/>
        <v>4.0570090219078807</v>
      </c>
      <c r="G840" s="77">
        <f t="shared" si="459"/>
        <v>4.0570090219078807</v>
      </c>
      <c r="H840" s="77">
        <f t="shared" si="459"/>
        <v>4.0570090219078807</v>
      </c>
      <c r="I840" s="77">
        <f t="shared" si="459"/>
        <v>4.0570090219078807</v>
      </c>
      <c r="J840" s="77">
        <f t="shared" si="459"/>
        <v>4.0570090219078807</v>
      </c>
      <c r="K840" s="77">
        <f t="shared" si="459"/>
        <v>4.0570090219078807</v>
      </c>
      <c r="L840" s="77">
        <f t="shared" si="459"/>
        <v>4.0570090219078807</v>
      </c>
      <c r="M840" s="77">
        <f t="shared" si="459"/>
        <v>4.0570090219078807</v>
      </c>
      <c r="N840" s="77">
        <f t="shared" si="459"/>
        <v>4.0570090219078807</v>
      </c>
      <c r="O840" s="77">
        <f t="shared" si="459"/>
        <v>4.0570090219078807</v>
      </c>
      <c r="P840" s="77">
        <f t="shared" si="459"/>
        <v>4.0570090219078807</v>
      </c>
      <c r="Q840" s="77">
        <f t="shared" si="459"/>
        <v>4.0570090219078807</v>
      </c>
      <c r="R840" s="77">
        <f t="shared" si="459"/>
        <v>4.0570090219078807</v>
      </c>
      <c r="S840" s="77">
        <f t="shared" si="459"/>
        <v>4.0570090219078807</v>
      </c>
      <c r="T840" s="77">
        <f t="shared" si="459"/>
        <v>4.0570090219078807</v>
      </c>
      <c r="U840" s="77">
        <f t="shared" si="459"/>
        <v>4.0570090219078807</v>
      </c>
      <c r="V840" s="77">
        <f t="shared" si="459"/>
        <v>4.0570090219078807</v>
      </c>
      <c r="W840" s="77">
        <f t="shared" si="459"/>
        <v>4.0570090219078807</v>
      </c>
      <c r="X840" s="77">
        <f t="shared" si="459"/>
        <v>4.0570090219078807</v>
      </c>
      <c r="Y840" s="77">
        <f t="shared" si="459"/>
        <v>4.0570090219078807</v>
      </c>
    </row>
    <row r="841" spans="1:25" s="62" customFormat="1" ht="18.75" customHeight="1" thickBot="1" x14ac:dyDescent="0.25">
      <c r="A841" s="112">
        <v>10</v>
      </c>
      <c r="B841" s="101">
        <f t="shared" ref="B841:Y841" si="460">SUM(B842:B844)</f>
        <v>737.33700902190787</v>
      </c>
      <c r="C841" s="102">
        <f t="shared" si="460"/>
        <v>718.20700902190788</v>
      </c>
      <c r="D841" s="102">
        <f t="shared" si="460"/>
        <v>670.67700902190791</v>
      </c>
      <c r="E841" s="103">
        <f t="shared" si="460"/>
        <v>716.48700902190785</v>
      </c>
      <c r="F841" s="103">
        <f t="shared" si="460"/>
        <v>725.64700902190793</v>
      </c>
      <c r="G841" s="103">
        <f t="shared" si="460"/>
        <v>733.78700902190792</v>
      </c>
      <c r="H841" s="103">
        <f t="shared" si="460"/>
        <v>725.82700902190788</v>
      </c>
      <c r="I841" s="103">
        <f t="shared" si="460"/>
        <v>718.72700902190786</v>
      </c>
      <c r="J841" s="103">
        <f t="shared" si="460"/>
        <v>721.51700902190794</v>
      </c>
      <c r="K841" s="104">
        <f t="shared" si="460"/>
        <v>722.76700902190794</v>
      </c>
      <c r="L841" s="103">
        <f t="shared" si="460"/>
        <v>731.98700902190785</v>
      </c>
      <c r="M841" s="105">
        <f t="shared" si="460"/>
        <v>737.20700902190788</v>
      </c>
      <c r="N841" s="104">
        <f t="shared" si="460"/>
        <v>737.98700902190785</v>
      </c>
      <c r="O841" s="103">
        <f t="shared" si="460"/>
        <v>747.25700902190795</v>
      </c>
      <c r="P841" s="105">
        <f t="shared" si="460"/>
        <v>733.10700902190786</v>
      </c>
      <c r="Q841" s="106">
        <f t="shared" si="460"/>
        <v>740.4370090219079</v>
      </c>
      <c r="R841" s="103">
        <f t="shared" si="460"/>
        <v>746.81700902190789</v>
      </c>
      <c r="S841" s="106">
        <f t="shared" si="460"/>
        <v>737.86700902190785</v>
      </c>
      <c r="T841" s="103">
        <f t="shared" si="460"/>
        <v>735.50700902190795</v>
      </c>
      <c r="U841" s="102">
        <f t="shared" si="460"/>
        <v>737.15700902190792</v>
      </c>
      <c r="V841" s="102">
        <f t="shared" si="460"/>
        <v>743.36700902190785</v>
      </c>
      <c r="W841" s="102">
        <f t="shared" si="460"/>
        <v>744.23700902190785</v>
      </c>
      <c r="X841" s="102">
        <f t="shared" si="460"/>
        <v>732.26700902190794</v>
      </c>
      <c r="Y841" s="107">
        <f t="shared" si="460"/>
        <v>714.53700902190792</v>
      </c>
    </row>
    <row r="842" spans="1:25" s="62" customFormat="1" ht="18.75" customHeight="1" outlineLevel="1" x14ac:dyDescent="0.2">
      <c r="A842" s="56" t="s">
        <v>8</v>
      </c>
      <c r="B842" s="76">
        <f>B56</f>
        <v>733.28</v>
      </c>
      <c r="C842" s="76">
        <f t="shared" ref="C842:Y842" si="461">C56</f>
        <v>714.15</v>
      </c>
      <c r="D842" s="76">
        <f t="shared" si="461"/>
        <v>666.62</v>
      </c>
      <c r="E842" s="76">
        <f t="shared" si="461"/>
        <v>712.43</v>
      </c>
      <c r="F842" s="76">
        <f t="shared" si="461"/>
        <v>721.59</v>
      </c>
      <c r="G842" s="76">
        <f t="shared" si="461"/>
        <v>729.73</v>
      </c>
      <c r="H842" s="76">
        <f t="shared" si="461"/>
        <v>721.77</v>
      </c>
      <c r="I842" s="76">
        <f t="shared" si="461"/>
        <v>714.67</v>
      </c>
      <c r="J842" s="76">
        <f t="shared" si="461"/>
        <v>717.46</v>
      </c>
      <c r="K842" s="76">
        <f t="shared" si="461"/>
        <v>718.71</v>
      </c>
      <c r="L842" s="76">
        <f t="shared" si="461"/>
        <v>727.93</v>
      </c>
      <c r="M842" s="76">
        <f t="shared" si="461"/>
        <v>733.15</v>
      </c>
      <c r="N842" s="76">
        <f t="shared" si="461"/>
        <v>733.93</v>
      </c>
      <c r="O842" s="76">
        <f t="shared" si="461"/>
        <v>743.2</v>
      </c>
      <c r="P842" s="76">
        <f t="shared" si="461"/>
        <v>729.05</v>
      </c>
      <c r="Q842" s="76">
        <f t="shared" si="461"/>
        <v>736.38</v>
      </c>
      <c r="R842" s="76">
        <f t="shared" si="461"/>
        <v>742.76</v>
      </c>
      <c r="S842" s="76">
        <f t="shared" si="461"/>
        <v>733.81</v>
      </c>
      <c r="T842" s="76">
        <f t="shared" si="461"/>
        <v>731.45</v>
      </c>
      <c r="U842" s="76">
        <f t="shared" si="461"/>
        <v>733.1</v>
      </c>
      <c r="V842" s="76">
        <f t="shared" si="461"/>
        <v>739.31</v>
      </c>
      <c r="W842" s="76">
        <f t="shared" si="461"/>
        <v>740.18</v>
      </c>
      <c r="X842" s="76">
        <f t="shared" si="461"/>
        <v>728.21</v>
      </c>
      <c r="Y842" s="76">
        <f t="shared" si="461"/>
        <v>710.48</v>
      </c>
    </row>
    <row r="843" spans="1:25" s="62" customFormat="1" ht="18.75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customHeight="1" outlineLevel="1" thickBot="1" x14ac:dyDescent="0.25">
      <c r="A844" s="147" t="s">
        <v>214</v>
      </c>
      <c r="B844" s="77">
        <f>B840</f>
        <v>4.0570090219078807</v>
      </c>
      <c r="C844" s="77">
        <f t="shared" ref="C844:Y844" si="462">C840</f>
        <v>4.0570090219078807</v>
      </c>
      <c r="D844" s="77">
        <f t="shared" si="462"/>
        <v>4.0570090219078807</v>
      </c>
      <c r="E844" s="77">
        <f t="shared" si="462"/>
        <v>4.0570090219078807</v>
      </c>
      <c r="F844" s="77">
        <f t="shared" si="462"/>
        <v>4.0570090219078807</v>
      </c>
      <c r="G844" s="77">
        <f t="shared" si="462"/>
        <v>4.0570090219078807</v>
      </c>
      <c r="H844" s="77">
        <f t="shared" si="462"/>
        <v>4.0570090219078807</v>
      </c>
      <c r="I844" s="77">
        <f t="shared" si="462"/>
        <v>4.0570090219078807</v>
      </c>
      <c r="J844" s="77">
        <f t="shared" si="462"/>
        <v>4.0570090219078807</v>
      </c>
      <c r="K844" s="77">
        <f t="shared" si="462"/>
        <v>4.0570090219078807</v>
      </c>
      <c r="L844" s="77">
        <f t="shared" si="462"/>
        <v>4.0570090219078807</v>
      </c>
      <c r="M844" s="77">
        <f t="shared" si="462"/>
        <v>4.0570090219078807</v>
      </c>
      <c r="N844" s="77">
        <f t="shared" si="462"/>
        <v>4.0570090219078807</v>
      </c>
      <c r="O844" s="77">
        <f t="shared" si="462"/>
        <v>4.0570090219078807</v>
      </c>
      <c r="P844" s="77">
        <f t="shared" si="462"/>
        <v>4.0570090219078807</v>
      </c>
      <c r="Q844" s="77">
        <f t="shared" si="462"/>
        <v>4.0570090219078807</v>
      </c>
      <c r="R844" s="77">
        <f t="shared" si="462"/>
        <v>4.0570090219078807</v>
      </c>
      <c r="S844" s="77">
        <f t="shared" si="462"/>
        <v>4.0570090219078807</v>
      </c>
      <c r="T844" s="77">
        <f t="shared" si="462"/>
        <v>4.0570090219078807</v>
      </c>
      <c r="U844" s="77">
        <f t="shared" si="462"/>
        <v>4.0570090219078807</v>
      </c>
      <c r="V844" s="77">
        <f t="shared" si="462"/>
        <v>4.0570090219078807</v>
      </c>
      <c r="W844" s="77">
        <f t="shared" si="462"/>
        <v>4.0570090219078807</v>
      </c>
      <c r="X844" s="77">
        <f t="shared" si="462"/>
        <v>4.0570090219078807</v>
      </c>
      <c r="Y844" s="77">
        <f t="shared" si="462"/>
        <v>4.0570090219078807</v>
      </c>
    </row>
    <row r="845" spans="1:25" s="62" customFormat="1" ht="18.75" customHeight="1" thickBot="1" x14ac:dyDescent="0.25">
      <c r="A845" s="109">
        <v>11</v>
      </c>
      <c r="B845" s="101">
        <f t="shared" ref="B845:Y845" si="463">SUM(B846:B848)</f>
        <v>588.82700902190788</v>
      </c>
      <c r="C845" s="102">
        <f t="shared" si="463"/>
        <v>483.60700902190791</v>
      </c>
      <c r="D845" s="102">
        <f t="shared" si="463"/>
        <v>488.8770090219079</v>
      </c>
      <c r="E845" s="103">
        <f t="shared" si="463"/>
        <v>495.27700902190793</v>
      </c>
      <c r="F845" s="103">
        <f t="shared" si="463"/>
        <v>744.49700902190796</v>
      </c>
      <c r="G845" s="103">
        <f t="shared" si="463"/>
        <v>739.31700902190789</v>
      </c>
      <c r="H845" s="103">
        <f t="shared" si="463"/>
        <v>736.23700902190785</v>
      </c>
      <c r="I845" s="103">
        <f t="shared" si="463"/>
        <v>728.98700902190785</v>
      </c>
      <c r="J845" s="103">
        <f t="shared" si="463"/>
        <v>731.88700902190794</v>
      </c>
      <c r="K845" s="104">
        <f t="shared" si="463"/>
        <v>738.86700902190785</v>
      </c>
      <c r="L845" s="103">
        <f t="shared" si="463"/>
        <v>742.28700902190792</v>
      </c>
      <c r="M845" s="105">
        <f t="shared" si="463"/>
        <v>743.57700902190788</v>
      </c>
      <c r="N845" s="104">
        <f t="shared" si="463"/>
        <v>748.70700902190788</v>
      </c>
      <c r="O845" s="103">
        <f t="shared" si="463"/>
        <v>755.69700902190789</v>
      </c>
      <c r="P845" s="105">
        <f t="shared" si="463"/>
        <v>656.69700902190789</v>
      </c>
      <c r="Q845" s="106">
        <f t="shared" si="463"/>
        <v>734.21700902190787</v>
      </c>
      <c r="R845" s="103">
        <f t="shared" si="463"/>
        <v>748.15700902190792</v>
      </c>
      <c r="S845" s="106">
        <f t="shared" si="463"/>
        <v>733.42700902190791</v>
      </c>
      <c r="T845" s="103">
        <f t="shared" si="463"/>
        <v>749.17700902190791</v>
      </c>
      <c r="U845" s="102">
        <f t="shared" si="463"/>
        <v>731.5570090219079</v>
      </c>
      <c r="V845" s="102">
        <f t="shared" si="463"/>
        <v>727.73700902190785</v>
      </c>
      <c r="W845" s="102">
        <f t="shared" si="463"/>
        <v>729.29700902190791</v>
      </c>
      <c r="X845" s="102">
        <f t="shared" si="463"/>
        <v>725.90700902190792</v>
      </c>
      <c r="Y845" s="107">
        <f t="shared" si="463"/>
        <v>627.4370090219079</v>
      </c>
    </row>
    <row r="846" spans="1:25" s="62" customFormat="1" ht="18.75" customHeight="1" outlineLevel="1" x14ac:dyDescent="0.2">
      <c r="A846" s="56" t="s">
        <v>8</v>
      </c>
      <c r="B846" s="76">
        <f>B61</f>
        <v>584.77</v>
      </c>
      <c r="C846" s="76">
        <f t="shared" ref="C846:Y846" si="464">C61</f>
        <v>479.55</v>
      </c>
      <c r="D846" s="76">
        <f t="shared" si="464"/>
        <v>484.82</v>
      </c>
      <c r="E846" s="76">
        <f t="shared" si="464"/>
        <v>491.22</v>
      </c>
      <c r="F846" s="76">
        <f t="shared" si="464"/>
        <v>740.44</v>
      </c>
      <c r="G846" s="76">
        <f t="shared" si="464"/>
        <v>735.26</v>
      </c>
      <c r="H846" s="76">
        <f t="shared" si="464"/>
        <v>732.18</v>
      </c>
      <c r="I846" s="76">
        <f t="shared" si="464"/>
        <v>724.93</v>
      </c>
      <c r="J846" s="76">
        <f t="shared" si="464"/>
        <v>727.83</v>
      </c>
      <c r="K846" s="76">
        <f t="shared" si="464"/>
        <v>734.81</v>
      </c>
      <c r="L846" s="76">
        <f t="shared" si="464"/>
        <v>738.23</v>
      </c>
      <c r="M846" s="76">
        <f t="shared" si="464"/>
        <v>739.52</v>
      </c>
      <c r="N846" s="76">
        <f t="shared" si="464"/>
        <v>744.65</v>
      </c>
      <c r="O846" s="76">
        <f t="shared" si="464"/>
        <v>751.64</v>
      </c>
      <c r="P846" s="76">
        <f t="shared" si="464"/>
        <v>652.64</v>
      </c>
      <c r="Q846" s="76">
        <f t="shared" si="464"/>
        <v>730.16</v>
      </c>
      <c r="R846" s="76">
        <f t="shared" si="464"/>
        <v>744.1</v>
      </c>
      <c r="S846" s="76">
        <f t="shared" si="464"/>
        <v>729.37</v>
      </c>
      <c r="T846" s="76">
        <f t="shared" si="464"/>
        <v>745.12</v>
      </c>
      <c r="U846" s="76">
        <f t="shared" si="464"/>
        <v>727.5</v>
      </c>
      <c r="V846" s="76">
        <f t="shared" si="464"/>
        <v>723.68</v>
      </c>
      <c r="W846" s="76">
        <f t="shared" si="464"/>
        <v>725.24</v>
      </c>
      <c r="X846" s="76">
        <f t="shared" si="464"/>
        <v>721.85</v>
      </c>
      <c r="Y846" s="76">
        <f t="shared" si="464"/>
        <v>623.38</v>
      </c>
    </row>
    <row r="847" spans="1:25" s="62" customFormat="1" ht="18.75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customHeight="1" outlineLevel="1" thickBot="1" x14ac:dyDescent="0.25">
      <c r="A848" s="147" t="s">
        <v>214</v>
      </c>
      <c r="B848" s="77">
        <f>B844</f>
        <v>4.0570090219078807</v>
      </c>
      <c r="C848" s="77">
        <f t="shared" ref="C848:Y848" si="465">C844</f>
        <v>4.0570090219078807</v>
      </c>
      <c r="D848" s="77">
        <f t="shared" si="465"/>
        <v>4.0570090219078807</v>
      </c>
      <c r="E848" s="77">
        <f t="shared" si="465"/>
        <v>4.0570090219078807</v>
      </c>
      <c r="F848" s="77">
        <f t="shared" si="465"/>
        <v>4.0570090219078807</v>
      </c>
      <c r="G848" s="77">
        <f t="shared" si="465"/>
        <v>4.0570090219078807</v>
      </c>
      <c r="H848" s="77">
        <f t="shared" si="465"/>
        <v>4.0570090219078807</v>
      </c>
      <c r="I848" s="77">
        <f t="shared" si="465"/>
        <v>4.0570090219078807</v>
      </c>
      <c r="J848" s="77">
        <f t="shared" si="465"/>
        <v>4.0570090219078807</v>
      </c>
      <c r="K848" s="77">
        <f t="shared" si="465"/>
        <v>4.0570090219078807</v>
      </c>
      <c r="L848" s="77">
        <f t="shared" si="465"/>
        <v>4.0570090219078807</v>
      </c>
      <c r="M848" s="77">
        <f t="shared" si="465"/>
        <v>4.0570090219078807</v>
      </c>
      <c r="N848" s="77">
        <f t="shared" si="465"/>
        <v>4.0570090219078807</v>
      </c>
      <c r="O848" s="77">
        <f t="shared" si="465"/>
        <v>4.0570090219078807</v>
      </c>
      <c r="P848" s="77">
        <f t="shared" si="465"/>
        <v>4.0570090219078807</v>
      </c>
      <c r="Q848" s="77">
        <f t="shared" si="465"/>
        <v>4.0570090219078807</v>
      </c>
      <c r="R848" s="77">
        <f t="shared" si="465"/>
        <v>4.0570090219078807</v>
      </c>
      <c r="S848" s="77">
        <f t="shared" si="465"/>
        <v>4.0570090219078807</v>
      </c>
      <c r="T848" s="77">
        <f t="shared" si="465"/>
        <v>4.0570090219078807</v>
      </c>
      <c r="U848" s="77">
        <f t="shared" si="465"/>
        <v>4.0570090219078807</v>
      </c>
      <c r="V848" s="77">
        <f t="shared" si="465"/>
        <v>4.0570090219078807</v>
      </c>
      <c r="W848" s="77">
        <f t="shared" si="465"/>
        <v>4.0570090219078807</v>
      </c>
      <c r="X848" s="77">
        <f t="shared" si="465"/>
        <v>4.0570090219078807</v>
      </c>
      <c r="Y848" s="77">
        <f t="shared" si="465"/>
        <v>4.0570090219078807</v>
      </c>
    </row>
    <row r="849" spans="1:25" s="62" customFormat="1" ht="18.75" customHeight="1" thickBot="1" x14ac:dyDescent="0.25">
      <c r="A849" s="112">
        <v>12</v>
      </c>
      <c r="B849" s="101">
        <f t="shared" ref="B849:Y849" si="466">SUM(B850:B852)</f>
        <v>4.0570090219078807</v>
      </c>
      <c r="C849" s="102">
        <f t="shared" si="466"/>
        <v>595.36700902190785</v>
      </c>
      <c r="D849" s="102">
        <f t="shared" si="466"/>
        <v>521.53700902190792</v>
      </c>
      <c r="E849" s="103">
        <f t="shared" si="466"/>
        <v>606.70700902190788</v>
      </c>
      <c r="F849" s="103">
        <f t="shared" si="466"/>
        <v>678.58700902190787</v>
      </c>
      <c r="G849" s="103">
        <f t="shared" si="466"/>
        <v>675.23700902190785</v>
      </c>
      <c r="H849" s="103">
        <f t="shared" si="466"/>
        <v>667.21700902190787</v>
      </c>
      <c r="I849" s="103">
        <f t="shared" si="466"/>
        <v>662.33700902190787</v>
      </c>
      <c r="J849" s="103">
        <f t="shared" si="466"/>
        <v>662.59700902190787</v>
      </c>
      <c r="K849" s="104">
        <f t="shared" si="466"/>
        <v>669.1870090219079</v>
      </c>
      <c r="L849" s="103">
        <f t="shared" si="466"/>
        <v>674.71700902190787</v>
      </c>
      <c r="M849" s="105">
        <f t="shared" si="466"/>
        <v>674.72700902190786</v>
      </c>
      <c r="N849" s="104">
        <f t="shared" si="466"/>
        <v>669.71700902190787</v>
      </c>
      <c r="O849" s="103">
        <f t="shared" si="466"/>
        <v>677.14700902190793</v>
      </c>
      <c r="P849" s="105">
        <f t="shared" si="466"/>
        <v>672.54700902190791</v>
      </c>
      <c r="Q849" s="106">
        <f t="shared" si="466"/>
        <v>680.06700902190789</v>
      </c>
      <c r="R849" s="103">
        <f t="shared" si="466"/>
        <v>677.63700902190794</v>
      </c>
      <c r="S849" s="106">
        <f t="shared" si="466"/>
        <v>669.73700902190785</v>
      </c>
      <c r="T849" s="103">
        <f t="shared" si="466"/>
        <v>666.53700902190792</v>
      </c>
      <c r="U849" s="102">
        <f t="shared" si="466"/>
        <v>659.6870090219079</v>
      </c>
      <c r="V849" s="102">
        <f t="shared" si="466"/>
        <v>673.95700902190788</v>
      </c>
      <c r="W849" s="102">
        <f t="shared" si="466"/>
        <v>636.13700902190794</v>
      </c>
      <c r="X849" s="102">
        <f t="shared" si="466"/>
        <v>648.99700902190796</v>
      </c>
      <c r="Y849" s="107">
        <f t="shared" si="466"/>
        <v>660.42700902190791</v>
      </c>
    </row>
    <row r="850" spans="1:25" s="62" customFormat="1" ht="18.75" customHeight="1" outlineLevel="1" x14ac:dyDescent="0.2">
      <c r="A850" s="56" t="s">
        <v>8</v>
      </c>
      <c r="B850" s="76" t="str">
        <f>B66</f>
        <v>594</v>
      </c>
      <c r="C850" s="76">
        <f t="shared" ref="C850:Y850" si="467">C66</f>
        <v>591.30999999999995</v>
      </c>
      <c r="D850" s="76">
        <f t="shared" si="467"/>
        <v>517.48</v>
      </c>
      <c r="E850" s="76">
        <f t="shared" si="467"/>
        <v>602.65</v>
      </c>
      <c r="F850" s="76">
        <f t="shared" si="467"/>
        <v>674.53</v>
      </c>
      <c r="G850" s="76">
        <f t="shared" si="467"/>
        <v>671.18</v>
      </c>
      <c r="H850" s="76">
        <f t="shared" si="467"/>
        <v>663.16</v>
      </c>
      <c r="I850" s="76">
        <f t="shared" si="467"/>
        <v>658.28</v>
      </c>
      <c r="J850" s="76">
        <f t="shared" si="467"/>
        <v>658.54</v>
      </c>
      <c r="K850" s="76">
        <f t="shared" si="467"/>
        <v>665.13</v>
      </c>
      <c r="L850" s="76">
        <f t="shared" si="467"/>
        <v>670.66</v>
      </c>
      <c r="M850" s="76">
        <f t="shared" si="467"/>
        <v>670.67</v>
      </c>
      <c r="N850" s="76">
        <f t="shared" si="467"/>
        <v>665.66</v>
      </c>
      <c r="O850" s="76">
        <f t="shared" si="467"/>
        <v>673.09</v>
      </c>
      <c r="P850" s="76">
        <f t="shared" si="467"/>
        <v>668.49</v>
      </c>
      <c r="Q850" s="76">
        <f t="shared" si="467"/>
        <v>676.01</v>
      </c>
      <c r="R850" s="76">
        <f t="shared" si="467"/>
        <v>673.58</v>
      </c>
      <c r="S850" s="76">
        <f t="shared" si="467"/>
        <v>665.68</v>
      </c>
      <c r="T850" s="76">
        <f t="shared" si="467"/>
        <v>662.48</v>
      </c>
      <c r="U850" s="76">
        <f t="shared" si="467"/>
        <v>655.63</v>
      </c>
      <c r="V850" s="76">
        <f t="shared" si="467"/>
        <v>669.9</v>
      </c>
      <c r="W850" s="76">
        <f t="shared" si="467"/>
        <v>632.08000000000004</v>
      </c>
      <c r="X850" s="76">
        <f t="shared" si="467"/>
        <v>644.94000000000005</v>
      </c>
      <c r="Y850" s="76">
        <f t="shared" si="467"/>
        <v>656.37</v>
      </c>
    </row>
    <row r="851" spans="1:25" s="62" customFormat="1" ht="18.75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customHeight="1" outlineLevel="1" thickBot="1" x14ac:dyDescent="0.25">
      <c r="A852" s="147" t="s">
        <v>214</v>
      </c>
      <c r="B852" s="77">
        <f>B848</f>
        <v>4.0570090219078807</v>
      </c>
      <c r="C852" s="77">
        <f t="shared" ref="C852:Y852" si="468">C848</f>
        <v>4.0570090219078807</v>
      </c>
      <c r="D852" s="77">
        <f t="shared" si="468"/>
        <v>4.0570090219078807</v>
      </c>
      <c r="E852" s="77">
        <f t="shared" si="468"/>
        <v>4.0570090219078807</v>
      </c>
      <c r="F852" s="77">
        <f t="shared" si="468"/>
        <v>4.0570090219078807</v>
      </c>
      <c r="G852" s="77">
        <f t="shared" si="468"/>
        <v>4.0570090219078807</v>
      </c>
      <c r="H852" s="77">
        <f t="shared" si="468"/>
        <v>4.0570090219078807</v>
      </c>
      <c r="I852" s="77">
        <f t="shared" si="468"/>
        <v>4.0570090219078807</v>
      </c>
      <c r="J852" s="77">
        <f t="shared" si="468"/>
        <v>4.0570090219078807</v>
      </c>
      <c r="K852" s="77">
        <f t="shared" si="468"/>
        <v>4.0570090219078807</v>
      </c>
      <c r="L852" s="77">
        <f t="shared" si="468"/>
        <v>4.0570090219078807</v>
      </c>
      <c r="M852" s="77">
        <f t="shared" si="468"/>
        <v>4.0570090219078807</v>
      </c>
      <c r="N852" s="77">
        <f t="shared" si="468"/>
        <v>4.0570090219078807</v>
      </c>
      <c r="O852" s="77">
        <f t="shared" si="468"/>
        <v>4.0570090219078807</v>
      </c>
      <c r="P852" s="77">
        <f t="shared" si="468"/>
        <v>4.0570090219078807</v>
      </c>
      <c r="Q852" s="77">
        <f t="shared" si="468"/>
        <v>4.0570090219078807</v>
      </c>
      <c r="R852" s="77">
        <f t="shared" si="468"/>
        <v>4.0570090219078807</v>
      </c>
      <c r="S852" s="77">
        <f t="shared" si="468"/>
        <v>4.0570090219078807</v>
      </c>
      <c r="T852" s="77">
        <f t="shared" si="468"/>
        <v>4.0570090219078807</v>
      </c>
      <c r="U852" s="77">
        <f t="shared" si="468"/>
        <v>4.0570090219078807</v>
      </c>
      <c r="V852" s="77">
        <f t="shared" si="468"/>
        <v>4.0570090219078807</v>
      </c>
      <c r="W852" s="77">
        <f t="shared" si="468"/>
        <v>4.0570090219078807</v>
      </c>
      <c r="X852" s="77">
        <f t="shared" si="468"/>
        <v>4.0570090219078807</v>
      </c>
      <c r="Y852" s="77">
        <f t="shared" si="468"/>
        <v>4.0570090219078807</v>
      </c>
    </row>
    <row r="853" spans="1:25" s="62" customFormat="1" ht="18.75" customHeight="1" thickBot="1" x14ac:dyDescent="0.25">
      <c r="A853" s="109">
        <v>13</v>
      </c>
      <c r="B853" s="101">
        <f t="shared" ref="B853:Y853" si="469">SUM(B854:B856)</f>
        <v>685.64700902190793</v>
      </c>
      <c r="C853" s="102">
        <f t="shared" si="469"/>
        <v>703.3070090219079</v>
      </c>
      <c r="D853" s="102">
        <f t="shared" si="469"/>
        <v>654.12700902190795</v>
      </c>
      <c r="E853" s="103">
        <f t="shared" si="469"/>
        <v>726.48700902190785</v>
      </c>
      <c r="F853" s="103">
        <f t="shared" si="469"/>
        <v>719.28700902190792</v>
      </c>
      <c r="G853" s="103">
        <f t="shared" si="469"/>
        <v>715.40700902190792</v>
      </c>
      <c r="H853" s="103">
        <f t="shared" si="469"/>
        <v>715.88700902190794</v>
      </c>
      <c r="I853" s="103">
        <f t="shared" si="469"/>
        <v>703.41700902190792</v>
      </c>
      <c r="J853" s="103">
        <f t="shared" si="469"/>
        <v>704.84700902190787</v>
      </c>
      <c r="K853" s="104">
        <f t="shared" si="469"/>
        <v>713.09700902190787</v>
      </c>
      <c r="L853" s="103">
        <f t="shared" si="469"/>
        <v>718.16700902190792</v>
      </c>
      <c r="M853" s="105">
        <f t="shared" si="469"/>
        <v>719.52700902190793</v>
      </c>
      <c r="N853" s="104">
        <f t="shared" si="469"/>
        <v>726.85700902190786</v>
      </c>
      <c r="O853" s="103">
        <f t="shared" si="469"/>
        <v>735.61700902190785</v>
      </c>
      <c r="P853" s="105">
        <f t="shared" si="469"/>
        <v>724.22700902190786</v>
      </c>
      <c r="Q853" s="106">
        <f t="shared" si="469"/>
        <v>728.58700902190787</v>
      </c>
      <c r="R853" s="103">
        <f t="shared" si="469"/>
        <v>729.99700902190796</v>
      </c>
      <c r="S853" s="106">
        <f t="shared" si="469"/>
        <v>716.53700902190792</v>
      </c>
      <c r="T853" s="103">
        <f t="shared" si="469"/>
        <v>730.19700902190789</v>
      </c>
      <c r="U853" s="102">
        <f t="shared" si="469"/>
        <v>718.82700902190788</v>
      </c>
      <c r="V853" s="102">
        <f t="shared" si="469"/>
        <v>723.9370090219079</v>
      </c>
      <c r="W853" s="102">
        <f t="shared" si="469"/>
        <v>722.02700902190793</v>
      </c>
      <c r="X853" s="102">
        <f t="shared" si="469"/>
        <v>722.10700902190786</v>
      </c>
      <c r="Y853" s="107">
        <f t="shared" si="469"/>
        <v>718.8070090219079</v>
      </c>
    </row>
    <row r="854" spans="1:25" s="62" customFormat="1" ht="18.75" customHeight="1" outlineLevel="1" x14ac:dyDescent="0.2">
      <c r="A854" s="159" t="s">
        <v>8</v>
      </c>
      <c r="B854" s="76">
        <f>B71</f>
        <v>681.59</v>
      </c>
      <c r="C854" s="76">
        <f t="shared" ref="C854:Y854" si="470">C71</f>
        <v>699.25</v>
      </c>
      <c r="D854" s="76">
        <f t="shared" si="470"/>
        <v>650.07000000000005</v>
      </c>
      <c r="E854" s="76">
        <f t="shared" si="470"/>
        <v>722.43</v>
      </c>
      <c r="F854" s="76">
        <f t="shared" si="470"/>
        <v>715.23</v>
      </c>
      <c r="G854" s="76">
        <f t="shared" si="470"/>
        <v>711.35</v>
      </c>
      <c r="H854" s="76">
        <f t="shared" si="470"/>
        <v>711.83</v>
      </c>
      <c r="I854" s="76">
        <f t="shared" si="470"/>
        <v>699.36</v>
      </c>
      <c r="J854" s="76">
        <f t="shared" si="470"/>
        <v>700.79</v>
      </c>
      <c r="K854" s="76">
        <f t="shared" si="470"/>
        <v>709.04</v>
      </c>
      <c r="L854" s="76">
        <f t="shared" si="470"/>
        <v>714.11</v>
      </c>
      <c r="M854" s="76">
        <f t="shared" si="470"/>
        <v>715.47</v>
      </c>
      <c r="N854" s="76">
        <f t="shared" si="470"/>
        <v>722.8</v>
      </c>
      <c r="O854" s="76">
        <f t="shared" si="470"/>
        <v>731.56</v>
      </c>
      <c r="P854" s="76">
        <f t="shared" si="470"/>
        <v>720.17</v>
      </c>
      <c r="Q854" s="76">
        <f t="shared" si="470"/>
        <v>724.53</v>
      </c>
      <c r="R854" s="76">
        <f t="shared" si="470"/>
        <v>725.94</v>
      </c>
      <c r="S854" s="76">
        <f t="shared" si="470"/>
        <v>712.48</v>
      </c>
      <c r="T854" s="76">
        <f t="shared" si="470"/>
        <v>726.14</v>
      </c>
      <c r="U854" s="76">
        <f t="shared" si="470"/>
        <v>714.77</v>
      </c>
      <c r="V854" s="76">
        <f t="shared" si="470"/>
        <v>719.88</v>
      </c>
      <c r="W854" s="76">
        <f t="shared" si="470"/>
        <v>717.97</v>
      </c>
      <c r="X854" s="76">
        <f t="shared" si="470"/>
        <v>718.05</v>
      </c>
      <c r="Y854" s="76">
        <f t="shared" si="470"/>
        <v>714.75</v>
      </c>
    </row>
    <row r="855" spans="1:25" s="62" customFormat="1" ht="18.75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customHeight="1" outlineLevel="1" thickBot="1" x14ac:dyDescent="0.25">
      <c r="A856" s="147" t="s">
        <v>214</v>
      </c>
      <c r="B856" s="77">
        <f>B852</f>
        <v>4.0570090219078807</v>
      </c>
      <c r="C856" s="77">
        <f t="shared" ref="C856:Y856" si="471">C852</f>
        <v>4.0570090219078807</v>
      </c>
      <c r="D856" s="77">
        <f t="shared" si="471"/>
        <v>4.0570090219078807</v>
      </c>
      <c r="E856" s="77">
        <f t="shared" si="471"/>
        <v>4.0570090219078807</v>
      </c>
      <c r="F856" s="77">
        <f t="shared" si="471"/>
        <v>4.0570090219078807</v>
      </c>
      <c r="G856" s="77">
        <f t="shared" si="471"/>
        <v>4.0570090219078807</v>
      </c>
      <c r="H856" s="77">
        <f t="shared" si="471"/>
        <v>4.0570090219078807</v>
      </c>
      <c r="I856" s="77">
        <f t="shared" si="471"/>
        <v>4.0570090219078807</v>
      </c>
      <c r="J856" s="77">
        <f t="shared" si="471"/>
        <v>4.0570090219078807</v>
      </c>
      <c r="K856" s="77">
        <f t="shared" si="471"/>
        <v>4.0570090219078807</v>
      </c>
      <c r="L856" s="77">
        <f t="shared" si="471"/>
        <v>4.0570090219078807</v>
      </c>
      <c r="M856" s="77">
        <f t="shared" si="471"/>
        <v>4.0570090219078807</v>
      </c>
      <c r="N856" s="77">
        <f t="shared" si="471"/>
        <v>4.0570090219078807</v>
      </c>
      <c r="O856" s="77">
        <f t="shared" si="471"/>
        <v>4.0570090219078807</v>
      </c>
      <c r="P856" s="77">
        <f t="shared" si="471"/>
        <v>4.0570090219078807</v>
      </c>
      <c r="Q856" s="77">
        <f t="shared" si="471"/>
        <v>4.0570090219078807</v>
      </c>
      <c r="R856" s="77">
        <f t="shared" si="471"/>
        <v>4.0570090219078807</v>
      </c>
      <c r="S856" s="77">
        <f t="shared" si="471"/>
        <v>4.0570090219078807</v>
      </c>
      <c r="T856" s="77">
        <f t="shared" si="471"/>
        <v>4.0570090219078807</v>
      </c>
      <c r="U856" s="77">
        <f t="shared" si="471"/>
        <v>4.0570090219078807</v>
      </c>
      <c r="V856" s="77">
        <f t="shared" si="471"/>
        <v>4.0570090219078807</v>
      </c>
      <c r="W856" s="77">
        <f t="shared" si="471"/>
        <v>4.0570090219078807</v>
      </c>
      <c r="X856" s="77">
        <f t="shared" si="471"/>
        <v>4.0570090219078807</v>
      </c>
      <c r="Y856" s="77">
        <f t="shared" si="471"/>
        <v>4.0570090219078807</v>
      </c>
    </row>
    <row r="857" spans="1:25" s="62" customFormat="1" ht="18.75" customHeight="1" thickBot="1" x14ac:dyDescent="0.25">
      <c r="A857" s="112">
        <v>14</v>
      </c>
      <c r="B857" s="101">
        <f t="shared" ref="B857:Y857" si="472">SUM(B858:B860)</f>
        <v>765.69700902190789</v>
      </c>
      <c r="C857" s="102">
        <f t="shared" si="472"/>
        <v>749.07700902190788</v>
      </c>
      <c r="D857" s="102">
        <f t="shared" si="472"/>
        <v>759.85700902190786</v>
      </c>
      <c r="E857" s="103">
        <f t="shared" si="472"/>
        <v>784.33700902190787</v>
      </c>
      <c r="F857" s="103">
        <f t="shared" si="472"/>
        <v>777.3070090219079</v>
      </c>
      <c r="G857" s="103">
        <f t="shared" si="472"/>
        <v>785.82700902190788</v>
      </c>
      <c r="H857" s="103">
        <f t="shared" si="472"/>
        <v>777.37700902190795</v>
      </c>
      <c r="I857" s="103">
        <f t="shared" si="472"/>
        <v>770.94700902190789</v>
      </c>
      <c r="J857" s="103">
        <f t="shared" si="472"/>
        <v>760.53700902190792</v>
      </c>
      <c r="K857" s="104">
        <f t="shared" si="472"/>
        <v>770.35700902190786</v>
      </c>
      <c r="L857" s="103">
        <f t="shared" si="472"/>
        <v>774.96700902190787</v>
      </c>
      <c r="M857" s="105">
        <f t="shared" si="472"/>
        <v>783.09700902190787</v>
      </c>
      <c r="N857" s="104">
        <f t="shared" si="472"/>
        <v>793.66700902190792</v>
      </c>
      <c r="O857" s="103">
        <f t="shared" si="472"/>
        <v>788.25700902190795</v>
      </c>
      <c r="P857" s="105">
        <f t="shared" si="472"/>
        <v>789.08700902190787</v>
      </c>
      <c r="Q857" s="106">
        <f t="shared" si="472"/>
        <v>790.23700902190785</v>
      </c>
      <c r="R857" s="103">
        <f t="shared" si="472"/>
        <v>794.72700902190786</v>
      </c>
      <c r="S857" s="106">
        <f t="shared" si="472"/>
        <v>783.84700902190787</v>
      </c>
      <c r="T857" s="103">
        <f t="shared" si="472"/>
        <v>781.44700902190789</v>
      </c>
      <c r="U857" s="102">
        <f t="shared" si="472"/>
        <v>769.51700902190794</v>
      </c>
      <c r="V857" s="102">
        <f t="shared" si="472"/>
        <v>775.99700902190796</v>
      </c>
      <c r="W857" s="102">
        <f t="shared" si="472"/>
        <v>777.56700902190789</v>
      </c>
      <c r="X857" s="102">
        <f t="shared" si="472"/>
        <v>767.64700902190793</v>
      </c>
      <c r="Y857" s="107">
        <f t="shared" si="472"/>
        <v>764.56700902190789</v>
      </c>
    </row>
    <row r="858" spans="1:25" s="62" customFormat="1" ht="18.75" customHeight="1" outlineLevel="1" x14ac:dyDescent="0.2">
      <c r="A858" s="56" t="s">
        <v>8</v>
      </c>
      <c r="B858" s="76">
        <f>B76</f>
        <v>761.64</v>
      </c>
      <c r="C858" s="76">
        <f t="shared" ref="C858:Y858" si="473">C76</f>
        <v>745.02</v>
      </c>
      <c r="D858" s="76">
        <f t="shared" si="473"/>
        <v>755.8</v>
      </c>
      <c r="E858" s="76">
        <f t="shared" si="473"/>
        <v>780.28</v>
      </c>
      <c r="F858" s="76">
        <f t="shared" si="473"/>
        <v>773.25</v>
      </c>
      <c r="G858" s="76">
        <f t="shared" si="473"/>
        <v>781.77</v>
      </c>
      <c r="H858" s="76">
        <f t="shared" si="473"/>
        <v>773.32</v>
      </c>
      <c r="I858" s="76">
        <f t="shared" si="473"/>
        <v>766.89</v>
      </c>
      <c r="J858" s="76">
        <f t="shared" si="473"/>
        <v>756.48</v>
      </c>
      <c r="K858" s="76">
        <f t="shared" si="473"/>
        <v>766.3</v>
      </c>
      <c r="L858" s="76">
        <f t="shared" si="473"/>
        <v>770.91</v>
      </c>
      <c r="M858" s="76">
        <f t="shared" si="473"/>
        <v>779.04</v>
      </c>
      <c r="N858" s="76">
        <f t="shared" si="473"/>
        <v>789.61</v>
      </c>
      <c r="O858" s="76">
        <f t="shared" si="473"/>
        <v>784.2</v>
      </c>
      <c r="P858" s="76">
        <f t="shared" si="473"/>
        <v>785.03</v>
      </c>
      <c r="Q858" s="76">
        <f t="shared" si="473"/>
        <v>786.18</v>
      </c>
      <c r="R858" s="76">
        <f t="shared" si="473"/>
        <v>790.67</v>
      </c>
      <c r="S858" s="76">
        <f t="shared" si="473"/>
        <v>779.79</v>
      </c>
      <c r="T858" s="76">
        <f t="shared" si="473"/>
        <v>777.39</v>
      </c>
      <c r="U858" s="76">
        <f t="shared" si="473"/>
        <v>765.46</v>
      </c>
      <c r="V858" s="76">
        <f t="shared" si="473"/>
        <v>771.94</v>
      </c>
      <c r="W858" s="76">
        <f t="shared" si="473"/>
        <v>773.51</v>
      </c>
      <c r="X858" s="76">
        <f t="shared" si="473"/>
        <v>763.59</v>
      </c>
      <c r="Y858" s="76">
        <f t="shared" si="473"/>
        <v>760.51</v>
      </c>
    </row>
    <row r="859" spans="1:25" s="62" customFormat="1" ht="18.75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customHeight="1" outlineLevel="1" thickBot="1" x14ac:dyDescent="0.25">
      <c r="A860" s="147" t="s">
        <v>214</v>
      </c>
      <c r="B860" s="77">
        <f>B856</f>
        <v>4.0570090219078807</v>
      </c>
      <c r="C860" s="77">
        <f t="shared" ref="C860:Y860" si="474">C856</f>
        <v>4.0570090219078807</v>
      </c>
      <c r="D860" s="77">
        <f t="shared" si="474"/>
        <v>4.0570090219078807</v>
      </c>
      <c r="E860" s="77">
        <f t="shared" si="474"/>
        <v>4.0570090219078807</v>
      </c>
      <c r="F860" s="77">
        <f t="shared" si="474"/>
        <v>4.0570090219078807</v>
      </c>
      <c r="G860" s="77">
        <f t="shared" si="474"/>
        <v>4.0570090219078807</v>
      </c>
      <c r="H860" s="77">
        <f t="shared" si="474"/>
        <v>4.0570090219078807</v>
      </c>
      <c r="I860" s="77">
        <f t="shared" si="474"/>
        <v>4.0570090219078807</v>
      </c>
      <c r="J860" s="77">
        <f t="shared" si="474"/>
        <v>4.0570090219078807</v>
      </c>
      <c r="K860" s="77">
        <f t="shared" si="474"/>
        <v>4.0570090219078807</v>
      </c>
      <c r="L860" s="77">
        <f t="shared" si="474"/>
        <v>4.0570090219078807</v>
      </c>
      <c r="M860" s="77">
        <f t="shared" si="474"/>
        <v>4.0570090219078807</v>
      </c>
      <c r="N860" s="77">
        <f t="shared" si="474"/>
        <v>4.0570090219078807</v>
      </c>
      <c r="O860" s="77">
        <f t="shared" si="474"/>
        <v>4.0570090219078807</v>
      </c>
      <c r="P860" s="77">
        <f t="shared" si="474"/>
        <v>4.0570090219078807</v>
      </c>
      <c r="Q860" s="77">
        <f t="shared" si="474"/>
        <v>4.0570090219078807</v>
      </c>
      <c r="R860" s="77">
        <f t="shared" si="474"/>
        <v>4.0570090219078807</v>
      </c>
      <c r="S860" s="77">
        <f t="shared" si="474"/>
        <v>4.0570090219078807</v>
      </c>
      <c r="T860" s="77">
        <f t="shared" si="474"/>
        <v>4.0570090219078807</v>
      </c>
      <c r="U860" s="77">
        <f t="shared" si="474"/>
        <v>4.0570090219078807</v>
      </c>
      <c r="V860" s="77">
        <f t="shared" si="474"/>
        <v>4.0570090219078807</v>
      </c>
      <c r="W860" s="77">
        <f t="shared" si="474"/>
        <v>4.0570090219078807</v>
      </c>
      <c r="X860" s="77">
        <f t="shared" si="474"/>
        <v>4.0570090219078807</v>
      </c>
      <c r="Y860" s="77">
        <f t="shared" si="474"/>
        <v>4.0570090219078807</v>
      </c>
    </row>
    <row r="861" spans="1:25" s="62" customFormat="1" ht="18.75" customHeight="1" thickBot="1" x14ac:dyDescent="0.25">
      <c r="A861" s="109">
        <v>15</v>
      </c>
      <c r="B861" s="101">
        <f t="shared" ref="B861:Y861" si="475">SUM(B862:B864)</f>
        <v>797.49700902190796</v>
      </c>
      <c r="C861" s="102">
        <f t="shared" si="475"/>
        <v>789.46700902190787</v>
      </c>
      <c r="D861" s="102">
        <f t="shared" si="475"/>
        <v>801.49700902190796</v>
      </c>
      <c r="E861" s="103">
        <f t="shared" si="475"/>
        <v>819.20700902190788</v>
      </c>
      <c r="F861" s="103">
        <f t="shared" si="475"/>
        <v>813.36700902190785</v>
      </c>
      <c r="G861" s="103">
        <f t="shared" si="475"/>
        <v>809.96700902190787</v>
      </c>
      <c r="H861" s="103">
        <f t="shared" si="475"/>
        <v>806.14700902190793</v>
      </c>
      <c r="I861" s="103">
        <f t="shared" si="475"/>
        <v>804.9370090219079</v>
      </c>
      <c r="J861" s="103">
        <f t="shared" si="475"/>
        <v>813.61700902190785</v>
      </c>
      <c r="K861" s="104">
        <f t="shared" si="475"/>
        <v>821.73700902190785</v>
      </c>
      <c r="L861" s="103">
        <f t="shared" si="475"/>
        <v>819.42700902190791</v>
      </c>
      <c r="M861" s="105">
        <f t="shared" si="475"/>
        <v>829.32700902190788</v>
      </c>
      <c r="N861" s="104">
        <f t="shared" si="475"/>
        <v>797.70700902190788</v>
      </c>
      <c r="O861" s="103">
        <f t="shared" si="475"/>
        <v>811.00700902190795</v>
      </c>
      <c r="P861" s="105">
        <f t="shared" si="475"/>
        <v>807.70700902190788</v>
      </c>
      <c r="Q861" s="106">
        <f t="shared" si="475"/>
        <v>824.99700902190796</v>
      </c>
      <c r="R861" s="103">
        <f t="shared" si="475"/>
        <v>823.97700902190786</v>
      </c>
      <c r="S861" s="106">
        <f t="shared" si="475"/>
        <v>814.9370090219079</v>
      </c>
      <c r="T861" s="103">
        <f t="shared" si="475"/>
        <v>823.28700902190792</v>
      </c>
      <c r="U861" s="102">
        <f t="shared" si="475"/>
        <v>795.72700902190786</v>
      </c>
      <c r="V861" s="102">
        <f t="shared" si="475"/>
        <v>811.27700902190793</v>
      </c>
      <c r="W861" s="102">
        <f t="shared" si="475"/>
        <v>812.44700902190789</v>
      </c>
      <c r="X861" s="102">
        <f t="shared" si="475"/>
        <v>805.25700902190795</v>
      </c>
      <c r="Y861" s="107">
        <f t="shared" si="475"/>
        <v>799.35700902190786</v>
      </c>
    </row>
    <row r="862" spans="1:25" s="62" customFormat="1" ht="18.75" customHeight="1" outlineLevel="1" x14ac:dyDescent="0.2">
      <c r="A862" s="159" t="s">
        <v>8</v>
      </c>
      <c r="B862" s="76">
        <f>B81</f>
        <v>793.44</v>
      </c>
      <c r="C862" s="76">
        <f t="shared" ref="C862:Y862" si="476">C81</f>
        <v>785.41</v>
      </c>
      <c r="D862" s="76">
        <f t="shared" si="476"/>
        <v>797.44</v>
      </c>
      <c r="E862" s="76">
        <f t="shared" si="476"/>
        <v>815.15</v>
      </c>
      <c r="F862" s="76">
        <f t="shared" si="476"/>
        <v>809.31</v>
      </c>
      <c r="G862" s="76">
        <f t="shared" si="476"/>
        <v>805.91</v>
      </c>
      <c r="H862" s="76">
        <f t="shared" si="476"/>
        <v>802.09</v>
      </c>
      <c r="I862" s="76">
        <f t="shared" si="476"/>
        <v>800.88</v>
      </c>
      <c r="J862" s="76">
        <f t="shared" si="476"/>
        <v>809.56</v>
      </c>
      <c r="K862" s="76">
        <f t="shared" si="476"/>
        <v>817.68</v>
      </c>
      <c r="L862" s="76">
        <f t="shared" si="476"/>
        <v>815.37</v>
      </c>
      <c r="M862" s="76">
        <f t="shared" si="476"/>
        <v>825.27</v>
      </c>
      <c r="N862" s="76">
        <f t="shared" si="476"/>
        <v>793.65</v>
      </c>
      <c r="O862" s="76">
        <f t="shared" si="476"/>
        <v>806.95</v>
      </c>
      <c r="P862" s="76">
        <f t="shared" si="476"/>
        <v>803.65</v>
      </c>
      <c r="Q862" s="76">
        <f t="shared" si="476"/>
        <v>820.94</v>
      </c>
      <c r="R862" s="76">
        <f t="shared" si="476"/>
        <v>819.92</v>
      </c>
      <c r="S862" s="76">
        <f t="shared" si="476"/>
        <v>810.88</v>
      </c>
      <c r="T862" s="76">
        <f t="shared" si="476"/>
        <v>819.23</v>
      </c>
      <c r="U862" s="76">
        <f t="shared" si="476"/>
        <v>791.67</v>
      </c>
      <c r="V862" s="76">
        <f t="shared" si="476"/>
        <v>807.22</v>
      </c>
      <c r="W862" s="76">
        <f t="shared" si="476"/>
        <v>808.39</v>
      </c>
      <c r="X862" s="76">
        <f t="shared" si="476"/>
        <v>801.2</v>
      </c>
      <c r="Y862" s="76">
        <f t="shared" si="476"/>
        <v>795.3</v>
      </c>
    </row>
    <row r="863" spans="1:25" s="62" customFormat="1" ht="18.75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customHeight="1" outlineLevel="1" thickBot="1" x14ac:dyDescent="0.25">
      <c r="A864" s="147" t="s">
        <v>214</v>
      </c>
      <c r="B864" s="77">
        <f>B860</f>
        <v>4.0570090219078807</v>
      </c>
      <c r="C864" s="77">
        <f t="shared" ref="C864:Y864" si="477">C860</f>
        <v>4.0570090219078807</v>
      </c>
      <c r="D864" s="77">
        <f t="shared" si="477"/>
        <v>4.0570090219078807</v>
      </c>
      <c r="E864" s="77">
        <f t="shared" si="477"/>
        <v>4.0570090219078807</v>
      </c>
      <c r="F864" s="77">
        <f t="shared" si="477"/>
        <v>4.0570090219078807</v>
      </c>
      <c r="G864" s="77">
        <f t="shared" si="477"/>
        <v>4.0570090219078807</v>
      </c>
      <c r="H864" s="77">
        <f t="shared" si="477"/>
        <v>4.0570090219078807</v>
      </c>
      <c r="I864" s="77">
        <f t="shared" si="477"/>
        <v>4.0570090219078807</v>
      </c>
      <c r="J864" s="77">
        <f t="shared" si="477"/>
        <v>4.0570090219078807</v>
      </c>
      <c r="K864" s="77">
        <f t="shared" si="477"/>
        <v>4.0570090219078807</v>
      </c>
      <c r="L864" s="77">
        <f t="shared" si="477"/>
        <v>4.0570090219078807</v>
      </c>
      <c r="M864" s="77">
        <f t="shared" si="477"/>
        <v>4.0570090219078807</v>
      </c>
      <c r="N864" s="77">
        <f t="shared" si="477"/>
        <v>4.0570090219078807</v>
      </c>
      <c r="O864" s="77">
        <f t="shared" si="477"/>
        <v>4.0570090219078807</v>
      </c>
      <c r="P864" s="77">
        <f t="shared" si="477"/>
        <v>4.0570090219078807</v>
      </c>
      <c r="Q864" s="77">
        <f t="shared" si="477"/>
        <v>4.0570090219078807</v>
      </c>
      <c r="R864" s="77">
        <f t="shared" si="477"/>
        <v>4.0570090219078807</v>
      </c>
      <c r="S864" s="77">
        <f t="shared" si="477"/>
        <v>4.0570090219078807</v>
      </c>
      <c r="T864" s="77">
        <f t="shared" si="477"/>
        <v>4.0570090219078807</v>
      </c>
      <c r="U864" s="77">
        <f t="shared" si="477"/>
        <v>4.0570090219078807</v>
      </c>
      <c r="V864" s="77">
        <f t="shared" si="477"/>
        <v>4.0570090219078807</v>
      </c>
      <c r="W864" s="77">
        <f t="shared" si="477"/>
        <v>4.0570090219078807</v>
      </c>
      <c r="X864" s="77">
        <f t="shared" si="477"/>
        <v>4.0570090219078807</v>
      </c>
      <c r="Y864" s="77">
        <f t="shared" si="477"/>
        <v>4.0570090219078807</v>
      </c>
    </row>
    <row r="865" spans="1:25" s="62" customFormat="1" ht="18.75" customHeight="1" thickBot="1" x14ac:dyDescent="0.25">
      <c r="A865" s="112">
        <v>16</v>
      </c>
      <c r="B865" s="101">
        <f t="shared" ref="B865:Y865" si="478">SUM(B866:B868)</f>
        <v>794.90700902190792</v>
      </c>
      <c r="C865" s="102">
        <f t="shared" si="478"/>
        <v>788.65700902190792</v>
      </c>
      <c r="D865" s="102">
        <f t="shared" si="478"/>
        <v>806.36700902190785</v>
      </c>
      <c r="E865" s="103">
        <f t="shared" si="478"/>
        <v>818.26700902190794</v>
      </c>
      <c r="F865" s="103">
        <f t="shared" si="478"/>
        <v>799.65700902190792</v>
      </c>
      <c r="G865" s="103">
        <f t="shared" si="478"/>
        <v>794.86700902190785</v>
      </c>
      <c r="H865" s="103">
        <f t="shared" si="478"/>
        <v>797.74700902190796</v>
      </c>
      <c r="I865" s="103">
        <f t="shared" si="478"/>
        <v>800.73700902190785</v>
      </c>
      <c r="J865" s="103">
        <f t="shared" si="478"/>
        <v>791.85700902190786</v>
      </c>
      <c r="K865" s="104">
        <f t="shared" si="478"/>
        <v>810.66700902190792</v>
      </c>
      <c r="L865" s="103">
        <f t="shared" si="478"/>
        <v>807.81700902190789</v>
      </c>
      <c r="M865" s="105">
        <f t="shared" si="478"/>
        <v>811.01700902190794</v>
      </c>
      <c r="N865" s="104">
        <f t="shared" si="478"/>
        <v>802.02700902190793</v>
      </c>
      <c r="O865" s="103">
        <f t="shared" si="478"/>
        <v>807.95700902190788</v>
      </c>
      <c r="P865" s="105">
        <f t="shared" si="478"/>
        <v>804.98700902190785</v>
      </c>
      <c r="Q865" s="106">
        <f t="shared" si="478"/>
        <v>815.75700902190795</v>
      </c>
      <c r="R865" s="103">
        <f t="shared" si="478"/>
        <v>818.94700902190789</v>
      </c>
      <c r="S865" s="106">
        <f t="shared" si="478"/>
        <v>810.82700902190788</v>
      </c>
      <c r="T865" s="103">
        <f t="shared" si="478"/>
        <v>805.57700902190788</v>
      </c>
      <c r="U865" s="102">
        <f t="shared" si="478"/>
        <v>784.77700902190793</v>
      </c>
      <c r="V865" s="102">
        <f t="shared" si="478"/>
        <v>807.91700902190792</v>
      </c>
      <c r="W865" s="102">
        <f t="shared" si="478"/>
        <v>793.27700902190793</v>
      </c>
      <c r="X865" s="102">
        <f t="shared" si="478"/>
        <v>791.56700902190789</v>
      </c>
      <c r="Y865" s="107">
        <f t="shared" si="478"/>
        <v>791.62700902190795</v>
      </c>
    </row>
    <row r="866" spans="1:25" s="62" customFormat="1" ht="18.75" customHeight="1" outlineLevel="1" x14ac:dyDescent="0.2">
      <c r="A866" s="159" t="s">
        <v>8</v>
      </c>
      <c r="B866" s="76">
        <f>B86</f>
        <v>790.85</v>
      </c>
      <c r="C866" s="76">
        <f t="shared" ref="C866:Y866" si="479">C86</f>
        <v>784.6</v>
      </c>
      <c r="D866" s="76">
        <f t="shared" si="479"/>
        <v>802.31</v>
      </c>
      <c r="E866" s="76">
        <f t="shared" si="479"/>
        <v>814.21</v>
      </c>
      <c r="F866" s="76">
        <f t="shared" si="479"/>
        <v>795.6</v>
      </c>
      <c r="G866" s="76">
        <f t="shared" si="479"/>
        <v>790.81</v>
      </c>
      <c r="H866" s="76">
        <f t="shared" si="479"/>
        <v>793.69</v>
      </c>
      <c r="I866" s="76">
        <f t="shared" si="479"/>
        <v>796.68</v>
      </c>
      <c r="J866" s="76">
        <f t="shared" si="479"/>
        <v>787.8</v>
      </c>
      <c r="K866" s="76">
        <f t="shared" si="479"/>
        <v>806.61</v>
      </c>
      <c r="L866" s="76">
        <f t="shared" si="479"/>
        <v>803.76</v>
      </c>
      <c r="M866" s="76">
        <f t="shared" si="479"/>
        <v>806.96</v>
      </c>
      <c r="N866" s="76">
        <f t="shared" si="479"/>
        <v>797.97</v>
      </c>
      <c r="O866" s="76">
        <f t="shared" si="479"/>
        <v>803.9</v>
      </c>
      <c r="P866" s="76">
        <f t="shared" si="479"/>
        <v>800.93</v>
      </c>
      <c r="Q866" s="76">
        <f t="shared" si="479"/>
        <v>811.7</v>
      </c>
      <c r="R866" s="76">
        <f t="shared" si="479"/>
        <v>814.89</v>
      </c>
      <c r="S866" s="76">
        <f t="shared" si="479"/>
        <v>806.77</v>
      </c>
      <c r="T866" s="76">
        <f t="shared" si="479"/>
        <v>801.52</v>
      </c>
      <c r="U866" s="76">
        <f t="shared" si="479"/>
        <v>780.72</v>
      </c>
      <c r="V866" s="76">
        <f t="shared" si="479"/>
        <v>803.86</v>
      </c>
      <c r="W866" s="76">
        <f t="shared" si="479"/>
        <v>789.22</v>
      </c>
      <c r="X866" s="76">
        <f t="shared" si="479"/>
        <v>787.51</v>
      </c>
      <c r="Y866" s="76">
        <f t="shared" si="479"/>
        <v>787.57</v>
      </c>
    </row>
    <row r="867" spans="1:25" s="62" customFormat="1" ht="18.75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customHeight="1" outlineLevel="1" thickBot="1" x14ac:dyDescent="0.25">
      <c r="A868" s="161" t="s">
        <v>214</v>
      </c>
      <c r="B868" s="77">
        <f>B864</f>
        <v>4.0570090219078807</v>
      </c>
      <c r="C868" s="77">
        <f t="shared" ref="C868:Y868" si="480">C864</f>
        <v>4.0570090219078807</v>
      </c>
      <c r="D868" s="77">
        <f t="shared" si="480"/>
        <v>4.0570090219078807</v>
      </c>
      <c r="E868" s="77">
        <f t="shared" si="480"/>
        <v>4.0570090219078807</v>
      </c>
      <c r="F868" s="77">
        <f t="shared" si="480"/>
        <v>4.0570090219078807</v>
      </c>
      <c r="G868" s="77">
        <f t="shared" si="480"/>
        <v>4.0570090219078807</v>
      </c>
      <c r="H868" s="77">
        <f t="shared" si="480"/>
        <v>4.0570090219078807</v>
      </c>
      <c r="I868" s="77">
        <f t="shared" si="480"/>
        <v>4.0570090219078807</v>
      </c>
      <c r="J868" s="77">
        <f t="shared" si="480"/>
        <v>4.0570090219078807</v>
      </c>
      <c r="K868" s="77">
        <f t="shared" si="480"/>
        <v>4.0570090219078807</v>
      </c>
      <c r="L868" s="77">
        <f t="shared" si="480"/>
        <v>4.0570090219078807</v>
      </c>
      <c r="M868" s="77">
        <f t="shared" si="480"/>
        <v>4.0570090219078807</v>
      </c>
      <c r="N868" s="77">
        <f t="shared" si="480"/>
        <v>4.0570090219078807</v>
      </c>
      <c r="O868" s="77">
        <f t="shared" si="480"/>
        <v>4.0570090219078807</v>
      </c>
      <c r="P868" s="77">
        <f t="shared" si="480"/>
        <v>4.0570090219078807</v>
      </c>
      <c r="Q868" s="77">
        <f t="shared" si="480"/>
        <v>4.0570090219078807</v>
      </c>
      <c r="R868" s="77">
        <f t="shared" si="480"/>
        <v>4.0570090219078807</v>
      </c>
      <c r="S868" s="77">
        <f t="shared" si="480"/>
        <v>4.0570090219078807</v>
      </c>
      <c r="T868" s="77">
        <f t="shared" si="480"/>
        <v>4.0570090219078807</v>
      </c>
      <c r="U868" s="77">
        <f t="shared" si="480"/>
        <v>4.0570090219078807</v>
      </c>
      <c r="V868" s="77">
        <f t="shared" si="480"/>
        <v>4.0570090219078807</v>
      </c>
      <c r="W868" s="77">
        <f t="shared" si="480"/>
        <v>4.0570090219078807</v>
      </c>
      <c r="X868" s="77">
        <f t="shared" si="480"/>
        <v>4.0570090219078807</v>
      </c>
      <c r="Y868" s="77">
        <f t="shared" si="480"/>
        <v>4.0570090219078807</v>
      </c>
    </row>
    <row r="869" spans="1:25" s="62" customFormat="1" ht="18.75" customHeight="1" thickBot="1" x14ac:dyDescent="0.25">
      <c r="A869" s="109">
        <v>17</v>
      </c>
      <c r="B869" s="101">
        <f t="shared" ref="B869:Y869" si="481">SUM(B870:B872)</f>
        <v>796.5570090219079</v>
      </c>
      <c r="C869" s="102">
        <f t="shared" si="481"/>
        <v>784.61700902190785</v>
      </c>
      <c r="D869" s="102">
        <f t="shared" si="481"/>
        <v>796.58700902190787</v>
      </c>
      <c r="E869" s="103">
        <f t="shared" si="481"/>
        <v>804.38700902190794</v>
      </c>
      <c r="F869" s="103">
        <f t="shared" si="481"/>
        <v>804.04700902190791</v>
      </c>
      <c r="G869" s="103">
        <f t="shared" si="481"/>
        <v>807.10700902190786</v>
      </c>
      <c r="H869" s="103">
        <f t="shared" si="481"/>
        <v>804.24700902190796</v>
      </c>
      <c r="I869" s="103">
        <f t="shared" si="481"/>
        <v>797.09700902190787</v>
      </c>
      <c r="J869" s="103">
        <f t="shared" si="481"/>
        <v>795.02700902190793</v>
      </c>
      <c r="K869" s="104">
        <f t="shared" si="481"/>
        <v>794.54700902190791</v>
      </c>
      <c r="L869" s="103">
        <f t="shared" si="481"/>
        <v>805.98700902190785</v>
      </c>
      <c r="M869" s="105">
        <f t="shared" si="481"/>
        <v>817.74700902190796</v>
      </c>
      <c r="N869" s="104">
        <f t="shared" si="481"/>
        <v>809.48700902190785</v>
      </c>
      <c r="O869" s="103">
        <f t="shared" si="481"/>
        <v>818.6870090219079</v>
      </c>
      <c r="P869" s="105">
        <f t="shared" si="481"/>
        <v>809.8070090219079</v>
      </c>
      <c r="Q869" s="106">
        <f t="shared" si="481"/>
        <v>826.36700902190785</v>
      </c>
      <c r="R869" s="103">
        <f t="shared" si="481"/>
        <v>821.07700902190788</v>
      </c>
      <c r="S869" s="106">
        <f t="shared" si="481"/>
        <v>799.9370090219079</v>
      </c>
      <c r="T869" s="103">
        <f t="shared" si="481"/>
        <v>805.63700902190794</v>
      </c>
      <c r="U869" s="102">
        <f t="shared" si="481"/>
        <v>788.22700902190786</v>
      </c>
      <c r="V869" s="102">
        <f t="shared" si="481"/>
        <v>805.51700902190794</v>
      </c>
      <c r="W869" s="102">
        <f t="shared" si="481"/>
        <v>798.66700902190792</v>
      </c>
      <c r="X869" s="102">
        <f t="shared" si="481"/>
        <v>791.01700902190794</v>
      </c>
      <c r="Y869" s="107">
        <f t="shared" si="481"/>
        <v>786.66700902190792</v>
      </c>
    </row>
    <row r="870" spans="1:25" s="62" customFormat="1" ht="18.75" customHeight="1" outlineLevel="1" x14ac:dyDescent="0.2">
      <c r="A870" s="159" t="s">
        <v>8</v>
      </c>
      <c r="B870" s="76">
        <f>B91</f>
        <v>792.5</v>
      </c>
      <c r="C870" s="76">
        <f t="shared" ref="C870:Y870" si="482">C91</f>
        <v>780.56</v>
      </c>
      <c r="D870" s="76">
        <f t="shared" si="482"/>
        <v>792.53</v>
      </c>
      <c r="E870" s="76">
        <f t="shared" si="482"/>
        <v>800.33</v>
      </c>
      <c r="F870" s="76">
        <f t="shared" si="482"/>
        <v>799.99</v>
      </c>
      <c r="G870" s="76">
        <f t="shared" si="482"/>
        <v>803.05</v>
      </c>
      <c r="H870" s="76">
        <f t="shared" si="482"/>
        <v>800.19</v>
      </c>
      <c r="I870" s="76">
        <f t="shared" si="482"/>
        <v>793.04</v>
      </c>
      <c r="J870" s="76">
        <f t="shared" si="482"/>
        <v>790.97</v>
      </c>
      <c r="K870" s="76">
        <f t="shared" si="482"/>
        <v>790.49</v>
      </c>
      <c r="L870" s="76">
        <f t="shared" si="482"/>
        <v>801.93</v>
      </c>
      <c r="M870" s="76">
        <f t="shared" si="482"/>
        <v>813.69</v>
      </c>
      <c r="N870" s="76">
        <f t="shared" si="482"/>
        <v>805.43</v>
      </c>
      <c r="O870" s="76">
        <f t="shared" si="482"/>
        <v>814.63</v>
      </c>
      <c r="P870" s="76">
        <f t="shared" si="482"/>
        <v>805.75</v>
      </c>
      <c r="Q870" s="76">
        <f t="shared" si="482"/>
        <v>822.31</v>
      </c>
      <c r="R870" s="76">
        <f t="shared" si="482"/>
        <v>817.02</v>
      </c>
      <c r="S870" s="76">
        <f t="shared" si="482"/>
        <v>795.88</v>
      </c>
      <c r="T870" s="76">
        <f t="shared" si="482"/>
        <v>801.58</v>
      </c>
      <c r="U870" s="76">
        <f t="shared" si="482"/>
        <v>784.17</v>
      </c>
      <c r="V870" s="76">
        <f t="shared" si="482"/>
        <v>801.46</v>
      </c>
      <c r="W870" s="76">
        <f t="shared" si="482"/>
        <v>794.61</v>
      </c>
      <c r="X870" s="76">
        <f t="shared" si="482"/>
        <v>786.96</v>
      </c>
      <c r="Y870" s="76">
        <f t="shared" si="482"/>
        <v>782.61</v>
      </c>
    </row>
    <row r="871" spans="1:25" s="62" customFormat="1" ht="18.75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customHeight="1" outlineLevel="1" thickBot="1" x14ac:dyDescent="0.25">
      <c r="A872" s="161" t="s">
        <v>214</v>
      </c>
      <c r="B872" s="77">
        <f>B868</f>
        <v>4.0570090219078807</v>
      </c>
      <c r="C872" s="77">
        <f t="shared" ref="C872:Y872" si="483">C868</f>
        <v>4.0570090219078807</v>
      </c>
      <c r="D872" s="77">
        <f t="shared" si="483"/>
        <v>4.0570090219078807</v>
      </c>
      <c r="E872" s="77">
        <f t="shared" si="483"/>
        <v>4.0570090219078807</v>
      </c>
      <c r="F872" s="77">
        <f t="shared" si="483"/>
        <v>4.0570090219078807</v>
      </c>
      <c r="G872" s="77">
        <f t="shared" si="483"/>
        <v>4.0570090219078807</v>
      </c>
      <c r="H872" s="77">
        <f t="shared" si="483"/>
        <v>4.0570090219078807</v>
      </c>
      <c r="I872" s="77">
        <f t="shared" si="483"/>
        <v>4.0570090219078807</v>
      </c>
      <c r="J872" s="77">
        <f t="shared" si="483"/>
        <v>4.0570090219078807</v>
      </c>
      <c r="K872" s="77">
        <f t="shared" si="483"/>
        <v>4.0570090219078807</v>
      </c>
      <c r="L872" s="77">
        <f t="shared" si="483"/>
        <v>4.0570090219078807</v>
      </c>
      <c r="M872" s="77">
        <f t="shared" si="483"/>
        <v>4.0570090219078807</v>
      </c>
      <c r="N872" s="77">
        <f t="shared" si="483"/>
        <v>4.0570090219078807</v>
      </c>
      <c r="O872" s="77">
        <f t="shared" si="483"/>
        <v>4.0570090219078807</v>
      </c>
      <c r="P872" s="77">
        <f t="shared" si="483"/>
        <v>4.0570090219078807</v>
      </c>
      <c r="Q872" s="77">
        <f t="shared" si="483"/>
        <v>4.0570090219078807</v>
      </c>
      <c r="R872" s="77">
        <f t="shared" si="483"/>
        <v>4.0570090219078807</v>
      </c>
      <c r="S872" s="77">
        <f t="shared" si="483"/>
        <v>4.0570090219078807</v>
      </c>
      <c r="T872" s="77">
        <f t="shared" si="483"/>
        <v>4.0570090219078807</v>
      </c>
      <c r="U872" s="77">
        <f t="shared" si="483"/>
        <v>4.0570090219078807</v>
      </c>
      <c r="V872" s="77">
        <f t="shared" si="483"/>
        <v>4.0570090219078807</v>
      </c>
      <c r="W872" s="77">
        <f t="shared" si="483"/>
        <v>4.0570090219078807</v>
      </c>
      <c r="X872" s="77">
        <f t="shared" si="483"/>
        <v>4.0570090219078807</v>
      </c>
      <c r="Y872" s="77">
        <f t="shared" si="483"/>
        <v>4.0570090219078807</v>
      </c>
    </row>
    <row r="873" spans="1:25" s="62" customFormat="1" ht="18.75" customHeight="1" thickBot="1" x14ac:dyDescent="0.25">
      <c r="A873" s="110">
        <v>18</v>
      </c>
      <c r="B873" s="101">
        <f t="shared" ref="B873:Y873" si="484">SUM(B874:B876)</f>
        <v>757.38700902190794</v>
      </c>
      <c r="C873" s="102">
        <f t="shared" si="484"/>
        <v>749.15700902190792</v>
      </c>
      <c r="D873" s="102">
        <f t="shared" si="484"/>
        <v>762.90700902190792</v>
      </c>
      <c r="E873" s="103">
        <f t="shared" si="484"/>
        <v>791.26700902190794</v>
      </c>
      <c r="F873" s="103">
        <f t="shared" si="484"/>
        <v>762.6870090219079</v>
      </c>
      <c r="G873" s="103">
        <f t="shared" si="484"/>
        <v>763.89700902190793</v>
      </c>
      <c r="H873" s="103">
        <f t="shared" si="484"/>
        <v>754.19700902190789</v>
      </c>
      <c r="I873" s="103">
        <f t="shared" si="484"/>
        <v>745.38700902190794</v>
      </c>
      <c r="J873" s="103">
        <f t="shared" si="484"/>
        <v>750.57700902190788</v>
      </c>
      <c r="K873" s="104">
        <f t="shared" si="484"/>
        <v>756.79700902190791</v>
      </c>
      <c r="L873" s="103">
        <f t="shared" si="484"/>
        <v>762.72700902190786</v>
      </c>
      <c r="M873" s="105">
        <f t="shared" si="484"/>
        <v>767.1870090219079</v>
      </c>
      <c r="N873" s="104">
        <f t="shared" si="484"/>
        <v>763.8070090219079</v>
      </c>
      <c r="O873" s="103">
        <f t="shared" si="484"/>
        <v>772.70700902190788</v>
      </c>
      <c r="P873" s="105">
        <f t="shared" si="484"/>
        <v>753.37700902190795</v>
      </c>
      <c r="Q873" s="106">
        <f t="shared" si="484"/>
        <v>787.22700902190786</v>
      </c>
      <c r="R873" s="103">
        <f t="shared" si="484"/>
        <v>818.94700902190789</v>
      </c>
      <c r="S873" s="106">
        <f t="shared" si="484"/>
        <v>827.48700902190785</v>
      </c>
      <c r="T873" s="103">
        <f t="shared" si="484"/>
        <v>785.63700902190794</v>
      </c>
      <c r="U873" s="102">
        <f t="shared" si="484"/>
        <v>838.1870090219079</v>
      </c>
      <c r="V873" s="102">
        <f t="shared" si="484"/>
        <v>905.67700902190791</v>
      </c>
      <c r="W873" s="102">
        <f t="shared" si="484"/>
        <v>799.76700902190794</v>
      </c>
      <c r="X873" s="102">
        <f t="shared" si="484"/>
        <v>748.62700902190795</v>
      </c>
      <c r="Y873" s="107">
        <f t="shared" si="484"/>
        <v>750.63700902190794</v>
      </c>
    </row>
    <row r="874" spans="1:25" s="62" customFormat="1" ht="18.75" customHeight="1" outlineLevel="1" x14ac:dyDescent="0.2">
      <c r="A874" s="56" t="s">
        <v>8</v>
      </c>
      <c r="B874" s="76">
        <f>B96</f>
        <v>753.33</v>
      </c>
      <c r="C874" s="76">
        <f t="shared" ref="C874:Y874" si="485">C96</f>
        <v>745.1</v>
      </c>
      <c r="D874" s="76">
        <f t="shared" si="485"/>
        <v>758.85</v>
      </c>
      <c r="E874" s="76">
        <f t="shared" si="485"/>
        <v>787.21</v>
      </c>
      <c r="F874" s="76">
        <f t="shared" si="485"/>
        <v>758.63</v>
      </c>
      <c r="G874" s="76">
        <f t="shared" si="485"/>
        <v>759.84</v>
      </c>
      <c r="H874" s="76">
        <f t="shared" si="485"/>
        <v>750.14</v>
      </c>
      <c r="I874" s="76">
        <f t="shared" si="485"/>
        <v>741.33</v>
      </c>
      <c r="J874" s="76">
        <f t="shared" si="485"/>
        <v>746.52</v>
      </c>
      <c r="K874" s="76">
        <f t="shared" si="485"/>
        <v>752.74</v>
      </c>
      <c r="L874" s="76">
        <f t="shared" si="485"/>
        <v>758.67</v>
      </c>
      <c r="M874" s="76">
        <f t="shared" si="485"/>
        <v>763.13</v>
      </c>
      <c r="N874" s="76">
        <f t="shared" si="485"/>
        <v>759.75</v>
      </c>
      <c r="O874" s="76">
        <f t="shared" si="485"/>
        <v>768.65</v>
      </c>
      <c r="P874" s="76">
        <f t="shared" si="485"/>
        <v>749.32</v>
      </c>
      <c r="Q874" s="76">
        <f t="shared" si="485"/>
        <v>783.17</v>
      </c>
      <c r="R874" s="76">
        <f t="shared" si="485"/>
        <v>814.89</v>
      </c>
      <c r="S874" s="76">
        <f t="shared" si="485"/>
        <v>823.43</v>
      </c>
      <c r="T874" s="76">
        <f t="shared" si="485"/>
        <v>781.58</v>
      </c>
      <c r="U874" s="76">
        <f t="shared" si="485"/>
        <v>834.13</v>
      </c>
      <c r="V874" s="76">
        <f t="shared" si="485"/>
        <v>901.62</v>
      </c>
      <c r="W874" s="76">
        <f t="shared" si="485"/>
        <v>795.71</v>
      </c>
      <c r="X874" s="76">
        <f t="shared" si="485"/>
        <v>744.57</v>
      </c>
      <c r="Y874" s="76">
        <f t="shared" si="485"/>
        <v>746.58</v>
      </c>
    </row>
    <row r="875" spans="1:25" s="62" customFormat="1" ht="18.75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customHeight="1" outlineLevel="1" thickBot="1" x14ac:dyDescent="0.25">
      <c r="A876" s="147" t="s">
        <v>214</v>
      </c>
      <c r="B876" s="77">
        <f>B872</f>
        <v>4.0570090219078807</v>
      </c>
      <c r="C876" s="77">
        <f t="shared" ref="C876:Y876" si="486">C872</f>
        <v>4.0570090219078807</v>
      </c>
      <c r="D876" s="77">
        <f t="shared" si="486"/>
        <v>4.0570090219078807</v>
      </c>
      <c r="E876" s="77">
        <f t="shared" si="486"/>
        <v>4.0570090219078807</v>
      </c>
      <c r="F876" s="77">
        <f t="shared" si="486"/>
        <v>4.0570090219078807</v>
      </c>
      <c r="G876" s="77">
        <f t="shared" si="486"/>
        <v>4.0570090219078807</v>
      </c>
      <c r="H876" s="77">
        <f t="shared" si="486"/>
        <v>4.0570090219078807</v>
      </c>
      <c r="I876" s="77">
        <f t="shared" si="486"/>
        <v>4.0570090219078807</v>
      </c>
      <c r="J876" s="77">
        <f t="shared" si="486"/>
        <v>4.0570090219078807</v>
      </c>
      <c r="K876" s="77">
        <f t="shared" si="486"/>
        <v>4.0570090219078807</v>
      </c>
      <c r="L876" s="77">
        <f t="shared" si="486"/>
        <v>4.0570090219078807</v>
      </c>
      <c r="M876" s="77">
        <f t="shared" si="486"/>
        <v>4.0570090219078807</v>
      </c>
      <c r="N876" s="77">
        <f t="shared" si="486"/>
        <v>4.0570090219078807</v>
      </c>
      <c r="O876" s="77">
        <f t="shared" si="486"/>
        <v>4.0570090219078807</v>
      </c>
      <c r="P876" s="77">
        <f t="shared" si="486"/>
        <v>4.0570090219078807</v>
      </c>
      <c r="Q876" s="77">
        <f t="shared" si="486"/>
        <v>4.0570090219078807</v>
      </c>
      <c r="R876" s="77">
        <f t="shared" si="486"/>
        <v>4.0570090219078807</v>
      </c>
      <c r="S876" s="77">
        <f t="shared" si="486"/>
        <v>4.0570090219078807</v>
      </c>
      <c r="T876" s="77">
        <f t="shared" si="486"/>
        <v>4.0570090219078807</v>
      </c>
      <c r="U876" s="77">
        <f t="shared" si="486"/>
        <v>4.0570090219078807</v>
      </c>
      <c r="V876" s="77">
        <f t="shared" si="486"/>
        <v>4.0570090219078807</v>
      </c>
      <c r="W876" s="77">
        <f t="shared" si="486"/>
        <v>4.0570090219078807</v>
      </c>
      <c r="X876" s="77">
        <f t="shared" si="486"/>
        <v>4.0570090219078807</v>
      </c>
      <c r="Y876" s="77">
        <f t="shared" si="486"/>
        <v>4.0570090219078807</v>
      </c>
    </row>
    <row r="877" spans="1:25" s="62" customFormat="1" ht="18.75" customHeight="1" thickBot="1" x14ac:dyDescent="0.25">
      <c r="A877" s="112">
        <v>19</v>
      </c>
      <c r="B877" s="101">
        <f t="shared" ref="B877:Y877" si="487">SUM(B878:B880)</f>
        <v>780.4370090219079</v>
      </c>
      <c r="C877" s="102">
        <f t="shared" si="487"/>
        <v>766.21700902190787</v>
      </c>
      <c r="D877" s="102">
        <f t="shared" si="487"/>
        <v>793.1870090219079</v>
      </c>
      <c r="E877" s="103">
        <f t="shared" si="487"/>
        <v>806.34700902190787</v>
      </c>
      <c r="F877" s="103">
        <f t="shared" si="487"/>
        <v>776.48700902190785</v>
      </c>
      <c r="G877" s="103">
        <f t="shared" si="487"/>
        <v>784.54700902190791</v>
      </c>
      <c r="H877" s="103">
        <f t="shared" si="487"/>
        <v>783.51700902190794</v>
      </c>
      <c r="I877" s="103">
        <f t="shared" si="487"/>
        <v>772.60700902190786</v>
      </c>
      <c r="J877" s="103">
        <f t="shared" si="487"/>
        <v>788.1870090219079</v>
      </c>
      <c r="K877" s="104">
        <f t="shared" si="487"/>
        <v>784.61700902190785</v>
      </c>
      <c r="L877" s="103">
        <f t="shared" si="487"/>
        <v>819.62700902190795</v>
      </c>
      <c r="M877" s="105">
        <f t="shared" si="487"/>
        <v>822.22700902190786</v>
      </c>
      <c r="N877" s="104">
        <f t="shared" si="487"/>
        <v>773.57700902190788</v>
      </c>
      <c r="O877" s="103">
        <f t="shared" si="487"/>
        <v>807.56700902190789</v>
      </c>
      <c r="P877" s="105">
        <f t="shared" si="487"/>
        <v>788.52700902190793</v>
      </c>
      <c r="Q877" s="106">
        <f t="shared" si="487"/>
        <v>800.67700902190791</v>
      </c>
      <c r="R877" s="103">
        <f t="shared" si="487"/>
        <v>865.6870090219079</v>
      </c>
      <c r="S877" s="106">
        <f t="shared" si="487"/>
        <v>831.65700902190792</v>
      </c>
      <c r="T877" s="103">
        <f t="shared" si="487"/>
        <v>820.84700902190787</v>
      </c>
      <c r="U877" s="102">
        <f t="shared" si="487"/>
        <v>832.89700902190793</v>
      </c>
      <c r="V877" s="102">
        <f t="shared" si="487"/>
        <v>804.48700902190785</v>
      </c>
      <c r="W877" s="102">
        <f t="shared" si="487"/>
        <v>778.5570090219079</v>
      </c>
      <c r="X877" s="102">
        <f t="shared" si="487"/>
        <v>781.97700902190786</v>
      </c>
      <c r="Y877" s="107">
        <f t="shared" si="487"/>
        <v>765.6870090219079</v>
      </c>
    </row>
    <row r="878" spans="1:25" s="62" customFormat="1" ht="18.75" customHeight="1" outlineLevel="1" x14ac:dyDescent="0.2">
      <c r="A878" s="160" t="s">
        <v>8</v>
      </c>
      <c r="B878" s="76">
        <f>B101</f>
        <v>776.38</v>
      </c>
      <c r="C878" s="76">
        <f t="shared" ref="C878:Y878" si="488">C101</f>
        <v>762.16</v>
      </c>
      <c r="D878" s="76">
        <f t="shared" si="488"/>
        <v>789.13</v>
      </c>
      <c r="E878" s="76">
        <f t="shared" si="488"/>
        <v>802.29</v>
      </c>
      <c r="F878" s="76">
        <f t="shared" si="488"/>
        <v>772.43</v>
      </c>
      <c r="G878" s="76">
        <f t="shared" si="488"/>
        <v>780.49</v>
      </c>
      <c r="H878" s="76">
        <f t="shared" si="488"/>
        <v>779.46</v>
      </c>
      <c r="I878" s="76">
        <f t="shared" si="488"/>
        <v>768.55</v>
      </c>
      <c r="J878" s="76">
        <f t="shared" si="488"/>
        <v>784.13</v>
      </c>
      <c r="K878" s="76">
        <f t="shared" si="488"/>
        <v>780.56</v>
      </c>
      <c r="L878" s="76">
        <f t="shared" si="488"/>
        <v>815.57</v>
      </c>
      <c r="M878" s="76">
        <f t="shared" si="488"/>
        <v>818.17</v>
      </c>
      <c r="N878" s="76">
        <f t="shared" si="488"/>
        <v>769.52</v>
      </c>
      <c r="O878" s="76">
        <f t="shared" si="488"/>
        <v>803.51</v>
      </c>
      <c r="P878" s="76">
        <f t="shared" si="488"/>
        <v>784.47</v>
      </c>
      <c r="Q878" s="76">
        <f t="shared" si="488"/>
        <v>796.62</v>
      </c>
      <c r="R878" s="76">
        <f t="shared" si="488"/>
        <v>861.63</v>
      </c>
      <c r="S878" s="76">
        <f t="shared" si="488"/>
        <v>827.6</v>
      </c>
      <c r="T878" s="76">
        <f t="shared" si="488"/>
        <v>816.79</v>
      </c>
      <c r="U878" s="76">
        <f t="shared" si="488"/>
        <v>828.84</v>
      </c>
      <c r="V878" s="76">
        <f t="shared" si="488"/>
        <v>800.43</v>
      </c>
      <c r="W878" s="76">
        <f t="shared" si="488"/>
        <v>774.5</v>
      </c>
      <c r="X878" s="76">
        <f t="shared" si="488"/>
        <v>777.92</v>
      </c>
      <c r="Y878" s="76">
        <f t="shared" si="488"/>
        <v>761.63</v>
      </c>
    </row>
    <row r="879" spans="1:25" s="62" customFormat="1" ht="18.75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customHeight="1" outlineLevel="1" thickBot="1" x14ac:dyDescent="0.25">
      <c r="A880" s="161" t="s">
        <v>214</v>
      </c>
      <c r="B880" s="77">
        <f>B876</f>
        <v>4.0570090219078807</v>
      </c>
      <c r="C880" s="77">
        <f t="shared" ref="C880:Y880" si="489">C876</f>
        <v>4.0570090219078807</v>
      </c>
      <c r="D880" s="77">
        <f t="shared" si="489"/>
        <v>4.0570090219078807</v>
      </c>
      <c r="E880" s="77">
        <f t="shared" si="489"/>
        <v>4.0570090219078807</v>
      </c>
      <c r="F880" s="77">
        <f t="shared" si="489"/>
        <v>4.0570090219078807</v>
      </c>
      <c r="G880" s="77">
        <f t="shared" si="489"/>
        <v>4.0570090219078807</v>
      </c>
      <c r="H880" s="77">
        <f t="shared" si="489"/>
        <v>4.0570090219078807</v>
      </c>
      <c r="I880" s="77">
        <f t="shared" si="489"/>
        <v>4.0570090219078807</v>
      </c>
      <c r="J880" s="77">
        <f t="shared" si="489"/>
        <v>4.0570090219078807</v>
      </c>
      <c r="K880" s="77">
        <f t="shared" si="489"/>
        <v>4.0570090219078807</v>
      </c>
      <c r="L880" s="77">
        <f t="shared" si="489"/>
        <v>4.0570090219078807</v>
      </c>
      <c r="M880" s="77">
        <f t="shared" si="489"/>
        <v>4.0570090219078807</v>
      </c>
      <c r="N880" s="77">
        <f t="shared" si="489"/>
        <v>4.0570090219078807</v>
      </c>
      <c r="O880" s="77">
        <f t="shared" si="489"/>
        <v>4.0570090219078807</v>
      </c>
      <c r="P880" s="77">
        <f t="shared" si="489"/>
        <v>4.0570090219078807</v>
      </c>
      <c r="Q880" s="77">
        <f t="shared" si="489"/>
        <v>4.0570090219078807</v>
      </c>
      <c r="R880" s="77">
        <f t="shared" si="489"/>
        <v>4.0570090219078807</v>
      </c>
      <c r="S880" s="77">
        <f t="shared" si="489"/>
        <v>4.0570090219078807</v>
      </c>
      <c r="T880" s="77">
        <f t="shared" si="489"/>
        <v>4.0570090219078807</v>
      </c>
      <c r="U880" s="77">
        <f t="shared" si="489"/>
        <v>4.0570090219078807</v>
      </c>
      <c r="V880" s="77">
        <f t="shared" si="489"/>
        <v>4.0570090219078807</v>
      </c>
      <c r="W880" s="77">
        <f t="shared" si="489"/>
        <v>4.0570090219078807</v>
      </c>
      <c r="X880" s="77">
        <f t="shared" si="489"/>
        <v>4.0570090219078807</v>
      </c>
      <c r="Y880" s="77">
        <f t="shared" si="489"/>
        <v>4.0570090219078807</v>
      </c>
    </row>
    <row r="881" spans="1:25" s="62" customFormat="1" ht="18.75" customHeight="1" thickBot="1" x14ac:dyDescent="0.25">
      <c r="A881" s="109">
        <v>20</v>
      </c>
      <c r="B881" s="101">
        <f t="shared" ref="B881:Y881" si="490">SUM(B882:B884)</f>
        <v>843.09700902190787</v>
      </c>
      <c r="C881" s="102">
        <f t="shared" si="490"/>
        <v>808.12700902190795</v>
      </c>
      <c r="D881" s="102">
        <f t="shared" si="490"/>
        <v>841.09700902190787</v>
      </c>
      <c r="E881" s="103">
        <f t="shared" si="490"/>
        <v>843.73700902190785</v>
      </c>
      <c r="F881" s="103">
        <f t="shared" si="490"/>
        <v>838.67700902190791</v>
      </c>
      <c r="G881" s="103">
        <f t="shared" si="490"/>
        <v>824.8070090219079</v>
      </c>
      <c r="H881" s="103">
        <f t="shared" si="490"/>
        <v>823.15700902190792</v>
      </c>
      <c r="I881" s="103">
        <f t="shared" si="490"/>
        <v>830.24700902190796</v>
      </c>
      <c r="J881" s="103">
        <f t="shared" si="490"/>
        <v>806.90700902190792</v>
      </c>
      <c r="K881" s="104">
        <f t="shared" si="490"/>
        <v>829.99700902190796</v>
      </c>
      <c r="L881" s="103">
        <f t="shared" si="490"/>
        <v>838.12700902190795</v>
      </c>
      <c r="M881" s="105">
        <f t="shared" si="490"/>
        <v>856.13700902190794</v>
      </c>
      <c r="N881" s="104">
        <f t="shared" si="490"/>
        <v>848.6870090219079</v>
      </c>
      <c r="O881" s="103">
        <f t="shared" si="490"/>
        <v>859.54700902190791</v>
      </c>
      <c r="P881" s="105">
        <f t="shared" si="490"/>
        <v>849.73700902190785</v>
      </c>
      <c r="Q881" s="106">
        <f t="shared" si="490"/>
        <v>850.76700902190794</v>
      </c>
      <c r="R881" s="103">
        <f t="shared" si="490"/>
        <v>873.61700902190785</v>
      </c>
      <c r="S881" s="106">
        <f t="shared" si="490"/>
        <v>826.3070090219079</v>
      </c>
      <c r="T881" s="103">
        <f t="shared" si="490"/>
        <v>832.36700902190785</v>
      </c>
      <c r="U881" s="102">
        <f t="shared" si="490"/>
        <v>846.4370090219079</v>
      </c>
      <c r="V881" s="102">
        <f t="shared" si="490"/>
        <v>833.09700902190787</v>
      </c>
      <c r="W881" s="102">
        <f t="shared" si="490"/>
        <v>841.54700902190791</v>
      </c>
      <c r="X881" s="102">
        <f t="shared" si="490"/>
        <v>835.64700902190793</v>
      </c>
      <c r="Y881" s="107">
        <f t="shared" si="490"/>
        <v>743.86700902190785</v>
      </c>
    </row>
    <row r="882" spans="1:25" s="62" customFormat="1" ht="18.75" customHeight="1" outlineLevel="1" x14ac:dyDescent="0.2">
      <c r="A882" s="159" t="s">
        <v>8</v>
      </c>
      <c r="B882" s="76">
        <f>B106</f>
        <v>839.04</v>
      </c>
      <c r="C882" s="76">
        <f t="shared" ref="C882:X882" si="491">C106</f>
        <v>804.07</v>
      </c>
      <c r="D882" s="76">
        <f t="shared" si="491"/>
        <v>837.04</v>
      </c>
      <c r="E882" s="76">
        <f t="shared" si="491"/>
        <v>839.68</v>
      </c>
      <c r="F882" s="76">
        <f t="shared" si="491"/>
        <v>834.62</v>
      </c>
      <c r="G882" s="76">
        <f t="shared" si="491"/>
        <v>820.75</v>
      </c>
      <c r="H882" s="76">
        <f t="shared" si="491"/>
        <v>819.1</v>
      </c>
      <c r="I882" s="76">
        <f t="shared" si="491"/>
        <v>826.19</v>
      </c>
      <c r="J882" s="76">
        <f t="shared" si="491"/>
        <v>802.85</v>
      </c>
      <c r="K882" s="76">
        <f t="shared" si="491"/>
        <v>825.94</v>
      </c>
      <c r="L882" s="76">
        <f t="shared" si="491"/>
        <v>834.07</v>
      </c>
      <c r="M882" s="76">
        <f t="shared" si="491"/>
        <v>852.08</v>
      </c>
      <c r="N882" s="76">
        <f t="shared" si="491"/>
        <v>844.63</v>
      </c>
      <c r="O882" s="76">
        <f t="shared" si="491"/>
        <v>855.49</v>
      </c>
      <c r="P882" s="76">
        <f t="shared" si="491"/>
        <v>845.68</v>
      </c>
      <c r="Q882" s="76">
        <f t="shared" si="491"/>
        <v>846.71</v>
      </c>
      <c r="R882" s="76">
        <f t="shared" si="491"/>
        <v>869.56</v>
      </c>
      <c r="S882" s="76">
        <f t="shared" si="491"/>
        <v>822.25</v>
      </c>
      <c r="T882" s="76">
        <f t="shared" si="491"/>
        <v>828.31</v>
      </c>
      <c r="U882" s="76">
        <f t="shared" si="491"/>
        <v>842.38</v>
      </c>
      <c r="V882" s="76">
        <f t="shared" si="491"/>
        <v>829.04</v>
      </c>
      <c r="W882" s="76">
        <f t="shared" si="491"/>
        <v>837.49</v>
      </c>
      <c r="X882" s="76">
        <f t="shared" si="491"/>
        <v>831.59</v>
      </c>
      <c r="Y882" s="79">
        <v>739.81</v>
      </c>
    </row>
    <row r="883" spans="1:25" s="62" customFormat="1" ht="18.75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customHeight="1" outlineLevel="1" thickBot="1" x14ac:dyDescent="0.25">
      <c r="A884" s="161" t="s">
        <v>214</v>
      </c>
      <c r="B884" s="77">
        <f>B880</f>
        <v>4.0570090219078807</v>
      </c>
      <c r="C884" s="77">
        <f t="shared" ref="C884:Y884" si="492">C880</f>
        <v>4.0570090219078807</v>
      </c>
      <c r="D884" s="77">
        <f t="shared" si="492"/>
        <v>4.0570090219078807</v>
      </c>
      <c r="E884" s="77">
        <f t="shared" si="492"/>
        <v>4.0570090219078807</v>
      </c>
      <c r="F884" s="77">
        <f t="shared" si="492"/>
        <v>4.0570090219078807</v>
      </c>
      <c r="G884" s="77">
        <f t="shared" si="492"/>
        <v>4.0570090219078807</v>
      </c>
      <c r="H884" s="77">
        <f t="shared" si="492"/>
        <v>4.0570090219078807</v>
      </c>
      <c r="I884" s="77">
        <f t="shared" si="492"/>
        <v>4.0570090219078807</v>
      </c>
      <c r="J884" s="77">
        <f t="shared" si="492"/>
        <v>4.0570090219078807</v>
      </c>
      <c r="K884" s="77">
        <f t="shared" si="492"/>
        <v>4.0570090219078807</v>
      </c>
      <c r="L884" s="77">
        <f t="shared" si="492"/>
        <v>4.0570090219078807</v>
      </c>
      <c r="M884" s="77">
        <f t="shared" si="492"/>
        <v>4.0570090219078807</v>
      </c>
      <c r="N884" s="77">
        <f t="shared" si="492"/>
        <v>4.0570090219078807</v>
      </c>
      <c r="O884" s="77">
        <f t="shared" si="492"/>
        <v>4.0570090219078807</v>
      </c>
      <c r="P884" s="77">
        <f t="shared" si="492"/>
        <v>4.0570090219078807</v>
      </c>
      <c r="Q884" s="77">
        <f t="shared" si="492"/>
        <v>4.0570090219078807</v>
      </c>
      <c r="R884" s="77">
        <f t="shared" si="492"/>
        <v>4.0570090219078807</v>
      </c>
      <c r="S884" s="77">
        <f t="shared" si="492"/>
        <v>4.0570090219078807</v>
      </c>
      <c r="T884" s="77">
        <f t="shared" si="492"/>
        <v>4.0570090219078807</v>
      </c>
      <c r="U884" s="77">
        <f t="shared" si="492"/>
        <v>4.0570090219078807</v>
      </c>
      <c r="V884" s="77">
        <f t="shared" si="492"/>
        <v>4.0570090219078807</v>
      </c>
      <c r="W884" s="77">
        <f t="shared" si="492"/>
        <v>4.0570090219078807</v>
      </c>
      <c r="X884" s="77">
        <f t="shared" si="492"/>
        <v>4.0570090219078807</v>
      </c>
      <c r="Y884" s="77">
        <f t="shared" si="492"/>
        <v>4.0570090219078807</v>
      </c>
    </row>
    <row r="885" spans="1:25" s="62" customFormat="1" ht="18.75" customHeight="1" thickBot="1" x14ac:dyDescent="0.25">
      <c r="A885" s="100">
        <v>21</v>
      </c>
      <c r="B885" s="101">
        <f t="shared" ref="B885:Y885" si="493">SUM(B886:B888)</f>
        <v>790.20700902190788</v>
      </c>
      <c r="C885" s="102">
        <f t="shared" si="493"/>
        <v>770.32700902190788</v>
      </c>
      <c r="D885" s="102">
        <f t="shared" si="493"/>
        <v>797.64700902190793</v>
      </c>
      <c r="E885" s="103">
        <f t="shared" si="493"/>
        <v>818.03700902190792</v>
      </c>
      <c r="F885" s="103">
        <f t="shared" si="493"/>
        <v>811.49700902190796</v>
      </c>
      <c r="G885" s="103">
        <f t="shared" si="493"/>
        <v>797.48700902190785</v>
      </c>
      <c r="H885" s="103">
        <f t="shared" si="493"/>
        <v>826.21700902190787</v>
      </c>
      <c r="I885" s="103">
        <f t="shared" si="493"/>
        <v>797.99700902190796</v>
      </c>
      <c r="J885" s="103">
        <f t="shared" si="493"/>
        <v>815.64700902190793</v>
      </c>
      <c r="K885" s="104">
        <f t="shared" si="493"/>
        <v>782.8070090219079</v>
      </c>
      <c r="L885" s="103">
        <f t="shared" si="493"/>
        <v>800.07700902190788</v>
      </c>
      <c r="M885" s="105">
        <f t="shared" si="493"/>
        <v>796.12700902190795</v>
      </c>
      <c r="N885" s="104">
        <f t="shared" si="493"/>
        <v>810.13700902190794</v>
      </c>
      <c r="O885" s="103">
        <f t="shared" si="493"/>
        <v>815.31700902190789</v>
      </c>
      <c r="P885" s="105">
        <f t="shared" si="493"/>
        <v>819.69700902190789</v>
      </c>
      <c r="Q885" s="106">
        <f t="shared" si="493"/>
        <v>807.36700902190785</v>
      </c>
      <c r="R885" s="103">
        <f t="shared" si="493"/>
        <v>865.88700902190794</v>
      </c>
      <c r="S885" s="106">
        <f t="shared" si="493"/>
        <v>795.35700902190786</v>
      </c>
      <c r="T885" s="103">
        <f t="shared" si="493"/>
        <v>829.67700902190791</v>
      </c>
      <c r="U885" s="102">
        <f t="shared" si="493"/>
        <v>784.87700902190795</v>
      </c>
      <c r="V885" s="102">
        <f t="shared" si="493"/>
        <v>805.34700902190787</v>
      </c>
      <c r="W885" s="102">
        <f t="shared" si="493"/>
        <v>800.78700902190792</v>
      </c>
      <c r="X885" s="102">
        <f t="shared" si="493"/>
        <v>781.66700902190792</v>
      </c>
      <c r="Y885" s="107">
        <f t="shared" si="493"/>
        <v>780.97700902190786</v>
      </c>
    </row>
    <row r="886" spans="1:25" s="62" customFormat="1" ht="18.75" customHeight="1" outlineLevel="1" x14ac:dyDescent="0.2">
      <c r="A886" s="159" t="s">
        <v>8</v>
      </c>
      <c r="B886" s="76">
        <f>B111</f>
        <v>786.15</v>
      </c>
      <c r="C886" s="76">
        <f t="shared" ref="C886:Y886" si="494">C111</f>
        <v>766.27</v>
      </c>
      <c r="D886" s="76">
        <f t="shared" si="494"/>
        <v>793.59</v>
      </c>
      <c r="E886" s="76">
        <f t="shared" si="494"/>
        <v>813.98</v>
      </c>
      <c r="F886" s="76">
        <f t="shared" si="494"/>
        <v>807.44</v>
      </c>
      <c r="G886" s="76">
        <f t="shared" si="494"/>
        <v>793.43</v>
      </c>
      <c r="H886" s="76">
        <f t="shared" si="494"/>
        <v>822.16</v>
      </c>
      <c r="I886" s="76">
        <f t="shared" si="494"/>
        <v>793.94</v>
      </c>
      <c r="J886" s="76">
        <f t="shared" si="494"/>
        <v>811.59</v>
      </c>
      <c r="K886" s="76">
        <f t="shared" si="494"/>
        <v>778.75</v>
      </c>
      <c r="L886" s="76">
        <f t="shared" si="494"/>
        <v>796.02</v>
      </c>
      <c r="M886" s="76">
        <f t="shared" si="494"/>
        <v>792.07</v>
      </c>
      <c r="N886" s="76">
        <f t="shared" si="494"/>
        <v>806.08</v>
      </c>
      <c r="O886" s="76">
        <f t="shared" si="494"/>
        <v>811.26</v>
      </c>
      <c r="P886" s="76">
        <f t="shared" si="494"/>
        <v>815.64</v>
      </c>
      <c r="Q886" s="76">
        <f t="shared" si="494"/>
        <v>803.31</v>
      </c>
      <c r="R886" s="76">
        <f t="shared" si="494"/>
        <v>861.83</v>
      </c>
      <c r="S886" s="76">
        <f t="shared" si="494"/>
        <v>791.3</v>
      </c>
      <c r="T886" s="76">
        <f t="shared" si="494"/>
        <v>825.62</v>
      </c>
      <c r="U886" s="76">
        <f t="shared" si="494"/>
        <v>780.82</v>
      </c>
      <c r="V886" s="76">
        <f t="shared" si="494"/>
        <v>801.29</v>
      </c>
      <c r="W886" s="76">
        <f t="shared" si="494"/>
        <v>796.73</v>
      </c>
      <c r="X886" s="76">
        <f t="shared" si="494"/>
        <v>777.61</v>
      </c>
      <c r="Y886" s="76">
        <f t="shared" si="494"/>
        <v>776.92</v>
      </c>
    </row>
    <row r="887" spans="1:25" s="62" customFormat="1" ht="18.75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customHeight="1" outlineLevel="1" thickBot="1" x14ac:dyDescent="0.25">
      <c r="A888" s="161" t="s">
        <v>214</v>
      </c>
      <c r="B888" s="77">
        <f>B884</f>
        <v>4.0570090219078807</v>
      </c>
      <c r="C888" s="77">
        <f t="shared" ref="C888:Y888" si="495">C884</f>
        <v>4.0570090219078807</v>
      </c>
      <c r="D888" s="77">
        <f t="shared" si="495"/>
        <v>4.0570090219078807</v>
      </c>
      <c r="E888" s="77">
        <f t="shared" si="495"/>
        <v>4.0570090219078807</v>
      </c>
      <c r="F888" s="77">
        <f t="shared" si="495"/>
        <v>4.0570090219078807</v>
      </c>
      <c r="G888" s="77">
        <f t="shared" si="495"/>
        <v>4.0570090219078807</v>
      </c>
      <c r="H888" s="77">
        <f t="shared" si="495"/>
        <v>4.0570090219078807</v>
      </c>
      <c r="I888" s="77">
        <f t="shared" si="495"/>
        <v>4.0570090219078807</v>
      </c>
      <c r="J888" s="77">
        <f t="shared" si="495"/>
        <v>4.0570090219078807</v>
      </c>
      <c r="K888" s="77">
        <f t="shared" si="495"/>
        <v>4.0570090219078807</v>
      </c>
      <c r="L888" s="77">
        <f t="shared" si="495"/>
        <v>4.0570090219078807</v>
      </c>
      <c r="M888" s="77">
        <f t="shared" si="495"/>
        <v>4.0570090219078807</v>
      </c>
      <c r="N888" s="77">
        <f t="shared" si="495"/>
        <v>4.0570090219078807</v>
      </c>
      <c r="O888" s="77">
        <f t="shared" si="495"/>
        <v>4.0570090219078807</v>
      </c>
      <c r="P888" s="77">
        <f t="shared" si="495"/>
        <v>4.0570090219078807</v>
      </c>
      <c r="Q888" s="77">
        <f t="shared" si="495"/>
        <v>4.0570090219078807</v>
      </c>
      <c r="R888" s="77">
        <f t="shared" si="495"/>
        <v>4.0570090219078807</v>
      </c>
      <c r="S888" s="77">
        <f t="shared" si="495"/>
        <v>4.0570090219078807</v>
      </c>
      <c r="T888" s="77">
        <f t="shared" si="495"/>
        <v>4.0570090219078807</v>
      </c>
      <c r="U888" s="77">
        <f t="shared" si="495"/>
        <v>4.0570090219078807</v>
      </c>
      <c r="V888" s="77">
        <f t="shared" si="495"/>
        <v>4.0570090219078807</v>
      </c>
      <c r="W888" s="77">
        <f t="shared" si="495"/>
        <v>4.0570090219078807</v>
      </c>
      <c r="X888" s="77">
        <f t="shared" si="495"/>
        <v>4.0570090219078807</v>
      </c>
      <c r="Y888" s="77">
        <f t="shared" si="495"/>
        <v>4.0570090219078807</v>
      </c>
    </row>
    <row r="889" spans="1:25" s="62" customFormat="1" ht="18.75" customHeight="1" thickBot="1" x14ac:dyDescent="0.25">
      <c r="A889" s="109">
        <v>22</v>
      </c>
      <c r="B889" s="101">
        <f t="shared" ref="B889:Y889" si="496">SUM(B890:B892)</f>
        <v>779.15700902190792</v>
      </c>
      <c r="C889" s="102">
        <f t="shared" si="496"/>
        <v>770.28700902190792</v>
      </c>
      <c r="D889" s="102">
        <f t="shared" si="496"/>
        <v>784.9370090219079</v>
      </c>
      <c r="E889" s="103">
        <f t="shared" si="496"/>
        <v>798.77700902190793</v>
      </c>
      <c r="F889" s="103">
        <f t="shared" si="496"/>
        <v>794.03700902190792</v>
      </c>
      <c r="G889" s="103">
        <f t="shared" si="496"/>
        <v>798.00700902190795</v>
      </c>
      <c r="H889" s="103">
        <f t="shared" si="496"/>
        <v>788.82700902190788</v>
      </c>
      <c r="I889" s="103">
        <f t="shared" si="496"/>
        <v>787.96700902190787</v>
      </c>
      <c r="J889" s="103">
        <f t="shared" si="496"/>
        <v>780.12700902190795</v>
      </c>
      <c r="K889" s="104">
        <f t="shared" si="496"/>
        <v>783.50700902190795</v>
      </c>
      <c r="L889" s="103">
        <f t="shared" si="496"/>
        <v>784.37700902190795</v>
      </c>
      <c r="M889" s="105">
        <f t="shared" si="496"/>
        <v>797.70700902190788</v>
      </c>
      <c r="N889" s="104">
        <f t="shared" si="496"/>
        <v>796.4370090219079</v>
      </c>
      <c r="O889" s="103">
        <f t="shared" si="496"/>
        <v>802.15700902190792</v>
      </c>
      <c r="P889" s="105">
        <f t="shared" si="496"/>
        <v>803.53700902190792</v>
      </c>
      <c r="Q889" s="106">
        <f t="shared" si="496"/>
        <v>806.8070090219079</v>
      </c>
      <c r="R889" s="103">
        <f t="shared" si="496"/>
        <v>810.17700902190791</v>
      </c>
      <c r="S889" s="106">
        <f t="shared" si="496"/>
        <v>794.39700902190793</v>
      </c>
      <c r="T889" s="103">
        <f t="shared" si="496"/>
        <v>790.77700902190793</v>
      </c>
      <c r="U889" s="102">
        <f t="shared" si="496"/>
        <v>770.38700902190794</v>
      </c>
      <c r="V889" s="102">
        <f t="shared" si="496"/>
        <v>790.91700902190792</v>
      </c>
      <c r="W889" s="102">
        <f t="shared" si="496"/>
        <v>790.44700902190789</v>
      </c>
      <c r="X889" s="102">
        <f t="shared" si="496"/>
        <v>779.8070090219079</v>
      </c>
      <c r="Y889" s="107">
        <f t="shared" si="496"/>
        <v>771.71700902190787</v>
      </c>
    </row>
    <row r="890" spans="1:25" s="62" customFormat="1" ht="18.75" customHeight="1" outlineLevel="1" x14ac:dyDescent="0.2">
      <c r="A890" s="160" t="s">
        <v>8</v>
      </c>
      <c r="B890" s="76">
        <f>B116</f>
        <v>775.1</v>
      </c>
      <c r="C890" s="76">
        <f t="shared" ref="C890:Y890" si="497">C116</f>
        <v>766.23</v>
      </c>
      <c r="D890" s="76">
        <f t="shared" si="497"/>
        <v>780.88</v>
      </c>
      <c r="E890" s="76">
        <f t="shared" si="497"/>
        <v>794.72</v>
      </c>
      <c r="F890" s="76">
        <f t="shared" si="497"/>
        <v>789.98</v>
      </c>
      <c r="G890" s="76">
        <f t="shared" si="497"/>
        <v>793.95</v>
      </c>
      <c r="H890" s="76">
        <f t="shared" si="497"/>
        <v>784.77</v>
      </c>
      <c r="I890" s="76">
        <f t="shared" si="497"/>
        <v>783.91</v>
      </c>
      <c r="J890" s="76">
        <f t="shared" si="497"/>
        <v>776.07</v>
      </c>
      <c r="K890" s="76">
        <f t="shared" si="497"/>
        <v>779.45</v>
      </c>
      <c r="L890" s="76">
        <f t="shared" si="497"/>
        <v>780.32</v>
      </c>
      <c r="M890" s="76">
        <f t="shared" si="497"/>
        <v>793.65</v>
      </c>
      <c r="N890" s="76">
        <f t="shared" si="497"/>
        <v>792.38</v>
      </c>
      <c r="O890" s="76">
        <f t="shared" si="497"/>
        <v>798.1</v>
      </c>
      <c r="P890" s="76">
        <f t="shared" si="497"/>
        <v>799.48</v>
      </c>
      <c r="Q890" s="76">
        <f t="shared" si="497"/>
        <v>802.75</v>
      </c>
      <c r="R890" s="76">
        <f t="shared" si="497"/>
        <v>806.12</v>
      </c>
      <c r="S890" s="76">
        <f t="shared" si="497"/>
        <v>790.34</v>
      </c>
      <c r="T890" s="76">
        <f t="shared" si="497"/>
        <v>786.72</v>
      </c>
      <c r="U890" s="76">
        <f t="shared" si="497"/>
        <v>766.33</v>
      </c>
      <c r="V890" s="76">
        <f t="shared" si="497"/>
        <v>786.86</v>
      </c>
      <c r="W890" s="76">
        <f t="shared" si="497"/>
        <v>786.39</v>
      </c>
      <c r="X890" s="76">
        <f t="shared" si="497"/>
        <v>775.75</v>
      </c>
      <c r="Y890" s="76">
        <f t="shared" si="497"/>
        <v>767.66</v>
      </c>
    </row>
    <row r="891" spans="1:25" s="62" customFormat="1" ht="18.75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customHeight="1" outlineLevel="1" thickBot="1" x14ac:dyDescent="0.25">
      <c r="A892" s="161" t="s">
        <v>214</v>
      </c>
      <c r="B892" s="77">
        <f>B888</f>
        <v>4.0570090219078807</v>
      </c>
      <c r="C892" s="77">
        <f t="shared" ref="C892:Y892" si="498">C888</f>
        <v>4.0570090219078807</v>
      </c>
      <c r="D892" s="77">
        <f t="shared" si="498"/>
        <v>4.0570090219078807</v>
      </c>
      <c r="E892" s="77">
        <f t="shared" si="498"/>
        <v>4.0570090219078807</v>
      </c>
      <c r="F892" s="77">
        <f t="shared" si="498"/>
        <v>4.0570090219078807</v>
      </c>
      <c r="G892" s="77">
        <f t="shared" si="498"/>
        <v>4.0570090219078807</v>
      </c>
      <c r="H892" s="77">
        <f t="shared" si="498"/>
        <v>4.0570090219078807</v>
      </c>
      <c r="I892" s="77">
        <f t="shared" si="498"/>
        <v>4.0570090219078807</v>
      </c>
      <c r="J892" s="77">
        <f t="shared" si="498"/>
        <v>4.0570090219078807</v>
      </c>
      <c r="K892" s="77">
        <f t="shared" si="498"/>
        <v>4.0570090219078807</v>
      </c>
      <c r="L892" s="77">
        <f t="shared" si="498"/>
        <v>4.0570090219078807</v>
      </c>
      <c r="M892" s="77">
        <f t="shared" si="498"/>
        <v>4.0570090219078807</v>
      </c>
      <c r="N892" s="77">
        <f t="shared" si="498"/>
        <v>4.0570090219078807</v>
      </c>
      <c r="O892" s="77">
        <f t="shared" si="498"/>
        <v>4.0570090219078807</v>
      </c>
      <c r="P892" s="77">
        <f t="shared" si="498"/>
        <v>4.0570090219078807</v>
      </c>
      <c r="Q892" s="77">
        <f t="shared" si="498"/>
        <v>4.0570090219078807</v>
      </c>
      <c r="R892" s="77">
        <f t="shared" si="498"/>
        <v>4.0570090219078807</v>
      </c>
      <c r="S892" s="77">
        <f t="shared" si="498"/>
        <v>4.0570090219078807</v>
      </c>
      <c r="T892" s="77">
        <f t="shared" si="498"/>
        <v>4.0570090219078807</v>
      </c>
      <c r="U892" s="77">
        <f t="shared" si="498"/>
        <v>4.0570090219078807</v>
      </c>
      <c r="V892" s="77">
        <f t="shared" si="498"/>
        <v>4.0570090219078807</v>
      </c>
      <c r="W892" s="77">
        <f t="shared" si="498"/>
        <v>4.0570090219078807</v>
      </c>
      <c r="X892" s="77">
        <f t="shared" si="498"/>
        <v>4.0570090219078807</v>
      </c>
      <c r="Y892" s="77">
        <f t="shared" si="498"/>
        <v>4.0570090219078807</v>
      </c>
    </row>
    <row r="893" spans="1:25" s="62" customFormat="1" ht="18.75" customHeight="1" thickBot="1" x14ac:dyDescent="0.25">
      <c r="A893" s="100">
        <v>23</v>
      </c>
      <c r="B893" s="101">
        <f t="shared" ref="B893:Y893" si="499">SUM(B894:B896)</f>
        <v>852.26700902190794</v>
      </c>
      <c r="C893" s="102">
        <f t="shared" si="499"/>
        <v>844.07700902190788</v>
      </c>
      <c r="D893" s="102">
        <f t="shared" si="499"/>
        <v>868.28700902190792</v>
      </c>
      <c r="E893" s="103">
        <f t="shared" si="499"/>
        <v>876.07700902190788</v>
      </c>
      <c r="F893" s="103">
        <f t="shared" si="499"/>
        <v>860.88700902190794</v>
      </c>
      <c r="G893" s="103">
        <f t="shared" si="499"/>
        <v>863.25700902190795</v>
      </c>
      <c r="H893" s="103">
        <f t="shared" si="499"/>
        <v>851.02700902190793</v>
      </c>
      <c r="I893" s="103">
        <f t="shared" si="499"/>
        <v>843.71700902190787</v>
      </c>
      <c r="J893" s="103">
        <f t="shared" si="499"/>
        <v>844.5570090219079</v>
      </c>
      <c r="K893" s="104">
        <f t="shared" si="499"/>
        <v>854.31700902190789</v>
      </c>
      <c r="L893" s="103">
        <f t="shared" si="499"/>
        <v>852.96700902190787</v>
      </c>
      <c r="M893" s="105">
        <f t="shared" si="499"/>
        <v>863.33700902190787</v>
      </c>
      <c r="N893" s="104">
        <f t="shared" si="499"/>
        <v>858.49700902190796</v>
      </c>
      <c r="O893" s="103">
        <f t="shared" si="499"/>
        <v>859.01700902190794</v>
      </c>
      <c r="P893" s="105">
        <f t="shared" si="499"/>
        <v>856.88700902190794</v>
      </c>
      <c r="Q893" s="106">
        <f t="shared" si="499"/>
        <v>858.89700902190793</v>
      </c>
      <c r="R893" s="103">
        <f t="shared" si="499"/>
        <v>860.94700902190789</v>
      </c>
      <c r="S893" s="106">
        <f t="shared" si="499"/>
        <v>851.79700902190791</v>
      </c>
      <c r="T893" s="103">
        <f t="shared" si="499"/>
        <v>841.24700902190796</v>
      </c>
      <c r="U893" s="102">
        <f t="shared" si="499"/>
        <v>828.49700902190796</v>
      </c>
      <c r="V893" s="102">
        <f t="shared" si="499"/>
        <v>850.15700902190792</v>
      </c>
      <c r="W893" s="102">
        <f t="shared" si="499"/>
        <v>846.6870090219079</v>
      </c>
      <c r="X893" s="102">
        <f t="shared" si="499"/>
        <v>838.56700902190789</v>
      </c>
      <c r="Y893" s="107">
        <f t="shared" si="499"/>
        <v>827.60700902190786</v>
      </c>
    </row>
    <row r="894" spans="1:25" s="62" customFormat="1" ht="18.75" customHeight="1" outlineLevel="1" x14ac:dyDescent="0.2">
      <c r="A894" s="160" t="s">
        <v>8</v>
      </c>
      <c r="B894" s="76">
        <f>B121</f>
        <v>848.21</v>
      </c>
      <c r="C894" s="76">
        <f t="shared" ref="C894:Y894" si="500">C121</f>
        <v>840.02</v>
      </c>
      <c r="D894" s="76">
        <f t="shared" si="500"/>
        <v>864.23</v>
      </c>
      <c r="E894" s="76">
        <f t="shared" si="500"/>
        <v>872.02</v>
      </c>
      <c r="F894" s="76">
        <f t="shared" si="500"/>
        <v>856.83</v>
      </c>
      <c r="G894" s="76">
        <f t="shared" si="500"/>
        <v>859.2</v>
      </c>
      <c r="H894" s="76">
        <f t="shared" si="500"/>
        <v>846.97</v>
      </c>
      <c r="I894" s="76">
        <f t="shared" si="500"/>
        <v>839.66</v>
      </c>
      <c r="J894" s="76">
        <f t="shared" si="500"/>
        <v>840.5</v>
      </c>
      <c r="K894" s="76">
        <f t="shared" si="500"/>
        <v>850.26</v>
      </c>
      <c r="L894" s="76">
        <f t="shared" si="500"/>
        <v>848.91</v>
      </c>
      <c r="M894" s="76">
        <f t="shared" si="500"/>
        <v>859.28</v>
      </c>
      <c r="N894" s="76">
        <f t="shared" si="500"/>
        <v>854.44</v>
      </c>
      <c r="O894" s="76">
        <f t="shared" si="500"/>
        <v>854.96</v>
      </c>
      <c r="P894" s="76">
        <f t="shared" si="500"/>
        <v>852.83</v>
      </c>
      <c r="Q894" s="76">
        <f t="shared" si="500"/>
        <v>854.84</v>
      </c>
      <c r="R894" s="76">
        <f t="shared" si="500"/>
        <v>856.89</v>
      </c>
      <c r="S894" s="76">
        <f t="shared" si="500"/>
        <v>847.74</v>
      </c>
      <c r="T894" s="76">
        <f t="shared" si="500"/>
        <v>837.19</v>
      </c>
      <c r="U894" s="76">
        <f t="shared" si="500"/>
        <v>824.44</v>
      </c>
      <c r="V894" s="76">
        <f t="shared" si="500"/>
        <v>846.1</v>
      </c>
      <c r="W894" s="76">
        <f t="shared" si="500"/>
        <v>842.63</v>
      </c>
      <c r="X894" s="76">
        <f t="shared" si="500"/>
        <v>834.51</v>
      </c>
      <c r="Y894" s="76">
        <f t="shared" si="500"/>
        <v>823.55</v>
      </c>
    </row>
    <row r="895" spans="1:25" s="62" customFormat="1" ht="18.75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customHeight="1" outlineLevel="1" thickBot="1" x14ac:dyDescent="0.25">
      <c r="A896" s="161" t="s">
        <v>214</v>
      </c>
      <c r="B896" s="77">
        <f>B892</f>
        <v>4.0570090219078807</v>
      </c>
      <c r="C896" s="77">
        <f t="shared" ref="C896:X896" si="501">C892</f>
        <v>4.0570090219078807</v>
      </c>
      <c r="D896" s="77">
        <f t="shared" si="501"/>
        <v>4.0570090219078807</v>
      </c>
      <c r="E896" s="77">
        <f t="shared" si="501"/>
        <v>4.0570090219078807</v>
      </c>
      <c r="F896" s="77">
        <f t="shared" si="501"/>
        <v>4.0570090219078807</v>
      </c>
      <c r="G896" s="77">
        <f t="shared" si="501"/>
        <v>4.0570090219078807</v>
      </c>
      <c r="H896" s="77">
        <f t="shared" si="501"/>
        <v>4.0570090219078807</v>
      </c>
      <c r="I896" s="77">
        <f t="shared" si="501"/>
        <v>4.0570090219078807</v>
      </c>
      <c r="J896" s="77">
        <f t="shared" si="501"/>
        <v>4.0570090219078807</v>
      </c>
      <c r="K896" s="77">
        <f t="shared" si="501"/>
        <v>4.0570090219078807</v>
      </c>
      <c r="L896" s="77">
        <f t="shared" si="501"/>
        <v>4.0570090219078807</v>
      </c>
      <c r="M896" s="77">
        <f t="shared" si="501"/>
        <v>4.0570090219078807</v>
      </c>
      <c r="N896" s="77">
        <f t="shared" si="501"/>
        <v>4.0570090219078807</v>
      </c>
      <c r="O896" s="77">
        <f t="shared" si="501"/>
        <v>4.0570090219078807</v>
      </c>
      <c r="P896" s="77">
        <f t="shared" si="501"/>
        <v>4.0570090219078807</v>
      </c>
      <c r="Q896" s="77">
        <f t="shared" si="501"/>
        <v>4.0570090219078807</v>
      </c>
      <c r="R896" s="77">
        <f t="shared" si="501"/>
        <v>4.0570090219078807</v>
      </c>
      <c r="S896" s="77">
        <f t="shared" si="501"/>
        <v>4.0570090219078807</v>
      </c>
      <c r="T896" s="77">
        <f t="shared" si="501"/>
        <v>4.0570090219078807</v>
      </c>
      <c r="U896" s="77">
        <f t="shared" si="501"/>
        <v>4.0570090219078807</v>
      </c>
      <c r="V896" s="77">
        <f t="shared" si="501"/>
        <v>4.0570090219078807</v>
      </c>
      <c r="W896" s="77">
        <f t="shared" si="501"/>
        <v>4.0570090219078807</v>
      </c>
      <c r="X896" s="77">
        <f t="shared" si="501"/>
        <v>4.0570090219078807</v>
      </c>
      <c r="Y896" s="77">
        <f>Y892</f>
        <v>4.0570090219078807</v>
      </c>
    </row>
    <row r="897" spans="1:25" s="62" customFormat="1" ht="18.75" customHeight="1" thickBot="1" x14ac:dyDescent="0.25">
      <c r="A897" s="111">
        <v>24</v>
      </c>
      <c r="B897" s="101">
        <f t="shared" ref="B897:Y897" si="502">SUM(B898:B900)</f>
        <v>835.33700902190787</v>
      </c>
      <c r="C897" s="102">
        <f t="shared" si="502"/>
        <v>833.95700902190788</v>
      </c>
      <c r="D897" s="102">
        <f t="shared" si="502"/>
        <v>838.49700902190796</v>
      </c>
      <c r="E897" s="103">
        <f t="shared" si="502"/>
        <v>863.27700902190793</v>
      </c>
      <c r="F897" s="103">
        <f t="shared" si="502"/>
        <v>862.42700902190791</v>
      </c>
      <c r="G897" s="103">
        <f t="shared" si="502"/>
        <v>866.58700902190787</v>
      </c>
      <c r="H897" s="103">
        <f t="shared" si="502"/>
        <v>848.07700902190788</v>
      </c>
      <c r="I897" s="103">
        <f t="shared" si="502"/>
        <v>847.94700902190789</v>
      </c>
      <c r="J897" s="103">
        <f t="shared" si="502"/>
        <v>837.53700902190792</v>
      </c>
      <c r="K897" s="104">
        <f t="shared" si="502"/>
        <v>836.12700902190795</v>
      </c>
      <c r="L897" s="103">
        <f t="shared" si="502"/>
        <v>842.31700902190789</v>
      </c>
      <c r="M897" s="105">
        <f t="shared" si="502"/>
        <v>853.1870090219079</v>
      </c>
      <c r="N897" s="104">
        <f t="shared" si="502"/>
        <v>865.9370090219079</v>
      </c>
      <c r="O897" s="103">
        <f t="shared" si="502"/>
        <v>872.81700902190789</v>
      </c>
      <c r="P897" s="105">
        <f t="shared" si="502"/>
        <v>857.28700902190792</v>
      </c>
      <c r="Q897" s="106">
        <f t="shared" si="502"/>
        <v>875.03700902190792</v>
      </c>
      <c r="R897" s="103">
        <f t="shared" si="502"/>
        <v>881.92700902190791</v>
      </c>
      <c r="S897" s="106">
        <f t="shared" si="502"/>
        <v>836.57700902190788</v>
      </c>
      <c r="T897" s="103">
        <f t="shared" si="502"/>
        <v>840.86700902190785</v>
      </c>
      <c r="U897" s="102">
        <f t="shared" si="502"/>
        <v>829.82700902190788</v>
      </c>
      <c r="V897" s="102">
        <f t="shared" si="502"/>
        <v>848.36700902190785</v>
      </c>
      <c r="W897" s="102">
        <f t="shared" si="502"/>
        <v>854.59700902190787</v>
      </c>
      <c r="X897" s="102">
        <f t="shared" si="502"/>
        <v>838.5570090219079</v>
      </c>
      <c r="Y897" s="107">
        <f t="shared" si="502"/>
        <v>829.19700902190789</v>
      </c>
    </row>
    <row r="898" spans="1:25" s="62" customFormat="1" ht="18.75" customHeight="1" outlineLevel="1" x14ac:dyDescent="0.2">
      <c r="A898" s="160" t="s">
        <v>8</v>
      </c>
      <c r="B898" s="76">
        <f>B126</f>
        <v>831.28</v>
      </c>
      <c r="C898" s="76">
        <f t="shared" ref="C898:Y898" si="503">C126</f>
        <v>829.9</v>
      </c>
      <c r="D898" s="76">
        <f t="shared" si="503"/>
        <v>834.44</v>
      </c>
      <c r="E898" s="76">
        <f t="shared" si="503"/>
        <v>859.22</v>
      </c>
      <c r="F898" s="76">
        <f t="shared" si="503"/>
        <v>858.37</v>
      </c>
      <c r="G898" s="76">
        <f t="shared" si="503"/>
        <v>862.53</v>
      </c>
      <c r="H898" s="76">
        <f t="shared" si="503"/>
        <v>844.02</v>
      </c>
      <c r="I898" s="76">
        <f t="shared" si="503"/>
        <v>843.89</v>
      </c>
      <c r="J898" s="76">
        <f t="shared" si="503"/>
        <v>833.48</v>
      </c>
      <c r="K898" s="76">
        <f t="shared" si="503"/>
        <v>832.07</v>
      </c>
      <c r="L898" s="76">
        <f t="shared" si="503"/>
        <v>838.26</v>
      </c>
      <c r="M898" s="76">
        <f t="shared" si="503"/>
        <v>849.13</v>
      </c>
      <c r="N898" s="76">
        <f t="shared" si="503"/>
        <v>861.88</v>
      </c>
      <c r="O898" s="76">
        <f t="shared" si="503"/>
        <v>868.76</v>
      </c>
      <c r="P898" s="76">
        <f t="shared" si="503"/>
        <v>853.23</v>
      </c>
      <c r="Q898" s="76">
        <f t="shared" si="503"/>
        <v>870.98</v>
      </c>
      <c r="R898" s="76">
        <f t="shared" si="503"/>
        <v>877.87</v>
      </c>
      <c r="S898" s="76">
        <f t="shared" si="503"/>
        <v>832.52</v>
      </c>
      <c r="T898" s="76">
        <f t="shared" si="503"/>
        <v>836.81</v>
      </c>
      <c r="U898" s="76">
        <f t="shared" si="503"/>
        <v>825.77</v>
      </c>
      <c r="V898" s="76">
        <f t="shared" si="503"/>
        <v>844.31</v>
      </c>
      <c r="W898" s="76">
        <f t="shared" si="503"/>
        <v>850.54</v>
      </c>
      <c r="X898" s="76">
        <f t="shared" si="503"/>
        <v>834.5</v>
      </c>
      <c r="Y898" s="76">
        <f t="shared" si="503"/>
        <v>825.14</v>
      </c>
    </row>
    <row r="899" spans="1:25" s="62" customFormat="1" ht="18.75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customHeight="1" outlineLevel="1" thickBot="1" x14ac:dyDescent="0.25">
      <c r="A900" s="161" t="s">
        <v>214</v>
      </c>
      <c r="B900" s="77">
        <f>B896</f>
        <v>4.0570090219078807</v>
      </c>
      <c r="C900" s="77">
        <f t="shared" ref="C900:Y900" si="504">C896</f>
        <v>4.0570090219078807</v>
      </c>
      <c r="D900" s="77">
        <f t="shared" si="504"/>
        <v>4.0570090219078807</v>
      </c>
      <c r="E900" s="77">
        <f t="shared" si="504"/>
        <v>4.0570090219078807</v>
      </c>
      <c r="F900" s="77">
        <f t="shared" si="504"/>
        <v>4.0570090219078807</v>
      </c>
      <c r="G900" s="77">
        <f t="shared" si="504"/>
        <v>4.0570090219078807</v>
      </c>
      <c r="H900" s="77">
        <f t="shared" si="504"/>
        <v>4.0570090219078807</v>
      </c>
      <c r="I900" s="77">
        <f t="shared" si="504"/>
        <v>4.0570090219078807</v>
      </c>
      <c r="J900" s="77">
        <f t="shared" si="504"/>
        <v>4.0570090219078807</v>
      </c>
      <c r="K900" s="77">
        <f t="shared" si="504"/>
        <v>4.0570090219078807</v>
      </c>
      <c r="L900" s="77">
        <f t="shared" si="504"/>
        <v>4.0570090219078807</v>
      </c>
      <c r="M900" s="77">
        <f t="shared" si="504"/>
        <v>4.0570090219078807</v>
      </c>
      <c r="N900" s="77">
        <f t="shared" si="504"/>
        <v>4.0570090219078807</v>
      </c>
      <c r="O900" s="77">
        <f t="shared" si="504"/>
        <v>4.0570090219078807</v>
      </c>
      <c r="P900" s="77">
        <f t="shared" si="504"/>
        <v>4.0570090219078807</v>
      </c>
      <c r="Q900" s="77">
        <f t="shared" si="504"/>
        <v>4.0570090219078807</v>
      </c>
      <c r="R900" s="77">
        <f t="shared" si="504"/>
        <v>4.0570090219078807</v>
      </c>
      <c r="S900" s="77">
        <f t="shared" si="504"/>
        <v>4.0570090219078807</v>
      </c>
      <c r="T900" s="77">
        <f t="shared" si="504"/>
        <v>4.0570090219078807</v>
      </c>
      <c r="U900" s="77">
        <f t="shared" si="504"/>
        <v>4.0570090219078807</v>
      </c>
      <c r="V900" s="77">
        <f t="shared" si="504"/>
        <v>4.0570090219078807</v>
      </c>
      <c r="W900" s="77">
        <f t="shared" si="504"/>
        <v>4.0570090219078807</v>
      </c>
      <c r="X900" s="77">
        <f t="shared" si="504"/>
        <v>4.0570090219078807</v>
      </c>
      <c r="Y900" s="77">
        <f t="shared" si="504"/>
        <v>4.0570090219078807</v>
      </c>
    </row>
    <row r="901" spans="1:25" s="62" customFormat="1" ht="18.75" customHeight="1" thickBot="1" x14ac:dyDescent="0.25">
      <c r="A901" s="109">
        <v>25</v>
      </c>
      <c r="B901" s="101">
        <f t="shared" ref="B901:Y901" si="505">SUM(B902:B904)</f>
        <v>756.75700902190795</v>
      </c>
      <c r="C901" s="102">
        <f t="shared" si="505"/>
        <v>754.01700902190794</v>
      </c>
      <c r="D901" s="102">
        <f t="shared" si="505"/>
        <v>770.14700902190793</v>
      </c>
      <c r="E901" s="103">
        <f t="shared" si="505"/>
        <v>778.90700902190792</v>
      </c>
      <c r="F901" s="103">
        <f t="shared" si="505"/>
        <v>765.29700902190791</v>
      </c>
      <c r="G901" s="103">
        <f t="shared" si="505"/>
        <v>774.41700902190792</v>
      </c>
      <c r="H901" s="103">
        <f t="shared" si="505"/>
        <v>762.13700902190794</v>
      </c>
      <c r="I901" s="103">
        <f t="shared" si="505"/>
        <v>762.14700902190793</v>
      </c>
      <c r="J901" s="103">
        <f t="shared" si="505"/>
        <v>754.10700902190786</v>
      </c>
      <c r="K901" s="104">
        <f t="shared" si="505"/>
        <v>759.66700902190792</v>
      </c>
      <c r="L901" s="103">
        <f t="shared" si="505"/>
        <v>765.70700902190788</v>
      </c>
      <c r="M901" s="105">
        <f t="shared" si="505"/>
        <v>771.07700902190788</v>
      </c>
      <c r="N901" s="104">
        <f t="shared" si="505"/>
        <v>771.13700902190794</v>
      </c>
      <c r="O901" s="103">
        <f t="shared" si="505"/>
        <v>776.75700902190795</v>
      </c>
      <c r="P901" s="105">
        <f t="shared" si="505"/>
        <v>765.65700902190792</v>
      </c>
      <c r="Q901" s="106">
        <f t="shared" si="505"/>
        <v>770.3070090219079</v>
      </c>
      <c r="R901" s="103">
        <f t="shared" si="505"/>
        <v>777.89700902190793</v>
      </c>
      <c r="S901" s="106">
        <f t="shared" si="505"/>
        <v>761.94700902190789</v>
      </c>
      <c r="T901" s="103">
        <f t="shared" si="505"/>
        <v>757.34700902190787</v>
      </c>
      <c r="U901" s="102">
        <f t="shared" si="505"/>
        <v>765.89700902190793</v>
      </c>
      <c r="V901" s="102">
        <f t="shared" si="505"/>
        <v>754.20700902190788</v>
      </c>
      <c r="W901" s="102">
        <f t="shared" si="505"/>
        <v>759.13700902190794</v>
      </c>
      <c r="X901" s="102">
        <f t="shared" si="505"/>
        <v>745.72700902190786</v>
      </c>
      <c r="Y901" s="107">
        <f t="shared" si="505"/>
        <v>745.64700902190793</v>
      </c>
    </row>
    <row r="902" spans="1:25" s="62" customFormat="1" ht="18.75" customHeight="1" outlineLevel="1" x14ac:dyDescent="0.2">
      <c r="A902" s="160" t="s">
        <v>8</v>
      </c>
      <c r="B902" s="76">
        <f>B131</f>
        <v>752.7</v>
      </c>
      <c r="C902" s="76">
        <f t="shared" ref="C902:Y902" si="506">C131</f>
        <v>749.96</v>
      </c>
      <c r="D902" s="76">
        <f t="shared" si="506"/>
        <v>766.09</v>
      </c>
      <c r="E902" s="76">
        <f t="shared" si="506"/>
        <v>774.85</v>
      </c>
      <c r="F902" s="76">
        <f t="shared" si="506"/>
        <v>761.24</v>
      </c>
      <c r="G902" s="76">
        <f t="shared" si="506"/>
        <v>770.36</v>
      </c>
      <c r="H902" s="76">
        <f t="shared" si="506"/>
        <v>758.08</v>
      </c>
      <c r="I902" s="76">
        <f t="shared" si="506"/>
        <v>758.09</v>
      </c>
      <c r="J902" s="76">
        <f t="shared" si="506"/>
        <v>750.05</v>
      </c>
      <c r="K902" s="76">
        <f t="shared" si="506"/>
        <v>755.61</v>
      </c>
      <c r="L902" s="76">
        <f t="shared" si="506"/>
        <v>761.65</v>
      </c>
      <c r="M902" s="76">
        <f t="shared" si="506"/>
        <v>767.02</v>
      </c>
      <c r="N902" s="76">
        <f t="shared" si="506"/>
        <v>767.08</v>
      </c>
      <c r="O902" s="76">
        <f t="shared" si="506"/>
        <v>772.7</v>
      </c>
      <c r="P902" s="76">
        <f t="shared" si="506"/>
        <v>761.6</v>
      </c>
      <c r="Q902" s="76">
        <f t="shared" si="506"/>
        <v>766.25</v>
      </c>
      <c r="R902" s="76">
        <f t="shared" si="506"/>
        <v>773.84</v>
      </c>
      <c r="S902" s="76">
        <f t="shared" si="506"/>
        <v>757.89</v>
      </c>
      <c r="T902" s="76">
        <f t="shared" si="506"/>
        <v>753.29</v>
      </c>
      <c r="U902" s="76">
        <f t="shared" si="506"/>
        <v>761.84</v>
      </c>
      <c r="V902" s="76">
        <f t="shared" si="506"/>
        <v>750.15</v>
      </c>
      <c r="W902" s="76">
        <f t="shared" si="506"/>
        <v>755.08</v>
      </c>
      <c r="X902" s="76">
        <f t="shared" si="506"/>
        <v>741.67</v>
      </c>
      <c r="Y902" s="76">
        <f t="shared" si="506"/>
        <v>741.59</v>
      </c>
    </row>
    <row r="903" spans="1:25" s="62" customFormat="1" ht="18.75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customHeight="1" outlineLevel="1" thickBot="1" x14ac:dyDescent="0.25">
      <c r="A904" s="161" t="s">
        <v>214</v>
      </c>
      <c r="B904" s="77">
        <f>B900</f>
        <v>4.0570090219078807</v>
      </c>
      <c r="C904" s="77">
        <f t="shared" ref="C904:Y904" si="507">C900</f>
        <v>4.0570090219078807</v>
      </c>
      <c r="D904" s="77">
        <f t="shared" si="507"/>
        <v>4.0570090219078807</v>
      </c>
      <c r="E904" s="77">
        <f t="shared" si="507"/>
        <v>4.0570090219078807</v>
      </c>
      <c r="F904" s="77">
        <f t="shared" si="507"/>
        <v>4.0570090219078807</v>
      </c>
      <c r="G904" s="77">
        <f t="shared" si="507"/>
        <v>4.0570090219078807</v>
      </c>
      <c r="H904" s="77">
        <f t="shared" si="507"/>
        <v>4.0570090219078807</v>
      </c>
      <c r="I904" s="77">
        <f t="shared" si="507"/>
        <v>4.0570090219078807</v>
      </c>
      <c r="J904" s="77">
        <f t="shared" si="507"/>
        <v>4.0570090219078807</v>
      </c>
      <c r="K904" s="77">
        <f t="shared" si="507"/>
        <v>4.0570090219078807</v>
      </c>
      <c r="L904" s="77">
        <f t="shared" si="507"/>
        <v>4.0570090219078807</v>
      </c>
      <c r="M904" s="77">
        <f t="shared" si="507"/>
        <v>4.0570090219078807</v>
      </c>
      <c r="N904" s="77">
        <f t="shared" si="507"/>
        <v>4.0570090219078807</v>
      </c>
      <c r="O904" s="77">
        <f t="shared" si="507"/>
        <v>4.0570090219078807</v>
      </c>
      <c r="P904" s="77">
        <f t="shared" si="507"/>
        <v>4.0570090219078807</v>
      </c>
      <c r="Q904" s="77">
        <f t="shared" si="507"/>
        <v>4.0570090219078807</v>
      </c>
      <c r="R904" s="77">
        <f t="shared" si="507"/>
        <v>4.0570090219078807</v>
      </c>
      <c r="S904" s="77">
        <f t="shared" si="507"/>
        <v>4.0570090219078807</v>
      </c>
      <c r="T904" s="77">
        <f t="shared" si="507"/>
        <v>4.0570090219078807</v>
      </c>
      <c r="U904" s="77">
        <f t="shared" si="507"/>
        <v>4.0570090219078807</v>
      </c>
      <c r="V904" s="77">
        <f t="shared" si="507"/>
        <v>4.0570090219078807</v>
      </c>
      <c r="W904" s="77">
        <f t="shared" si="507"/>
        <v>4.0570090219078807</v>
      </c>
      <c r="X904" s="77">
        <f t="shared" si="507"/>
        <v>4.0570090219078807</v>
      </c>
      <c r="Y904" s="77">
        <f t="shared" si="507"/>
        <v>4.0570090219078807</v>
      </c>
    </row>
    <row r="905" spans="1:25" s="62" customFormat="1" ht="18.75" customHeight="1" thickBot="1" x14ac:dyDescent="0.25">
      <c r="A905" s="110">
        <v>26</v>
      </c>
      <c r="B905" s="101">
        <f t="shared" ref="B905:Y905" si="508">SUM(B906:B908)</f>
        <v>800.9370090219079</v>
      </c>
      <c r="C905" s="102">
        <f t="shared" si="508"/>
        <v>788.61700902190785</v>
      </c>
      <c r="D905" s="102">
        <f t="shared" si="508"/>
        <v>799.17700902190791</v>
      </c>
      <c r="E905" s="103">
        <f t="shared" si="508"/>
        <v>827.9370090219079</v>
      </c>
      <c r="F905" s="103">
        <f t="shared" si="508"/>
        <v>812.15700902190792</v>
      </c>
      <c r="G905" s="103">
        <f t="shared" si="508"/>
        <v>823.86700902190785</v>
      </c>
      <c r="H905" s="103">
        <f t="shared" si="508"/>
        <v>806.3070090219079</v>
      </c>
      <c r="I905" s="103">
        <f t="shared" si="508"/>
        <v>791.8070090219079</v>
      </c>
      <c r="J905" s="103">
        <f t="shared" si="508"/>
        <v>790.50700902190795</v>
      </c>
      <c r="K905" s="104">
        <f t="shared" si="508"/>
        <v>796.87700902190795</v>
      </c>
      <c r="L905" s="103">
        <f t="shared" si="508"/>
        <v>807.00700902190795</v>
      </c>
      <c r="M905" s="105">
        <f t="shared" si="508"/>
        <v>808.87700902190795</v>
      </c>
      <c r="N905" s="104">
        <f t="shared" si="508"/>
        <v>813.98700902190785</v>
      </c>
      <c r="O905" s="103">
        <f t="shared" si="508"/>
        <v>825.28700902190792</v>
      </c>
      <c r="P905" s="105">
        <f t="shared" si="508"/>
        <v>815.08700902190787</v>
      </c>
      <c r="Q905" s="106">
        <f t="shared" si="508"/>
        <v>825.82700902190788</v>
      </c>
      <c r="R905" s="103">
        <f t="shared" si="508"/>
        <v>821.06700902190789</v>
      </c>
      <c r="S905" s="106">
        <f t="shared" si="508"/>
        <v>794.15700902190792</v>
      </c>
      <c r="T905" s="103">
        <f t="shared" si="508"/>
        <v>796.78700902190792</v>
      </c>
      <c r="U905" s="102">
        <f t="shared" si="508"/>
        <v>780.10700902190786</v>
      </c>
      <c r="V905" s="102">
        <f t="shared" si="508"/>
        <v>799.27700902190793</v>
      </c>
      <c r="W905" s="102">
        <f t="shared" si="508"/>
        <v>798.76700902190794</v>
      </c>
      <c r="X905" s="102">
        <f t="shared" si="508"/>
        <v>794.00700902190795</v>
      </c>
      <c r="Y905" s="107">
        <f t="shared" si="508"/>
        <v>778.10700902190786</v>
      </c>
    </row>
    <row r="906" spans="1:25" s="62" customFormat="1" ht="18.75" customHeight="1" outlineLevel="1" x14ac:dyDescent="0.2">
      <c r="A906" s="56" t="s">
        <v>8</v>
      </c>
      <c r="B906" s="76">
        <f>B136</f>
        <v>796.88</v>
      </c>
      <c r="C906" s="76">
        <f t="shared" ref="C906:Y906" si="509">C136</f>
        <v>784.56</v>
      </c>
      <c r="D906" s="76">
        <f t="shared" si="509"/>
        <v>795.12</v>
      </c>
      <c r="E906" s="76">
        <f t="shared" si="509"/>
        <v>823.88</v>
      </c>
      <c r="F906" s="76">
        <f t="shared" si="509"/>
        <v>808.1</v>
      </c>
      <c r="G906" s="76">
        <f t="shared" si="509"/>
        <v>819.81</v>
      </c>
      <c r="H906" s="76">
        <f t="shared" si="509"/>
        <v>802.25</v>
      </c>
      <c r="I906" s="76">
        <f t="shared" si="509"/>
        <v>787.75</v>
      </c>
      <c r="J906" s="76">
        <f t="shared" si="509"/>
        <v>786.45</v>
      </c>
      <c r="K906" s="76">
        <f t="shared" si="509"/>
        <v>792.82</v>
      </c>
      <c r="L906" s="76">
        <f t="shared" si="509"/>
        <v>802.95</v>
      </c>
      <c r="M906" s="76">
        <f t="shared" si="509"/>
        <v>804.82</v>
      </c>
      <c r="N906" s="76">
        <f t="shared" si="509"/>
        <v>809.93</v>
      </c>
      <c r="O906" s="76">
        <f t="shared" si="509"/>
        <v>821.23</v>
      </c>
      <c r="P906" s="76">
        <f t="shared" si="509"/>
        <v>811.03</v>
      </c>
      <c r="Q906" s="76">
        <f t="shared" si="509"/>
        <v>821.77</v>
      </c>
      <c r="R906" s="76">
        <f t="shared" si="509"/>
        <v>817.01</v>
      </c>
      <c r="S906" s="76">
        <f t="shared" si="509"/>
        <v>790.1</v>
      </c>
      <c r="T906" s="76">
        <f t="shared" si="509"/>
        <v>792.73</v>
      </c>
      <c r="U906" s="76">
        <f t="shared" si="509"/>
        <v>776.05</v>
      </c>
      <c r="V906" s="76">
        <f t="shared" si="509"/>
        <v>795.22</v>
      </c>
      <c r="W906" s="76">
        <f t="shared" si="509"/>
        <v>794.71</v>
      </c>
      <c r="X906" s="76">
        <f t="shared" si="509"/>
        <v>789.95</v>
      </c>
      <c r="Y906" s="76">
        <f t="shared" si="509"/>
        <v>774.05</v>
      </c>
    </row>
    <row r="907" spans="1:25" s="62" customFormat="1" ht="18.75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customHeight="1" outlineLevel="1" thickBot="1" x14ac:dyDescent="0.25">
      <c r="A908" s="147" t="s">
        <v>214</v>
      </c>
      <c r="B908" s="77">
        <f>B904</f>
        <v>4.0570090219078807</v>
      </c>
      <c r="C908" s="77">
        <f t="shared" ref="C908:Y908" si="510">C904</f>
        <v>4.0570090219078807</v>
      </c>
      <c r="D908" s="77">
        <f t="shared" si="510"/>
        <v>4.0570090219078807</v>
      </c>
      <c r="E908" s="77">
        <f t="shared" si="510"/>
        <v>4.0570090219078807</v>
      </c>
      <c r="F908" s="77">
        <f t="shared" si="510"/>
        <v>4.0570090219078807</v>
      </c>
      <c r="G908" s="77">
        <f t="shared" si="510"/>
        <v>4.0570090219078807</v>
      </c>
      <c r="H908" s="77">
        <f t="shared" si="510"/>
        <v>4.0570090219078807</v>
      </c>
      <c r="I908" s="77">
        <f t="shared" si="510"/>
        <v>4.0570090219078807</v>
      </c>
      <c r="J908" s="77">
        <f t="shared" si="510"/>
        <v>4.0570090219078807</v>
      </c>
      <c r="K908" s="77">
        <f t="shared" si="510"/>
        <v>4.0570090219078807</v>
      </c>
      <c r="L908" s="77">
        <f t="shared" si="510"/>
        <v>4.0570090219078807</v>
      </c>
      <c r="M908" s="77">
        <f t="shared" si="510"/>
        <v>4.0570090219078807</v>
      </c>
      <c r="N908" s="77">
        <f t="shared" si="510"/>
        <v>4.0570090219078807</v>
      </c>
      <c r="O908" s="77">
        <f t="shared" si="510"/>
        <v>4.0570090219078807</v>
      </c>
      <c r="P908" s="77">
        <f t="shared" si="510"/>
        <v>4.0570090219078807</v>
      </c>
      <c r="Q908" s="77">
        <f t="shared" si="510"/>
        <v>4.0570090219078807</v>
      </c>
      <c r="R908" s="77">
        <f t="shared" si="510"/>
        <v>4.0570090219078807</v>
      </c>
      <c r="S908" s="77">
        <f t="shared" si="510"/>
        <v>4.0570090219078807</v>
      </c>
      <c r="T908" s="77">
        <f t="shared" si="510"/>
        <v>4.0570090219078807</v>
      </c>
      <c r="U908" s="77">
        <f t="shared" si="510"/>
        <v>4.0570090219078807</v>
      </c>
      <c r="V908" s="77">
        <f t="shared" si="510"/>
        <v>4.0570090219078807</v>
      </c>
      <c r="W908" s="77">
        <f t="shared" si="510"/>
        <v>4.0570090219078807</v>
      </c>
      <c r="X908" s="77">
        <f t="shared" si="510"/>
        <v>4.0570090219078807</v>
      </c>
      <c r="Y908" s="77">
        <f t="shared" si="510"/>
        <v>4.0570090219078807</v>
      </c>
    </row>
    <row r="909" spans="1:25" s="62" customFormat="1" ht="18.75" customHeight="1" thickBot="1" x14ac:dyDescent="0.25">
      <c r="A909" s="112">
        <v>27</v>
      </c>
      <c r="B909" s="101">
        <f t="shared" ref="B909:Y909" si="511">SUM(B910:B912)</f>
        <v>817.91700902190792</v>
      </c>
      <c r="C909" s="102">
        <f t="shared" si="511"/>
        <v>801.29700902190791</v>
      </c>
      <c r="D909" s="102">
        <f t="shared" si="511"/>
        <v>809.87700902190795</v>
      </c>
      <c r="E909" s="103">
        <f t="shared" si="511"/>
        <v>801.35700902190786</v>
      </c>
      <c r="F909" s="103">
        <f t="shared" si="511"/>
        <v>811.08700902190787</v>
      </c>
      <c r="G909" s="103">
        <f t="shared" si="511"/>
        <v>4.0570090219078807</v>
      </c>
      <c r="H909" s="103">
        <f t="shared" si="511"/>
        <v>803.27700902190793</v>
      </c>
      <c r="I909" s="103">
        <f t="shared" si="511"/>
        <v>795.78700902190792</v>
      </c>
      <c r="J909" s="103">
        <f t="shared" si="511"/>
        <v>783.50700902190795</v>
      </c>
      <c r="K909" s="104">
        <f t="shared" si="511"/>
        <v>791.57700902190788</v>
      </c>
      <c r="L909" s="103">
        <f t="shared" si="511"/>
        <v>793.60700902190786</v>
      </c>
      <c r="M909" s="105">
        <f t="shared" si="511"/>
        <v>806.61700902190785</v>
      </c>
      <c r="N909" s="104">
        <f t="shared" si="511"/>
        <v>4.0570090219078807</v>
      </c>
      <c r="O909" s="103">
        <f t="shared" si="511"/>
        <v>860.8070090219079</v>
      </c>
      <c r="P909" s="105">
        <f t="shared" si="511"/>
        <v>837.14700902190793</v>
      </c>
      <c r="Q909" s="106">
        <f t="shared" si="511"/>
        <v>853.70700902190788</v>
      </c>
      <c r="R909" s="103">
        <f t="shared" si="511"/>
        <v>857.45700902190788</v>
      </c>
      <c r="S909" s="106">
        <f t="shared" si="511"/>
        <v>828.66700902190792</v>
      </c>
      <c r="T909" s="103">
        <f t="shared" si="511"/>
        <v>832.72700902190786</v>
      </c>
      <c r="U909" s="102">
        <f t="shared" si="511"/>
        <v>830.72700902190786</v>
      </c>
      <c r="V909" s="102">
        <f t="shared" si="511"/>
        <v>827.45700902190788</v>
      </c>
      <c r="W909" s="102">
        <f t="shared" si="511"/>
        <v>818.72700902190786</v>
      </c>
      <c r="X909" s="102">
        <f t="shared" si="511"/>
        <v>824.27700902190793</v>
      </c>
      <c r="Y909" s="107">
        <f t="shared" si="511"/>
        <v>826.96700902190787</v>
      </c>
    </row>
    <row r="910" spans="1:25" s="62" customFormat="1" ht="18.75" customHeight="1" outlineLevel="1" x14ac:dyDescent="0.2">
      <c r="A910" s="56" t="s">
        <v>8</v>
      </c>
      <c r="B910" s="76">
        <f>B141</f>
        <v>813.86</v>
      </c>
      <c r="C910" s="76">
        <f t="shared" ref="C910:Y910" si="512">C141</f>
        <v>797.24</v>
      </c>
      <c r="D910" s="76">
        <f t="shared" si="512"/>
        <v>805.82</v>
      </c>
      <c r="E910" s="76">
        <f t="shared" si="512"/>
        <v>797.3</v>
      </c>
      <c r="F910" s="76">
        <f t="shared" si="512"/>
        <v>807.03</v>
      </c>
      <c r="G910" s="76" t="str">
        <f t="shared" si="512"/>
        <v>815</v>
      </c>
      <c r="H910" s="76">
        <f t="shared" si="512"/>
        <v>799.22</v>
      </c>
      <c r="I910" s="76">
        <f t="shared" si="512"/>
        <v>791.73</v>
      </c>
      <c r="J910" s="76">
        <f t="shared" si="512"/>
        <v>779.45</v>
      </c>
      <c r="K910" s="76">
        <f t="shared" si="512"/>
        <v>787.52</v>
      </c>
      <c r="L910" s="76">
        <f t="shared" si="512"/>
        <v>789.55</v>
      </c>
      <c r="M910" s="76">
        <f t="shared" si="512"/>
        <v>802.56</v>
      </c>
      <c r="N910" s="76" t="str">
        <f t="shared" si="512"/>
        <v>803</v>
      </c>
      <c r="O910" s="76">
        <f t="shared" si="512"/>
        <v>856.75</v>
      </c>
      <c r="P910" s="76">
        <f t="shared" si="512"/>
        <v>833.09</v>
      </c>
      <c r="Q910" s="76">
        <f t="shared" si="512"/>
        <v>849.65</v>
      </c>
      <c r="R910" s="76">
        <f t="shared" si="512"/>
        <v>853.4</v>
      </c>
      <c r="S910" s="76">
        <f t="shared" si="512"/>
        <v>824.61</v>
      </c>
      <c r="T910" s="76">
        <f t="shared" si="512"/>
        <v>828.67</v>
      </c>
      <c r="U910" s="76">
        <f t="shared" si="512"/>
        <v>826.67</v>
      </c>
      <c r="V910" s="76">
        <f t="shared" si="512"/>
        <v>823.4</v>
      </c>
      <c r="W910" s="76">
        <f t="shared" si="512"/>
        <v>814.67</v>
      </c>
      <c r="X910" s="76">
        <f t="shared" si="512"/>
        <v>820.22</v>
      </c>
      <c r="Y910" s="76">
        <f t="shared" si="512"/>
        <v>822.91</v>
      </c>
    </row>
    <row r="911" spans="1:25" s="62" customFormat="1" ht="18.75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customHeight="1" outlineLevel="1" thickBot="1" x14ac:dyDescent="0.25">
      <c r="A912" s="147" t="s">
        <v>214</v>
      </c>
      <c r="B912" s="77">
        <f>B908</f>
        <v>4.0570090219078807</v>
      </c>
      <c r="C912" s="77">
        <f t="shared" ref="C912:Y912" si="513">C908</f>
        <v>4.0570090219078807</v>
      </c>
      <c r="D912" s="77">
        <f t="shared" si="513"/>
        <v>4.0570090219078807</v>
      </c>
      <c r="E912" s="77">
        <f t="shared" si="513"/>
        <v>4.0570090219078807</v>
      </c>
      <c r="F912" s="77">
        <f t="shared" si="513"/>
        <v>4.0570090219078807</v>
      </c>
      <c r="G912" s="77">
        <f t="shared" si="513"/>
        <v>4.0570090219078807</v>
      </c>
      <c r="H912" s="77">
        <f t="shared" si="513"/>
        <v>4.0570090219078807</v>
      </c>
      <c r="I912" s="77">
        <f t="shared" si="513"/>
        <v>4.0570090219078807</v>
      </c>
      <c r="J912" s="77">
        <f t="shared" si="513"/>
        <v>4.0570090219078807</v>
      </c>
      <c r="K912" s="77">
        <f t="shared" si="513"/>
        <v>4.0570090219078807</v>
      </c>
      <c r="L912" s="77">
        <f t="shared" si="513"/>
        <v>4.0570090219078807</v>
      </c>
      <c r="M912" s="77">
        <f t="shared" si="513"/>
        <v>4.0570090219078807</v>
      </c>
      <c r="N912" s="77">
        <f t="shared" si="513"/>
        <v>4.0570090219078807</v>
      </c>
      <c r="O912" s="77">
        <f t="shared" si="513"/>
        <v>4.0570090219078807</v>
      </c>
      <c r="P912" s="77">
        <f t="shared" si="513"/>
        <v>4.0570090219078807</v>
      </c>
      <c r="Q912" s="77">
        <f t="shared" si="513"/>
        <v>4.0570090219078807</v>
      </c>
      <c r="R912" s="77">
        <f t="shared" si="513"/>
        <v>4.0570090219078807</v>
      </c>
      <c r="S912" s="77">
        <f t="shared" si="513"/>
        <v>4.0570090219078807</v>
      </c>
      <c r="T912" s="77">
        <f t="shared" si="513"/>
        <v>4.0570090219078807</v>
      </c>
      <c r="U912" s="77">
        <f t="shared" si="513"/>
        <v>4.0570090219078807</v>
      </c>
      <c r="V912" s="77">
        <f t="shared" si="513"/>
        <v>4.0570090219078807</v>
      </c>
      <c r="W912" s="77">
        <f t="shared" si="513"/>
        <v>4.0570090219078807</v>
      </c>
      <c r="X912" s="77">
        <f t="shared" si="513"/>
        <v>4.0570090219078807</v>
      </c>
      <c r="Y912" s="77">
        <f t="shared" si="513"/>
        <v>4.0570090219078807</v>
      </c>
    </row>
    <row r="913" spans="1:25" s="62" customFormat="1" ht="18.75" customHeight="1" thickBot="1" x14ac:dyDescent="0.25">
      <c r="A913" s="111">
        <v>28</v>
      </c>
      <c r="B913" s="101">
        <f t="shared" ref="B913:Y913" si="514">SUM(B914:B916)</f>
        <v>850.24700902190796</v>
      </c>
      <c r="C913" s="102">
        <f t="shared" si="514"/>
        <v>835.62700902190795</v>
      </c>
      <c r="D913" s="102">
        <f t="shared" si="514"/>
        <v>851.26700902190794</v>
      </c>
      <c r="E913" s="103">
        <f t="shared" si="514"/>
        <v>878.69700902190789</v>
      </c>
      <c r="F913" s="103">
        <f t="shared" si="514"/>
        <v>882.35700902190786</v>
      </c>
      <c r="G913" s="103">
        <f t="shared" si="514"/>
        <v>887.17700902190791</v>
      </c>
      <c r="H913" s="103">
        <f t="shared" si="514"/>
        <v>875.45700902190788</v>
      </c>
      <c r="I913" s="103">
        <f t="shared" si="514"/>
        <v>863.22700902190786</v>
      </c>
      <c r="J913" s="103">
        <f t="shared" si="514"/>
        <v>864.98700902190785</v>
      </c>
      <c r="K913" s="104">
        <f t="shared" si="514"/>
        <v>866.66700902190792</v>
      </c>
      <c r="L913" s="103">
        <f t="shared" si="514"/>
        <v>864.9370090219079</v>
      </c>
      <c r="M913" s="105">
        <f t="shared" si="514"/>
        <v>871.25700902190795</v>
      </c>
      <c r="N913" s="104">
        <f t="shared" si="514"/>
        <v>876.27700902190793</v>
      </c>
      <c r="O913" s="103">
        <f t="shared" si="514"/>
        <v>888.09700902190787</v>
      </c>
      <c r="P913" s="105">
        <f t="shared" si="514"/>
        <v>876.08700902190787</v>
      </c>
      <c r="Q913" s="106">
        <f t="shared" si="514"/>
        <v>882.57700902190788</v>
      </c>
      <c r="R913" s="103">
        <f t="shared" si="514"/>
        <v>889.85700902190786</v>
      </c>
      <c r="S913" s="106">
        <f t="shared" si="514"/>
        <v>867.1870090219079</v>
      </c>
      <c r="T913" s="103">
        <f t="shared" si="514"/>
        <v>870.23700902190785</v>
      </c>
      <c r="U913" s="102">
        <f t="shared" si="514"/>
        <v>851.46700902190787</v>
      </c>
      <c r="V913" s="102">
        <f t="shared" si="514"/>
        <v>860.74700902190796</v>
      </c>
      <c r="W913" s="102">
        <f t="shared" si="514"/>
        <v>867.95700902190788</v>
      </c>
      <c r="X913" s="102">
        <f t="shared" si="514"/>
        <v>859.3070090219079</v>
      </c>
      <c r="Y913" s="107">
        <f t="shared" si="514"/>
        <v>823.61700902190785</v>
      </c>
    </row>
    <row r="914" spans="1:25" s="62" customFormat="1" ht="18.75" customHeight="1" outlineLevel="1" x14ac:dyDescent="0.2">
      <c r="A914" s="160" t="s">
        <v>8</v>
      </c>
      <c r="B914" s="76">
        <f>B146</f>
        <v>846.19</v>
      </c>
      <c r="C914" s="76">
        <f t="shared" ref="C914:Y914" si="515">C146</f>
        <v>831.57</v>
      </c>
      <c r="D914" s="76">
        <f t="shared" si="515"/>
        <v>847.21</v>
      </c>
      <c r="E914" s="76">
        <f t="shared" si="515"/>
        <v>874.64</v>
      </c>
      <c r="F914" s="76">
        <f t="shared" si="515"/>
        <v>878.3</v>
      </c>
      <c r="G914" s="76">
        <f t="shared" si="515"/>
        <v>883.12</v>
      </c>
      <c r="H914" s="76">
        <f t="shared" si="515"/>
        <v>871.4</v>
      </c>
      <c r="I914" s="76">
        <f t="shared" si="515"/>
        <v>859.17</v>
      </c>
      <c r="J914" s="76">
        <f t="shared" si="515"/>
        <v>860.93</v>
      </c>
      <c r="K914" s="76">
        <f t="shared" si="515"/>
        <v>862.61</v>
      </c>
      <c r="L914" s="76">
        <f t="shared" si="515"/>
        <v>860.88</v>
      </c>
      <c r="M914" s="76">
        <f t="shared" si="515"/>
        <v>867.2</v>
      </c>
      <c r="N914" s="76">
        <f t="shared" si="515"/>
        <v>872.22</v>
      </c>
      <c r="O914" s="76">
        <f t="shared" si="515"/>
        <v>884.04</v>
      </c>
      <c r="P914" s="76">
        <f t="shared" si="515"/>
        <v>872.03</v>
      </c>
      <c r="Q914" s="76">
        <f t="shared" si="515"/>
        <v>878.52</v>
      </c>
      <c r="R914" s="76">
        <f t="shared" si="515"/>
        <v>885.8</v>
      </c>
      <c r="S914" s="76">
        <f t="shared" si="515"/>
        <v>863.13</v>
      </c>
      <c r="T914" s="76">
        <f t="shared" si="515"/>
        <v>866.18</v>
      </c>
      <c r="U914" s="76">
        <f t="shared" si="515"/>
        <v>847.41</v>
      </c>
      <c r="V914" s="76">
        <f t="shared" si="515"/>
        <v>856.69</v>
      </c>
      <c r="W914" s="76">
        <f t="shared" si="515"/>
        <v>863.9</v>
      </c>
      <c r="X914" s="76">
        <f t="shared" si="515"/>
        <v>855.25</v>
      </c>
      <c r="Y914" s="76">
        <f t="shared" si="515"/>
        <v>819.56</v>
      </c>
    </row>
    <row r="915" spans="1:25" s="62" customFormat="1" ht="18.75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customHeight="1" outlineLevel="1" thickBot="1" x14ac:dyDescent="0.25">
      <c r="A916" s="161" t="s">
        <v>214</v>
      </c>
      <c r="B916" s="77">
        <f>B912</f>
        <v>4.0570090219078807</v>
      </c>
      <c r="C916" s="77">
        <f t="shared" ref="C916:Y916" si="516">C912</f>
        <v>4.0570090219078807</v>
      </c>
      <c r="D916" s="77">
        <f t="shared" si="516"/>
        <v>4.0570090219078807</v>
      </c>
      <c r="E916" s="77">
        <f t="shared" si="516"/>
        <v>4.0570090219078807</v>
      </c>
      <c r="F916" s="77">
        <f t="shared" si="516"/>
        <v>4.0570090219078807</v>
      </c>
      <c r="G916" s="77">
        <f t="shared" si="516"/>
        <v>4.0570090219078807</v>
      </c>
      <c r="H916" s="77">
        <f t="shared" si="516"/>
        <v>4.0570090219078807</v>
      </c>
      <c r="I916" s="77">
        <f t="shared" si="516"/>
        <v>4.0570090219078807</v>
      </c>
      <c r="J916" s="77">
        <f t="shared" si="516"/>
        <v>4.0570090219078807</v>
      </c>
      <c r="K916" s="77">
        <f t="shared" si="516"/>
        <v>4.0570090219078807</v>
      </c>
      <c r="L916" s="77">
        <f t="shared" si="516"/>
        <v>4.0570090219078807</v>
      </c>
      <c r="M916" s="77">
        <f t="shared" si="516"/>
        <v>4.0570090219078807</v>
      </c>
      <c r="N916" s="77">
        <f t="shared" si="516"/>
        <v>4.0570090219078807</v>
      </c>
      <c r="O916" s="77">
        <f t="shared" si="516"/>
        <v>4.0570090219078807</v>
      </c>
      <c r="P916" s="77">
        <f t="shared" si="516"/>
        <v>4.0570090219078807</v>
      </c>
      <c r="Q916" s="77">
        <f t="shared" si="516"/>
        <v>4.0570090219078807</v>
      </c>
      <c r="R916" s="77">
        <f t="shared" si="516"/>
        <v>4.0570090219078807</v>
      </c>
      <c r="S916" s="77">
        <f t="shared" si="516"/>
        <v>4.0570090219078807</v>
      </c>
      <c r="T916" s="77">
        <f t="shared" si="516"/>
        <v>4.0570090219078807</v>
      </c>
      <c r="U916" s="77">
        <f t="shared" si="516"/>
        <v>4.0570090219078807</v>
      </c>
      <c r="V916" s="77">
        <f t="shared" si="516"/>
        <v>4.0570090219078807</v>
      </c>
      <c r="W916" s="77">
        <f t="shared" si="516"/>
        <v>4.0570090219078807</v>
      </c>
      <c r="X916" s="77">
        <f t="shared" si="516"/>
        <v>4.0570090219078807</v>
      </c>
      <c r="Y916" s="77">
        <f t="shared" si="516"/>
        <v>4.0570090219078807</v>
      </c>
    </row>
    <row r="917" spans="1:25" s="62" customFormat="1" ht="18.75" customHeight="1" thickBot="1" x14ac:dyDescent="0.25">
      <c r="A917" s="109">
        <v>29</v>
      </c>
      <c r="B917" s="101">
        <f t="shared" ref="B917:Y917" si="517">SUM(B918:B920)</f>
        <v>815.33700902190787</v>
      </c>
      <c r="C917" s="102">
        <f t="shared" si="517"/>
        <v>806.85700902190786</v>
      </c>
      <c r="D917" s="102">
        <f t="shared" si="517"/>
        <v>812.48700902190785</v>
      </c>
      <c r="E917" s="103">
        <f t="shared" si="517"/>
        <v>814.67700902190791</v>
      </c>
      <c r="F917" s="103">
        <f t="shared" si="517"/>
        <v>840.3070090219079</v>
      </c>
      <c r="G917" s="103">
        <f t="shared" si="517"/>
        <v>841.61700902190785</v>
      </c>
      <c r="H917" s="103">
        <f t="shared" si="517"/>
        <v>823.09700902190787</v>
      </c>
      <c r="I917" s="103">
        <f t="shared" si="517"/>
        <v>826.78700902190792</v>
      </c>
      <c r="J917" s="103">
        <f t="shared" si="517"/>
        <v>798.86700902190785</v>
      </c>
      <c r="K917" s="104">
        <f t="shared" si="517"/>
        <v>792.9370090219079</v>
      </c>
      <c r="L917" s="103">
        <f t="shared" si="517"/>
        <v>792.09700902190787</v>
      </c>
      <c r="M917" s="105">
        <f t="shared" si="517"/>
        <v>822.97700902190786</v>
      </c>
      <c r="N917" s="104">
        <f t="shared" si="517"/>
        <v>833.19700902190789</v>
      </c>
      <c r="O917" s="103">
        <f t="shared" si="517"/>
        <v>846.33700902190787</v>
      </c>
      <c r="P917" s="105">
        <f t="shared" si="517"/>
        <v>838.14700902190793</v>
      </c>
      <c r="Q917" s="106">
        <f t="shared" si="517"/>
        <v>842.74700902190796</v>
      </c>
      <c r="R917" s="103">
        <f t="shared" si="517"/>
        <v>846.10700902190786</v>
      </c>
      <c r="S917" s="106">
        <f t="shared" si="517"/>
        <v>4.0570090219078807</v>
      </c>
      <c r="T917" s="103">
        <f t="shared" si="517"/>
        <v>831.65700902190792</v>
      </c>
      <c r="U917" s="102">
        <f t="shared" si="517"/>
        <v>817.13700902190794</v>
      </c>
      <c r="V917" s="102">
        <f t="shared" si="517"/>
        <v>823.76700902190794</v>
      </c>
      <c r="W917" s="102">
        <f t="shared" si="517"/>
        <v>828.63700902190794</v>
      </c>
      <c r="X917" s="102">
        <f t="shared" si="517"/>
        <v>822.74700902190796</v>
      </c>
      <c r="Y917" s="107">
        <f t="shared" si="517"/>
        <v>800.84700902190787</v>
      </c>
    </row>
    <row r="918" spans="1:25" s="62" customFormat="1" ht="18.75" customHeight="1" outlineLevel="1" x14ac:dyDescent="0.2">
      <c r="A918" s="160" t="s">
        <v>8</v>
      </c>
      <c r="B918" s="76">
        <f>B151</f>
        <v>811.28</v>
      </c>
      <c r="C918" s="76">
        <f t="shared" ref="C918:Y918" si="518">C151</f>
        <v>802.8</v>
      </c>
      <c r="D918" s="76">
        <f t="shared" si="518"/>
        <v>808.43</v>
      </c>
      <c r="E918" s="76">
        <f t="shared" si="518"/>
        <v>810.62</v>
      </c>
      <c r="F918" s="76">
        <f t="shared" si="518"/>
        <v>836.25</v>
      </c>
      <c r="G918" s="76">
        <f t="shared" si="518"/>
        <v>837.56</v>
      </c>
      <c r="H918" s="76">
        <f t="shared" si="518"/>
        <v>819.04</v>
      </c>
      <c r="I918" s="76">
        <f t="shared" si="518"/>
        <v>822.73</v>
      </c>
      <c r="J918" s="76">
        <f t="shared" si="518"/>
        <v>794.81</v>
      </c>
      <c r="K918" s="76">
        <f t="shared" si="518"/>
        <v>788.88</v>
      </c>
      <c r="L918" s="76">
        <f t="shared" si="518"/>
        <v>788.04</v>
      </c>
      <c r="M918" s="76">
        <f t="shared" si="518"/>
        <v>818.92</v>
      </c>
      <c r="N918" s="76">
        <f t="shared" si="518"/>
        <v>829.14</v>
      </c>
      <c r="O918" s="76">
        <f t="shared" si="518"/>
        <v>842.28</v>
      </c>
      <c r="P918" s="76">
        <f t="shared" si="518"/>
        <v>834.09</v>
      </c>
      <c r="Q918" s="76">
        <f t="shared" si="518"/>
        <v>838.69</v>
      </c>
      <c r="R918" s="76">
        <f t="shared" si="518"/>
        <v>842.05</v>
      </c>
      <c r="S918" s="76" t="str">
        <f t="shared" si="518"/>
        <v>830</v>
      </c>
      <c r="T918" s="76">
        <f t="shared" si="518"/>
        <v>827.6</v>
      </c>
      <c r="U918" s="76">
        <f t="shared" si="518"/>
        <v>813.08</v>
      </c>
      <c r="V918" s="76">
        <f t="shared" si="518"/>
        <v>819.71</v>
      </c>
      <c r="W918" s="76">
        <f t="shared" si="518"/>
        <v>824.58</v>
      </c>
      <c r="X918" s="76">
        <f t="shared" si="518"/>
        <v>818.69</v>
      </c>
      <c r="Y918" s="76">
        <f t="shared" si="518"/>
        <v>796.79</v>
      </c>
    </row>
    <row r="919" spans="1:25" s="62" customFormat="1" ht="18.75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customHeight="1" outlineLevel="1" thickBot="1" x14ac:dyDescent="0.25">
      <c r="A920" s="161" t="s">
        <v>214</v>
      </c>
      <c r="B920" s="77">
        <f>B916</f>
        <v>4.0570090219078807</v>
      </c>
      <c r="C920" s="77">
        <f t="shared" ref="C920:Y920" si="519">C916</f>
        <v>4.0570090219078807</v>
      </c>
      <c r="D920" s="77">
        <f t="shared" si="519"/>
        <v>4.0570090219078807</v>
      </c>
      <c r="E920" s="77">
        <f t="shared" si="519"/>
        <v>4.0570090219078807</v>
      </c>
      <c r="F920" s="77">
        <f t="shared" si="519"/>
        <v>4.0570090219078807</v>
      </c>
      <c r="G920" s="77">
        <f t="shared" si="519"/>
        <v>4.0570090219078807</v>
      </c>
      <c r="H920" s="77">
        <f t="shared" si="519"/>
        <v>4.0570090219078807</v>
      </c>
      <c r="I920" s="77">
        <f t="shared" si="519"/>
        <v>4.0570090219078807</v>
      </c>
      <c r="J920" s="77">
        <f t="shared" si="519"/>
        <v>4.0570090219078807</v>
      </c>
      <c r="K920" s="77">
        <f t="shared" si="519"/>
        <v>4.0570090219078807</v>
      </c>
      <c r="L920" s="77">
        <f t="shared" si="519"/>
        <v>4.0570090219078807</v>
      </c>
      <c r="M920" s="77">
        <f t="shared" si="519"/>
        <v>4.0570090219078807</v>
      </c>
      <c r="N920" s="77">
        <f t="shared" si="519"/>
        <v>4.0570090219078807</v>
      </c>
      <c r="O920" s="77">
        <f t="shared" si="519"/>
        <v>4.0570090219078807</v>
      </c>
      <c r="P920" s="77">
        <f t="shared" si="519"/>
        <v>4.0570090219078807</v>
      </c>
      <c r="Q920" s="77">
        <f t="shared" si="519"/>
        <v>4.0570090219078807</v>
      </c>
      <c r="R920" s="77">
        <f t="shared" si="519"/>
        <v>4.0570090219078807</v>
      </c>
      <c r="S920" s="77">
        <f t="shared" si="519"/>
        <v>4.0570090219078807</v>
      </c>
      <c r="T920" s="77">
        <f t="shared" si="519"/>
        <v>4.0570090219078807</v>
      </c>
      <c r="U920" s="77">
        <f t="shared" si="519"/>
        <v>4.0570090219078807</v>
      </c>
      <c r="V920" s="77">
        <f t="shared" si="519"/>
        <v>4.0570090219078807</v>
      </c>
      <c r="W920" s="77">
        <f t="shared" si="519"/>
        <v>4.0570090219078807</v>
      </c>
      <c r="X920" s="77">
        <f t="shared" si="519"/>
        <v>4.0570090219078807</v>
      </c>
      <c r="Y920" s="77">
        <f t="shared" si="519"/>
        <v>4.0570090219078807</v>
      </c>
    </row>
    <row r="921" spans="1:25" s="62" customFormat="1" ht="18.75" customHeight="1" thickBot="1" x14ac:dyDescent="0.25">
      <c r="A921" s="110">
        <v>30</v>
      </c>
      <c r="B921" s="101">
        <f t="shared" ref="B921:Y921" si="520">SUM(B922:B924)</f>
        <v>821.00700902190795</v>
      </c>
      <c r="C921" s="102">
        <f t="shared" si="520"/>
        <v>810.61700902190785</v>
      </c>
      <c r="D921" s="102">
        <f t="shared" si="520"/>
        <v>823.1870090219079</v>
      </c>
      <c r="E921" s="103">
        <f t="shared" si="520"/>
        <v>822.69700902190789</v>
      </c>
      <c r="F921" s="103">
        <f t="shared" si="520"/>
        <v>837.89700902190793</v>
      </c>
      <c r="G921" s="103">
        <f t="shared" si="520"/>
        <v>819.61700902190785</v>
      </c>
      <c r="H921" s="103">
        <f t="shared" si="520"/>
        <v>819.52700902190793</v>
      </c>
      <c r="I921" s="103">
        <f t="shared" si="520"/>
        <v>806.32700902190788</v>
      </c>
      <c r="J921" s="103">
        <f t="shared" si="520"/>
        <v>797.82700902190788</v>
      </c>
      <c r="K921" s="104">
        <f t="shared" si="520"/>
        <v>807.97700902190786</v>
      </c>
      <c r="L921" s="103">
        <f t="shared" si="520"/>
        <v>809.86700902190785</v>
      </c>
      <c r="M921" s="105">
        <f t="shared" si="520"/>
        <v>820.58700902190787</v>
      </c>
      <c r="N921" s="104">
        <f t="shared" si="520"/>
        <v>824.65700902190792</v>
      </c>
      <c r="O921" s="103">
        <f t="shared" si="520"/>
        <v>839.34700902190787</v>
      </c>
      <c r="P921" s="105">
        <f t="shared" si="520"/>
        <v>831.10700902190786</v>
      </c>
      <c r="Q921" s="106">
        <f t="shared" si="520"/>
        <v>835.1870090219079</v>
      </c>
      <c r="R921" s="103">
        <f t="shared" si="520"/>
        <v>835.58700902190787</v>
      </c>
      <c r="S921" s="106">
        <f t="shared" si="520"/>
        <v>826.00700902190795</v>
      </c>
      <c r="T921" s="103">
        <f t="shared" si="520"/>
        <v>820.97700902190786</v>
      </c>
      <c r="U921" s="102">
        <f t="shared" si="520"/>
        <v>811.54700902190791</v>
      </c>
      <c r="V921" s="102">
        <f t="shared" si="520"/>
        <v>820.19700902190789</v>
      </c>
      <c r="W921" s="102">
        <f t="shared" si="520"/>
        <v>827.96700902190787</v>
      </c>
      <c r="X921" s="102">
        <f t="shared" si="520"/>
        <v>817.28700902190792</v>
      </c>
      <c r="Y921" s="107">
        <f t="shared" si="520"/>
        <v>795.38700902190794</v>
      </c>
    </row>
    <row r="922" spans="1:25" s="62" customFormat="1" ht="18.75" customHeight="1" outlineLevel="1" x14ac:dyDescent="0.2">
      <c r="A922" s="159" t="s">
        <v>8</v>
      </c>
      <c r="B922" s="76">
        <f>B156</f>
        <v>816.95</v>
      </c>
      <c r="C922" s="76">
        <f t="shared" ref="C922:Y922" si="521">C156</f>
        <v>806.56</v>
      </c>
      <c r="D922" s="76">
        <f t="shared" si="521"/>
        <v>819.13</v>
      </c>
      <c r="E922" s="76">
        <f t="shared" si="521"/>
        <v>818.64</v>
      </c>
      <c r="F922" s="76">
        <f t="shared" si="521"/>
        <v>833.84</v>
      </c>
      <c r="G922" s="76">
        <f t="shared" si="521"/>
        <v>815.56</v>
      </c>
      <c r="H922" s="76">
        <f t="shared" si="521"/>
        <v>815.47</v>
      </c>
      <c r="I922" s="76">
        <f t="shared" si="521"/>
        <v>802.27</v>
      </c>
      <c r="J922" s="76">
        <f t="shared" si="521"/>
        <v>793.77</v>
      </c>
      <c r="K922" s="76">
        <f t="shared" si="521"/>
        <v>803.92</v>
      </c>
      <c r="L922" s="76">
        <f t="shared" si="521"/>
        <v>805.81</v>
      </c>
      <c r="M922" s="76">
        <f t="shared" si="521"/>
        <v>816.53</v>
      </c>
      <c r="N922" s="76">
        <f t="shared" si="521"/>
        <v>820.6</v>
      </c>
      <c r="O922" s="76">
        <f t="shared" si="521"/>
        <v>835.29</v>
      </c>
      <c r="P922" s="76">
        <f t="shared" si="521"/>
        <v>827.05</v>
      </c>
      <c r="Q922" s="76">
        <f t="shared" si="521"/>
        <v>831.13</v>
      </c>
      <c r="R922" s="76">
        <f t="shared" si="521"/>
        <v>831.53</v>
      </c>
      <c r="S922" s="76">
        <f t="shared" si="521"/>
        <v>821.95</v>
      </c>
      <c r="T922" s="76">
        <f t="shared" si="521"/>
        <v>816.92</v>
      </c>
      <c r="U922" s="76">
        <f t="shared" si="521"/>
        <v>807.49</v>
      </c>
      <c r="V922" s="76">
        <f t="shared" si="521"/>
        <v>816.14</v>
      </c>
      <c r="W922" s="76">
        <f t="shared" si="521"/>
        <v>823.91</v>
      </c>
      <c r="X922" s="76">
        <f t="shared" si="521"/>
        <v>813.23</v>
      </c>
      <c r="Y922" s="76">
        <f t="shared" si="521"/>
        <v>791.33</v>
      </c>
    </row>
    <row r="923" spans="1:25" s="62" customFormat="1" ht="18.75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customHeight="1" outlineLevel="1" thickBot="1" x14ac:dyDescent="0.25">
      <c r="A924" s="147" t="s">
        <v>214</v>
      </c>
      <c r="B924" s="77">
        <f>B920</f>
        <v>4.0570090219078807</v>
      </c>
      <c r="C924" s="77">
        <f t="shared" ref="C924:Y924" si="522">C920</f>
        <v>4.0570090219078807</v>
      </c>
      <c r="D924" s="77">
        <f t="shared" si="522"/>
        <v>4.0570090219078807</v>
      </c>
      <c r="E924" s="77">
        <f t="shared" si="522"/>
        <v>4.0570090219078807</v>
      </c>
      <c r="F924" s="77">
        <f t="shared" si="522"/>
        <v>4.0570090219078807</v>
      </c>
      <c r="G924" s="77">
        <f t="shared" si="522"/>
        <v>4.0570090219078807</v>
      </c>
      <c r="H924" s="77">
        <f t="shared" si="522"/>
        <v>4.0570090219078807</v>
      </c>
      <c r="I924" s="77">
        <f t="shared" si="522"/>
        <v>4.0570090219078807</v>
      </c>
      <c r="J924" s="77">
        <f t="shared" si="522"/>
        <v>4.0570090219078807</v>
      </c>
      <c r="K924" s="77">
        <f t="shared" si="522"/>
        <v>4.0570090219078807</v>
      </c>
      <c r="L924" s="77">
        <f t="shared" si="522"/>
        <v>4.0570090219078807</v>
      </c>
      <c r="M924" s="77">
        <f t="shared" si="522"/>
        <v>4.0570090219078807</v>
      </c>
      <c r="N924" s="77">
        <f t="shared" si="522"/>
        <v>4.0570090219078807</v>
      </c>
      <c r="O924" s="77">
        <f t="shared" si="522"/>
        <v>4.0570090219078807</v>
      </c>
      <c r="P924" s="77">
        <f t="shared" si="522"/>
        <v>4.0570090219078807</v>
      </c>
      <c r="Q924" s="77">
        <f t="shared" si="522"/>
        <v>4.0570090219078807</v>
      </c>
      <c r="R924" s="77">
        <f t="shared" si="522"/>
        <v>4.0570090219078807</v>
      </c>
      <c r="S924" s="77">
        <f t="shared" si="522"/>
        <v>4.0570090219078807</v>
      </c>
      <c r="T924" s="77">
        <f t="shared" si="522"/>
        <v>4.0570090219078807</v>
      </c>
      <c r="U924" s="77">
        <f t="shared" si="522"/>
        <v>4.0570090219078807</v>
      </c>
      <c r="V924" s="77">
        <f t="shared" si="522"/>
        <v>4.0570090219078807</v>
      </c>
      <c r="W924" s="77">
        <f t="shared" si="522"/>
        <v>4.0570090219078807</v>
      </c>
      <c r="X924" s="77">
        <f t="shared" si="522"/>
        <v>4.0570090219078807</v>
      </c>
      <c r="Y924" s="77">
        <f t="shared" si="522"/>
        <v>4.0570090219078807</v>
      </c>
    </row>
    <row r="925" spans="1:25" s="62" customFormat="1" ht="18.75" customHeight="1" thickBot="1" x14ac:dyDescent="0.25">
      <c r="A925" s="112">
        <v>31</v>
      </c>
      <c r="B925" s="101">
        <f t="shared" ref="B925:Y925" si="523">SUM(B926:B928)</f>
        <v>871.22700902190786</v>
      </c>
      <c r="C925" s="102">
        <f t="shared" si="523"/>
        <v>868.16700902190792</v>
      </c>
      <c r="D925" s="132">
        <f t="shared" si="523"/>
        <v>875.03700902190792</v>
      </c>
      <c r="E925" s="103">
        <f t="shared" si="523"/>
        <v>879.47700902190786</v>
      </c>
      <c r="F925" s="103">
        <f t="shared" si="523"/>
        <v>880.35700902190786</v>
      </c>
      <c r="G925" s="103">
        <f t="shared" si="523"/>
        <v>876.60700902190786</v>
      </c>
      <c r="H925" s="103">
        <f t="shared" si="523"/>
        <v>868.07700902190788</v>
      </c>
      <c r="I925" s="103">
        <f t="shared" si="523"/>
        <v>876.60700902190786</v>
      </c>
      <c r="J925" s="103">
        <f t="shared" si="523"/>
        <v>861.56700902190789</v>
      </c>
      <c r="K925" s="104">
        <f t="shared" si="523"/>
        <v>862.06700902190789</v>
      </c>
      <c r="L925" s="103">
        <f t="shared" si="523"/>
        <v>864.54700902190791</v>
      </c>
      <c r="M925" s="105">
        <f t="shared" si="523"/>
        <v>872.74700902190796</v>
      </c>
      <c r="N925" s="104">
        <f t="shared" si="523"/>
        <v>889.79700902190791</v>
      </c>
      <c r="O925" s="103">
        <f t="shared" si="523"/>
        <v>895.84700902190787</v>
      </c>
      <c r="P925" s="105">
        <f t="shared" si="523"/>
        <v>889.97700902190786</v>
      </c>
      <c r="Q925" s="106">
        <f t="shared" si="523"/>
        <v>901.17700902190791</v>
      </c>
      <c r="R925" s="103">
        <f t="shared" si="523"/>
        <v>913.49700902190796</v>
      </c>
      <c r="S925" s="106">
        <f t="shared" si="523"/>
        <v>883.33700902190787</v>
      </c>
      <c r="T925" s="103">
        <f t="shared" si="523"/>
        <v>884.99700902190796</v>
      </c>
      <c r="U925" s="102">
        <f t="shared" si="523"/>
        <v>872.1870090219079</v>
      </c>
      <c r="V925" s="102">
        <f t="shared" si="523"/>
        <v>883.08700902190787</v>
      </c>
      <c r="W925" s="102">
        <f t="shared" si="523"/>
        <v>892.54700902190791</v>
      </c>
      <c r="X925" s="102">
        <f t="shared" si="523"/>
        <v>874.58700902190787</v>
      </c>
      <c r="Y925" s="119">
        <f t="shared" si="523"/>
        <v>870.70700902190788</v>
      </c>
    </row>
    <row r="926" spans="1:25" s="62" customFormat="1" ht="18.75" customHeight="1" outlineLevel="1" x14ac:dyDescent="0.2">
      <c r="A926" s="160" t="s">
        <v>8</v>
      </c>
      <c r="B926" s="76">
        <f>B161</f>
        <v>867.17</v>
      </c>
      <c r="C926" s="76">
        <f t="shared" ref="C926:Y926" si="524">C161</f>
        <v>864.11</v>
      </c>
      <c r="D926" s="76">
        <f t="shared" si="524"/>
        <v>870.98</v>
      </c>
      <c r="E926" s="76">
        <f t="shared" si="524"/>
        <v>875.42</v>
      </c>
      <c r="F926" s="76">
        <f t="shared" si="524"/>
        <v>876.3</v>
      </c>
      <c r="G926" s="76">
        <f t="shared" si="524"/>
        <v>872.55</v>
      </c>
      <c r="H926" s="76">
        <f t="shared" si="524"/>
        <v>864.02</v>
      </c>
      <c r="I926" s="76">
        <f t="shared" si="524"/>
        <v>872.55</v>
      </c>
      <c r="J926" s="76">
        <f t="shared" si="524"/>
        <v>857.51</v>
      </c>
      <c r="K926" s="76">
        <f t="shared" si="524"/>
        <v>858.01</v>
      </c>
      <c r="L926" s="76">
        <f t="shared" si="524"/>
        <v>860.49</v>
      </c>
      <c r="M926" s="76">
        <f t="shared" si="524"/>
        <v>868.69</v>
      </c>
      <c r="N926" s="76">
        <f t="shared" si="524"/>
        <v>885.74</v>
      </c>
      <c r="O926" s="76">
        <f t="shared" si="524"/>
        <v>891.79</v>
      </c>
      <c r="P926" s="76">
        <f t="shared" si="524"/>
        <v>885.92</v>
      </c>
      <c r="Q926" s="76">
        <f t="shared" si="524"/>
        <v>897.12</v>
      </c>
      <c r="R926" s="76">
        <f t="shared" si="524"/>
        <v>909.44</v>
      </c>
      <c r="S926" s="76">
        <f t="shared" si="524"/>
        <v>879.28</v>
      </c>
      <c r="T926" s="76">
        <f t="shared" si="524"/>
        <v>880.94</v>
      </c>
      <c r="U926" s="76">
        <f t="shared" si="524"/>
        <v>868.13</v>
      </c>
      <c r="V926" s="76">
        <f t="shared" si="524"/>
        <v>879.03</v>
      </c>
      <c r="W926" s="76">
        <f t="shared" si="524"/>
        <v>888.49</v>
      </c>
      <c r="X926" s="76">
        <f t="shared" si="524"/>
        <v>870.53</v>
      </c>
      <c r="Y926" s="76">
        <f t="shared" si="524"/>
        <v>866.65</v>
      </c>
    </row>
    <row r="927" spans="1:25" s="62" customFormat="1" ht="18.75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customHeight="1" outlineLevel="1" thickBot="1" x14ac:dyDescent="0.25">
      <c r="A928" s="161" t="s">
        <v>214</v>
      </c>
      <c r="B928" s="77">
        <f>B924</f>
        <v>4.0570090219078807</v>
      </c>
      <c r="C928" s="77">
        <f t="shared" ref="C928:Y928" si="525">C924</f>
        <v>4.0570090219078807</v>
      </c>
      <c r="D928" s="77">
        <f t="shared" si="525"/>
        <v>4.0570090219078807</v>
      </c>
      <c r="E928" s="77">
        <f t="shared" si="525"/>
        <v>4.0570090219078807</v>
      </c>
      <c r="F928" s="77">
        <f t="shared" si="525"/>
        <v>4.0570090219078807</v>
      </c>
      <c r="G928" s="77">
        <f t="shared" si="525"/>
        <v>4.0570090219078807</v>
      </c>
      <c r="H928" s="77">
        <f t="shared" si="525"/>
        <v>4.0570090219078807</v>
      </c>
      <c r="I928" s="77">
        <f t="shared" si="525"/>
        <v>4.0570090219078807</v>
      </c>
      <c r="J928" s="77">
        <f t="shared" si="525"/>
        <v>4.0570090219078807</v>
      </c>
      <c r="K928" s="77">
        <f t="shared" si="525"/>
        <v>4.0570090219078807</v>
      </c>
      <c r="L928" s="77">
        <f t="shared" si="525"/>
        <v>4.0570090219078807</v>
      </c>
      <c r="M928" s="77">
        <f t="shared" si="525"/>
        <v>4.0570090219078807</v>
      </c>
      <c r="N928" s="77">
        <f t="shared" si="525"/>
        <v>4.0570090219078807</v>
      </c>
      <c r="O928" s="77">
        <f t="shared" si="525"/>
        <v>4.0570090219078807</v>
      </c>
      <c r="P928" s="77">
        <f t="shared" si="525"/>
        <v>4.0570090219078807</v>
      </c>
      <c r="Q928" s="77">
        <f t="shared" si="525"/>
        <v>4.0570090219078807</v>
      </c>
      <c r="R928" s="77">
        <f t="shared" si="525"/>
        <v>4.0570090219078807</v>
      </c>
      <c r="S928" s="77">
        <f t="shared" si="525"/>
        <v>4.0570090219078807</v>
      </c>
      <c r="T928" s="77">
        <f t="shared" si="525"/>
        <v>4.0570090219078807</v>
      </c>
      <c r="U928" s="77">
        <f t="shared" si="525"/>
        <v>4.0570090219078807</v>
      </c>
      <c r="V928" s="77">
        <f t="shared" si="525"/>
        <v>4.0570090219078807</v>
      </c>
      <c r="W928" s="77">
        <f t="shared" si="525"/>
        <v>4.0570090219078807</v>
      </c>
      <c r="X928" s="77">
        <f t="shared" si="525"/>
        <v>4.0570090219078807</v>
      </c>
      <c r="Y928" s="77">
        <f t="shared" si="525"/>
        <v>4.0570090219078807</v>
      </c>
    </row>
    <row r="929" spans="1:25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547" t="s">
        <v>46</v>
      </c>
      <c r="B931" s="548" t="s">
        <v>86</v>
      </c>
      <c r="C931" s="518"/>
      <c r="D931" s="518"/>
      <c r="E931" s="518"/>
      <c r="F931" s="518"/>
      <c r="G931" s="518"/>
      <c r="H931" s="518"/>
      <c r="I931" s="518"/>
      <c r="J931" s="518"/>
      <c r="K931" s="518"/>
      <c r="L931" s="518"/>
      <c r="M931" s="518"/>
      <c r="N931" s="518"/>
      <c r="O931" s="518"/>
      <c r="P931" s="518"/>
      <c r="Q931" s="518"/>
      <c r="R931" s="518"/>
      <c r="S931" s="518"/>
      <c r="T931" s="518"/>
      <c r="U931" s="518"/>
      <c r="V931" s="518"/>
      <c r="W931" s="518"/>
      <c r="X931" s="518"/>
      <c r="Y931" s="459"/>
    </row>
    <row r="932" spans="1:25" s="62" customFormat="1" ht="35.25" customHeight="1" thickBot="1" x14ac:dyDescent="0.25">
      <c r="A932" s="467"/>
      <c r="B932" s="164" t="s">
        <v>45</v>
      </c>
      <c r="C932" s="165" t="s">
        <v>44</v>
      </c>
      <c r="D932" s="166" t="s">
        <v>43</v>
      </c>
      <c r="E932" s="165" t="s">
        <v>42</v>
      </c>
      <c r="F932" s="165" t="s">
        <v>41</v>
      </c>
      <c r="G932" s="165" t="s">
        <v>40</v>
      </c>
      <c r="H932" s="165" t="s">
        <v>39</v>
      </c>
      <c r="I932" s="165" t="s">
        <v>38</v>
      </c>
      <c r="J932" s="165" t="s">
        <v>37</v>
      </c>
      <c r="K932" s="167" t="s">
        <v>36</v>
      </c>
      <c r="L932" s="165" t="s">
        <v>35</v>
      </c>
      <c r="M932" s="168" t="s">
        <v>34</v>
      </c>
      <c r="N932" s="167" t="s">
        <v>33</v>
      </c>
      <c r="O932" s="165" t="s">
        <v>32</v>
      </c>
      <c r="P932" s="168" t="s">
        <v>31</v>
      </c>
      <c r="Q932" s="166" t="s">
        <v>30</v>
      </c>
      <c r="R932" s="165" t="s">
        <v>29</v>
      </c>
      <c r="S932" s="166" t="s">
        <v>28</v>
      </c>
      <c r="T932" s="165" t="s">
        <v>27</v>
      </c>
      <c r="U932" s="166" t="s">
        <v>26</v>
      </c>
      <c r="V932" s="165" t="s">
        <v>25</v>
      </c>
      <c r="W932" s="166" t="s">
        <v>24</v>
      </c>
      <c r="X932" s="165" t="s">
        <v>23</v>
      </c>
      <c r="Y932" s="169" t="s">
        <v>22</v>
      </c>
    </row>
    <row r="933" spans="1:25" s="62" customFormat="1" ht="18.75" customHeight="1" thickBot="1" x14ac:dyDescent="0.25">
      <c r="A933" s="113">
        <v>1</v>
      </c>
      <c r="B933" s="148">
        <f>'декабрь (5 цк)'!B772</f>
        <v>0.01</v>
      </c>
      <c r="C933" s="148" t="str">
        <f>'декабрь (5 цк)'!C772</f>
        <v>0</v>
      </c>
      <c r="D933" s="148" t="str">
        <f>'декабрь (5 цк)'!D772</f>
        <v>0</v>
      </c>
      <c r="E933" s="148" t="str">
        <f>'декабрь (5 цк)'!E772</f>
        <v>0</v>
      </c>
      <c r="F933" s="148" t="str">
        <f>'декабрь (5 цк)'!F772</f>
        <v>0</v>
      </c>
      <c r="G933" s="148" t="str">
        <f>'декабрь (5 цк)'!G772</f>
        <v>0</v>
      </c>
      <c r="H933" s="148" t="str">
        <f>'декабрь (5 цк)'!H772</f>
        <v>0</v>
      </c>
      <c r="I933" s="148" t="str">
        <f>'декабрь (5 цк)'!I772</f>
        <v>0</v>
      </c>
      <c r="J933" s="148" t="str">
        <f>'декабрь (5 цк)'!J772</f>
        <v>0</v>
      </c>
      <c r="K933" s="148" t="str">
        <f>'декабрь (5 цк)'!K772</f>
        <v>0</v>
      </c>
      <c r="L933" s="148" t="str">
        <f>'декабрь (5 цк)'!L772</f>
        <v>0</v>
      </c>
      <c r="M933" s="148" t="str">
        <f>'декабрь (5 цк)'!M772</f>
        <v>0</v>
      </c>
      <c r="N933" s="148" t="str">
        <f>'декабрь (5 цк)'!N772</f>
        <v>0</v>
      </c>
      <c r="O933" s="148" t="str">
        <f>'декабрь (5 цк)'!O772</f>
        <v>0</v>
      </c>
      <c r="P933" s="148" t="str">
        <f>'декабрь (5 цк)'!P772</f>
        <v>0</v>
      </c>
      <c r="Q933" s="148" t="str">
        <f>'декабрь (5 цк)'!Q772</f>
        <v>0</v>
      </c>
      <c r="R933" s="148" t="str">
        <f>'декабрь (5 цк)'!R772</f>
        <v>0</v>
      </c>
      <c r="S933" s="148">
        <f>'декабрь (5 цк)'!S772</f>
        <v>21.53</v>
      </c>
      <c r="T933" s="148" t="str">
        <f>'декабрь (5 цк)'!T772</f>
        <v>0</v>
      </c>
      <c r="U933" s="148" t="str">
        <f>'декабрь (5 цк)'!U772</f>
        <v>0</v>
      </c>
      <c r="V933" s="148" t="str">
        <f>'декабрь (5 цк)'!V772</f>
        <v>0</v>
      </c>
      <c r="W933" s="148">
        <f>'декабрь (5 цк)'!W772</f>
        <v>0.01</v>
      </c>
      <c r="X933" s="148">
        <f>'декабрь (5 цк)'!X772</f>
        <v>0.01</v>
      </c>
      <c r="Y933" s="148">
        <f>'декабрь (5 цк)'!Y772</f>
        <v>0.01</v>
      </c>
    </row>
    <row r="934" spans="1:25" s="62" customFormat="1" ht="18.75" customHeight="1" thickBot="1" x14ac:dyDescent="0.25">
      <c r="A934" s="112">
        <v>2</v>
      </c>
      <c r="B934" s="148" t="str">
        <f>'декабрь (5 цк)'!B773</f>
        <v>0</v>
      </c>
      <c r="C934" s="148">
        <f>'декабрь (5 цк)'!C773</f>
        <v>0.01</v>
      </c>
      <c r="D934" s="148" t="str">
        <f>'декабрь (5 цк)'!D773</f>
        <v>0</v>
      </c>
      <c r="E934" s="148" t="str">
        <f>'декабрь (5 цк)'!E773</f>
        <v>0</v>
      </c>
      <c r="F934" s="148" t="str">
        <f>'декабрь (5 цк)'!F773</f>
        <v>0</v>
      </c>
      <c r="G934" s="148" t="str">
        <f>'декабрь (5 цк)'!G773</f>
        <v>0</v>
      </c>
      <c r="H934" s="148" t="str">
        <f>'декабрь (5 цк)'!H773</f>
        <v>0</v>
      </c>
      <c r="I934" s="148">
        <f>'декабрь (5 цк)'!I773</f>
        <v>0.01</v>
      </c>
      <c r="J934" s="148" t="str">
        <f>'декабрь (5 цк)'!J773</f>
        <v>0</v>
      </c>
      <c r="K934" s="148" t="str">
        <f>'декабрь (5 цк)'!K773</f>
        <v>0</v>
      </c>
      <c r="L934" s="148" t="str">
        <f>'декабрь (5 цк)'!L773</f>
        <v>0</v>
      </c>
      <c r="M934" s="148">
        <f>'декабрь (5 цк)'!M773</f>
        <v>0.01</v>
      </c>
      <c r="N934" s="148" t="str">
        <f>'декабрь (5 цк)'!N773</f>
        <v>0</v>
      </c>
      <c r="O934" s="148" t="str">
        <f>'декабрь (5 цк)'!O773</f>
        <v>0</v>
      </c>
      <c r="P934" s="148" t="str">
        <f>'декабрь (5 цк)'!P773</f>
        <v>0</v>
      </c>
      <c r="Q934" s="148" t="str">
        <f>'декабрь (5 цк)'!Q773</f>
        <v>0</v>
      </c>
      <c r="R934" s="148" t="str">
        <f>'декабрь (5 цк)'!R773</f>
        <v>0</v>
      </c>
      <c r="S934" s="148" t="str">
        <f>'декабрь (5 цк)'!S773</f>
        <v>0</v>
      </c>
      <c r="T934" s="148" t="str">
        <f>'декабрь (5 цк)'!T773</f>
        <v>7</v>
      </c>
      <c r="U934" s="148" t="str">
        <f>'декабрь (5 цк)'!U773</f>
        <v>0</v>
      </c>
      <c r="V934" s="148" t="str">
        <f>'декабрь (5 цк)'!V773</f>
        <v>0</v>
      </c>
      <c r="W934" s="148" t="str">
        <f>'декабрь (5 цк)'!W773</f>
        <v>0</v>
      </c>
      <c r="X934" s="148" t="str">
        <f>'декабрь (5 цк)'!X773</f>
        <v>0</v>
      </c>
      <c r="Y934" s="148" t="str">
        <f>'декабрь (5 цк)'!Y773</f>
        <v>0</v>
      </c>
    </row>
    <row r="935" spans="1:25" s="62" customFormat="1" ht="18.75" customHeight="1" thickBot="1" x14ac:dyDescent="0.25">
      <c r="A935" s="109">
        <v>3</v>
      </c>
      <c r="B935" s="148" t="str">
        <f>'декабрь (5 цк)'!B774</f>
        <v>0</v>
      </c>
      <c r="C935" s="148" t="str">
        <f>'декабрь (5 цк)'!C774</f>
        <v>0</v>
      </c>
      <c r="D935" s="148" t="str">
        <f>'декабрь (5 цк)'!D774</f>
        <v>0</v>
      </c>
      <c r="E935" s="148" t="str">
        <f>'декабрь (5 цк)'!E774</f>
        <v>0</v>
      </c>
      <c r="F935" s="148">
        <f>'декабрь (5 цк)'!F774</f>
        <v>39.68</v>
      </c>
      <c r="G935" s="148" t="str">
        <f>'декабрь (5 цк)'!G774</f>
        <v>0</v>
      </c>
      <c r="H935" s="148" t="str">
        <f>'декабрь (5 цк)'!H774</f>
        <v>0</v>
      </c>
      <c r="I935" s="148">
        <f>'декабрь (5 цк)'!I774</f>
        <v>38.590000000000003</v>
      </c>
      <c r="J935" s="148" t="str">
        <f>'декабрь (5 цк)'!J774</f>
        <v>0</v>
      </c>
      <c r="K935" s="148" t="str">
        <f>'декабрь (5 цк)'!K774</f>
        <v>0</v>
      </c>
      <c r="L935" s="148">
        <f>'декабрь (5 цк)'!L774</f>
        <v>0.01</v>
      </c>
      <c r="M935" s="148">
        <f>'декабрь (5 цк)'!M774</f>
        <v>37.869999999999997</v>
      </c>
      <c r="N935" s="148">
        <f>'декабрь (5 цк)'!N774</f>
        <v>33.9</v>
      </c>
      <c r="O935" s="148" t="str">
        <f>'декабрь (5 цк)'!O774</f>
        <v>0</v>
      </c>
      <c r="P935" s="148">
        <f>'декабрь (5 цк)'!P774</f>
        <v>98.81</v>
      </c>
      <c r="Q935" s="148" t="str">
        <f>'декабрь (5 цк)'!Q774</f>
        <v>0</v>
      </c>
      <c r="R935" s="148">
        <f>'декабрь (5 цк)'!R774</f>
        <v>0.01</v>
      </c>
      <c r="S935" s="148" t="str">
        <f>'декабрь (5 цк)'!S774</f>
        <v>0</v>
      </c>
      <c r="T935" s="148" t="str">
        <f>'декабрь (5 цк)'!T774</f>
        <v>0</v>
      </c>
      <c r="U935" s="148" t="str">
        <f>'декабрь (5 цк)'!U774</f>
        <v>0</v>
      </c>
      <c r="V935" s="148">
        <f>'декабрь (5 цк)'!V774</f>
        <v>0.01</v>
      </c>
      <c r="W935" s="148">
        <f>'декабрь (5 цк)'!W774</f>
        <v>0.01</v>
      </c>
      <c r="X935" s="148">
        <f>'декабрь (5 цк)'!X774</f>
        <v>0.01</v>
      </c>
      <c r="Y935" s="148" t="str">
        <f>'декабрь (5 цк)'!Y774</f>
        <v>0</v>
      </c>
    </row>
    <row r="936" spans="1:25" s="62" customFormat="1" ht="18.75" customHeight="1" thickBot="1" x14ac:dyDescent="0.25">
      <c r="A936" s="112">
        <v>4</v>
      </c>
      <c r="B936" s="148" t="str">
        <f>'декабрь (5 цк)'!B775</f>
        <v>0</v>
      </c>
      <c r="C936" s="148" t="str">
        <f>'декабрь (5 цк)'!C775</f>
        <v>0</v>
      </c>
      <c r="D936" s="148" t="str">
        <f>'декабрь (5 цк)'!D775</f>
        <v>0</v>
      </c>
      <c r="E936" s="148">
        <f>'декабрь (5 цк)'!E775</f>
        <v>103.84</v>
      </c>
      <c r="F936" s="148">
        <f>'декабрь (5 цк)'!F775</f>
        <v>108.7</v>
      </c>
      <c r="G936" s="148">
        <f>'декабрь (5 цк)'!G775</f>
        <v>110.66</v>
      </c>
      <c r="H936" s="148">
        <f>'декабрь (5 цк)'!H775</f>
        <v>110.97</v>
      </c>
      <c r="I936" s="148">
        <f>'декабрь (5 цк)'!I775</f>
        <v>106.41</v>
      </c>
      <c r="J936" s="148">
        <f>'декабрь (5 цк)'!J775</f>
        <v>112.26</v>
      </c>
      <c r="K936" s="148">
        <f>'декабрь (5 цк)'!K775</f>
        <v>87.25</v>
      </c>
      <c r="L936" s="148">
        <f>'декабрь (5 цк)'!L775</f>
        <v>144.31</v>
      </c>
      <c r="M936" s="148">
        <f>'декабрь (5 цк)'!M775</f>
        <v>124.74</v>
      </c>
      <c r="N936" s="148">
        <f>'декабрь (5 цк)'!N775</f>
        <v>69.260000000000005</v>
      </c>
      <c r="O936" s="148">
        <f>'декабрь (5 цк)'!O775</f>
        <v>175.59</v>
      </c>
      <c r="P936" s="148">
        <f>'декабрь (5 цк)'!P775</f>
        <v>143.97</v>
      </c>
      <c r="Q936" s="148">
        <f>'декабрь (5 цк)'!Q775</f>
        <v>100.09</v>
      </c>
      <c r="R936" s="148">
        <f>'декабрь (5 цк)'!R775</f>
        <v>86.85</v>
      </c>
      <c r="S936" s="148">
        <f>'декабрь (5 цк)'!S775</f>
        <v>59.04</v>
      </c>
      <c r="T936" s="148">
        <f>'декабрь (5 цк)'!T775</f>
        <v>0.01</v>
      </c>
      <c r="U936" s="148" t="str">
        <f>'декабрь (5 цк)'!U775</f>
        <v>0</v>
      </c>
      <c r="V936" s="148" t="str">
        <f>'декабрь (5 цк)'!V775</f>
        <v>0</v>
      </c>
      <c r="W936" s="148" t="str">
        <f>'декабрь (5 цк)'!W775</f>
        <v>0</v>
      </c>
      <c r="X936" s="148" t="str">
        <f>'декабрь (5 цк)'!X775</f>
        <v>0</v>
      </c>
      <c r="Y936" s="148" t="str">
        <f>'декабрь (5 цк)'!Y775</f>
        <v>0</v>
      </c>
    </row>
    <row r="937" spans="1:25" s="62" customFormat="1" ht="18.75" customHeight="1" thickBot="1" x14ac:dyDescent="0.25">
      <c r="A937" s="109">
        <v>5</v>
      </c>
      <c r="B937" s="148">
        <f>'декабрь (5 цк)'!B776</f>
        <v>0.01</v>
      </c>
      <c r="C937" s="148" t="str">
        <f>'декабрь (5 цк)'!C776</f>
        <v>0</v>
      </c>
      <c r="D937" s="148" t="str">
        <f>'декабрь (5 цк)'!D776</f>
        <v>0</v>
      </c>
      <c r="E937" s="148">
        <f>'декабрь (5 цк)'!E776</f>
        <v>0.01</v>
      </c>
      <c r="F937" s="148">
        <f>'декабрь (5 цк)'!F776</f>
        <v>0.01</v>
      </c>
      <c r="G937" s="148">
        <f>'декабрь (5 цк)'!G776</f>
        <v>33.1</v>
      </c>
      <c r="H937" s="148" t="str">
        <f>'декабрь (5 цк)'!H776</f>
        <v>0</v>
      </c>
      <c r="I937" s="148">
        <f>'декабрь (5 цк)'!I776</f>
        <v>1.49</v>
      </c>
      <c r="J937" s="148" t="str">
        <f>'декабрь (5 цк)'!J776</f>
        <v>5</v>
      </c>
      <c r="K937" s="148">
        <f>'декабрь (5 цк)'!K776</f>
        <v>16.100000000000001</v>
      </c>
      <c r="L937" s="148">
        <f>'декабрь (5 цк)'!L776</f>
        <v>5.0999999999999996</v>
      </c>
      <c r="M937" s="148">
        <f>'декабрь (5 цк)'!M776</f>
        <v>9.1199999999999992</v>
      </c>
      <c r="N937" s="148">
        <f>'декабрь (5 цк)'!N776</f>
        <v>35.86</v>
      </c>
      <c r="O937" s="148">
        <f>'декабрь (5 цк)'!O776</f>
        <v>60.13</v>
      </c>
      <c r="P937" s="148" t="str">
        <f>'декабрь (5 цк)'!P776</f>
        <v>0</v>
      </c>
      <c r="Q937" s="148" t="str">
        <f>'декабрь (5 цк)'!Q776</f>
        <v>0</v>
      </c>
      <c r="R937" s="148" t="str">
        <f>'декабрь (5 цк)'!R776</f>
        <v>0</v>
      </c>
      <c r="S937" s="148" t="str">
        <f>'декабрь (5 цк)'!S776</f>
        <v>0</v>
      </c>
      <c r="T937" s="148" t="str">
        <f>'декабрь (5 цк)'!T776</f>
        <v>0</v>
      </c>
      <c r="U937" s="148">
        <f>'декабрь (5 цк)'!U776</f>
        <v>0.01</v>
      </c>
      <c r="V937" s="148">
        <f>'декабрь (5 цк)'!V776</f>
        <v>0.01</v>
      </c>
      <c r="W937" s="148" t="str">
        <f>'декабрь (5 цк)'!W776</f>
        <v>0</v>
      </c>
      <c r="X937" s="148">
        <f>'декабрь (5 цк)'!X776</f>
        <v>0.01</v>
      </c>
      <c r="Y937" s="148">
        <f>'декабрь (5 цк)'!Y776</f>
        <v>0.01</v>
      </c>
    </row>
    <row r="938" spans="1:25" s="62" customFormat="1" ht="18.75" customHeight="1" thickBot="1" x14ac:dyDescent="0.25">
      <c r="A938" s="112">
        <v>6</v>
      </c>
      <c r="B938" s="148" t="str">
        <f>'декабрь (5 цк)'!B777</f>
        <v>0</v>
      </c>
      <c r="C938" s="148" t="str">
        <f>'декабрь (5 цк)'!C777</f>
        <v>0</v>
      </c>
      <c r="D938" s="148" t="str">
        <f>'декабрь (5 цк)'!D777</f>
        <v>0</v>
      </c>
      <c r="E938" s="148">
        <f>'декабрь (5 цк)'!E777</f>
        <v>0.01</v>
      </c>
      <c r="F938" s="148">
        <f>'декабрь (5 цк)'!F777</f>
        <v>58.88</v>
      </c>
      <c r="G938" s="148">
        <f>'декабрь (5 цк)'!G777</f>
        <v>61.75</v>
      </c>
      <c r="H938" s="148">
        <f>'декабрь (5 цк)'!H777</f>
        <v>47.85</v>
      </c>
      <c r="I938" s="148">
        <f>'декабрь (5 цк)'!I777</f>
        <v>48.54</v>
      </c>
      <c r="J938" s="148">
        <f>'декабрь (5 цк)'!J777</f>
        <v>25.25</v>
      </c>
      <c r="K938" s="148">
        <f>'декабрь (5 цк)'!K777</f>
        <v>2.76</v>
      </c>
      <c r="L938" s="148">
        <f>'декабрь (5 цк)'!L777</f>
        <v>12.34</v>
      </c>
      <c r="M938" s="148">
        <f>'декабрь (5 цк)'!M777</f>
        <v>21.41</v>
      </c>
      <c r="N938" s="148" t="str">
        <f>'декабрь (5 цк)'!N777</f>
        <v>0</v>
      </c>
      <c r="O938" s="148">
        <f>'декабрь (5 цк)'!O777</f>
        <v>7.65</v>
      </c>
      <c r="P938" s="148">
        <f>'декабрь (5 цк)'!P777</f>
        <v>14.64</v>
      </c>
      <c r="Q938" s="148">
        <f>'декабрь (5 цк)'!Q777</f>
        <v>19.11</v>
      </c>
      <c r="R938" s="148" t="str">
        <f>'декабрь (5 цк)'!R777</f>
        <v>0</v>
      </c>
      <c r="S938" s="148" t="str">
        <f>'декабрь (5 цк)'!S777</f>
        <v>0</v>
      </c>
      <c r="T938" s="148">
        <f>'декабрь (5 цк)'!T777</f>
        <v>0.01</v>
      </c>
      <c r="U938" s="148" t="str">
        <f>'декабрь (5 цк)'!U777</f>
        <v>0</v>
      </c>
      <c r="V938" s="148" t="str">
        <f>'декабрь (5 цк)'!V777</f>
        <v>0</v>
      </c>
      <c r="W938" s="148" t="str">
        <f>'декабрь (5 цк)'!W777</f>
        <v>0</v>
      </c>
      <c r="X938" s="148" t="str">
        <f>'декабрь (5 цк)'!X777</f>
        <v>0</v>
      </c>
      <c r="Y938" s="148" t="str">
        <f>'декабрь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'декабрь (5 цк)'!B778</f>
        <v>0</v>
      </c>
      <c r="C939" s="148" t="str">
        <f>'декабрь (5 цк)'!C778</f>
        <v>0</v>
      </c>
      <c r="D939" s="148" t="str">
        <f>'декабрь (5 цк)'!D778</f>
        <v>0</v>
      </c>
      <c r="E939" s="148" t="str">
        <f>'декабрь (5 цк)'!E778</f>
        <v>0</v>
      </c>
      <c r="F939" s="148" t="str">
        <f>'декабрь (5 цк)'!F778</f>
        <v>0</v>
      </c>
      <c r="G939" s="148" t="str">
        <f>'декабрь (5 цк)'!G778</f>
        <v>0</v>
      </c>
      <c r="H939" s="148" t="str">
        <f>'декабрь (5 цк)'!H778</f>
        <v>0</v>
      </c>
      <c r="I939" s="148" t="str">
        <f>'декабрь (5 цк)'!I778</f>
        <v>0</v>
      </c>
      <c r="J939" s="148" t="str">
        <f>'декабрь (5 цк)'!J778</f>
        <v>0</v>
      </c>
      <c r="K939" s="148" t="str">
        <f>'декабрь (5 цк)'!K778</f>
        <v>0</v>
      </c>
      <c r="L939" s="148" t="str">
        <f>'декабрь (5 цк)'!L778</f>
        <v>0</v>
      </c>
      <c r="M939" s="148" t="str">
        <f>'декабрь (5 цк)'!M778</f>
        <v>0</v>
      </c>
      <c r="N939" s="148" t="str">
        <f>'декабрь (5 цк)'!N778</f>
        <v>0</v>
      </c>
      <c r="O939" s="148">
        <f>'декабрь (5 цк)'!O778</f>
        <v>2.94</v>
      </c>
      <c r="P939" s="148" t="str">
        <f>'декабрь (5 цк)'!P778</f>
        <v>0</v>
      </c>
      <c r="Q939" s="148" t="str">
        <f>'декабрь (5 цк)'!Q778</f>
        <v>0</v>
      </c>
      <c r="R939" s="148" t="str">
        <f>'декабрь (5 цк)'!R778</f>
        <v>0</v>
      </c>
      <c r="S939" s="148" t="str">
        <f>'декабрь (5 цк)'!S778</f>
        <v>0</v>
      </c>
      <c r="T939" s="148" t="str">
        <f>'декабрь (5 цк)'!T778</f>
        <v>0</v>
      </c>
      <c r="U939" s="148" t="str">
        <f>'декабрь (5 цк)'!U778</f>
        <v>0</v>
      </c>
      <c r="V939" s="148" t="str">
        <f>'декабрь (5 цк)'!V778</f>
        <v>0</v>
      </c>
      <c r="W939" s="148" t="str">
        <f>'декабрь (5 цк)'!W778</f>
        <v>0</v>
      </c>
      <c r="X939" s="148" t="str">
        <f>'декабрь (5 цк)'!X778</f>
        <v>0</v>
      </c>
      <c r="Y939" s="148" t="str">
        <f>'декабрь (5 цк)'!Y778</f>
        <v>0</v>
      </c>
    </row>
    <row r="940" spans="1:25" s="62" customFormat="1" ht="18.75" customHeight="1" thickBot="1" x14ac:dyDescent="0.25">
      <c r="A940" s="112">
        <v>8</v>
      </c>
      <c r="B940" s="148">
        <f>'декабрь (5 цк)'!B779</f>
        <v>66.67</v>
      </c>
      <c r="C940" s="148">
        <f>'декабрь (5 цк)'!C779</f>
        <v>38.700000000000003</v>
      </c>
      <c r="D940" s="148">
        <f>'декабрь (5 цк)'!D779</f>
        <v>35.83</v>
      </c>
      <c r="E940" s="148">
        <f>'декабрь (5 цк)'!E779</f>
        <v>158.78</v>
      </c>
      <c r="F940" s="148" t="str">
        <f>'декабрь (5 цк)'!F779</f>
        <v>23</v>
      </c>
      <c r="G940" s="148">
        <f>'декабрь (5 цк)'!G779</f>
        <v>23.86</v>
      </c>
      <c r="H940" s="148">
        <f>'декабрь (5 цк)'!H779</f>
        <v>8.6</v>
      </c>
      <c r="I940" s="148">
        <f>'декабрь (5 цк)'!I779</f>
        <v>8.15</v>
      </c>
      <c r="J940" s="148" t="str">
        <f>'декабрь (5 цк)'!J779</f>
        <v>0</v>
      </c>
      <c r="K940" s="148" t="str">
        <f>'декабрь (5 цк)'!K779</f>
        <v>0</v>
      </c>
      <c r="L940" s="148" t="str">
        <f>'декабрь (5 цк)'!L779</f>
        <v>0</v>
      </c>
      <c r="M940" s="148">
        <f>'декабрь (5 цк)'!M779</f>
        <v>11.17</v>
      </c>
      <c r="N940" s="148">
        <f>'декабрь (5 цк)'!N779</f>
        <v>7.13</v>
      </c>
      <c r="O940" s="148">
        <f>'декабрь (5 цк)'!O779</f>
        <v>62.83</v>
      </c>
      <c r="P940" s="148" t="str">
        <f>'декабрь (5 цк)'!P779</f>
        <v>0</v>
      </c>
      <c r="Q940" s="148" t="str">
        <f>'декабрь (5 цк)'!Q779</f>
        <v>0</v>
      </c>
      <c r="R940" s="148" t="str">
        <f>'декабрь (5 цк)'!R779</f>
        <v>0</v>
      </c>
      <c r="S940" s="148">
        <f>'декабрь (5 цк)'!S779</f>
        <v>21.91</v>
      </c>
      <c r="T940" s="148" t="str">
        <f>'декабрь (5 цк)'!T779</f>
        <v>0</v>
      </c>
      <c r="U940" s="148" t="str">
        <f>'декабрь (5 цк)'!U779</f>
        <v>0</v>
      </c>
      <c r="V940" s="148">
        <f>'декабрь (5 цк)'!V779</f>
        <v>2.57</v>
      </c>
      <c r="W940" s="148">
        <f>'декабрь (5 цк)'!W779</f>
        <v>13.18</v>
      </c>
      <c r="X940" s="148">
        <f>'декабрь (5 цк)'!X779</f>
        <v>0.01</v>
      </c>
      <c r="Y940" s="148">
        <f>'декабрь (5 цк)'!Y779</f>
        <v>0.01</v>
      </c>
    </row>
    <row r="941" spans="1:25" s="62" customFormat="1" ht="18.75" customHeight="1" thickBot="1" x14ac:dyDescent="0.25">
      <c r="A941" s="109">
        <v>9</v>
      </c>
      <c r="B941" s="148" t="str">
        <f>'декабрь (5 цк)'!B780</f>
        <v>0</v>
      </c>
      <c r="C941" s="148">
        <f>'декабрь (5 цк)'!C780</f>
        <v>0.01</v>
      </c>
      <c r="D941" s="148" t="str">
        <f>'декабрь (5 цк)'!D780</f>
        <v>0</v>
      </c>
      <c r="E941" s="148" t="str">
        <f>'декабрь (5 цк)'!E780</f>
        <v>0</v>
      </c>
      <c r="F941" s="148" t="str">
        <f>'декабрь (5 цк)'!F780</f>
        <v>0</v>
      </c>
      <c r="G941" s="148" t="str">
        <f>'декабрь (5 цк)'!G780</f>
        <v>0</v>
      </c>
      <c r="H941" s="148">
        <f>'декабрь (5 цк)'!H780</f>
        <v>0.7</v>
      </c>
      <c r="I941" s="148">
        <f>'декабрь (5 цк)'!I780</f>
        <v>9.07</v>
      </c>
      <c r="J941" s="148">
        <f>'декабрь (5 цк)'!J780</f>
        <v>45.74</v>
      </c>
      <c r="K941" s="148">
        <f>'декабрь (5 цк)'!K780</f>
        <v>44.46</v>
      </c>
      <c r="L941" s="148">
        <f>'декабрь (5 цк)'!L780</f>
        <v>8.07</v>
      </c>
      <c r="M941" s="148">
        <f>'декабрь (5 цк)'!M780</f>
        <v>1.47</v>
      </c>
      <c r="N941" s="148">
        <f>'декабрь (5 цк)'!N780</f>
        <v>31.13</v>
      </c>
      <c r="O941" s="148" t="str">
        <f>'декабрь (5 цк)'!O780</f>
        <v>0</v>
      </c>
      <c r="P941" s="148">
        <f>'декабрь (5 цк)'!P780</f>
        <v>15.49</v>
      </c>
      <c r="Q941" s="148">
        <f>'декабрь (5 цк)'!Q780</f>
        <v>19.02</v>
      </c>
      <c r="R941" s="148">
        <f>'декабрь (5 цк)'!R780</f>
        <v>33.99</v>
      </c>
      <c r="S941" s="148">
        <f>'декабрь (5 цк)'!S780</f>
        <v>33.99</v>
      </c>
      <c r="T941" s="148">
        <f>'декабрь (5 цк)'!T780</f>
        <v>23.59</v>
      </c>
      <c r="U941" s="148">
        <f>'декабрь (5 цк)'!U780</f>
        <v>23.59</v>
      </c>
      <c r="V941" s="148">
        <f>'декабрь (5 цк)'!V780</f>
        <v>13.85</v>
      </c>
      <c r="W941" s="148">
        <f>'декабрь (5 цк)'!W780</f>
        <v>62.11</v>
      </c>
      <c r="X941" s="148">
        <f>'декабрь (5 цк)'!X780</f>
        <v>49.34</v>
      </c>
      <c r="Y941" s="148">
        <f>'декабрь (5 цк)'!Y780</f>
        <v>55.61</v>
      </c>
    </row>
    <row r="942" spans="1:25" s="62" customFormat="1" ht="18.75" customHeight="1" thickBot="1" x14ac:dyDescent="0.25">
      <c r="A942" s="112">
        <v>10</v>
      </c>
      <c r="B942" s="148">
        <f>'декабрь (5 цк)'!B781</f>
        <v>0.01</v>
      </c>
      <c r="C942" s="148">
        <f>'декабрь (5 цк)'!C781</f>
        <v>0.01</v>
      </c>
      <c r="D942" s="148">
        <f>'декабрь (5 цк)'!D781</f>
        <v>0.01</v>
      </c>
      <c r="E942" s="148">
        <f>'декабрь (5 цк)'!E781</f>
        <v>0.01</v>
      </c>
      <c r="F942" s="148">
        <f>'декабрь (5 цк)'!F781</f>
        <v>0.01</v>
      </c>
      <c r="G942" s="148">
        <f>'декабрь (5 цк)'!G781</f>
        <v>32.92</v>
      </c>
      <c r="H942" s="148" t="str">
        <f>'декабрь (5 цк)'!H781</f>
        <v>0</v>
      </c>
      <c r="I942" s="148">
        <f>'декабрь (5 цк)'!I781</f>
        <v>30.99</v>
      </c>
      <c r="J942" s="148" t="str">
        <f>'декабрь (5 цк)'!J781</f>
        <v>0</v>
      </c>
      <c r="K942" s="148" t="str">
        <f>'декабрь (5 цк)'!K781</f>
        <v>0</v>
      </c>
      <c r="L942" s="148" t="str">
        <f>'декабрь (5 цк)'!L781</f>
        <v>0</v>
      </c>
      <c r="M942" s="148">
        <f>'декабрь (5 цк)'!M781</f>
        <v>3.19</v>
      </c>
      <c r="N942" s="148">
        <f>'декабрь (5 цк)'!N781</f>
        <v>0.01</v>
      </c>
      <c r="O942" s="148" t="str">
        <f>'декабрь (5 цк)'!O781</f>
        <v>0</v>
      </c>
      <c r="P942" s="148" t="str">
        <f>'декабрь (5 цк)'!P781</f>
        <v>0</v>
      </c>
      <c r="Q942" s="148">
        <f>'декабрь (5 цк)'!Q781</f>
        <v>28.54</v>
      </c>
      <c r="R942" s="148" t="str">
        <f>'декабрь (5 цк)'!R781</f>
        <v>0</v>
      </c>
      <c r="S942" s="148">
        <f>'декабрь (5 цк)'!S781</f>
        <v>0.01</v>
      </c>
      <c r="T942" s="148" t="str">
        <f>'декабрь (5 цк)'!T781</f>
        <v>0</v>
      </c>
      <c r="U942" s="148" t="str">
        <f>'декабрь (5 цк)'!U781</f>
        <v>0</v>
      </c>
      <c r="V942" s="148" t="str">
        <f>'декабрь (5 цк)'!V781</f>
        <v>0</v>
      </c>
      <c r="W942" s="148" t="str">
        <f>'декабрь (5 цк)'!W781</f>
        <v>0</v>
      </c>
      <c r="X942" s="148" t="str">
        <f>'декабрь (5 цк)'!X781</f>
        <v>0</v>
      </c>
      <c r="Y942" s="148" t="str">
        <f>'декабрь (5 цк)'!Y781</f>
        <v>0</v>
      </c>
    </row>
    <row r="943" spans="1:25" s="62" customFormat="1" ht="18.75" customHeight="1" thickBot="1" x14ac:dyDescent="0.25">
      <c r="A943" s="109">
        <v>11</v>
      </c>
      <c r="B943" s="148">
        <f>'декабрь (5 цк)'!B782</f>
        <v>7.7</v>
      </c>
      <c r="C943" s="148">
        <f>'декабрь (5 цк)'!C782</f>
        <v>114.41</v>
      </c>
      <c r="D943" s="148">
        <f>'декабрь (5 цк)'!D782</f>
        <v>111.78</v>
      </c>
      <c r="E943" s="148">
        <f>'декабрь (5 цк)'!E782</f>
        <v>114.62</v>
      </c>
      <c r="F943" s="148" t="str">
        <f>'декабрь (5 цк)'!F782</f>
        <v>0</v>
      </c>
      <c r="G943" s="148" t="str">
        <f>'декабрь (5 цк)'!G782</f>
        <v>0</v>
      </c>
      <c r="H943" s="148" t="str">
        <f>'декабрь (5 цк)'!H782</f>
        <v>0</v>
      </c>
      <c r="I943" s="148" t="str">
        <f>'декабрь (5 цк)'!I782</f>
        <v>0</v>
      </c>
      <c r="J943" s="148" t="str">
        <f>'декабрь (5 цк)'!J782</f>
        <v>0</v>
      </c>
      <c r="K943" s="148" t="str">
        <f>'декабрь (5 цк)'!K782</f>
        <v>0</v>
      </c>
      <c r="L943" s="148" t="str">
        <f>'декабрь (5 цк)'!L782</f>
        <v>0</v>
      </c>
      <c r="M943" s="148" t="str">
        <f>'декабрь (5 цк)'!M782</f>
        <v>0</v>
      </c>
      <c r="N943" s="148" t="str">
        <f>'декабрь (5 цк)'!N782</f>
        <v>0</v>
      </c>
      <c r="O943" s="148" t="str">
        <f>'декабрь (5 цк)'!O782</f>
        <v>0</v>
      </c>
      <c r="P943" s="148">
        <f>'декабрь (5 цк)'!P782</f>
        <v>0.01</v>
      </c>
      <c r="Q943" s="148" t="str">
        <f>'декабрь (5 цк)'!Q782</f>
        <v>0</v>
      </c>
      <c r="R943" s="148" t="str">
        <f>'декабрь (5 цк)'!R782</f>
        <v>0</v>
      </c>
      <c r="S943" s="148" t="str">
        <f>'декабрь (5 цк)'!S782</f>
        <v>0</v>
      </c>
      <c r="T943" s="148" t="str">
        <f>'декабрь (5 цк)'!T782</f>
        <v>0</v>
      </c>
      <c r="U943" s="148" t="str">
        <f>'декабрь (5 цк)'!U782</f>
        <v>0</v>
      </c>
      <c r="V943" s="148" t="str">
        <f>'декабрь (5 цк)'!V782</f>
        <v>0</v>
      </c>
      <c r="W943" s="148" t="str">
        <f>'декабрь (5 цк)'!W782</f>
        <v>0</v>
      </c>
      <c r="X943" s="148" t="str">
        <f>'декабрь (5 цк)'!X782</f>
        <v>0</v>
      </c>
      <c r="Y943" s="148" t="str">
        <f>'декабрь (5 цк)'!Y782</f>
        <v>0</v>
      </c>
    </row>
    <row r="944" spans="1:25" s="62" customFormat="1" ht="18.75" customHeight="1" thickBot="1" x14ac:dyDescent="0.25">
      <c r="A944" s="112">
        <v>12</v>
      </c>
      <c r="B944" s="148" t="str">
        <f>'декабрь (5 цк)'!B783</f>
        <v>0</v>
      </c>
      <c r="C944" s="148">
        <f>'декабрь (5 цк)'!C783</f>
        <v>10.15</v>
      </c>
      <c r="D944" s="148">
        <f>'декабрь (5 цк)'!D783</f>
        <v>109.47</v>
      </c>
      <c r="E944" s="148">
        <f>'декабрь (5 цк)'!E783</f>
        <v>27.07</v>
      </c>
      <c r="F944" s="148" t="str">
        <f>'декабрь (5 цк)'!F783</f>
        <v>0</v>
      </c>
      <c r="G944" s="148" t="str">
        <f>'декабрь (5 цк)'!G783</f>
        <v>0</v>
      </c>
      <c r="H944" s="148">
        <f>'декабрь (5 цк)'!H783</f>
        <v>24.81</v>
      </c>
      <c r="I944" s="148">
        <f>'декабрь (5 цк)'!I783</f>
        <v>30.16</v>
      </c>
      <c r="J944" s="148" t="str">
        <f>'декабрь (5 цк)'!J783</f>
        <v>38</v>
      </c>
      <c r="K944" s="148">
        <f>'декабрь (5 цк)'!K783</f>
        <v>29.94</v>
      </c>
      <c r="L944" s="148">
        <f>'декабрь (5 цк)'!L783</f>
        <v>0.01</v>
      </c>
      <c r="M944" s="148" t="str">
        <f>'декабрь (5 цк)'!M783</f>
        <v>0</v>
      </c>
      <c r="N944" s="148" t="str">
        <f>'декабрь (5 цк)'!N783</f>
        <v>0</v>
      </c>
      <c r="O944" s="148" t="str">
        <f>'декабрь (5 цк)'!O783</f>
        <v>0</v>
      </c>
      <c r="P944" s="148" t="str">
        <f>'декабрь (5 цк)'!P783</f>
        <v>0</v>
      </c>
      <c r="Q944" s="148" t="str">
        <f>'декабрь (5 цк)'!Q783</f>
        <v>0</v>
      </c>
      <c r="R944" s="148" t="str">
        <f>'декабрь (5 цк)'!R783</f>
        <v>0</v>
      </c>
      <c r="S944" s="148" t="str">
        <f>'декабрь (5 цк)'!S783</f>
        <v>0</v>
      </c>
      <c r="T944" s="148" t="str">
        <f>'декабрь (5 цк)'!T783</f>
        <v>0</v>
      </c>
      <c r="U944" s="148" t="str">
        <f>'декабрь (5 цк)'!U783</f>
        <v>0</v>
      </c>
      <c r="V944" s="148" t="str">
        <f>'декабрь (5 цк)'!V783</f>
        <v>0</v>
      </c>
      <c r="W944" s="148" t="str">
        <f>'декабрь (5 цк)'!W783</f>
        <v>0</v>
      </c>
      <c r="X944" s="148">
        <f>'декабрь (5 цк)'!X783</f>
        <v>0.01</v>
      </c>
      <c r="Y944" s="148" t="str">
        <f>'декабрь (5 цк)'!Y783</f>
        <v>0</v>
      </c>
    </row>
    <row r="945" spans="1:25" s="62" customFormat="1" ht="18.75" customHeight="1" thickBot="1" x14ac:dyDescent="0.25">
      <c r="A945" s="109">
        <v>13</v>
      </c>
      <c r="B945" s="148">
        <f>'декабрь (5 цк)'!B784</f>
        <v>0.01</v>
      </c>
      <c r="C945" s="148">
        <f>'декабрь (5 цк)'!C784</f>
        <v>9.1999999999999993</v>
      </c>
      <c r="D945" s="148">
        <f>'декабрь (5 цк)'!D784</f>
        <v>23.29</v>
      </c>
      <c r="E945" s="148" t="str">
        <f>'декабрь (5 цк)'!E784</f>
        <v>0</v>
      </c>
      <c r="F945" s="148" t="str">
        <f>'декабрь (5 цк)'!F784</f>
        <v>0</v>
      </c>
      <c r="G945" s="148">
        <f>'декабрь (5 цк)'!G784</f>
        <v>53.37</v>
      </c>
      <c r="H945" s="148" t="str">
        <f>'декабрь (5 цк)'!H784</f>
        <v>0</v>
      </c>
      <c r="I945" s="148">
        <f>'декабрь (5 цк)'!I784</f>
        <v>4.72</v>
      </c>
      <c r="J945" s="148">
        <f>'декабрь (5 цк)'!J784</f>
        <v>11.42</v>
      </c>
      <c r="K945" s="148">
        <f>'декабрь (5 цк)'!K784</f>
        <v>8.94</v>
      </c>
      <c r="L945" s="148">
        <f>'декабрь (5 цк)'!L784</f>
        <v>9.84</v>
      </c>
      <c r="M945" s="148">
        <f>'декабрь (5 цк)'!M784</f>
        <v>12.28</v>
      </c>
      <c r="N945" s="148">
        <f>'декабрь (5 цк)'!N784</f>
        <v>0.01</v>
      </c>
      <c r="O945" s="148">
        <f>'декабрь (5 цк)'!O784</f>
        <v>13.18</v>
      </c>
      <c r="P945" s="148" t="str">
        <f>'декабрь (5 цк)'!P784</f>
        <v>0</v>
      </c>
      <c r="Q945" s="148" t="str">
        <f>'декабрь (5 цк)'!Q784</f>
        <v>0</v>
      </c>
      <c r="R945" s="148" t="str">
        <f>'декабрь (5 цк)'!R784</f>
        <v>0</v>
      </c>
      <c r="S945" s="148" t="str">
        <f>'декабрь (5 цк)'!S784</f>
        <v>0</v>
      </c>
      <c r="T945" s="148" t="str">
        <f>'декабрь (5 цк)'!T784</f>
        <v>0</v>
      </c>
      <c r="U945" s="148">
        <f>'декабрь (5 цк)'!U784</f>
        <v>27.62</v>
      </c>
      <c r="V945" s="148">
        <f>'декабрь (5 цк)'!V784</f>
        <v>4.6900000000000004</v>
      </c>
      <c r="W945" s="148" t="str">
        <f>'декабрь (5 цк)'!W784</f>
        <v>0</v>
      </c>
      <c r="X945" s="148" t="str">
        <f>'декабрь (5 цк)'!X784</f>
        <v>0</v>
      </c>
      <c r="Y945" s="148" t="str">
        <f>'декабрь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'декабрь (5 цк)'!B785</f>
        <v>0</v>
      </c>
      <c r="C946" s="148" t="str">
        <f>'декабрь (5 цк)'!C785</f>
        <v>0</v>
      </c>
      <c r="D946" s="148" t="str">
        <f>'декабрь (5 цк)'!D785</f>
        <v>0</v>
      </c>
      <c r="E946" s="148">
        <f>'декабрь (5 цк)'!E785</f>
        <v>1.06</v>
      </c>
      <c r="F946" s="148" t="str">
        <f>'декабрь (5 цк)'!F785</f>
        <v>0</v>
      </c>
      <c r="G946" s="148" t="str">
        <f>'декабрь (5 цк)'!G785</f>
        <v>0</v>
      </c>
      <c r="H946" s="148" t="str">
        <f>'декабрь (5 цк)'!H785</f>
        <v>0</v>
      </c>
      <c r="I946" s="148" t="str">
        <f>'декабрь (5 цк)'!I785</f>
        <v>0</v>
      </c>
      <c r="J946" s="148" t="str">
        <f>'декабрь (5 цк)'!J785</f>
        <v>0</v>
      </c>
      <c r="K946" s="148" t="str">
        <f>'декабрь (5 цк)'!K785</f>
        <v>0</v>
      </c>
      <c r="L946" s="148" t="str">
        <f>'декабрь (5 цк)'!L785</f>
        <v>0</v>
      </c>
      <c r="M946" s="148" t="str">
        <f>'декабрь (5 цк)'!M785</f>
        <v>0</v>
      </c>
      <c r="N946" s="148" t="str">
        <f>'декабрь (5 цк)'!N785</f>
        <v>0</v>
      </c>
      <c r="O946" s="148">
        <f>'декабрь (5 цк)'!O785</f>
        <v>38.270000000000003</v>
      </c>
      <c r="P946" s="148" t="str">
        <f>'декабрь (5 цк)'!P785</f>
        <v>0</v>
      </c>
      <c r="Q946" s="148" t="str">
        <f>'декабрь (5 цк)'!Q785</f>
        <v>0</v>
      </c>
      <c r="R946" s="148" t="str">
        <f>'декабрь (5 цк)'!R785</f>
        <v>0</v>
      </c>
      <c r="S946" s="148" t="str">
        <f>'декабрь (5 цк)'!S785</f>
        <v>0</v>
      </c>
      <c r="T946" s="148" t="str">
        <f>'декабрь (5 цк)'!T785</f>
        <v>0</v>
      </c>
      <c r="U946" s="148" t="str">
        <f>'декабрь (5 цк)'!U785</f>
        <v>0</v>
      </c>
      <c r="V946" s="148">
        <f>'декабрь (5 цк)'!V785</f>
        <v>51.58</v>
      </c>
      <c r="W946" s="148">
        <f>'декабрь (5 цк)'!W785</f>
        <v>73.13</v>
      </c>
      <c r="X946" s="148">
        <f>'декабрь (5 цк)'!X785</f>
        <v>39.799999999999997</v>
      </c>
      <c r="Y946" s="148" t="str">
        <f>'декабрь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'декабрь (5 цк)'!B786</f>
        <v>0</v>
      </c>
      <c r="C947" s="148" t="str">
        <f>'декабрь (5 цк)'!C786</f>
        <v>0</v>
      </c>
      <c r="D947" s="148">
        <f>'декабрь (5 цк)'!D786</f>
        <v>18.95</v>
      </c>
      <c r="E947" s="148" t="str">
        <f>'декабрь (5 цк)'!E786</f>
        <v>0</v>
      </c>
      <c r="F947" s="148" t="str">
        <f>'декабрь (5 цк)'!F786</f>
        <v>0</v>
      </c>
      <c r="G947" s="148" t="str">
        <f>'декабрь (5 цк)'!G786</f>
        <v>0</v>
      </c>
      <c r="H947" s="148" t="str">
        <f>'декабрь (5 цк)'!H786</f>
        <v>0</v>
      </c>
      <c r="I947" s="148" t="str">
        <f>'декабрь (5 цк)'!I786</f>
        <v>0</v>
      </c>
      <c r="J947" s="148" t="str">
        <f>'декабрь (5 цк)'!J786</f>
        <v>0</v>
      </c>
      <c r="K947" s="148" t="str">
        <f>'декабрь (5 цк)'!K786</f>
        <v>0</v>
      </c>
      <c r="L947" s="148" t="str">
        <f>'декабрь (5 цк)'!L786</f>
        <v>0</v>
      </c>
      <c r="M947" s="148" t="str">
        <f>'декабрь (5 цк)'!M786</f>
        <v>0</v>
      </c>
      <c r="N947" s="148" t="str">
        <f>'декабрь (5 цк)'!N786</f>
        <v>0</v>
      </c>
      <c r="O947" s="148" t="str">
        <f>'декабрь (5 цк)'!O786</f>
        <v>0</v>
      </c>
      <c r="P947" s="148" t="str">
        <f>'декабрь (5 цк)'!P786</f>
        <v>0</v>
      </c>
      <c r="Q947" s="148" t="str">
        <f>'декабрь (5 цк)'!Q786</f>
        <v>0</v>
      </c>
      <c r="R947" s="148" t="str">
        <f>'декабрь (5 цк)'!R786</f>
        <v>0</v>
      </c>
      <c r="S947" s="148">
        <f>'декабрь (5 цк)'!S786</f>
        <v>9.02</v>
      </c>
      <c r="T947" s="148" t="str">
        <f>'декабрь (5 цк)'!T786</f>
        <v>0</v>
      </c>
      <c r="U947" s="148" t="str">
        <f>'декабрь (5 цк)'!U786</f>
        <v>0</v>
      </c>
      <c r="V947" s="148">
        <f>'декабрь (5 цк)'!V786</f>
        <v>45.46</v>
      </c>
      <c r="W947" s="148">
        <f>'декабрь (5 цк)'!W786</f>
        <v>45.21</v>
      </c>
      <c r="X947" s="148">
        <f>'декабрь (5 цк)'!X786</f>
        <v>32.770000000000003</v>
      </c>
      <c r="Y947" s="148">
        <f>'декабрь (5 цк)'!Y786</f>
        <v>8.39</v>
      </c>
    </row>
    <row r="948" spans="1:25" s="62" customFormat="1" ht="18.75" customHeight="1" thickBot="1" x14ac:dyDescent="0.25">
      <c r="A948" s="112">
        <v>16</v>
      </c>
      <c r="B948" s="148" t="str">
        <f>'декабрь (5 цк)'!B787</f>
        <v>0</v>
      </c>
      <c r="C948" s="148">
        <f>'декабрь (5 цк)'!C787</f>
        <v>31.1</v>
      </c>
      <c r="D948" s="148" t="str">
        <f>'декабрь (5 цк)'!D787</f>
        <v>0</v>
      </c>
      <c r="E948" s="148">
        <f>'декабрь (5 цк)'!E787</f>
        <v>0.01</v>
      </c>
      <c r="F948" s="148">
        <f>'декабрь (5 цк)'!F787</f>
        <v>25.61</v>
      </c>
      <c r="G948" s="148">
        <f>'декабрь (5 цк)'!G787</f>
        <v>35.85</v>
      </c>
      <c r="H948" s="148">
        <f>'декабрь (5 цк)'!H787</f>
        <v>27.33</v>
      </c>
      <c r="I948" s="148">
        <f>'декабрь (5 цк)'!I787</f>
        <v>37.200000000000003</v>
      </c>
      <c r="J948" s="148">
        <f>'декабрь (5 цк)'!J787</f>
        <v>26.15</v>
      </c>
      <c r="K948" s="148">
        <f>'декабрь (5 цк)'!K787</f>
        <v>35.22</v>
      </c>
      <c r="L948" s="148">
        <f>'декабрь (5 цк)'!L787</f>
        <v>29.86</v>
      </c>
      <c r="M948" s="148">
        <f>'декабрь (5 цк)'!M787</f>
        <v>34.6</v>
      </c>
      <c r="N948" s="148">
        <f>'декабрь (5 цк)'!N787</f>
        <v>37.049999999999997</v>
      </c>
      <c r="O948" s="148">
        <f>'декабрь (5 цк)'!O787</f>
        <v>29.8</v>
      </c>
      <c r="P948" s="148">
        <f>'декабрь (5 цк)'!P787</f>
        <v>54.18</v>
      </c>
      <c r="Q948" s="148">
        <f>'декабрь (5 цк)'!Q787</f>
        <v>27.93</v>
      </c>
      <c r="R948" s="148" t="str">
        <f>'декабрь (5 цк)'!R787</f>
        <v>0</v>
      </c>
      <c r="S948" s="148" t="str">
        <f>'декабрь (5 цк)'!S787</f>
        <v>0</v>
      </c>
      <c r="T948" s="148" t="str">
        <f>'декабрь (5 цк)'!T787</f>
        <v>0</v>
      </c>
      <c r="U948" s="148" t="str">
        <f>'декабрь (5 цк)'!U787</f>
        <v>0</v>
      </c>
      <c r="V948" s="148" t="str">
        <f>'декабрь (5 цк)'!V787</f>
        <v>0</v>
      </c>
      <c r="W948" s="148" t="str">
        <f>'декабрь (5 цк)'!W787</f>
        <v>0</v>
      </c>
      <c r="X948" s="148">
        <f>'декабрь (5 цк)'!X787</f>
        <v>26.44</v>
      </c>
      <c r="Y948" s="148" t="str">
        <f>'декабрь (5 цк)'!Y787</f>
        <v>0</v>
      </c>
    </row>
    <row r="949" spans="1:25" s="62" customFormat="1" ht="18.75" customHeight="1" thickBot="1" x14ac:dyDescent="0.25">
      <c r="A949" s="109">
        <v>17</v>
      </c>
      <c r="B949" s="148">
        <f>'декабрь (5 цк)'!B788</f>
        <v>0.01</v>
      </c>
      <c r="C949" s="148" t="str">
        <f>'декабрь (5 цк)'!C788</f>
        <v>0</v>
      </c>
      <c r="D949" s="148">
        <f>'декабрь (5 цк)'!D788</f>
        <v>0.01</v>
      </c>
      <c r="E949" s="148">
        <f>'декабрь (5 цк)'!E788</f>
        <v>44.56</v>
      </c>
      <c r="F949" s="148">
        <f>'декабрь (5 цк)'!F788</f>
        <v>27.34</v>
      </c>
      <c r="G949" s="148">
        <f>'декабрь (5 цк)'!G788</f>
        <v>28.27</v>
      </c>
      <c r="H949" s="148" t="str">
        <f>'декабрь (5 цк)'!H788</f>
        <v>0</v>
      </c>
      <c r="I949" s="148">
        <f>'декабрь (5 цк)'!I788</f>
        <v>38.880000000000003</v>
      </c>
      <c r="J949" s="148">
        <f>'декабрь (5 цк)'!J788</f>
        <v>40.659999999999997</v>
      </c>
      <c r="K949" s="148" t="str">
        <f>'декабрь (5 цк)'!K788</f>
        <v>0</v>
      </c>
      <c r="L949" s="148">
        <f>'декабрь (5 цк)'!L788</f>
        <v>20.7</v>
      </c>
      <c r="M949" s="148">
        <f>'декабрь (5 цк)'!M788</f>
        <v>22.32</v>
      </c>
      <c r="N949" s="148">
        <f>'декабрь (5 цк)'!N788</f>
        <v>0.01</v>
      </c>
      <c r="O949" s="148" t="str">
        <f>'декабрь (5 цк)'!O788</f>
        <v>0</v>
      </c>
      <c r="P949" s="148" t="str">
        <f>'декабрь (5 цк)'!P788</f>
        <v>0</v>
      </c>
      <c r="Q949" s="148" t="str">
        <f>'декабрь (5 цк)'!Q788</f>
        <v>0</v>
      </c>
      <c r="R949" s="148">
        <f>'декабрь (5 цк)'!R788</f>
        <v>12.8</v>
      </c>
      <c r="S949" s="148" t="str">
        <f>'декабрь (5 цк)'!S788</f>
        <v>0</v>
      </c>
      <c r="T949" s="148" t="str">
        <f>'декабрь (5 цк)'!T788</f>
        <v>0</v>
      </c>
      <c r="U949" s="148" t="str">
        <f>'декабрь (5 цк)'!U788</f>
        <v>0</v>
      </c>
      <c r="V949" s="148">
        <f>'декабрь (5 цк)'!V788</f>
        <v>0.01</v>
      </c>
      <c r="W949" s="148" t="str">
        <f>'декабрь (5 цк)'!W788</f>
        <v>0</v>
      </c>
      <c r="X949" s="148" t="str">
        <f>'декабрь (5 цк)'!X788</f>
        <v>0</v>
      </c>
      <c r="Y949" s="148" t="str">
        <f>'декабрь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'декабрь (5 цк)'!B789</f>
        <v>0</v>
      </c>
      <c r="C950" s="148" t="str">
        <f>'декабрь (5 цк)'!C789</f>
        <v>0</v>
      </c>
      <c r="D950" s="148" t="str">
        <f>'декабрь (5 цк)'!D789</f>
        <v>0</v>
      </c>
      <c r="E950" s="148">
        <f>'декабрь (5 цк)'!E789</f>
        <v>86.62</v>
      </c>
      <c r="F950" s="148">
        <f>'декабрь (5 цк)'!F789</f>
        <v>61.41</v>
      </c>
      <c r="G950" s="148">
        <f>'декабрь (5 цк)'!G789</f>
        <v>63.04</v>
      </c>
      <c r="H950" s="148">
        <f>'декабрь (5 цк)'!H789</f>
        <v>49.99</v>
      </c>
      <c r="I950" s="148">
        <f>'декабрь (5 цк)'!I789</f>
        <v>5.43</v>
      </c>
      <c r="J950" s="148">
        <f>'декабрь (5 цк)'!J789</f>
        <v>1.06</v>
      </c>
      <c r="K950" s="148">
        <f>'декабрь (5 цк)'!K789</f>
        <v>8.01</v>
      </c>
      <c r="L950" s="148">
        <f>'декабрь (5 цк)'!L789</f>
        <v>19.190000000000001</v>
      </c>
      <c r="M950" s="148">
        <f>'декабрь (5 цк)'!M789</f>
        <v>34.409999999999997</v>
      </c>
      <c r="N950" s="148">
        <f>'декабрь (5 цк)'!N789</f>
        <v>60.75</v>
      </c>
      <c r="O950" s="148">
        <f>'декабрь (5 цк)'!O789</f>
        <v>66.06</v>
      </c>
      <c r="P950" s="148">
        <f>'декабрь (5 цк)'!P789</f>
        <v>82.6</v>
      </c>
      <c r="Q950" s="148">
        <f>'декабрь (5 цк)'!Q789</f>
        <v>23.99</v>
      </c>
      <c r="R950" s="148">
        <f>'декабрь (5 цк)'!R789</f>
        <v>17.78</v>
      </c>
      <c r="S950" s="148" t="str">
        <f>'декабрь (5 цк)'!S789</f>
        <v>0</v>
      </c>
      <c r="T950" s="148">
        <f>'декабрь (5 цк)'!T789</f>
        <v>38.18</v>
      </c>
      <c r="U950" s="148" t="str">
        <f>'декабрь (5 цк)'!U789</f>
        <v>0</v>
      </c>
      <c r="V950" s="148">
        <f>'декабрь (5 цк)'!V789</f>
        <v>0.01</v>
      </c>
      <c r="W950" s="148">
        <f>'декабрь (5 цк)'!W789</f>
        <v>0.01</v>
      </c>
      <c r="X950" s="148" t="str">
        <f>'декабрь (5 цк)'!X789</f>
        <v>0</v>
      </c>
      <c r="Y950" s="148">
        <f>'декабрь (5 цк)'!Y789</f>
        <v>0.01</v>
      </c>
    </row>
    <row r="951" spans="1:25" s="62" customFormat="1" ht="18.75" customHeight="1" thickBot="1" x14ac:dyDescent="0.25">
      <c r="A951" s="112">
        <v>19</v>
      </c>
      <c r="B951" s="148">
        <f>'декабрь (5 цк)'!B790</f>
        <v>0.01</v>
      </c>
      <c r="C951" s="148" t="str">
        <f>'декабрь (5 цк)'!C790</f>
        <v>0</v>
      </c>
      <c r="D951" s="148" t="str">
        <f>'декабрь (5 цк)'!D790</f>
        <v>0</v>
      </c>
      <c r="E951" s="148">
        <f>'декабрь (5 цк)'!E790</f>
        <v>30.85</v>
      </c>
      <c r="F951" s="148">
        <f>'декабрь (5 цк)'!F790</f>
        <v>53.4</v>
      </c>
      <c r="G951" s="148">
        <f>'декабрь (5 цк)'!G790</f>
        <v>39.28</v>
      </c>
      <c r="H951" s="148">
        <f>'декабрь (5 цк)'!H790</f>
        <v>40.99</v>
      </c>
      <c r="I951" s="148">
        <f>'декабрь (5 цк)'!I790</f>
        <v>33.9</v>
      </c>
      <c r="J951" s="148">
        <f>'декабрь (5 цк)'!J790</f>
        <v>17.41</v>
      </c>
      <c r="K951" s="148">
        <f>'декабрь (5 цк)'!K790</f>
        <v>34.799999999999997</v>
      </c>
      <c r="L951" s="148" t="str">
        <f>'декабрь (5 цк)'!L790</f>
        <v>0</v>
      </c>
      <c r="M951" s="148" t="str">
        <f>'декабрь (5 цк)'!M790</f>
        <v>0</v>
      </c>
      <c r="N951" s="148">
        <f>'декабрь (5 цк)'!N790</f>
        <v>71.12</v>
      </c>
      <c r="O951" s="148">
        <f>'декабрь (5 цк)'!O790</f>
        <v>43.64</v>
      </c>
      <c r="P951" s="148">
        <f>'декабрь (5 цк)'!P790</f>
        <v>79.56</v>
      </c>
      <c r="Q951" s="148">
        <f>'декабрь (5 цк)'!Q790</f>
        <v>59.55</v>
      </c>
      <c r="R951" s="148" t="str">
        <f>'декабрь (5 цк)'!R790</f>
        <v>0</v>
      </c>
      <c r="S951" s="148">
        <f>'декабрь (5 цк)'!S790</f>
        <v>1.95</v>
      </c>
      <c r="T951" s="148">
        <f>'декабрь (5 цк)'!T790</f>
        <v>1.37</v>
      </c>
      <c r="U951" s="148">
        <f>'декабрь (5 цк)'!U790</f>
        <v>0.01</v>
      </c>
      <c r="V951" s="148">
        <f>'декабрь (5 цк)'!V790</f>
        <v>42.04</v>
      </c>
      <c r="W951" s="148">
        <f>'декабрь (5 цк)'!W790</f>
        <v>39.659999999999997</v>
      </c>
      <c r="X951" s="148" t="str">
        <f>'декабрь (5 цк)'!X790</f>
        <v>0</v>
      </c>
      <c r="Y951" s="148">
        <f>'декабрь (5 цк)'!Y790</f>
        <v>0.01</v>
      </c>
    </row>
    <row r="952" spans="1:25" s="62" customFormat="1" ht="18.75" customHeight="1" thickBot="1" x14ac:dyDescent="0.25">
      <c r="A952" s="109">
        <v>20</v>
      </c>
      <c r="B952" s="148" t="str">
        <f>'декабрь (5 цк)'!B791</f>
        <v>0</v>
      </c>
      <c r="C952" s="148">
        <f>'декабрь (5 цк)'!C791</f>
        <v>0.01</v>
      </c>
      <c r="D952" s="148" t="str">
        <f>'декабрь (5 цк)'!D791</f>
        <v>0</v>
      </c>
      <c r="E952" s="148">
        <f>'декабрь (5 цк)'!E791</f>
        <v>2.34</v>
      </c>
      <c r="F952" s="148" t="str">
        <f>'декабрь (5 цк)'!F791</f>
        <v>0</v>
      </c>
      <c r="G952" s="148">
        <f>'декабрь (5 цк)'!G791</f>
        <v>29.94</v>
      </c>
      <c r="H952" s="148">
        <f>'декабрь (5 цк)'!H791</f>
        <v>7.09</v>
      </c>
      <c r="I952" s="148">
        <f>'декабрь (5 цк)'!I791</f>
        <v>29.37</v>
      </c>
      <c r="J952" s="148">
        <f>'декабрь (5 цк)'!J791</f>
        <v>31.66</v>
      </c>
      <c r="K952" s="148">
        <f>'декабрь (5 цк)'!K791</f>
        <v>14.44</v>
      </c>
      <c r="L952" s="148">
        <f>'декабрь (5 цк)'!L791</f>
        <v>11.73</v>
      </c>
      <c r="M952" s="148">
        <f>'декабрь (5 цк)'!M791</f>
        <v>14.77</v>
      </c>
      <c r="N952" s="148">
        <f>'декабрь (5 цк)'!N791</f>
        <v>31.69</v>
      </c>
      <c r="O952" s="148">
        <f>'декабрь (5 цк)'!O791</f>
        <v>37.71</v>
      </c>
      <c r="P952" s="148">
        <f>'декабрь (5 цк)'!P791</f>
        <v>36.99</v>
      </c>
      <c r="Q952" s="148">
        <f>'декабрь (5 цк)'!Q791</f>
        <v>40.65</v>
      </c>
      <c r="R952" s="148" t="str">
        <f>'декабрь (5 цк)'!R791</f>
        <v>0</v>
      </c>
      <c r="S952" s="148">
        <f>'декабрь (5 цк)'!S791</f>
        <v>15.62</v>
      </c>
      <c r="T952" s="148">
        <f>'декабрь (5 цк)'!T791</f>
        <v>23.77</v>
      </c>
      <c r="U952" s="148">
        <f>'декабрь (5 цк)'!U791</f>
        <v>2.86</v>
      </c>
      <c r="V952" s="148">
        <f>'декабрь (5 цк)'!V791</f>
        <v>63.61</v>
      </c>
      <c r="W952" s="148">
        <f>'декабрь (5 цк)'!W791</f>
        <v>8.56</v>
      </c>
      <c r="X952" s="148" t="str">
        <f>'декабрь (5 цк)'!X791</f>
        <v>0</v>
      </c>
      <c r="Y952" s="148" t="str">
        <f>'декабрь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'декабрь (5 цк)'!B792</f>
        <v>0</v>
      </c>
      <c r="C953" s="148" t="str">
        <f>'декабрь (5 цк)'!C792</f>
        <v>0</v>
      </c>
      <c r="D953" s="148" t="str">
        <f>'декабрь (5 цк)'!D792</f>
        <v>0</v>
      </c>
      <c r="E953" s="148" t="str">
        <f>'декабрь (5 цк)'!E792</f>
        <v>0</v>
      </c>
      <c r="F953" s="148" t="str">
        <f>'декабрь (5 цк)'!F792</f>
        <v>0</v>
      </c>
      <c r="G953" s="148" t="str">
        <f>'декабрь (5 цк)'!G792</f>
        <v>0</v>
      </c>
      <c r="H953" s="148" t="str">
        <f>'декабрь (5 цк)'!H792</f>
        <v>0</v>
      </c>
      <c r="I953" s="148" t="str">
        <f>'декабрь (5 цк)'!I792</f>
        <v>0</v>
      </c>
      <c r="J953" s="148" t="str">
        <f>'декабрь (5 цк)'!J792</f>
        <v>0</v>
      </c>
      <c r="K953" s="148">
        <f>'декабрь (5 цк)'!K792</f>
        <v>1.96</v>
      </c>
      <c r="L953" s="148">
        <f>'декабрь (5 цк)'!L792</f>
        <v>13.21</v>
      </c>
      <c r="M953" s="148">
        <f>'декабрь (5 цк)'!M792</f>
        <v>13.68</v>
      </c>
      <c r="N953" s="148" t="str">
        <f>'декабрь (5 цк)'!N792</f>
        <v>0</v>
      </c>
      <c r="O953" s="148" t="str">
        <f>'декабрь (5 цк)'!O792</f>
        <v>0</v>
      </c>
      <c r="P953" s="148" t="str">
        <f>'декабрь (5 цк)'!P792</f>
        <v>0</v>
      </c>
      <c r="Q953" s="148" t="str">
        <f>'декабрь (5 цк)'!Q792</f>
        <v>0</v>
      </c>
      <c r="R953" s="148">
        <f>'декабрь (5 цк)'!R792</f>
        <v>0.02</v>
      </c>
      <c r="S953" s="148" t="str">
        <f>'декабрь (5 цк)'!S792</f>
        <v>0</v>
      </c>
      <c r="T953" s="148" t="str">
        <f>'декабрь (5 цк)'!T792</f>
        <v>0</v>
      </c>
      <c r="U953" s="148" t="str">
        <f>'декабрь (5 цк)'!U792</f>
        <v>0</v>
      </c>
      <c r="V953" s="148">
        <f>'декабрь (5 цк)'!V792</f>
        <v>14.17</v>
      </c>
      <c r="W953" s="148" t="str">
        <f>'декабрь (5 цк)'!W792</f>
        <v>0</v>
      </c>
      <c r="X953" s="148" t="str">
        <f>'декабрь (5 цк)'!X792</f>
        <v>0</v>
      </c>
      <c r="Y953" s="148">
        <f>'декабрь (5 цк)'!Y792</f>
        <v>0.01</v>
      </c>
    </row>
    <row r="954" spans="1:25" s="62" customFormat="1" ht="18.75" customHeight="1" thickBot="1" x14ac:dyDescent="0.25">
      <c r="A954" s="109">
        <v>22</v>
      </c>
      <c r="B954" s="148" t="str">
        <f>'декабрь (5 цк)'!B793</f>
        <v>0</v>
      </c>
      <c r="C954" s="148" t="str">
        <f>'декабрь (5 цк)'!C793</f>
        <v>0</v>
      </c>
      <c r="D954" s="148" t="str">
        <f>'декабрь (5 цк)'!D793</f>
        <v>0</v>
      </c>
      <c r="E954" s="148" t="str">
        <f>'декабрь (5 цк)'!E793</f>
        <v>0</v>
      </c>
      <c r="F954" s="148" t="str">
        <f>'декабрь (5 цк)'!F793</f>
        <v>0</v>
      </c>
      <c r="G954" s="148" t="str">
        <f>'декабрь (5 цк)'!G793</f>
        <v>0</v>
      </c>
      <c r="H954" s="148" t="str">
        <f>'декабрь (5 цк)'!H793</f>
        <v>0</v>
      </c>
      <c r="I954" s="148" t="str">
        <f>'декабрь (5 цк)'!I793</f>
        <v>0</v>
      </c>
      <c r="J954" s="148" t="str">
        <f>'декабрь (5 цк)'!J793</f>
        <v>0</v>
      </c>
      <c r="K954" s="148" t="str">
        <f>'декабрь (5 цк)'!K793</f>
        <v>0</v>
      </c>
      <c r="L954" s="148" t="str">
        <f>'декабрь (5 цк)'!L793</f>
        <v>0</v>
      </c>
      <c r="M954" s="148" t="str">
        <f>'декабрь (5 цк)'!M793</f>
        <v>0</v>
      </c>
      <c r="N954" s="148" t="str">
        <f>'декабрь (5 цк)'!N793</f>
        <v>0</v>
      </c>
      <c r="O954" s="148" t="str">
        <f>'декабрь (5 цк)'!O793</f>
        <v>0</v>
      </c>
      <c r="P954" s="148" t="str">
        <f>'декабрь (5 цк)'!P793</f>
        <v>0</v>
      </c>
      <c r="Q954" s="148" t="str">
        <f>'декабрь (5 цк)'!Q793</f>
        <v>0</v>
      </c>
      <c r="R954" s="148" t="str">
        <f>'декабрь (5 цк)'!R793</f>
        <v>0</v>
      </c>
      <c r="S954" s="148" t="str">
        <f>'декабрь (5 цк)'!S793</f>
        <v>0</v>
      </c>
      <c r="T954" s="148" t="str">
        <f>'декабрь (5 цк)'!T793</f>
        <v>0</v>
      </c>
      <c r="U954" s="148" t="str">
        <f>'декабрь (5 цк)'!U793</f>
        <v>0</v>
      </c>
      <c r="V954" s="148" t="str">
        <f>'декабрь (5 цк)'!V793</f>
        <v>0</v>
      </c>
      <c r="W954" s="148" t="str">
        <f>'декабрь (5 цк)'!W793</f>
        <v>0</v>
      </c>
      <c r="X954" s="148" t="str">
        <f>'декабрь (5 цк)'!X793</f>
        <v>0</v>
      </c>
      <c r="Y954" s="148" t="str">
        <f>'декабрь (5 цк)'!Y793</f>
        <v>0</v>
      </c>
    </row>
    <row r="955" spans="1:25" s="62" customFormat="1" ht="18.75" customHeight="1" thickBot="1" x14ac:dyDescent="0.25">
      <c r="A955" s="100">
        <v>23</v>
      </c>
      <c r="B955" s="148" t="str">
        <f>'декабрь (5 цк)'!B794</f>
        <v>0</v>
      </c>
      <c r="C955" s="148">
        <f>'декабрь (5 цк)'!C794</f>
        <v>0.01</v>
      </c>
      <c r="D955" s="148" t="str">
        <f>'декабрь (5 цк)'!D794</f>
        <v>0</v>
      </c>
      <c r="E955" s="148" t="str">
        <f>'декабрь (5 цк)'!E794</f>
        <v>0</v>
      </c>
      <c r="F955" s="148">
        <f>'декабрь (5 цк)'!F794</f>
        <v>0.01</v>
      </c>
      <c r="G955" s="148" t="str">
        <f>'декабрь (5 цк)'!G794</f>
        <v>0</v>
      </c>
      <c r="H955" s="148" t="str">
        <f>'декабрь (5 цк)'!H794</f>
        <v>0</v>
      </c>
      <c r="I955" s="148" t="str">
        <f>'декабрь (5 цк)'!I794</f>
        <v>0</v>
      </c>
      <c r="J955" s="148" t="str">
        <f>'декабрь (5 цк)'!J794</f>
        <v>0</v>
      </c>
      <c r="K955" s="148">
        <f>'декабрь (5 цк)'!K794</f>
        <v>0.01</v>
      </c>
      <c r="L955" s="148" t="str">
        <f>'декабрь (5 цк)'!L794</f>
        <v>0</v>
      </c>
      <c r="M955" s="148">
        <f>'декабрь (5 цк)'!M794</f>
        <v>0.01</v>
      </c>
      <c r="N955" s="148" t="str">
        <f>'декабрь (5 цк)'!N794</f>
        <v>0</v>
      </c>
      <c r="O955" s="148" t="str">
        <f>'декабрь (5 цк)'!O794</f>
        <v>0</v>
      </c>
      <c r="P955" s="148" t="str">
        <f>'декабрь (5 цк)'!P794</f>
        <v>0</v>
      </c>
      <c r="Q955" s="148" t="str">
        <f>'декабрь (5 цк)'!Q794</f>
        <v>0</v>
      </c>
      <c r="R955" s="148" t="str">
        <f>'декабрь (5 цк)'!R794</f>
        <v>0</v>
      </c>
      <c r="S955" s="148" t="str">
        <f>'декабрь (5 цк)'!S794</f>
        <v>0</v>
      </c>
      <c r="T955" s="148" t="str">
        <f>'декабрь (5 цк)'!T794</f>
        <v>0</v>
      </c>
      <c r="U955" s="148">
        <f>'декабрь (5 цк)'!U794</f>
        <v>0.01</v>
      </c>
      <c r="V955" s="148">
        <f>'декабрь (5 цк)'!V794</f>
        <v>0.01</v>
      </c>
      <c r="W955" s="148">
        <f>'декабрь (5 цк)'!W794</f>
        <v>0.01</v>
      </c>
      <c r="X955" s="148" t="str">
        <f>'декабрь (5 цк)'!X794</f>
        <v>0</v>
      </c>
      <c r="Y955" s="148">
        <f>'декабрь (5 цк)'!Y794</f>
        <v>0.01</v>
      </c>
    </row>
    <row r="956" spans="1:25" s="62" customFormat="1" ht="18.75" customHeight="1" thickBot="1" x14ac:dyDescent="0.25">
      <c r="A956" s="111">
        <v>24</v>
      </c>
      <c r="B956" s="148">
        <f>'декабрь (5 цк)'!B795</f>
        <v>0.01</v>
      </c>
      <c r="C956" s="148">
        <f>'декабрь (5 цк)'!C795</f>
        <v>0.01</v>
      </c>
      <c r="D956" s="148">
        <f>'декабрь (5 цк)'!D795</f>
        <v>0.01</v>
      </c>
      <c r="E956" s="148">
        <f>'декабрь (5 цк)'!E795</f>
        <v>8.68</v>
      </c>
      <c r="F956" s="148" t="str">
        <f>'декабрь (5 цк)'!F795</f>
        <v>0</v>
      </c>
      <c r="G956" s="148" t="str">
        <f>'декабрь (5 цк)'!G795</f>
        <v>0</v>
      </c>
      <c r="H956" s="148" t="str">
        <f>'декабрь (5 цк)'!H795</f>
        <v>0</v>
      </c>
      <c r="I956" s="148">
        <f>'декабрь (5 цк)'!I795</f>
        <v>0.01</v>
      </c>
      <c r="J956" s="148">
        <f>'декабрь (5 цк)'!J795</f>
        <v>0.01</v>
      </c>
      <c r="K956" s="148" t="str">
        <f>'декабрь (5 цк)'!K795</f>
        <v>0</v>
      </c>
      <c r="L956" s="148" t="str">
        <f>'декабрь (5 цк)'!L795</f>
        <v>0</v>
      </c>
      <c r="M956" s="148" t="str">
        <f>'декабрь (5 цк)'!M795</f>
        <v>0</v>
      </c>
      <c r="N956" s="148" t="str">
        <f>'декабрь (5 цк)'!N795</f>
        <v>0</v>
      </c>
      <c r="O956" s="148" t="str">
        <f>'декабрь (5 цк)'!O795</f>
        <v>0</v>
      </c>
      <c r="P956" s="148" t="str">
        <f>'декабрь (5 цк)'!P795</f>
        <v>0</v>
      </c>
      <c r="Q956" s="148" t="str">
        <f>'декабрь (5 цк)'!Q795</f>
        <v>0</v>
      </c>
      <c r="R956" s="148" t="str">
        <f>'декабрь (5 цк)'!R795</f>
        <v>0</v>
      </c>
      <c r="S956" s="148" t="str">
        <f>'декабрь (5 цк)'!S795</f>
        <v>0</v>
      </c>
      <c r="T956" s="148" t="str">
        <f>'декабрь (5 цк)'!T795</f>
        <v>0</v>
      </c>
      <c r="U956" s="148">
        <f>'декабрь (5 цк)'!U795</f>
        <v>0.01</v>
      </c>
      <c r="V956" s="148" t="str">
        <f>'декабрь (5 цк)'!V795</f>
        <v>0</v>
      </c>
      <c r="W956" s="148">
        <f>'декабрь (5 цк)'!W795</f>
        <v>0.01</v>
      </c>
      <c r="X956" s="148" t="str">
        <f>'декабрь (5 цк)'!X795</f>
        <v>0</v>
      </c>
      <c r="Y956" s="148" t="str">
        <f>'декабрь (5 цк)'!Y795</f>
        <v>0</v>
      </c>
    </row>
    <row r="957" spans="1:25" s="62" customFormat="1" ht="18.75" customHeight="1" thickBot="1" x14ac:dyDescent="0.25">
      <c r="A957" s="109">
        <v>25</v>
      </c>
      <c r="B957" s="148">
        <f>'декабрь (5 цк)'!B796</f>
        <v>71.25</v>
      </c>
      <c r="C957" s="148">
        <f>'декабрь (5 цк)'!C796</f>
        <v>83.92</v>
      </c>
      <c r="D957" s="148">
        <f>'декабрь (5 цк)'!D796</f>
        <v>65.37</v>
      </c>
      <c r="E957" s="148">
        <f>'декабрь (5 цк)'!E796</f>
        <v>0.01</v>
      </c>
      <c r="F957" s="148">
        <f>'декабрь (5 цк)'!F796</f>
        <v>103.07</v>
      </c>
      <c r="G957" s="148">
        <f>'декабрь (5 цк)'!G796</f>
        <v>112.03</v>
      </c>
      <c r="H957" s="148">
        <f>'декабрь (5 цк)'!H796</f>
        <v>72.11</v>
      </c>
      <c r="I957" s="148">
        <f>'декабрь (5 цк)'!I796</f>
        <v>54.18</v>
      </c>
      <c r="J957" s="148">
        <f>'декабрь (5 цк)'!J796</f>
        <v>41.49</v>
      </c>
      <c r="K957" s="148">
        <f>'декабрь (5 цк)'!K796</f>
        <v>70.680000000000007</v>
      </c>
      <c r="L957" s="148">
        <f>'декабрь (5 цк)'!L796</f>
        <v>62.38</v>
      </c>
      <c r="M957" s="148">
        <f>'декабрь (5 цк)'!M796</f>
        <v>68.989999999999995</v>
      </c>
      <c r="N957" s="148">
        <f>'декабрь (5 цк)'!N796</f>
        <v>80.83</v>
      </c>
      <c r="O957" s="148">
        <f>'декабрь (5 цк)'!O796</f>
        <v>105.9</v>
      </c>
      <c r="P957" s="148">
        <f>'декабрь (5 цк)'!P796</f>
        <v>115.41</v>
      </c>
      <c r="Q957" s="148">
        <f>'декабрь (5 цк)'!Q796</f>
        <v>115.89</v>
      </c>
      <c r="R957" s="148">
        <f>'декабрь (5 цк)'!R796</f>
        <v>14.17</v>
      </c>
      <c r="S957" s="148" t="str">
        <f>'декабрь (5 цк)'!S796</f>
        <v>0</v>
      </c>
      <c r="T957" s="148">
        <f>'декабрь (5 цк)'!T796</f>
        <v>69.81</v>
      </c>
      <c r="U957" s="148">
        <f>'декабрь (5 цк)'!U796</f>
        <v>49.38</v>
      </c>
      <c r="V957" s="148">
        <f>'декабрь (5 цк)'!V796</f>
        <v>52.36</v>
      </c>
      <c r="W957" s="148">
        <f>'декабрь (5 цк)'!W796</f>
        <v>54.01</v>
      </c>
      <c r="X957" s="148">
        <f>'декабрь (5 цк)'!X796</f>
        <v>0.01</v>
      </c>
      <c r="Y957" s="148">
        <f>'декабрь (5 цк)'!Y796</f>
        <v>0.01</v>
      </c>
    </row>
    <row r="958" spans="1:25" s="62" customFormat="1" ht="18.75" customHeight="1" thickBot="1" x14ac:dyDescent="0.25">
      <c r="A958" s="110">
        <v>26</v>
      </c>
      <c r="B958" s="148">
        <f>'декабрь (5 цк)'!B797</f>
        <v>0.01</v>
      </c>
      <c r="C958" s="148" t="str">
        <f>'декабрь (5 цк)'!C797</f>
        <v>0</v>
      </c>
      <c r="D958" s="148">
        <f>'декабрь (5 цк)'!D797</f>
        <v>33.380000000000003</v>
      </c>
      <c r="E958" s="148" t="str">
        <f>'декабрь (5 цк)'!E797</f>
        <v>0</v>
      </c>
      <c r="F958" s="148" t="str">
        <f>'декабрь (5 цк)'!F797</f>
        <v>0</v>
      </c>
      <c r="G958" s="148" t="str">
        <f>'декабрь (5 цк)'!G797</f>
        <v>0</v>
      </c>
      <c r="H958" s="148" t="str">
        <f>'декабрь (5 цк)'!H797</f>
        <v>0</v>
      </c>
      <c r="I958" s="148">
        <f>'декабрь (5 цк)'!I797</f>
        <v>52.56</v>
      </c>
      <c r="J958" s="148">
        <f>'декабрь (5 цк)'!J797</f>
        <v>1.32</v>
      </c>
      <c r="K958" s="148">
        <f>'декабрь (5 цк)'!K797</f>
        <v>1.31</v>
      </c>
      <c r="L958" s="148" t="str">
        <f>'декабрь (5 цк)'!L797</f>
        <v>0</v>
      </c>
      <c r="M958" s="148" t="str">
        <f>'декабрь (5 цк)'!M797</f>
        <v>0</v>
      </c>
      <c r="N958" s="148">
        <f>'декабрь (5 цк)'!N797</f>
        <v>102.35</v>
      </c>
      <c r="O958" s="148">
        <f>'декабрь (5 цк)'!O797</f>
        <v>87.27</v>
      </c>
      <c r="P958" s="148">
        <f>'декабрь (5 цк)'!P797</f>
        <v>99.35</v>
      </c>
      <c r="Q958" s="148">
        <f>'декабрь (5 цк)'!Q797</f>
        <v>88.01</v>
      </c>
      <c r="R958" s="148">
        <f>'декабрь (5 цк)'!R797</f>
        <v>63.68</v>
      </c>
      <c r="S958" s="148">
        <f>'декабрь (5 цк)'!S797</f>
        <v>0.01</v>
      </c>
      <c r="T958" s="148">
        <f>'декабрь (5 цк)'!T797</f>
        <v>59.32</v>
      </c>
      <c r="U958" s="148">
        <f>'декабрь (5 цк)'!U797</f>
        <v>90.73</v>
      </c>
      <c r="V958" s="148">
        <f>'декабрь (5 цк)'!V797</f>
        <v>51.3</v>
      </c>
      <c r="W958" s="148">
        <f>'декабрь (5 цк)'!W797</f>
        <v>64.11</v>
      </c>
      <c r="X958" s="148">
        <f>'декабрь (5 цк)'!X797</f>
        <v>50.29</v>
      </c>
      <c r="Y958" s="148">
        <f>'декабрь (5 цк)'!Y797</f>
        <v>22.91</v>
      </c>
    </row>
    <row r="959" spans="1:25" s="62" customFormat="1" ht="18.75" customHeight="1" thickBot="1" x14ac:dyDescent="0.25">
      <c r="A959" s="112">
        <v>27</v>
      </c>
      <c r="B959" s="148">
        <f>'декабрь (5 цк)'!B798</f>
        <v>12.53</v>
      </c>
      <c r="C959" s="148">
        <f>'декабрь (5 цк)'!C798</f>
        <v>14.82</v>
      </c>
      <c r="D959" s="148">
        <f>'декабрь (5 цк)'!D798</f>
        <v>26.46</v>
      </c>
      <c r="E959" s="148">
        <f>'декабрь (5 цк)'!E798</f>
        <v>0.01</v>
      </c>
      <c r="F959" s="148" t="str">
        <f>'декабрь (5 цк)'!F798</f>
        <v>0</v>
      </c>
      <c r="G959" s="148" t="str">
        <f>'декабрь (5 цк)'!G798</f>
        <v>0</v>
      </c>
      <c r="H959" s="148">
        <f>'декабрь (5 цк)'!H798</f>
        <v>15.93</v>
      </c>
      <c r="I959" s="148">
        <f>'декабрь (5 цк)'!I798</f>
        <v>0.01</v>
      </c>
      <c r="J959" s="148">
        <f>'декабрь (5 цк)'!J798</f>
        <v>25.07</v>
      </c>
      <c r="K959" s="148">
        <f>'декабрь (5 цк)'!K798</f>
        <v>46.27</v>
      </c>
      <c r="L959" s="148">
        <f>'декабрь (5 цк)'!L798</f>
        <v>40.86</v>
      </c>
      <c r="M959" s="148">
        <f>'декабрь (5 цк)'!M798</f>
        <v>40.42</v>
      </c>
      <c r="N959" s="148">
        <f>'декабрь (5 цк)'!N798</f>
        <v>46.64</v>
      </c>
      <c r="O959" s="148">
        <f>'декабрь (5 цк)'!O798</f>
        <v>32.72</v>
      </c>
      <c r="P959" s="148">
        <f>'декабрь (5 цк)'!P798</f>
        <v>44.34</v>
      </c>
      <c r="Q959" s="148">
        <f>'декабрь (5 цк)'!Q798</f>
        <v>34.76</v>
      </c>
      <c r="R959" s="148">
        <f>'декабрь (5 цк)'!R798</f>
        <v>11.6</v>
      </c>
      <c r="S959" s="148">
        <f>'декабрь (5 цк)'!S798</f>
        <v>13.79</v>
      </c>
      <c r="T959" s="148" t="str">
        <f>'декабрь (5 цк)'!T798</f>
        <v>0</v>
      </c>
      <c r="U959" s="148">
        <f>'декабрь (5 цк)'!U798</f>
        <v>17.34</v>
      </c>
      <c r="V959" s="148">
        <f>'декабрь (5 цк)'!V798</f>
        <v>20.52</v>
      </c>
      <c r="W959" s="148">
        <f>'декабрь (5 цк)'!W798</f>
        <v>50.51</v>
      </c>
      <c r="X959" s="148">
        <f>'декабрь (5 цк)'!X798</f>
        <v>43.35</v>
      </c>
      <c r="Y959" s="148">
        <f>'декабрь (5 цк)'!Y798</f>
        <v>2.88</v>
      </c>
    </row>
    <row r="960" spans="1:25" s="62" customFormat="1" ht="18.75" customHeight="1" thickBot="1" x14ac:dyDescent="0.25">
      <c r="A960" s="111">
        <v>28</v>
      </c>
      <c r="B960" s="148" t="str">
        <f>'декабрь (5 цк)'!B799</f>
        <v>0</v>
      </c>
      <c r="C960" s="148">
        <f>'декабрь (5 цк)'!C799</f>
        <v>23.28</v>
      </c>
      <c r="D960" s="148">
        <f>'декабрь (5 цк)'!D799</f>
        <v>29.62</v>
      </c>
      <c r="E960" s="148" t="str">
        <f>'декабрь (5 цк)'!E799</f>
        <v>0</v>
      </c>
      <c r="F960" s="148" t="str">
        <f>'декабрь (5 цк)'!F799</f>
        <v>0</v>
      </c>
      <c r="G960" s="148">
        <f>'декабрь (5 цк)'!G799</f>
        <v>12.25</v>
      </c>
      <c r="H960" s="148">
        <f>'декабрь (5 цк)'!H799</f>
        <v>3.16</v>
      </c>
      <c r="I960" s="148">
        <f>'декабрь (5 цк)'!I799</f>
        <v>12.41</v>
      </c>
      <c r="J960" s="148" t="str">
        <f>'декабрь (5 цк)'!J799</f>
        <v>0</v>
      </c>
      <c r="K960" s="148" t="str">
        <f>'декабрь (5 цк)'!K799</f>
        <v>0</v>
      </c>
      <c r="L960" s="148" t="str">
        <f>'декабрь (5 цк)'!L799</f>
        <v>0</v>
      </c>
      <c r="M960" s="148" t="str">
        <f>'декабрь (5 цк)'!M799</f>
        <v>0</v>
      </c>
      <c r="N960" s="148" t="str">
        <f>'декабрь (5 цк)'!N799</f>
        <v>0</v>
      </c>
      <c r="O960" s="148" t="str">
        <f>'декабрь (5 цк)'!O799</f>
        <v>0</v>
      </c>
      <c r="P960" s="148" t="str">
        <f>'декабрь (5 цк)'!P799</f>
        <v>0</v>
      </c>
      <c r="Q960" s="148" t="str">
        <f>'декабрь (5 цк)'!Q799</f>
        <v>0</v>
      </c>
      <c r="R960" s="148" t="str">
        <f>'декабрь (5 цк)'!R799</f>
        <v>0</v>
      </c>
      <c r="S960" s="148" t="str">
        <f>'декабрь (5 цк)'!S799</f>
        <v>0</v>
      </c>
      <c r="T960" s="148" t="str">
        <f>'декабрь (5 цк)'!T799</f>
        <v>0</v>
      </c>
      <c r="U960" s="148" t="str">
        <f>'декабрь (5 цк)'!U799</f>
        <v>0</v>
      </c>
      <c r="V960" s="148">
        <f>'декабрь (5 цк)'!V799</f>
        <v>4.67</v>
      </c>
      <c r="W960" s="148" t="str">
        <f>'декабрь (5 цк)'!W799</f>
        <v>0</v>
      </c>
      <c r="X960" s="148" t="str">
        <f>'декабрь (5 цк)'!X799</f>
        <v>0</v>
      </c>
      <c r="Y960" s="148" t="str">
        <f>'декабрь (5 цк)'!Y799</f>
        <v>0</v>
      </c>
    </row>
    <row r="961" spans="1:25" s="62" customFormat="1" ht="18.75" customHeight="1" thickBot="1" x14ac:dyDescent="0.25">
      <c r="A961" s="109">
        <v>29</v>
      </c>
      <c r="B961" s="148">
        <f>'декабрь (5 цк)'!B800</f>
        <v>41.52</v>
      </c>
      <c r="C961" s="148">
        <f>'декабрь (5 цк)'!C800</f>
        <v>32.75</v>
      </c>
      <c r="D961" s="148">
        <f>'декабрь (5 цк)'!D800</f>
        <v>57.77</v>
      </c>
      <c r="E961" s="148">
        <f>'декабрь (5 цк)'!E800</f>
        <v>13.04</v>
      </c>
      <c r="F961" s="148" t="str">
        <f>'декабрь (5 цк)'!F800</f>
        <v>0</v>
      </c>
      <c r="G961" s="148" t="str">
        <f>'декабрь (5 цк)'!G800</f>
        <v>0</v>
      </c>
      <c r="H961" s="148" t="str">
        <f>'декабрь (5 цк)'!H800</f>
        <v>0</v>
      </c>
      <c r="I961" s="148" t="str">
        <f>'декабрь (5 цк)'!I800</f>
        <v>0</v>
      </c>
      <c r="J961" s="148" t="str">
        <f>'декабрь (5 цк)'!J800</f>
        <v>0</v>
      </c>
      <c r="K961" s="148">
        <f>'декабрь (5 цк)'!K800</f>
        <v>37.19</v>
      </c>
      <c r="L961" s="148">
        <f>'декабрь (5 цк)'!L800</f>
        <v>31.32</v>
      </c>
      <c r="M961" s="148" t="str">
        <f>'декабрь (5 цк)'!M800</f>
        <v>0</v>
      </c>
      <c r="N961" s="148">
        <f>'декабрь (5 цк)'!N800</f>
        <v>4.04</v>
      </c>
      <c r="O961" s="148">
        <f>'декабрь (5 цк)'!O800</f>
        <v>8.5399999999999991</v>
      </c>
      <c r="P961" s="148" t="str">
        <f>'декабрь (5 цк)'!P800</f>
        <v>0</v>
      </c>
      <c r="Q961" s="148" t="str">
        <f>'декабрь (5 цк)'!Q800</f>
        <v>0</v>
      </c>
      <c r="R961" s="148" t="str">
        <f>'декабрь (5 цк)'!R800</f>
        <v>0</v>
      </c>
      <c r="S961" s="148" t="str">
        <f>'декабрь (5 цк)'!S800</f>
        <v>0</v>
      </c>
      <c r="T961" s="148" t="str">
        <f>'декабрь (5 цк)'!T800</f>
        <v>0</v>
      </c>
      <c r="U961" s="148" t="str">
        <f>'декабрь (5 цк)'!U800</f>
        <v>0</v>
      </c>
      <c r="V961" s="148">
        <f>'декабрь (5 цк)'!V800</f>
        <v>19.21</v>
      </c>
      <c r="W961" s="148">
        <f>'декабрь (5 цк)'!W800</f>
        <v>33.54</v>
      </c>
      <c r="X961" s="148" t="str">
        <f>'декабрь (5 цк)'!X800</f>
        <v>0</v>
      </c>
      <c r="Y961" s="148" t="str">
        <f>'декабрь (5 цк)'!Y800</f>
        <v>0</v>
      </c>
    </row>
    <row r="962" spans="1:25" s="62" customFormat="1" ht="18.75" customHeight="1" thickBot="1" x14ac:dyDescent="0.25">
      <c r="A962" s="110">
        <v>30</v>
      </c>
      <c r="B962" s="148">
        <f>'декабрь (5 цк)'!B801</f>
        <v>0.01</v>
      </c>
      <c r="C962" s="148" t="str">
        <f>'декабрь (5 цк)'!C801</f>
        <v>0</v>
      </c>
      <c r="D962" s="148" t="str">
        <f>'декабрь (5 цк)'!D801</f>
        <v>0</v>
      </c>
      <c r="E962" s="148" t="str">
        <f>'декабрь (5 цк)'!E801</f>
        <v>0</v>
      </c>
      <c r="F962" s="148" t="str">
        <f>'декабрь (5 цк)'!F801</f>
        <v>0</v>
      </c>
      <c r="G962" s="148" t="str">
        <f>'декабрь (5 цк)'!G801</f>
        <v>0</v>
      </c>
      <c r="H962" s="148">
        <f>'декабрь (5 цк)'!H801</f>
        <v>0.01</v>
      </c>
      <c r="I962" s="148" t="str">
        <f>'декабрь (5 цк)'!I801</f>
        <v>0</v>
      </c>
      <c r="J962" s="148">
        <f>'декабрь (5 цк)'!J801</f>
        <v>38.229999999999997</v>
      </c>
      <c r="K962" s="148">
        <f>'декабрь (5 цк)'!K801</f>
        <v>25.89</v>
      </c>
      <c r="L962" s="148">
        <f>'декабрь (5 цк)'!L801</f>
        <v>0.01</v>
      </c>
      <c r="M962" s="148">
        <f>'декабрь (5 цк)'!M801</f>
        <v>0.01</v>
      </c>
      <c r="N962" s="148">
        <f>'декабрь (5 цк)'!N801</f>
        <v>0.01</v>
      </c>
      <c r="O962" s="148" t="str">
        <f>'декабрь (5 цк)'!O801</f>
        <v>0</v>
      </c>
      <c r="P962" s="148">
        <f>'декабрь (5 цк)'!P801</f>
        <v>9.7799999999999994</v>
      </c>
      <c r="Q962" s="148">
        <f>'декабрь (5 цк)'!Q801</f>
        <v>0.01</v>
      </c>
      <c r="R962" s="148" t="str">
        <f>'декабрь (5 цк)'!R801</f>
        <v>0</v>
      </c>
      <c r="S962" s="148" t="str">
        <f>'декабрь (5 цк)'!S801</f>
        <v>0</v>
      </c>
      <c r="T962" s="148" t="str">
        <f>'декабрь (5 цк)'!T801</f>
        <v>0</v>
      </c>
      <c r="U962" s="148" t="str">
        <f>'декабрь (5 цк)'!U801</f>
        <v>0</v>
      </c>
      <c r="V962" s="148">
        <f>'декабрь (5 цк)'!V801</f>
        <v>0.01</v>
      </c>
      <c r="W962" s="148">
        <f>'декабрь (5 цк)'!W801</f>
        <v>0.01</v>
      </c>
      <c r="X962" s="148">
        <f>'декабрь (5 цк)'!X801</f>
        <v>0.01</v>
      </c>
      <c r="Y962" s="148" t="str">
        <f>'декабрь (5 цк)'!Y801</f>
        <v>0</v>
      </c>
    </row>
    <row r="963" spans="1:25" s="62" customFormat="1" ht="18.75" customHeight="1" thickBot="1" x14ac:dyDescent="0.25">
      <c r="A963" s="109">
        <v>31</v>
      </c>
      <c r="B963" s="148">
        <f>'декабрь (5 цк)'!B802</f>
        <v>0.01</v>
      </c>
      <c r="C963" s="148" t="str">
        <f>'декабрь (5 цк)'!C802</f>
        <v>0</v>
      </c>
      <c r="D963" s="148" t="str">
        <f>'декабрь (5 цк)'!D802</f>
        <v>0</v>
      </c>
      <c r="E963" s="148">
        <f>'декабрь (5 цк)'!E802</f>
        <v>0.01</v>
      </c>
      <c r="F963" s="148">
        <f>'декабрь (5 цк)'!F802</f>
        <v>0.01</v>
      </c>
      <c r="G963" s="148">
        <f>'декабрь (5 цк)'!G802</f>
        <v>0.01</v>
      </c>
      <c r="H963" s="148" t="str">
        <f>'декабрь (5 цк)'!H802</f>
        <v>0</v>
      </c>
      <c r="I963" s="148" t="str">
        <f>'декабрь (5 цк)'!I802</f>
        <v>0</v>
      </c>
      <c r="J963" s="148" t="str">
        <f>'декабрь (5 цк)'!J802</f>
        <v>0</v>
      </c>
      <c r="K963" s="148">
        <f>'декабрь (5 цк)'!K802</f>
        <v>0.01</v>
      </c>
      <c r="L963" s="148" t="str">
        <f>'декабрь (5 цк)'!L802</f>
        <v>0</v>
      </c>
      <c r="M963" s="148" t="str">
        <f>'декабрь (5 цк)'!M802</f>
        <v>0</v>
      </c>
      <c r="N963" s="148">
        <f>'декабрь (5 цк)'!N802</f>
        <v>0.01</v>
      </c>
      <c r="O963" s="148" t="str">
        <f>'декабрь (5 цк)'!O802</f>
        <v>0</v>
      </c>
      <c r="P963" s="148" t="str">
        <f>'декабрь (5 цк)'!P802</f>
        <v>0</v>
      </c>
      <c r="Q963" s="148" t="str">
        <f>'декабрь (5 цк)'!Q802</f>
        <v>0</v>
      </c>
      <c r="R963" s="148" t="str">
        <f>'декабрь (5 цк)'!R802</f>
        <v>0</v>
      </c>
      <c r="S963" s="148" t="str">
        <f>'декабрь (5 цк)'!S802</f>
        <v>0</v>
      </c>
      <c r="T963" s="148" t="str">
        <f>'декабрь (5 цк)'!T802</f>
        <v>0</v>
      </c>
      <c r="U963" s="148">
        <f>'декабрь (5 цк)'!U802</f>
        <v>0.01</v>
      </c>
      <c r="V963" s="148">
        <f>'декабрь (5 цк)'!V802</f>
        <v>0.01</v>
      </c>
      <c r="W963" s="148" t="str">
        <f>'декабрь (5 цк)'!W802</f>
        <v>0</v>
      </c>
      <c r="X963" s="148" t="str">
        <f>'декабрь (5 цк)'!X802</f>
        <v>0</v>
      </c>
      <c r="Y963" s="148" t="str">
        <f>'декабрь (5 цк)'!Y802</f>
        <v>0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66" t="s">
        <v>46</v>
      </c>
      <c r="B966" s="521" t="s">
        <v>82</v>
      </c>
      <c r="C966" s="469"/>
      <c r="D966" s="469"/>
      <c r="E966" s="469"/>
      <c r="F966" s="469"/>
      <c r="G966" s="469"/>
      <c r="H966" s="469"/>
      <c r="I966" s="469"/>
      <c r="J966" s="469"/>
      <c r="K966" s="469"/>
      <c r="L966" s="469"/>
      <c r="M966" s="469"/>
      <c r="N966" s="469"/>
      <c r="O966" s="469"/>
      <c r="P966" s="469"/>
      <c r="Q966" s="469"/>
      <c r="R966" s="469"/>
      <c r="S966" s="469"/>
      <c r="T966" s="469"/>
      <c r="U966" s="469"/>
      <c r="V966" s="469"/>
      <c r="W966" s="469"/>
      <c r="X966" s="469"/>
      <c r="Y966" s="470"/>
    </row>
    <row r="967" spans="1:25" s="62" customFormat="1" ht="35.25" customHeight="1" thickBot="1" x14ac:dyDescent="0.25">
      <c r="A967" s="520"/>
      <c r="B967" s="170" t="s">
        <v>45</v>
      </c>
      <c r="C967" s="171" t="s">
        <v>44</v>
      </c>
      <c r="D967" s="163" t="s">
        <v>43</v>
      </c>
      <c r="E967" s="171" t="s">
        <v>42</v>
      </c>
      <c r="F967" s="172" t="s">
        <v>41</v>
      </c>
      <c r="G967" s="171" t="s">
        <v>40</v>
      </c>
      <c r="H967" s="171" t="s">
        <v>39</v>
      </c>
      <c r="I967" s="171" t="s">
        <v>38</v>
      </c>
      <c r="J967" s="171" t="s">
        <v>37</v>
      </c>
      <c r="K967" s="173" t="s">
        <v>36</v>
      </c>
      <c r="L967" s="171" t="s">
        <v>35</v>
      </c>
      <c r="M967" s="172" t="s">
        <v>34</v>
      </c>
      <c r="N967" s="173" t="s">
        <v>33</v>
      </c>
      <c r="O967" s="171" t="s">
        <v>32</v>
      </c>
      <c r="P967" s="172" t="s">
        <v>31</v>
      </c>
      <c r="Q967" s="163" t="s">
        <v>30</v>
      </c>
      <c r="R967" s="171" t="s">
        <v>29</v>
      </c>
      <c r="S967" s="163" t="s">
        <v>28</v>
      </c>
      <c r="T967" s="171" t="s">
        <v>27</v>
      </c>
      <c r="U967" s="163" t="s">
        <v>26</v>
      </c>
      <c r="V967" s="171" t="s">
        <v>25</v>
      </c>
      <c r="W967" s="163" t="s">
        <v>24</v>
      </c>
      <c r="X967" s="171" t="s">
        <v>23</v>
      </c>
      <c r="Y967" s="174" t="s">
        <v>22</v>
      </c>
    </row>
    <row r="968" spans="1:25" s="62" customFormat="1" ht="18.75" customHeight="1" thickBot="1" x14ac:dyDescent="0.25">
      <c r="A968" s="109">
        <v>1</v>
      </c>
      <c r="B968" s="148">
        <f>'декабрь (5 цк)'!B807</f>
        <v>7.68</v>
      </c>
      <c r="C968" s="148">
        <f>'декабрь (5 цк)'!C807</f>
        <v>88.66</v>
      </c>
      <c r="D968" s="148">
        <f>'декабрь (5 цк)'!D807</f>
        <v>61.14</v>
      </c>
      <c r="E968" s="148">
        <f>'декабрь (5 цк)'!E807</f>
        <v>44.25</v>
      </c>
      <c r="F968" s="148">
        <f>'декабрь (5 цк)'!F807</f>
        <v>98.46</v>
      </c>
      <c r="G968" s="148">
        <f>'декабрь (5 цк)'!G807</f>
        <v>99.12</v>
      </c>
      <c r="H968" s="148">
        <f>'декабрь (5 цк)'!H807</f>
        <v>40.51</v>
      </c>
      <c r="I968" s="148">
        <f>'декабрь (5 цк)'!I807</f>
        <v>62.94</v>
      </c>
      <c r="J968" s="148">
        <f>'декабрь (5 цк)'!J807</f>
        <v>77.099999999999994</v>
      </c>
      <c r="K968" s="148">
        <f>'декабрь (5 цк)'!K807</f>
        <v>82.8</v>
      </c>
      <c r="L968" s="148">
        <f>'декабрь (5 цк)'!L807</f>
        <v>110.68</v>
      </c>
      <c r="M968" s="148">
        <f>'декабрь (5 цк)'!M807</f>
        <v>82.06</v>
      </c>
      <c r="N968" s="148">
        <f>'декабрь (5 цк)'!N807</f>
        <v>30.76</v>
      </c>
      <c r="O968" s="148">
        <f>'декабрь (5 цк)'!O807</f>
        <v>13.1</v>
      </c>
      <c r="P968" s="148">
        <f>'декабрь (5 цк)'!P807</f>
        <v>16.46</v>
      </c>
      <c r="Q968" s="148">
        <f>'декабрь (5 цк)'!Q807</f>
        <v>42.13</v>
      </c>
      <c r="R968" s="148">
        <f>'декабрь (5 цк)'!R807</f>
        <v>47.93</v>
      </c>
      <c r="S968" s="148" t="str">
        <f>'декабрь (5 цк)'!S807</f>
        <v>0</v>
      </c>
      <c r="T968" s="148">
        <f>'декабрь (5 цк)'!T807</f>
        <v>37.770000000000003</v>
      </c>
      <c r="U968" s="148">
        <f>'декабрь (5 цк)'!U807</f>
        <v>28.14</v>
      </c>
      <c r="V968" s="148">
        <f>'декабрь (5 цк)'!V807</f>
        <v>97.48</v>
      </c>
      <c r="W968" s="148">
        <f>'декабрь (5 цк)'!W807</f>
        <v>40.6</v>
      </c>
      <c r="X968" s="148">
        <f>'декабрь (5 цк)'!X807</f>
        <v>95.07</v>
      </c>
      <c r="Y968" s="148">
        <f>'декабрь (5 цк)'!Y807</f>
        <v>52.5</v>
      </c>
    </row>
    <row r="969" spans="1:25" s="62" customFormat="1" ht="18.75" customHeight="1" thickBot="1" x14ac:dyDescent="0.25">
      <c r="A969" s="109">
        <v>2</v>
      </c>
      <c r="B969" s="148">
        <f>'декабрь (5 цк)'!B808</f>
        <v>154.58000000000001</v>
      </c>
      <c r="C969" s="148">
        <f>'декабрь (5 цк)'!C808</f>
        <v>143.11000000000001</v>
      </c>
      <c r="D969" s="148">
        <f>'декабрь (5 цк)'!D808</f>
        <v>745.28</v>
      </c>
      <c r="E969" s="148">
        <f>'декабрь (5 цк)'!E808</f>
        <v>30.94</v>
      </c>
      <c r="F969" s="148">
        <f>'декабрь (5 цк)'!F808</f>
        <v>31.15</v>
      </c>
      <c r="G969" s="148">
        <f>'декабрь (5 цк)'!G808</f>
        <v>55.26</v>
      </c>
      <c r="H969" s="148">
        <f>'декабрь (5 цк)'!H808</f>
        <v>68.55</v>
      </c>
      <c r="I969" s="148">
        <f>'декабрь (5 цк)'!I808</f>
        <v>61.62</v>
      </c>
      <c r="J969" s="148">
        <f>'декабрь (5 цк)'!J808</f>
        <v>57.93</v>
      </c>
      <c r="K969" s="148">
        <f>'декабрь (5 цк)'!K808</f>
        <v>54.3</v>
      </c>
      <c r="L969" s="148">
        <f>'декабрь (5 цк)'!L808</f>
        <v>61.31</v>
      </c>
      <c r="M969" s="148">
        <f>'декабрь (5 цк)'!M808</f>
        <v>56.24</v>
      </c>
      <c r="N969" s="148">
        <f>'декабрь (5 цк)'!N808</f>
        <v>58.02</v>
      </c>
      <c r="O969" s="148">
        <f>'декабрь (5 цк)'!O808</f>
        <v>66.36</v>
      </c>
      <c r="P969" s="148">
        <f>'декабрь (5 цк)'!P808</f>
        <v>42.69</v>
      </c>
      <c r="Q969" s="148">
        <f>'декабрь (5 цк)'!Q808</f>
        <v>72.98</v>
      </c>
      <c r="R969" s="148">
        <f>'декабрь (5 цк)'!R808</f>
        <v>62.49</v>
      </c>
      <c r="S969" s="148">
        <f>'декабрь (5 цк)'!S808</f>
        <v>57.46</v>
      </c>
      <c r="T969" s="148" t="str">
        <f>'декабрь (5 цк)'!T808</f>
        <v>0</v>
      </c>
      <c r="U969" s="148">
        <f>'декабрь (5 цк)'!U808</f>
        <v>45.36</v>
      </c>
      <c r="V969" s="148">
        <f>'декабрь (5 цк)'!V808</f>
        <v>767.96</v>
      </c>
      <c r="W969" s="148">
        <f>'декабрь (5 цк)'!W808</f>
        <v>763.04</v>
      </c>
      <c r="X969" s="148">
        <f>'декабрь (5 цк)'!X808</f>
        <v>137.4</v>
      </c>
      <c r="Y969" s="148">
        <f>'декабрь (5 цк)'!Y808</f>
        <v>58.75</v>
      </c>
    </row>
    <row r="970" spans="1:25" s="62" customFormat="1" ht="18.75" customHeight="1" thickBot="1" x14ac:dyDescent="0.25">
      <c r="A970" s="109">
        <v>3</v>
      </c>
      <c r="B970" s="148">
        <f>'декабрь (5 цк)'!B809</f>
        <v>678.67</v>
      </c>
      <c r="C970" s="148">
        <f>'декабрь (5 цк)'!C809</f>
        <v>666.91</v>
      </c>
      <c r="D970" s="148">
        <f>'декабрь (5 цк)'!D809</f>
        <v>670.58</v>
      </c>
      <c r="E970" s="148">
        <f>'декабрь (5 цк)'!E809</f>
        <v>677.88</v>
      </c>
      <c r="F970" s="148" t="str">
        <f>'декабрь (5 цк)'!F809</f>
        <v>0</v>
      </c>
      <c r="G970" s="148">
        <f>'декабрь (5 цк)'!G809</f>
        <v>129.62</v>
      </c>
      <c r="H970" s="148">
        <f>'декабрь (5 цк)'!H809</f>
        <v>133.63</v>
      </c>
      <c r="I970" s="148" t="str">
        <f>'декабрь (5 цк)'!I809</f>
        <v>0</v>
      </c>
      <c r="J970" s="148">
        <f>'декабрь (5 цк)'!J809</f>
        <v>128.03</v>
      </c>
      <c r="K970" s="148">
        <f>'декабрь (5 цк)'!K809</f>
        <v>130.78</v>
      </c>
      <c r="L970" s="148">
        <f>'декабрь (5 цк)'!L809</f>
        <v>137.22</v>
      </c>
      <c r="M970" s="148" t="str">
        <f>'декабрь (5 цк)'!M809</f>
        <v>0</v>
      </c>
      <c r="N970" s="148" t="str">
        <f>'декабрь (5 цк)'!N809</f>
        <v>0</v>
      </c>
      <c r="O970" s="148">
        <f>'декабрь (5 цк)'!O809</f>
        <v>143.74</v>
      </c>
      <c r="P970" s="148" t="str">
        <f>'декабрь (5 цк)'!P809</f>
        <v>0</v>
      </c>
      <c r="Q970" s="148">
        <f>'декабрь (5 цк)'!Q809</f>
        <v>28.64</v>
      </c>
      <c r="R970" s="148">
        <f>'декабрь (5 цк)'!R809</f>
        <v>145.38999999999999</v>
      </c>
      <c r="S970" s="148">
        <f>'декабрь (5 цк)'!S809</f>
        <v>142.79</v>
      </c>
      <c r="T970" s="148">
        <f>'декабрь (5 цк)'!T809</f>
        <v>126.86</v>
      </c>
      <c r="U970" s="148">
        <f>'декабрь (5 цк)'!U809</f>
        <v>126.86</v>
      </c>
      <c r="V970" s="148">
        <f>'декабрь (5 цк)'!V809</f>
        <v>117.4</v>
      </c>
      <c r="W970" s="148">
        <f>'декабрь (5 цк)'!W809</f>
        <v>125.81</v>
      </c>
      <c r="X970" s="148">
        <f>'декабрь (5 цк)'!X809</f>
        <v>675.67</v>
      </c>
      <c r="Y970" s="148">
        <f>'декабрь (5 цк)'!Y809</f>
        <v>668.24</v>
      </c>
    </row>
    <row r="971" spans="1:25" s="62" customFormat="1" ht="18.75" customHeight="1" thickBot="1" x14ac:dyDescent="0.25">
      <c r="A971" s="109">
        <v>4</v>
      </c>
      <c r="B971" s="148">
        <f>'декабрь (5 цк)'!B810</f>
        <v>226.14</v>
      </c>
      <c r="C971" s="148">
        <f>'декабрь (5 цк)'!C810</f>
        <v>26.84</v>
      </c>
      <c r="D971" s="148">
        <f>'декабрь (5 цк)'!D810</f>
        <v>601.45000000000005</v>
      </c>
      <c r="E971" s="148" t="str">
        <f>'декабрь (5 цк)'!E810</f>
        <v>0</v>
      </c>
      <c r="F971" s="148" t="str">
        <f>'декабрь (5 цк)'!F810</f>
        <v>0</v>
      </c>
      <c r="G971" s="148" t="str">
        <f>'декабрь (5 цк)'!G810</f>
        <v>0</v>
      </c>
      <c r="H971" s="148" t="str">
        <f>'декабрь (5 цк)'!H810</f>
        <v>0</v>
      </c>
      <c r="I971" s="148" t="str">
        <f>'декабрь (5 цк)'!I810</f>
        <v>0</v>
      </c>
      <c r="J971" s="148" t="str">
        <f>'декабрь (5 цк)'!J810</f>
        <v>0</v>
      </c>
      <c r="K971" s="148" t="str">
        <f>'декабрь (5 цк)'!K810</f>
        <v>0</v>
      </c>
      <c r="L971" s="148" t="str">
        <f>'декабрь (5 цк)'!L810</f>
        <v>0</v>
      </c>
      <c r="M971" s="148" t="str">
        <f>'декабрь (5 цк)'!M810</f>
        <v>0</v>
      </c>
      <c r="N971" s="148" t="str">
        <f>'декабрь (5 цк)'!N810</f>
        <v>0</v>
      </c>
      <c r="O971" s="148" t="str">
        <f>'декабрь (5 цк)'!O810</f>
        <v>0</v>
      </c>
      <c r="P971" s="148" t="str">
        <f>'декабрь (5 цк)'!P810</f>
        <v>0</v>
      </c>
      <c r="Q971" s="148" t="str">
        <f>'декабрь (5 цк)'!Q810</f>
        <v>0</v>
      </c>
      <c r="R971" s="148" t="str">
        <f>'декабрь (5 цк)'!R810</f>
        <v>0</v>
      </c>
      <c r="S971" s="148" t="str">
        <f>'декабрь (5 цк)'!S810</f>
        <v>0</v>
      </c>
      <c r="T971" s="148">
        <f>'декабрь (5 цк)'!T810</f>
        <v>46.33</v>
      </c>
      <c r="U971" s="148">
        <f>'декабрь (5 цк)'!U810</f>
        <v>605.05999999999995</v>
      </c>
      <c r="V971" s="148">
        <f>'декабрь (5 цк)'!V810</f>
        <v>237.73</v>
      </c>
      <c r="W971" s="148">
        <f>'декабрь (5 цк)'!W810</f>
        <v>236.18</v>
      </c>
      <c r="X971" s="148">
        <f>'декабрь (5 цк)'!X810</f>
        <v>227.63</v>
      </c>
      <c r="Y971" s="148">
        <f>'декабрь (5 цк)'!Y810</f>
        <v>4.03</v>
      </c>
    </row>
    <row r="972" spans="1:25" s="62" customFormat="1" ht="18.75" customHeight="1" thickBot="1" x14ac:dyDescent="0.25">
      <c r="A972" s="109">
        <v>5</v>
      </c>
      <c r="B972" s="148">
        <f>'декабрь (5 цк)'!B811</f>
        <v>83.13</v>
      </c>
      <c r="C972" s="148">
        <f>'декабрь (5 цк)'!C811</f>
        <v>95.01</v>
      </c>
      <c r="D972" s="148">
        <f>'декабрь (5 цк)'!D811</f>
        <v>705.28</v>
      </c>
      <c r="E972" s="148">
        <f>'декабрь (5 цк)'!E811</f>
        <v>713.64</v>
      </c>
      <c r="F972" s="148">
        <f>'декабрь (5 цк)'!F811</f>
        <v>340.36</v>
      </c>
      <c r="G972" s="148" t="str">
        <f>'декабрь (5 цк)'!G811</f>
        <v>0</v>
      </c>
      <c r="H972" s="148">
        <f>'декабрь (5 цк)'!H811</f>
        <v>375.64</v>
      </c>
      <c r="I972" s="148" t="str">
        <f>'декабрь (5 цк)'!I811</f>
        <v>0</v>
      </c>
      <c r="J972" s="148" t="str">
        <f>'декабрь (5 цк)'!J811</f>
        <v>0</v>
      </c>
      <c r="K972" s="148" t="str">
        <f>'декабрь (5 цк)'!K811</f>
        <v>0</v>
      </c>
      <c r="L972" s="148" t="str">
        <f>'декабрь (5 цк)'!L811</f>
        <v>0</v>
      </c>
      <c r="M972" s="148" t="str">
        <f>'декабрь (5 цк)'!M811</f>
        <v>0</v>
      </c>
      <c r="N972" s="148" t="str">
        <f>'декабрь (5 цк)'!N811</f>
        <v>0</v>
      </c>
      <c r="O972" s="148" t="str">
        <f>'декабрь (5 цк)'!O811</f>
        <v>0</v>
      </c>
      <c r="P972" s="148">
        <f>'декабрь (5 цк)'!P811</f>
        <v>96.21</v>
      </c>
      <c r="Q972" s="148">
        <f>'декабрь (5 цк)'!Q811</f>
        <v>139.25</v>
      </c>
      <c r="R972" s="148">
        <f>'декабрь (5 цк)'!R811</f>
        <v>1.45</v>
      </c>
      <c r="S972" s="148">
        <f>'декабрь (5 цк)'!S811</f>
        <v>111.04</v>
      </c>
      <c r="T972" s="148">
        <f>'декабрь (5 цк)'!T811</f>
        <v>695.68</v>
      </c>
      <c r="U972" s="148">
        <f>'декабрь (5 цк)'!U811</f>
        <v>698.39</v>
      </c>
      <c r="V972" s="148">
        <f>'декабрь (5 цк)'!V811</f>
        <v>706.04</v>
      </c>
      <c r="W972" s="148">
        <f>'декабрь (5 цк)'!W811</f>
        <v>676.55</v>
      </c>
      <c r="X972" s="148">
        <f>'декабрь (5 цк)'!X811</f>
        <v>354.58</v>
      </c>
      <c r="Y972" s="148">
        <f>'декабрь (5 цк)'!Y811</f>
        <v>343.51</v>
      </c>
    </row>
    <row r="973" spans="1:25" s="62" customFormat="1" ht="18.75" customHeight="1" thickBot="1" x14ac:dyDescent="0.25">
      <c r="A973" s="109">
        <v>6</v>
      </c>
      <c r="B973" s="148">
        <f>'декабрь (5 цк)'!B812</f>
        <v>110.38</v>
      </c>
      <c r="C973" s="148">
        <f>'декабрь (5 цк)'!C812</f>
        <v>108.7</v>
      </c>
      <c r="D973" s="148">
        <f>'декабрь (5 цк)'!D812</f>
        <v>104.07</v>
      </c>
      <c r="E973" s="148">
        <f>'декабрь (5 цк)'!E812</f>
        <v>58.96</v>
      </c>
      <c r="F973" s="148" t="str">
        <f>'декабрь (5 цк)'!F812</f>
        <v>0</v>
      </c>
      <c r="G973" s="148" t="str">
        <f>'декабрь (5 цк)'!G812</f>
        <v>0</v>
      </c>
      <c r="H973" s="148" t="str">
        <f>'декабрь (5 цк)'!H812</f>
        <v>0</v>
      </c>
      <c r="I973" s="148" t="str">
        <f>'декабрь (5 цк)'!I812</f>
        <v>0</v>
      </c>
      <c r="J973" s="148" t="str">
        <f>'декабрь (5 цк)'!J812</f>
        <v>0</v>
      </c>
      <c r="K973" s="148" t="str">
        <f>'декабрь (5 цк)'!K812</f>
        <v>0</v>
      </c>
      <c r="L973" s="148" t="str">
        <f>'декабрь (5 цк)'!L812</f>
        <v>0</v>
      </c>
      <c r="M973" s="148" t="str">
        <f>'декабрь (5 цк)'!M812</f>
        <v>0</v>
      </c>
      <c r="N973" s="148">
        <f>'декабрь (5 цк)'!N812</f>
        <v>5.73</v>
      </c>
      <c r="O973" s="148" t="str">
        <f>'декабрь (5 цк)'!O812</f>
        <v>0</v>
      </c>
      <c r="P973" s="148" t="str">
        <f>'декабрь (5 цк)'!P812</f>
        <v>0</v>
      </c>
      <c r="Q973" s="148" t="str">
        <f>'декабрь (5 цк)'!Q812</f>
        <v>0</v>
      </c>
      <c r="R973" s="148">
        <f>'декабрь (5 цк)'!R812</f>
        <v>101.21</v>
      </c>
      <c r="S973" s="148">
        <f>'декабрь (5 цк)'!S812</f>
        <v>46.05</v>
      </c>
      <c r="T973" s="148">
        <f>'декабрь (5 цк)'!T812</f>
        <v>26.13</v>
      </c>
      <c r="U973" s="148">
        <f>'декабрь (5 цк)'!U812</f>
        <v>140.93</v>
      </c>
      <c r="V973" s="148">
        <f>'декабрь (5 цк)'!V812</f>
        <v>126.42</v>
      </c>
      <c r="W973" s="148">
        <f>'декабрь (5 цк)'!W812</f>
        <v>724.28</v>
      </c>
      <c r="X973" s="148">
        <f>'декабрь (5 цк)'!X812</f>
        <v>710.64</v>
      </c>
      <c r="Y973" s="148">
        <f>'декабрь (5 цк)'!Y812</f>
        <v>713.91</v>
      </c>
    </row>
    <row r="974" spans="1:25" s="62" customFormat="1" ht="18.75" customHeight="1" thickBot="1" x14ac:dyDescent="0.25">
      <c r="A974" s="109">
        <v>7</v>
      </c>
      <c r="B974" s="148">
        <f>'декабрь (5 цк)'!B813</f>
        <v>729.02</v>
      </c>
      <c r="C974" s="148">
        <f>'декабрь (5 цк)'!C813</f>
        <v>717.04</v>
      </c>
      <c r="D974" s="148">
        <f>'декабрь (5 цк)'!D813</f>
        <v>731.25</v>
      </c>
      <c r="E974" s="148">
        <f>'декабрь (5 цк)'!E813</f>
        <v>740.63</v>
      </c>
      <c r="F974" s="148">
        <f>'декабрь (5 цк)'!F813</f>
        <v>397.96</v>
      </c>
      <c r="G974" s="148">
        <f>'декабрь (5 цк)'!G813</f>
        <v>156.51</v>
      </c>
      <c r="H974" s="148">
        <f>'декабрь (5 цк)'!H813</f>
        <v>160.94</v>
      </c>
      <c r="I974" s="148">
        <f>'декабрь (5 цк)'!I813</f>
        <v>126.46</v>
      </c>
      <c r="J974" s="148">
        <f>'декабрь (5 цк)'!J813</f>
        <v>170.84</v>
      </c>
      <c r="K974" s="148">
        <f>'декабрь (5 цк)'!K813</f>
        <v>173.32</v>
      </c>
      <c r="L974" s="148">
        <f>'декабрь (5 цк)'!L813</f>
        <v>183.61</v>
      </c>
      <c r="M974" s="148">
        <f>'декабрь (5 цк)'!M813</f>
        <v>173.68</v>
      </c>
      <c r="N974" s="148">
        <f>'декабрь (5 цк)'!N813</f>
        <v>139.15</v>
      </c>
      <c r="O974" s="148">
        <f>'декабрь (5 цк)'!O813</f>
        <v>0.01</v>
      </c>
      <c r="P974" s="148">
        <f>'декабрь (5 цк)'!P813</f>
        <v>133.75</v>
      </c>
      <c r="Q974" s="148">
        <f>'декабрь (5 цк)'!Q813</f>
        <v>40.200000000000003</v>
      </c>
      <c r="R974" s="148">
        <f>'декабрь (5 цк)'!R813</f>
        <v>737.72</v>
      </c>
      <c r="S974" s="148">
        <f>'декабрь (5 цк)'!S813</f>
        <v>66.849999999999994</v>
      </c>
      <c r="T974" s="148">
        <f>'декабрь (5 цк)'!T813</f>
        <v>735.03</v>
      </c>
      <c r="U974" s="148">
        <f>'декабрь (5 цк)'!U813</f>
        <v>723.34</v>
      </c>
      <c r="V974" s="148">
        <f>'декабрь (5 цк)'!V813</f>
        <v>133.99</v>
      </c>
      <c r="W974" s="148">
        <f>'декабрь (5 цк)'!W813</f>
        <v>135.59</v>
      </c>
      <c r="X974" s="148">
        <f>'декабрь (5 цк)'!X813</f>
        <v>716.34</v>
      </c>
      <c r="Y974" s="148">
        <f>'декабрь (5 цк)'!Y813</f>
        <v>721.51</v>
      </c>
    </row>
    <row r="975" spans="1:25" s="62" customFormat="1" ht="18.75" customHeight="1" thickBot="1" x14ac:dyDescent="0.25">
      <c r="A975" s="109">
        <v>8</v>
      </c>
      <c r="B975" s="148" t="str">
        <f>'декабрь (5 цк)'!B814</f>
        <v>0</v>
      </c>
      <c r="C975" s="148" t="str">
        <f>'декабрь (5 цк)'!C814</f>
        <v>0</v>
      </c>
      <c r="D975" s="148" t="str">
        <f>'декабрь (5 цк)'!D814</f>
        <v>0</v>
      </c>
      <c r="E975" s="148" t="str">
        <f>'декабрь (5 цк)'!E814</f>
        <v>0</v>
      </c>
      <c r="F975" s="148" t="str">
        <f>'декабрь (5 цк)'!F814</f>
        <v>0</v>
      </c>
      <c r="G975" s="148" t="str">
        <f>'декабрь (5 цк)'!G814</f>
        <v>0</v>
      </c>
      <c r="H975" s="148">
        <f>'декабрь (5 цк)'!H814</f>
        <v>0.01</v>
      </c>
      <c r="I975" s="148" t="str">
        <f>'декабрь (5 цк)'!I814</f>
        <v>0</v>
      </c>
      <c r="J975" s="148">
        <f>'декабрь (5 цк)'!J814</f>
        <v>6.98</v>
      </c>
      <c r="K975" s="148">
        <f>'декабрь (5 цк)'!K814</f>
        <v>8.3699999999999992</v>
      </c>
      <c r="L975" s="148">
        <f>'декабрь (5 цк)'!L814</f>
        <v>11.7</v>
      </c>
      <c r="M975" s="148">
        <f>'декабрь (5 цк)'!M814</f>
        <v>0.01</v>
      </c>
      <c r="N975" s="148" t="str">
        <f>'декабрь (5 цк)'!N814</f>
        <v>0</v>
      </c>
      <c r="O975" s="148" t="str">
        <f>'декабрь (5 цк)'!O814</f>
        <v>0</v>
      </c>
      <c r="P975" s="148">
        <f>'декабрь (5 цк)'!P814</f>
        <v>17.75</v>
      </c>
      <c r="Q975" s="148">
        <f>'декабрь (5 цк)'!Q814</f>
        <v>104.73</v>
      </c>
      <c r="R975" s="148">
        <f>'декабрь (5 цк)'!R814</f>
        <v>86.01</v>
      </c>
      <c r="S975" s="148" t="str">
        <f>'декабрь (5 цк)'!S814</f>
        <v>0</v>
      </c>
      <c r="T975" s="148">
        <f>'декабрь (5 цк)'!T814</f>
        <v>375.94</v>
      </c>
      <c r="U975" s="148">
        <f>'декабрь (5 цк)'!U814</f>
        <v>10.96</v>
      </c>
      <c r="V975" s="148" t="str">
        <f>'декабрь (5 цк)'!V814</f>
        <v>0</v>
      </c>
      <c r="W975" s="148" t="str">
        <f>'декабрь (5 цк)'!W814</f>
        <v>0</v>
      </c>
      <c r="X975" s="148">
        <f>'декабрь (5 цк)'!X814</f>
        <v>46.13</v>
      </c>
      <c r="Y975" s="148">
        <f>'декабрь (5 цк)'!Y814</f>
        <v>28.65</v>
      </c>
    </row>
    <row r="976" spans="1:25" s="62" customFormat="1" ht="18.75" customHeight="1" thickBot="1" x14ac:dyDescent="0.25">
      <c r="A976" s="109">
        <v>9</v>
      </c>
      <c r="B976" s="148">
        <f>'декабрь (5 цк)'!B815</f>
        <v>6.83</v>
      </c>
      <c r="C976" s="148">
        <f>'декабрь (5 цк)'!C815</f>
        <v>42.55</v>
      </c>
      <c r="D976" s="148">
        <f>'декабрь (5 цк)'!D815</f>
        <v>17.36</v>
      </c>
      <c r="E976" s="148">
        <f>'декабрь (5 цк)'!E815</f>
        <v>58.28</v>
      </c>
      <c r="F976" s="148">
        <f>'декабрь (5 цк)'!F815</f>
        <v>112.57</v>
      </c>
      <c r="G976" s="148">
        <f>'декабрь (5 цк)'!G815</f>
        <v>113.38</v>
      </c>
      <c r="H976" s="148" t="str">
        <f>'декабрь (5 цк)'!H815</f>
        <v>0</v>
      </c>
      <c r="I976" s="148" t="str">
        <f>'декабрь (5 цк)'!I815</f>
        <v>0</v>
      </c>
      <c r="J976" s="148" t="str">
        <f>'декабрь (5 цк)'!J815</f>
        <v>0</v>
      </c>
      <c r="K976" s="148" t="str">
        <f>'декабрь (5 цк)'!K815</f>
        <v>0</v>
      </c>
      <c r="L976" s="148" t="str">
        <f>'декабрь (5 цк)'!L815</f>
        <v>0</v>
      </c>
      <c r="M976" s="148" t="str">
        <f>'декабрь (5 цк)'!M815</f>
        <v>0</v>
      </c>
      <c r="N976" s="148" t="str">
        <f>'декабрь (5 цк)'!N815</f>
        <v>0</v>
      </c>
      <c r="O976" s="148">
        <f>'декабрь (5 цк)'!O815</f>
        <v>2.2000000000000002</v>
      </c>
      <c r="P976" s="148" t="str">
        <f>'декабрь (5 цк)'!P815</f>
        <v>0</v>
      </c>
      <c r="Q976" s="148" t="str">
        <f>'декабрь (5 цк)'!Q815</f>
        <v>0</v>
      </c>
      <c r="R976" s="148" t="str">
        <f>'декабрь (5 цк)'!R815</f>
        <v>0</v>
      </c>
      <c r="S976" s="148" t="str">
        <f>'декабрь (5 цк)'!S815</f>
        <v>0</v>
      </c>
      <c r="T976" s="148" t="str">
        <f>'декабрь (5 цк)'!T815</f>
        <v>0</v>
      </c>
      <c r="U976" s="148" t="str">
        <f>'декабрь (5 цк)'!U815</f>
        <v>0</v>
      </c>
      <c r="V976" s="148" t="str">
        <f>'декабрь (5 цк)'!V815</f>
        <v>0</v>
      </c>
      <c r="W976" s="148" t="str">
        <f>'декабрь (5 цк)'!W815</f>
        <v>0</v>
      </c>
      <c r="X976" s="148" t="str">
        <f>'декабрь (5 цк)'!X815</f>
        <v>0</v>
      </c>
      <c r="Y976" s="148" t="str">
        <f>'декабрь (5 цк)'!Y815</f>
        <v>0</v>
      </c>
    </row>
    <row r="977" spans="1:25" s="62" customFormat="1" ht="18.75" customHeight="1" thickBot="1" x14ac:dyDescent="0.25">
      <c r="A977" s="109">
        <v>10</v>
      </c>
      <c r="B977" s="148">
        <f>'декабрь (5 цк)'!B816</f>
        <v>155.19</v>
      </c>
      <c r="C977" s="148">
        <f>'декабрь (5 цк)'!C816</f>
        <v>141.51</v>
      </c>
      <c r="D977" s="148">
        <f>'декабрь (5 цк)'!D816</f>
        <v>75.2</v>
      </c>
      <c r="E977" s="148">
        <f>'декабрь (5 цк)'!E816</f>
        <v>744.41</v>
      </c>
      <c r="F977" s="148">
        <f>'декабрь (5 цк)'!F816</f>
        <v>8.7799999999999994</v>
      </c>
      <c r="G977" s="148" t="str">
        <f>'декабрь (5 цк)'!G816</f>
        <v>0</v>
      </c>
      <c r="H977" s="148">
        <f>'декабрь (5 цк)'!H816</f>
        <v>145.75</v>
      </c>
      <c r="I977" s="148" t="str">
        <f>'декабрь (5 цк)'!I816</f>
        <v>0</v>
      </c>
      <c r="J977" s="148">
        <f>'декабрь (5 цк)'!J816</f>
        <v>7.16</v>
      </c>
      <c r="K977" s="148">
        <f>'декабрь (5 цк)'!K816</f>
        <v>9.36</v>
      </c>
      <c r="L977" s="148">
        <f>'декабрь (5 цк)'!L816</f>
        <v>18.48</v>
      </c>
      <c r="M977" s="148" t="str">
        <f>'декабрь (5 цк)'!M816</f>
        <v>0</v>
      </c>
      <c r="N977" s="148">
        <f>'декабрь (5 цк)'!N816</f>
        <v>117.16</v>
      </c>
      <c r="O977" s="148">
        <f>'декабрь (5 цк)'!O816</f>
        <v>135.03</v>
      </c>
      <c r="P977" s="148">
        <f>'декабрь (5 цк)'!P816</f>
        <v>115.41</v>
      </c>
      <c r="Q977" s="148" t="str">
        <f>'декабрь (5 цк)'!Q816</f>
        <v>0</v>
      </c>
      <c r="R977" s="148">
        <f>'декабрь (5 цк)'!R816</f>
        <v>124.99</v>
      </c>
      <c r="S977" s="148">
        <f>'декабрь (5 цк)'!S816</f>
        <v>128.6</v>
      </c>
      <c r="T977" s="148">
        <f>'декабрь (5 цк)'!T816</f>
        <v>77.89</v>
      </c>
      <c r="U977" s="148">
        <f>'декабрь (5 цк)'!U816</f>
        <v>399.46</v>
      </c>
      <c r="V977" s="148">
        <f>'декабрь (5 цк)'!V816</f>
        <v>407.82</v>
      </c>
      <c r="W977" s="148">
        <f>'декабрь (5 цк)'!W816</f>
        <v>764.92</v>
      </c>
      <c r="X977" s="148">
        <f>'декабрь (5 цк)'!X816</f>
        <v>390.83</v>
      </c>
      <c r="Y977" s="148">
        <f>'декабрь (5 цк)'!Y816</f>
        <v>133.16</v>
      </c>
    </row>
    <row r="978" spans="1:25" s="62" customFormat="1" ht="18.75" customHeight="1" thickBot="1" x14ac:dyDescent="0.25">
      <c r="A978" s="109">
        <v>11</v>
      </c>
      <c r="B978" s="148" t="str">
        <f>'декабрь (5 цк)'!B817</f>
        <v>0</v>
      </c>
      <c r="C978" s="148" t="str">
        <f>'декабрь (5 цк)'!C817</f>
        <v>0</v>
      </c>
      <c r="D978" s="148" t="str">
        <f>'декабрь (5 цк)'!D817</f>
        <v>0</v>
      </c>
      <c r="E978" s="148" t="str">
        <f>'декабрь (5 цк)'!E817</f>
        <v>0</v>
      </c>
      <c r="F978" s="148">
        <f>'декабрь (5 цк)'!F817</f>
        <v>165.24</v>
      </c>
      <c r="G978" s="148">
        <f>'декабрь (5 цк)'!G817</f>
        <v>26.65</v>
      </c>
      <c r="H978" s="148">
        <f>'декабрь (5 цк)'!H817</f>
        <v>120.32</v>
      </c>
      <c r="I978" s="148">
        <f>'декабрь (5 цк)'!I817</f>
        <v>109.57</v>
      </c>
      <c r="J978" s="148">
        <f>'декабрь (5 цк)'!J817</f>
        <v>118.01</v>
      </c>
      <c r="K978" s="148">
        <f>'декабрь (5 цк)'!K817</f>
        <v>128.28</v>
      </c>
      <c r="L978" s="148">
        <f>'декабрь (5 цк)'!L817</f>
        <v>131.55000000000001</v>
      </c>
      <c r="M978" s="148">
        <f>'декабрь (5 цк)'!M817</f>
        <v>125.36</v>
      </c>
      <c r="N978" s="148">
        <f>'декабрь (5 цк)'!N817</f>
        <v>149.37</v>
      </c>
      <c r="O978" s="148">
        <f>'декабрь (5 цк)'!O817</f>
        <v>153.05000000000001</v>
      </c>
      <c r="P978" s="148">
        <f>'декабрь (5 цк)'!P817</f>
        <v>65.66</v>
      </c>
      <c r="Q978" s="148">
        <f>'декабрь (5 цк)'!Q817</f>
        <v>147.55000000000001</v>
      </c>
      <c r="R978" s="148">
        <f>'декабрь (5 цк)'!R817</f>
        <v>33.21</v>
      </c>
      <c r="S978" s="148">
        <f>'декабрь (5 цк)'!S817</f>
        <v>143.26</v>
      </c>
      <c r="T978" s="148">
        <f>'декабрь (5 цк)'!T817</f>
        <v>129.26</v>
      </c>
      <c r="U978" s="148">
        <f>'декабрь (5 цк)'!U817</f>
        <v>147.79</v>
      </c>
      <c r="V978" s="148">
        <f>'декабрь (5 цк)'!V817</f>
        <v>151.93</v>
      </c>
      <c r="W978" s="148">
        <f>'декабрь (5 цк)'!W817</f>
        <v>151.79</v>
      </c>
      <c r="X978" s="148">
        <f>'декабрь (5 цк)'!X817</f>
        <v>145.4</v>
      </c>
      <c r="Y978" s="148">
        <f>'декабрь (5 цк)'!Y817</f>
        <v>292.17</v>
      </c>
    </row>
    <row r="979" spans="1:25" s="62" customFormat="1" ht="18.75" customHeight="1" thickBot="1" x14ac:dyDescent="0.25">
      <c r="A979" s="109">
        <v>12</v>
      </c>
      <c r="B979" s="148">
        <f>'декабрь (5 цк)'!B818</f>
        <v>613.16999999999996</v>
      </c>
      <c r="C979" s="148" t="str">
        <f>'декабрь (5 цк)'!C818</f>
        <v>0</v>
      </c>
      <c r="D979" s="148" t="str">
        <f>'декабрь (5 цк)'!D818</f>
        <v>0</v>
      </c>
      <c r="E979" s="148" t="str">
        <f>'декабрь (5 цк)'!E818</f>
        <v>0</v>
      </c>
      <c r="F979" s="148">
        <f>'декабрь (5 цк)'!F818</f>
        <v>84.39</v>
      </c>
      <c r="G979" s="148">
        <f>'декабрь (5 цк)'!G818</f>
        <v>49.07</v>
      </c>
      <c r="H979" s="148" t="str">
        <f>'декабрь (5 цк)'!H818</f>
        <v>0</v>
      </c>
      <c r="I979" s="148" t="str">
        <f>'декабрь (5 цк)'!I818</f>
        <v>0</v>
      </c>
      <c r="J979" s="148" t="str">
        <f>'декабрь (5 цк)'!J818</f>
        <v>0</v>
      </c>
      <c r="K979" s="148" t="str">
        <f>'декабрь (5 цк)'!K818</f>
        <v>0</v>
      </c>
      <c r="L979" s="148">
        <f>'декабрь (5 цк)'!L818</f>
        <v>22.6</v>
      </c>
      <c r="M979" s="148">
        <f>'декабрь (5 цк)'!M818</f>
        <v>67.709999999999994</v>
      </c>
      <c r="N979" s="148">
        <f>'декабрь (5 цк)'!N818</f>
        <v>55.66</v>
      </c>
      <c r="O979" s="148">
        <f>'декабрь (5 цк)'!O818</f>
        <v>703.43</v>
      </c>
      <c r="P979" s="148" t="str">
        <f>'декабрь (5 цк)'!P818</f>
        <v>698</v>
      </c>
      <c r="Q979" s="148">
        <f>'декабрь (5 цк)'!Q818</f>
        <v>86.88</v>
      </c>
      <c r="R979" s="148">
        <f>'декабрь (5 цк)'!R818</f>
        <v>89.27</v>
      </c>
      <c r="S979" s="148">
        <f>'декабрь (5 цк)'!S818</f>
        <v>89.46</v>
      </c>
      <c r="T979" s="148">
        <f>'декабрь (5 цк)'!T818</f>
        <v>99.84</v>
      </c>
      <c r="U979" s="148">
        <f>'декабрь (5 цк)'!U818</f>
        <v>343.16</v>
      </c>
      <c r="V979" s="148">
        <f>'декабрь (5 цк)'!V818</f>
        <v>100.64</v>
      </c>
      <c r="W979" s="148">
        <f>'декабрь (5 цк)'!W818</f>
        <v>58.95</v>
      </c>
      <c r="X979" s="148">
        <f>'декабрь (5 цк)'!X818</f>
        <v>314.52</v>
      </c>
      <c r="Y979" s="148">
        <f>'декабрь (5 цк)'!Y818</f>
        <v>677.17</v>
      </c>
    </row>
    <row r="980" spans="1:25" s="62" customFormat="1" ht="18.75" customHeight="1" thickBot="1" x14ac:dyDescent="0.25">
      <c r="A980" s="109">
        <v>13</v>
      </c>
      <c r="B980" s="148">
        <f>'декабрь (5 цк)'!B819</f>
        <v>91.7</v>
      </c>
      <c r="C980" s="148" t="str">
        <f>'декабрь (5 цк)'!C819</f>
        <v>0</v>
      </c>
      <c r="D980" s="148" t="str">
        <f>'декабрь (5 цк)'!D819</f>
        <v>0</v>
      </c>
      <c r="E980" s="148">
        <f>'декабрь (5 цк)'!E819</f>
        <v>145.4</v>
      </c>
      <c r="F980" s="148">
        <f>'декабрь (5 цк)'!F819</f>
        <v>153.21</v>
      </c>
      <c r="G980" s="148" t="str">
        <f>'декабрь (5 цк)'!G819</f>
        <v>0</v>
      </c>
      <c r="H980" s="148">
        <f>'декабрь (5 цк)'!H819</f>
        <v>120.48</v>
      </c>
      <c r="I980" s="148" t="str">
        <f>'декабрь (5 цк)'!I819</f>
        <v>0</v>
      </c>
      <c r="J980" s="148" t="str">
        <f>'декабрь (5 цк)'!J819</f>
        <v>0</v>
      </c>
      <c r="K980" s="148" t="str">
        <f>'декабрь (5 цк)'!K819</f>
        <v>0</v>
      </c>
      <c r="L980" s="148" t="str">
        <f>'декабрь (5 цк)'!L819</f>
        <v>0</v>
      </c>
      <c r="M980" s="148" t="str">
        <f>'декабрь (5 цк)'!M819</f>
        <v>0</v>
      </c>
      <c r="N980" s="148">
        <f>'декабрь (5 цк)'!N819</f>
        <v>6.45</v>
      </c>
      <c r="O980" s="148" t="str">
        <f>'декабрь (5 цк)'!O819</f>
        <v>0</v>
      </c>
      <c r="P980" s="148">
        <f>'декабрь (5 цк)'!P819</f>
        <v>13.76</v>
      </c>
      <c r="Q980" s="148">
        <f>'декабрь (5 цк)'!Q819</f>
        <v>12.96</v>
      </c>
      <c r="R980" s="148">
        <f>'декабрь (5 цк)'!R819</f>
        <v>115.59</v>
      </c>
      <c r="S980" s="148">
        <f>'декабрь (5 цк)'!S819</f>
        <v>741.67</v>
      </c>
      <c r="T980" s="148">
        <f>'декабрь (5 цк)'!T819</f>
        <v>123.41</v>
      </c>
      <c r="U980" s="148" t="str">
        <f>'декабрь (5 цк)'!U819</f>
        <v>0</v>
      </c>
      <c r="V980" s="148" t="str">
        <f>'декабрь (5 цк)'!V819</f>
        <v>0</v>
      </c>
      <c r="W980" s="148">
        <f>'декабрь (5 цк)'!W819</f>
        <v>116.23</v>
      </c>
      <c r="X980" s="148">
        <f>'декабрь (5 цк)'!X819</f>
        <v>369.33</v>
      </c>
      <c r="Y980" s="148">
        <f>'декабрь (5 цк)'!Y819</f>
        <v>737.35</v>
      </c>
    </row>
    <row r="981" spans="1:25" s="62" customFormat="1" ht="18.75" customHeight="1" thickBot="1" x14ac:dyDescent="0.25">
      <c r="A981" s="109">
        <v>14</v>
      </c>
      <c r="B981" s="148">
        <f>'декабрь (5 цк)'!B820</f>
        <v>0.1</v>
      </c>
      <c r="C981" s="148">
        <f>'декабрь (5 цк)'!C820</f>
        <v>0.44</v>
      </c>
      <c r="D981" s="148">
        <f>'декабрь (5 цк)'!D820</f>
        <v>56.45</v>
      </c>
      <c r="E981" s="148" t="str">
        <f>'декабрь (5 цк)'!E820</f>
        <v>0</v>
      </c>
      <c r="F981" s="148">
        <f>'декабрь (5 цк)'!F820</f>
        <v>136.71</v>
      </c>
      <c r="G981" s="148">
        <f>'декабрь (5 цк)'!G820</f>
        <v>136.77000000000001</v>
      </c>
      <c r="H981" s="148">
        <f>'декабрь (5 цк)'!H820</f>
        <v>168.83</v>
      </c>
      <c r="I981" s="148">
        <f>'декабрь (5 цк)'!I820</f>
        <v>106.43</v>
      </c>
      <c r="J981" s="148">
        <f>'декабрь (5 цк)'!J820</f>
        <v>31.46</v>
      </c>
      <c r="K981" s="148">
        <f>'декабрь (5 цк)'!K820</f>
        <v>22.76</v>
      </c>
      <c r="L981" s="148">
        <f>'декабрь (5 цк)'!L820</f>
        <v>137.36000000000001</v>
      </c>
      <c r="M981" s="148">
        <f>'декабрь (5 цк)'!M820</f>
        <v>103.12</v>
      </c>
      <c r="N981" s="148">
        <f>'декабрь (5 цк)'!N820</f>
        <v>18.46</v>
      </c>
      <c r="O981" s="148" t="str">
        <f>'декабрь (5 цк)'!O820</f>
        <v>0</v>
      </c>
      <c r="P981" s="148">
        <f>'декабрь (5 цк)'!P820</f>
        <v>32.85</v>
      </c>
      <c r="Q981" s="148">
        <f>'декабрь (5 цк)'!Q820</f>
        <v>126.01</v>
      </c>
      <c r="R981" s="148">
        <f>'декабрь (5 цк)'!R820</f>
        <v>520.30999999999995</v>
      </c>
      <c r="S981" s="148">
        <f>'декабрь (5 цк)'!S820</f>
        <v>810.36</v>
      </c>
      <c r="T981" s="148">
        <f>'декабрь (5 цк)'!T820</f>
        <v>143.37</v>
      </c>
      <c r="U981" s="148">
        <f>'декабрь (5 цк)'!U820</f>
        <v>178.14</v>
      </c>
      <c r="V981" s="148" t="str">
        <f>'декабрь (5 цк)'!V820</f>
        <v>0</v>
      </c>
      <c r="W981" s="148" t="str">
        <f>'декабрь (5 цк)'!W820</f>
        <v>0</v>
      </c>
      <c r="X981" s="148" t="str">
        <f>'декабрь (5 цк)'!X820</f>
        <v>0</v>
      </c>
      <c r="Y981" s="148">
        <f>'декабрь (5 цк)'!Y820</f>
        <v>1.17</v>
      </c>
    </row>
    <row r="982" spans="1:25" s="62" customFormat="1" ht="18.75" customHeight="1" thickBot="1" x14ac:dyDescent="0.25">
      <c r="A982" s="109">
        <v>15</v>
      </c>
      <c r="B982" s="148">
        <f>'декабрь (5 цк)'!B821</f>
        <v>30.54</v>
      </c>
      <c r="C982" s="148">
        <f>'декабрь (5 цк)'!C821</f>
        <v>11.34</v>
      </c>
      <c r="D982" s="148" t="str">
        <f>'декабрь (5 цк)'!D821</f>
        <v>0</v>
      </c>
      <c r="E982" s="148">
        <f>'декабрь (5 цк)'!E821</f>
        <v>45.06</v>
      </c>
      <c r="F982" s="148">
        <f>'декабрь (5 цк)'!F821</f>
        <v>60.27</v>
      </c>
      <c r="G982" s="148">
        <f>'декабрь (5 цк)'!G821</f>
        <v>225.25</v>
      </c>
      <c r="H982" s="148">
        <f>'декабрь (5 цк)'!H821</f>
        <v>186.09</v>
      </c>
      <c r="I982" s="148">
        <f>'декабрь (5 цк)'!I821</f>
        <v>274.94</v>
      </c>
      <c r="J982" s="148">
        <f>'декабрь (5 цк)'!J821</f>
        <v>224.57</v>
      </c>
      <c r="K982" s="148">
        <f>'декабрь (5 цк)'!K821</f>
        <v>228.06</v>
      </c>
      <c r="L982" s="148">
        <f>'декабрь (5 цк)'!L821</f>
        <v>223.58</v>
      </c>
      <c r="M982" s="148">
        <f>'декабрь (5 цк)'!M821</f>
        <v>223.72</v>
      </c>
      <c r="N982" s="148">
        <f>'декабрь (5 цк)'!N821</f>
        <v>156.9</v>
      </c>
      <c r="O982" s="148">
        <f>'декабрь (5 цк)'!O821</f>
        <v>98.34</v>
      </c>
      <c r="P982" s="148">
        <f>'декабрь (5 цк)'!P821</f>
        <v>95.01</v>
      </c>
      <c r="Q982" s="148">
        <f>'декабрь (5 цк)'!Q821</f>
        <v>113.26</v>
      </c>
      <c r="R982" s="148">
        <f>'декабрь (5 цк)'!R821</f>
        <v>111.39</v>
      </c>
      <c r="S982" s="148" t="str">
        <f>'декабрь (5 цк)'!S821</f>
        <v>0</v>
      </c>
      <c r="T982" s="148">
        <f>'декабрь (5 цк)'!T821</f>
        <v>55.92</v>
      </c>
      <c r="U982" s="148">
        <f>'декабрь (5 цк)'!U821</f>
        <v>44.27</v>
      </c>
      <c r="V982" s="148">
        <f>'декабрь (5 цк)'!V821</f>
        <v>0.01</v>
      </c>
      <c r="W982" s="148" t="str">
        <f>'декабрь (5 цк)'!W821</f>
        <v>0</v>
      </c>
      <c r="X982" s="148" t="str">
        <f>'декабрь (5 цк)'!X821</f>
        <v>0</v>
      </c>
      <c r="Y982" s="148" t="str">
        <f>'декабрь (5 цк)'!Y821</f>
        <v>0</v>
      </c>
    </row>
    <row r="983" spans="1:25" s="62" customFormat="1" ht="18.75" customHeight="1" thickBot="1" x14ac:dyDescent="0.25">
      <c r="A983" s="109">
        <v>16</v>
      </c>
      <c r="B983" s="148">
        <f>'декабрь (5 цк)'!B822</f>
        <v>30.32</v>
      </c>
      <c r="C983" s="148" t="str">
        <f>'декабрь (5 цк)'!C822</f>
        <v>0</v>
      </c>
      <c r="D983" s="148">
        <f>'декабрь (5 цк)'!D822</f>
        <v>32.51</v>
      </c>
      <c r="E983" s="148">
        <f>'декабрь (5 цк)'!E822</f>
        <v>49.79</v>
      </c>
      <c r="F983" s="148" t="str">
        <f>'декабрь (5 цк)'!F822</f>
        <v>0</v>
      </c>
      <c r="G983" s="148" t="str">
        <f>'декабрь (5 цк)'!G822</f>
        <v>0</v>
      </c>
      <c r="H983" s="148" t="str">
        <f>'декабрь (5 цк)'!H822</f>
        <v>0</v>
      </c>
      <c r="I983" s="148" t="str">
        <f>'декабрь (5 цк)'!I822</f>
        <v>0</v>
      </c>
      <c r="J983" s="148" t="str">
        <f>'декабрь (5 цк)'!J822</f>
        <v>0</v>
      </c>
      <c r="K983" s="148" t="str">
        <f>'декабрь (5 цк)'!K822</f>
        <v>0</v>
      </c>
      <c r="L983" s="148" t="str">
        <f>'декабрь (5 цк)'!L822</f>
        <v>0</v>
      </c>
      <c r="M983" s="148">
        <f>'декабрь (5 цк)'!M822</f>
        <v>0.01</v>
      </c>
      <c r="N983" s="148" t="str">
        <f>'декабрь (5 цк)'!N822</f>
        <v>0</v>
      </c>
      <c r="O983" s="148" t="str">
        <f>'декабрь (5 цк)'!O822</f>
        <v>0</v>
      </c>
      <c r="P983" s="148" t="str">
        <f>'декабрь (5 цк)'!P822</f>
        <v>0</v>
      </c>
      <c r="Q983" s="148" t="str">
        <f>'декабрь (5 цк)'!Q822</f>
        <v>0</v>
      </c>
      <c r="R983" s="148">
        <f>'декабрь (5 цк)'!R822</f>
        <v>107.07</v>
      </c>
      <c r="S983" s="148">
        <f>'декабрь (5 цк)'!S822</f>
        <v>11.57</v>
      </c>
      <c r="T983" s="148">
        <f>'декабрь (5 цк)'!T822</f>
        <v>38.64</v>
      </c>
      <c r="U983" s="148">
        <f>'декабрь (5 цк)'!U822</f>
        <v>123.81</v>
      </c>
      <c r="V983" s="148">
        <f>'декабрь (5 цк)'!V822</f>
        <v>125.64</v>
      </c>
      <c r="W983" s="148">
        <f>'декабрь (5 цк)'!W822</f>
        <v>46.41</v>
      </c>
      <c r="X983" s="148" t="str">
        <f>'декабрь (5 цк)'!X822</f>
        <v>0</v>
      </c>
      <c r="Y983" s="148">
        <f>'декабрь (5 цк)'!Y822</f>
        <v>25.58</v>
      </c>
    </row>
    <row r="984" spans="1:25" s="62" customFormat="1" ht="18.75" customHeight="1" thickBot="1" x14ac:dyDescent="0.25">
      <c r="A984" s="109">
        <v>17</v>
      </c>
      <c r="B984" s="148">
        <f>'декабрь (5 цк)'!B823</f>
        <v>36.049999999999997</v>
      </c>
      <c r="C984" s="148">
        <f>'декабрь (5 цк)'!C823</f>
        <v>66.27</v>
      </c>
      <c r="D984" s="148">
        <f>'декабрь (5 цк)'!D823</f>
        <v>86.85</v>
      </c>
      <c r="E984" s="148" t="str">
        <f>'декабрь (5 цк)'!E823</f>
        <v>0</v>
      </c>
      <c r="F984" s="148" t="str">
        <f>'декабрь (5 цк)'!F823</f>
        <v>0</v>
      </c>
      <c r="G984" s="148" t="str">
        <f>'декабрь (5 цк)'!G823</f>
        <v>0</v>
      </c>
      <c r="H984" s="148">
        <f>'декабрь (5 цк)'!H823</f>
        <v>46.14</v>
      </c>
      <c r="I984" s="148" t="str">
        <f>'декабрь (5 цк)'!I823</f>
        <v>0</v>
      </c>
      <c r="J984" s="148" t="str">
        <f>'декабрь (5 цк)'!J823</f>
        <v>0</v>
      </c>
      <c r="K984" s="148">
        <f>'декабрь (5 цк)'!K823</f>
        <v>2.35</v>
      </c>
      <c r="L984" s="148" t="str">
        <f>'декабрь (5 цк)'!L823</f>
        <v>0</v>
      </c>
      <c r="M984" s="148" t="str">
        <f>'декабрь (5 цк)'!M823</f>
        <v>0</v>
      </c>
      <c r="N984" s="148">
        <f>'декабрь (5 цк)'!N823</f>
        <v>96.44</v>
      </c>
      <c r="O984" s="148">
        <f>'декабрь (5 цк)'!O823</f>
        <v>108.25</v>
      </c>
      <c r="P984" s="148">
        <f>'декабрь (5 цк)'!P823</f>
        <v>98.97</v>
      </c>
      <c r="Q984" s="148">
        <f>'декабрь (5 цк)'!Q823</f>
        <v>116.34</v>
      </c>
      <c r="R984" s="148" t="str">
        <f>'декабрь (5 цк)'!R823</f>
        <v>0</v>
      </c>
      <c r="S984" s="148">
        <f>'декабрь (5 цк)'!S823</f>
        <v>40.76</v>
      </c>
      <c r="T984" s="148">
        <f>'декабрь (5 цк)'!T823</f>
        <v>64.97</v>
      </c>
      <c r="U984" s="148">
        <f>'декабрь (5 цк)'!U823</f>
        <v>40.89</v>
      </c>
      <c r="V984" s="148">
        <f>'декабрь (5 цк)'!V823</f>
        <v>24.92</v>
      </c>
      <c r="W984" s="148">
        <f>'декабрь (5 цк)'!W823</f>
        <v>54.39</v>
      </c>
      <c r="X984" s="148">
        <f>'декабрь (5 цк)'!X823</f>
        <v>23.89</v>
      </c>
      <c r="Y984" s="148">
        <f>'декабрь (5 цк)'!Y823</f>
        <v>191.19</v>
      </c>
    </row>
    <row r="985" spans="1:25" s="62" customFormat="1" ht="18.75" customHeight="1" thickBot="1" x14ac:dyDescent="0.25">
      <c r="A985" s="109">
        <v>18</v>
      </c>
      <c r="B985" s="148">
        <f>'декабрь (5 цк)'!B824</f>
        <v>67.790000000000006</v>
      </c>
      <c r="C985" s="148">
        <f>'декабрь (5 цк)'!C824</f>
        <v>0.06</v>
      </c>
      <c r="D985" s="148">
        <f>'декабрь (5 цк)'!D824</f>
        <v>76.67</v>
      </c>
      <c r="E985" s="148" t="str">
        <f>'декабрь (5 цк)'!E824</f>
        <v>0</v>
      </c>
      <c r="F985" s="148" t="str">
        <f>'декабрь (5 цк)'!F824</f>
        <v>0</v>
      </c>
      <c r="G985" s="148" t="str">
        <f>'декабрь (5 цк)'!G824</f>
        <v>0</v>
      </c>
      <c r="H985" s="148" t="str">
        <f>'декабрь (5 цк)'!H824</f>
        <v>0</v>
      </c>
      <c r="I985" s="148" t="str">
        <f>'декабрь (5 цк)'!I824</f>
        <v>0</v>
      </c>
      <c r="J985" s="148" t="str">
        <f>'декабрь (5 цк)'!J824</f>
        <v>0</v>
      </c>
      <c r="K985" s="148" t="str">
        <f>'декабрь (5 цк)'!K824</f>
        <v>0</v>
      </c>
      <c r="L985" s="148" t="str">
        <f>'декабрь (5 цк)'!L824</f>
        <v>0</v>
      </c>
      <c r="M985" s="148" t="str">
        <f>'декабрь (5 цк)'!M824</f>
        <v>0</v>
      </c>
      <c r="N985" s="148" t="str">
        <f>'декабрь (5 цк)'!N824</f>
        <v>0</v>
      </c>
      <c r="O985" s="148" t="str">
        <f>'декабрь (5 цк)'!O824</f>
        <v>0</v>
      </c>
      <c r="P985" s="148" t="str">
        <f>'декабрь (5 цк)'!P824</f>
        <v>0</v>
      </c>
      <c r="Q985" s="148" t="str">
        <f>'декабрь (5 цк)'!Q824</f>
        <v>0</v>
      </c>
      <c r="R985" s="148" t="str">
        <f>'декабрь (5 цк)'!R824</f>
        <v>0</v>
      </c>
      <c r="S985" s="148">
        <f>'декабрь (5 цк)'!S824</f>
        <v>8.49</v>
      </c>
      <c r="T985" s="148" t="str">
        <f>'декабрь (5 цк)'!T824</f>
        <v>0</v>
      </c>
      <c r="U985" s="148">
        <f>'декабрь (5 цк)'!U824</f>
        <v>10.58</v>
      </c>
      <c r="V985" s="148">
        <f>'декабрь (5 цк)'!V824</f>
        <v>46.85</v>
      </c>
      <c r="W985" s="148">
        <f>'декабрь (5 цк)'!W824</f>
        <v>19.21</v>
      </c>
      <c r="X985" s="148">
        <f>'декабрь (5 цк)'!X824</f>
        <v>6.43</v>
      </c>
      <c r="Y985" s="148">
        <f>'декабрь (5 цк)'!Y824</f>
        <v>139.28</v>
      </c>
    </row>
    <row r="986" spans="1:25" s="62" customFormat="1" ht="18.75" customHeight="1" thickBot="1" x14ac:dyDescent="0.25">
      <c r="A986" s="109">
        <v>19</v>
      </c>
      <c r="B986" s="148">
        <f>'декабрь (5 цк)'!B825</f>
        <v>187.61</v>
      </c>
      <c r="C986" s="148">
        <f>'декабрь (5 цк)'!C825</f>
        <v>141.52000000000001</v>
      </c>
      <c r="D986" s="148">
        <f>'декабрь (5 цк)'!D825</f>
        <v>111.15</v>
      </c>
      <c r="E986" s="148" t="str">
        <f>'декабрь (5 цк)'!E825</f>
        <v>0</v>
      </c>
      <c r="F986" s="148" t="str">
        <f>'декабрь (5 цк)'!F825</f>
        <v>0</v>
      </c>
      <c r="G986" s="148" t="str">
        <f>'декабрь (5 цк)'!G825</f>
        <v>0</v>
      </c>
      <c r="H986" s="148" t="str">
        <f>'декабрь (5 цк)'!H825</f>
        <v>0</v>
      </c>
      <c r="I986" s="148" t="str">
        <f>'декабрь (5 цк)'!I825</f>
        <v>0</v>
      </c>
      <c r="J986" s="148" t="str">
        <f>'декабрь (5 цк)'!J825</f>
        <v>0</v>
      </c>
      <c r="K986" s="148" t="str">
        <f>'декабрь (5 цк)'!K825</f>
        <v>0</v>
      </c>
      <c r="L986" s="148">
        <f>'декабрь (5 цк)'!L825</f>
        <v>16.82</v>
      </c>
      <c r="M986" s="148">
        <f>'декабрь (5 цк)'!M825</f>
        <v>19.28</v>
      </c>
      <c r="N986" s="148" t="str">
        <f>'декабрь (5 цк)'!N825</f>
        <v>0</v>
      </c>
      <c r="O986" s="148" t="str">
        <f>'декабрь (5 цк)'!O825</f>
        <v>0</v>
      </c>
      <c r="P986" s="148" t="str">
        <f>'декабрь (5 цк)'!P825</f>
        <v>0</v>
      </c>
      <c r="Q986" s="148" t="str">
        <f>'декабрь (5 цк)'!Q825</f>
        <v>0</v>
      </c>
      <c r="R986" s="148">
        <f>'декабрь (5 цк)'!R825</f>
        <v>59.34</v>
      </c>
      <c r="S986" s="148" t="str">
        <f>'декабрь (5 цк)'!S825</f>
        <v>0</v>
      </c>
      <c r="T986" s="148" t="str">
        <f>'декабрь (5 цк)'!T825</f>
        <v>0</v>
      </c>
      <c r="U986" s="148">
        <f>'декабрь (5 цк)'!U825</f>
        <v>5.64</v>
      </c>
      <c r="V986" s="148" t="str">
        <f>'декабрь (5 цк)'!V825</f>
        <v>0</v>
      </c>
      <c r="W986" s="148" t="str">
        <f>'декабрь (5 цк)'!W825</f>
        <v>0</v>
      </c>
      <c r="X986" s="148">
        <f>'декабрь (5 цк)'!X825</f>
        <v>3.12</v>
      </c>
      <c r="Y986" s="148">
        <f>'декабрь (5 цк)'!Y825</f>
        <v>179.13</v>
      </c>
    </row>
    <row r="987" spans="1:25" s="62" customFormat="1" ht="18.75" customHeight="1" thickBot="1" x14ac:dyDescent="0.25">
      <c r="A987" s="109">
        <v>20</v>
      </c>
      <c r="B987" s="148">
        <f>'декабрь (5 цк)'!B826</f>
        <v>864.95</v>
      </c>
      <c r="C987" s="148">
        <f>'декабрь (5 цк)'!C826</f>
        <v>829.16</v>
      </c>
      <c r="D987" s="148">
        <f>'декабрь (5 цк)'!D826</f>
        <v>71.28</v>
      </c>
      <c r="E987" s="148" t="str">
        <f>'декабрь (5 цк)'!E826</f>
        <v>0</v>
      </c>
      <c r="F987" s="148">
        <f>'декабрь (5 цк)'!F826</f>
        <v>5.19</v>
      </c>
      <c r="G987" s="148" t="str">
        <f>'декабрь (5 цк)'!G826</f>
        <v>0</v>
      </c>
      <c r="H987" s="148" t="str">
        <f>'декабрь (5 цк)'!H826</f>
        <v>0</v>
      </c>
      <c r="I987" s="148" t="str">
        <f>'декабрь (5 цк)'!I826</f>
        <v>0</v>
      </c>
      <c r="J987" s="148" t="str">
        <f>'декабрь (5 цк)'!J826</f>
        <v>0</v>
      </c>
      <c r="K987" s="148" t="str">
        <f>'декабрь (5 цк)'!K826</f>
        <v>0</v>
      </c>
      <c r="L987" s="148" t="str">
        <f>'декабрь (5 цк)'!L826</f>
        <v>0</v>
      </c>
      <c r="M987" s="148" t="str">
        <f>'декабрь (5 цк)'!M826</f>
        <v>0</v>
      </c>
      <c r="N987" s="148" t="str">
        <f>'декабрь (5 цк)'!N826</f>
        <v>0</v>
      </c>
      <c r="O987" s="148" t="str">
        <f>'декабрь (5 цк)'!O826</f>
        <v>0</v>
      </c>
      <c r="P987" s="148" t="str">
        <f>'декабрь (5 цк)'!P826</f>
        <v>0</v>
      </c>
      <c r="Q987" s="148" t="str">
        <f>'декабрь (5 цк)'!Q826</f>
        <v>0</v>
      </c>
      <c r="R987" s="148">
        <f>'декабрь (5 цк)'!R826</f>
        <v>2.76</v>
      </c>
      <c r="S987" s="148" t="str">
        <f>'декабрь (5 цк)'!S826</f>
        <v>0</v>
      </c>
      <c r="T987" s="148" t="str">
        <f>'декабрь (5 цк)'!T826</f>
        <v>0</v>
      </c>
      <c r="U987" s="148" t="str">
        <f>'декабрь (5 цк)'!U826</f>
        <v>0</v>
      </c>
      <c r="V987" s="148" t="str">
        <f>'декабрь (5 цк)'!V826</f>
        <v>0</v>
      </c>
      <c r="W987" s="148" t="str">
        <f>'декабрь (5 цк)'!W826</f>
        <v>0</v>
      </c>
      <c r="X987" s="148">
        <f>'декабрь (5 цк)'!X826</f>
        <v>130.26</v>
      </c>
      <c r="Y987" s="148">
        <f>'декабрь (5 цк)'!Y826</f>
        <v>301.77</v>
      </c>
    </row>
    <row r="988" spans="1:25" s="62" customFormat="1" ht="18.75" customHeight="1" thickBot="1" x14ac:dyDescent="0.25">
      <c r="A988" s="109">
        <v>21</v>
      </c>
      <c r="B988" s="148">
        <f>'декабрь (5 цк)'!B827</f>
        <v>99.91</v>
      </c>
      <c r="C988" s="148">
        <f>'декабрь (5 цк)'!C827</f>
        <v>99.87</v>
      </c>
      <c r="D988" s="148">
        <f>'декабрь (5 цк)'!D827</f>
        <v>187.72</v>
      </c>
      <c r="E988" s="148">
        <f>'декабрь (5 цк)'!E827</f>
        <v>139.49</v>
      </c>
      <c r="F988" s="148">
        <f>'декабрь (5 цк)'!F827</f>
        <v>171.26</v>
      </c>
      <c r="G988" s="148">
        <f>'декабрь (5 цк)'!G827</f>
        <v>20.54</v>
      </c>
      <c r="H988" s="148">
        <f>'декабрь (5 цк)'!H827</f>
        <v>297.69</v>
      </c>
      <c r="I988" s="148">
        <f>'декабрь (5 цк)'!I827</f>
        <v>18.37</v>
      </c>
      <c r="J988" s="148">
        <f>'декабрь (5 цк)'!J827</f>
        <v>14.83</v>
      </c>
      <c r="K988" s="148">
        <f>'декабрь (5 цк)'!K827</f>
        <v>0.01</v>
      </c>
      <c r="L988" s="148" t="str">
        <f>'декабрь (5 цк)'!L827</f>
        <v>0</v>
      </c>
      <c r="M988" s="148" t="str">
        <f>'декабрь (5 цк)'!M827</f>
        <v>0</v>
      </c>
      <c r="N988" s="148">
        <f>'декабрь (5 цк)'!N827</f>
        <v>28.68</v>
      </c>
      <c r="O988" s="148">
        <f>'декабрь (5 цк)'!O827</f>
        <v>2.97</v>
      </c>
      <c r="P988" s="148">
        <f>'декабрь (5 цк)'!P827</f>
        <v>17.11</v>
      </c>
      <c r="Q988" s="148">
        <f>'декабрь (5 цк)'!Q827</f>
        <v>169.65</v>
      </c>
      <c r="R988" s="148">
        <f>'декабрь (5 цк)'!R827</f>
        <v>250.43</v>
      </c>
      <c r="S988" s="148">
        <f>'декабрь (5 цк)'!S827</f>
        <v>203.97</v>
      </c>
      <c r="T988" s="148">
        <f>'декабрь (5 цк)'!T827</f>
        <v>478.6</v>
      </c>
      <c r="U988" s="148">
        <f>'декабрь (5 цк)'!U827</f>
        <v>19.54</v>
      </c>
      <c r="V988" s="148" t="str">
        <f>'декабрь (5 цк)'!V827</f>
        <v>0</v>
      </c>
      <c r="W988" s="148">
        <f>'декабрь (5 цк)'!W827</f>
        <v>51.35</v>
      </c>
      <c r="X988" s="148">
        <f>'декабрь (5 цк)'!X827</f>
        <v>192.26</v>
      </c>
      <c r="Y988" s="148">
        <f>'декабрь (5 цк)'!Y827</f>
        <v>801.15</v>
      </c>
    </row>
    <row r="989" spans="1:25" s="62" customFormat="1" ht="18.75" customHeight="1" thickBot="1" x14ac:dyDescent="0.25">
      <c r="A989" s="109">
        <v>22</v>
      </c>
      <c r="B989" s="148">
        <f>'декабрь (5 цк)'!B828</f>
        <v>174.97</v>
      </c>
      <c r="C989" s="148">
        <f>'декабрь (5 цк)'!C828</f>
        <v>169.79</v>
      </c>
      <c r="D989" s="148">
        <f>'декабрь (5 цк)'!D828</f>
        <v>171.22</v>
      </c>
      <c r="E989" s="148">
        <f>'декабрь (5 цк)'!E828</f>
        <v>185.64</v>
      </c>
      <c r="F989" s="148">
        <f>'декабрь (5 цк)'!F828</f>
        <v>196.43</v>
      </c>
      <c r="G989" s="148">
        <f>'декабрь (5 цк)'!G828</f>
        <v>192.47</v>
      </c>
      <c r="H989" s="148">
        <f>'декабрь (5 цк)'!H828</f>
        <v>192.88</v>
      </c>
      <c r="I989" s="148">
        <f>'декабрь (5 цк)'!I828</f>
        <v>185.15</v>
      </c>
      <c r="J989" s="148">
        <f>'декабрь (5 цк)'!J828</f>
        <v>450.97</v>
      </c>
      <c r="K989" s="148">
        <f>'декабрь (5 цк)'!K828</f>
        <v>437.67</v>
      </c>
      <c r="L989" s="148">
        <f>'декабрь (5 цк)'!L828</f>
        <v>812.88</v>
      </c>
      <c r="M989" s="148">
        <f>'декабрь (5 цк)'!M828</f>
        <v>826.62</v>
      </c>
      <c r="N989" s="148">
        <f>'декабрь (5 цк)'!N828</f>
        <v>469.11</v>
      </c>
      <c r="O989" s="148">
        <f>'декабрь (5 цк)'!O828</f>
        <v>203.42</v>
      </c>
      <c r="P989" s="148">
        <f>'декабрь (5 цк)'!P828</f>
        <v>203.87</v>
      </c>
      <c r="Q989" s="148">
        <f>'декабрь (5 цк)'!Q828</f>
        <v>461.77</v>
      </c>
      <c r="R989" s="148">
        <f>'декабрь (5 цк)'!R828</f>
        <v>840.68</v>
      </c>
      <c r="S989" s="148">
        <f>'декабрь (5 цк)'!S828</f>
        <v>823.3</v>
      </c>
      <c r="T989" s="148">
        <f>'декабрь (5 цк)'!T828</f>
        <v>817.08</v>
      </c>
      <c r="U989" s="148">
        <f>'декабрь (5 цк)'!U828</f>
        <v>794.27</v>
      </c>
      <c r="V989" s="148" t="str">
        <f>'декабрь (5 цк)'!V828</f>
        <v>209</v>
      </c>
      <c r="W989" s="148">
        <f>'декабрь (5 цк)'!W828</f>
        <v>812.57</v>
      </c>
      <c r="X989" s="148">
        <f>'декабрь (5 цк)'!X828</f>
        <v>800.87</v>
      </c>
      <c r="Y989" s="148">
        <f>'декабрь (5 цк)'!Y828</f>
        <v>791.6</v>
      </c>
    </row>
    <row r="990" spans="1:25" s="62" customFormat="1" ht="18.75" customHeight="1" thickBot="1" x14ac:dyDescent="0.25">
      <c r="A990" s="109">
        <v>23</v>
      </c>
      <c r="B990" s="148">
        <f>'декабрь (5 цк)'!B829</f>
        <v>500.77</v>
      </c>
      <c r="C990" s="148">
        <f>'декабрь (5 цк)'!C829</f>
        <v>869.47</v>
      </c>
      <c r="D990" s="148">
        <f>'декабрь (5 цк)'!D829</f>
        <v>896.91</v>
      </c>
      <c r="E990" s="148">
        <f>'декабрь (5 цк)'!E829</f>
        <v>907.24</v>
      </c>
      <c r="F990" s="148">
        <f>'декабрь (5 цк)'!F829</f>
        <v>894.86</v>
      </c>
      <c r="G990" s="148">
        <f>'декабрь (5 цк)'!G829</f>
        <v>897.58</v>
      </c>
      <c r="H990" s="148">
        <f>'декабрь (5 цк)'!H829</f>
        <v>884.6</v>
      </c>
      <c r="I990" s="148">
        <f>'декабрь (5 цк)'!I829</f>
        <v>877.04</v>
      </c>
      <c r="J990" s="148">
        <f>'декабрь (5 цк)'!J829</f>
        <v>878.22</v>
      </c>
      <c r="K990" s="148">
        <f>'декабрь (5 цк)'!K829</f>
        <v>888.74</v>
      </c>
      <c r="L990" s="148">
        <f>'декабрь (5 цк)'!L829</f>
        <v>887.84</v>
      </c>
      <c r="M990" s="148">
        <f>'декабрь (5 цк)'!M829</f>
        <v>898.53</v>
      </c>
      <c r="N990" s="148">
        <f>'декабрь (5 цк)'!N829</f>
        <v>892.65</v>
      </c>
      <c r="O990" s="148">
        <f>'декабрь (5 цк)'!O829</f>
        <v>52.23</v>
      </c>
      <c r="P990" s="148">
        <f>'декабрь (5 цк)'!P829</f>
        <v>13.18</v>
      </c>
      <c r="Q990" s="148">
        <f>'декабрь (5 цк)'!Q829</f>
        <v>25.07</v>
      </c>
      <c r="R990" s="148">
        <f>'декабрь (5 цк)'!R829</f>
        <v>40.04</v>
      </c>
      <c r="S990" s="148">
        <f>'декабрь (5 цк)'!S829</f>
        <v>91.51</v>
      </c>
      <c r="T990" s="148">
        <f>'декабрь (5 цк)'!T829</f>
        <v>57.87</v>
      </c>
      <c r="U990" s="148">
        <f>'декабрь (5 цк)'!U829</f>
        <v>23.55</v>
      </c>
      <c r="V990" s="148">
        <f>'декабрь (5 цк)'!V829</f>
        <v>225.32</v>
      </c>
      <c r="W990" s="148">
        <f>'декабрь (5 цк)'!W829</f>
        <v>870.39</v>
      </c>
      <c r="X990" s="148">
        <f>'декабрь (5 цк)'!X829</f>
        <v>861.89</v>
      </c>
      <c r="Y990" s="148">
        <f>'декабрь (5 цк)'!Y829</f>
        <v>849.51</v>
      </c>
    </row>
    <row r="991" spans="1:25" s="62" customFormat="1" ht="18.75" customHeight="1" thickBot="1" x14ac:dyDescent="0.25">
      <c r="A991" s="109">
        <v>24</v>
      </c>
      <c r="B991" s="148">
        <f>'декабрь (5 цк)'!B830</f>
        <v>241.58</v>
      </c>
      <c r="C991" s="148">
        <f>'декабрь (5 цк)'!C830</f>
        <v>242.27</v>
      </c>
      <c r="D991" s="148">
        <f>'декабрь (5 цк)'!D830</f>
        <v>26.02</v>
      </c>
      <c r="E991" s="148" t="str">
        <f>'декабрь (5 цк)'!E830</f>
        <v>0</v>
      </c>
      <c r="F991" s="148">
        <f>'декабрь (5 цк)'!F830</f>
        <v>17.54</v>
      </c>
      <c r="G991" s="148">
        <f>'декабрь (5 цк)'!G830</f>
        <v>21.8</v>
      </c>
      <c r="H991" s="148">
        <f>'декабрь (5 цк)'!H830</f>
        <v>31.44</v>
      </c>
      <c r="I991" s="148">
        <f>'декабрь (5 цк)'!I830</f>
        <v>91.31</v>
      </c>
      <c r="J991" s="148">
        <f>'декабрь (5 цк)'!J830</f>
        <v>260.35000000000002</v>
      </c>
      <c r="K991" s="148">
        <f>'декабрь (5 цк)'!K830</f>
        <v>266.85000000000002</v>
      </c>
      <c r="L991" s="148">
        <f>'декабрь (5 цк)'!L830</f>
        <v>92.94</v>
      </c>
      <c r="M991" s="148">
        <f>'декабрь (5 цк)'!M830</f>
        <v>92.96</v>
      </c>
      <c r="N991" s="148">
        <f>'декабрь (5 цк)'!N830</f>
        <v>33.26</v>
      </c>
      <c r="O991" s="148">
        <f>'декабрь (5 цк)'!O830</f>
        <v>41.55</v>
      </c>
      <c r="P991" s="148">
        <f>'декабрь (5 цк)'!P830</f>
        <v>68.7</v>
      </c>
      <c r="Q991" s="148">
        <f>'декабрь (5 цк)'!Q830</f>
        <v>42.08</v>
      </c>
      <c r="R991" s="148">
        <f>'декабрь (5 цк)'!R830</f>
        <v>93.3</v>
      </c>
      <c r="S991" s="148">
        <f>'декабрь (5 цк)'!S830</f>
        <v>378.32</v>
      </c>
      <c r="T991" s="148">
        <f>'декабрь (5 цк)'!T830</f>
        <v>869.53</v>
      </c>
      <c r="U991" s="148">
        <f>'декабрь (5 цк)'!U830</f>
        <v>856.42</v>
      </c>
      <c r="V991" s="148">
        <f>'декабрь (5 цк)'!V830</f>
        <v>100.78</v>
      </c>
      <c r="W991" s="148">
        <f>'декабрь (5 цк)'!W830</f>
        <v>81.739999999999995</v>
      </c>
      <c r="X991" s="148">
        <f>'декабрь (5 цк)'!X830</f>
        <v>247.59</v>
      </c>
      <c r="Y991" s="148">
        <f>'декабрь (5 цк)'!Y830</f>
        <v>851.02</v>
      </c>
    </row>
    <row r="992" spans="1:25" s="62" customFormat="1" ht="18.75" customHeight="1" thickBot="1" x14ac:dyDescent="0.25">
      <c r="A992" s="109">
        <v>25</v>
      </c>
      <c r="B992" s="148" t="str">
        <f>'декабрь (5 цк)'!B831</f>
        <v>0</v>
      </c>
      <c r="C992" s="148" t="str">
        <f>'декабрь (5 цк)'!C831</f>
        <v>0</v>
      </c>
      <c r="D992" s="148" t="str">
        <f>'декабрь (5 цк)'!D831</f>
        <v>0</v>
      </c>
      <c r="E992" s="148">
        <f>'декабрь (5 цк)'!E831</f>
        <v>29.08</v>
      </c>
      <c r="F992" s="148" t="str">
        <f>'декабрь (5 цк)'!F831</f>
        <v>0</v>
      </c>
      <c r="G992" s="148" t="str">
        <f>'декабрь (5 цк)'!G831</f>
        <v>0</v>
      </c>
      <c r="H992" s="148" t="str">
        <f>'декабрь (5 цк)'!H831</f>
        <v>0</v>
      </c>
      <c r="I992" s="148" t="str">
        <f>'декабрь (5 цк)'!I831</f>
        <v>0</v>
      </c>
      <c r="J992" s="148" t="str">
        <f>'декабрь (5 цк)'!J831</f>
        <v>0</v>
      </c>
      <c r="K992" s="148" t="str">
        <f>'декабрь (5 цк)'!K831</f>
        <v>0</v>
      </c>
      <c r="L992" s="148" t="str">
        <f>'декабрь (5 цк)'!L831</f>
        <v>0</v>
      </c>
      <c r="M992" s="148" t="str">
        <f>'декабрь (5 цк)'!M831</f>
        <v>0</v>
      </c>
      <c r="N992" s="148" t="str">
        <f>'декабрь (5 цк)'!N831</f>
        <v>0</v>
      </c>
      <c r="O992" s="148" t="str">
        <f>'декабрь (5 цк)'!O831</f>
        <v>0</v>
      </c>
      <c r="P992" s="148" t="str">
        <f>'декабрь (5 цк)'!P831</f>
        <v>0</v>
      </c>
      <c r="Q992" s="148" t="str">
        <f>'декабрь (5 цк)'!Q831</f>
        <v>0</v>
      </c>
      <c r="R992" s="148" t="str">
        <f>'декабрь (5 цк)'!R831</f>
        <v>0</v>
      </c>
      <c r="S992" s="148">
        <f>'декабрь (5 цк)'!S831</f>
        <v>11.06</v>
      </c>
      <c r="T992" s="148" t="str">
        <f>'декабрь (5 цк)'!T831</f>
        <v>0</v>
      </c>
      <c r="U992" s="148" t="str">
        <f>'декабрь (5 цк)'!U831</f>
        <v>0</v>
      </c>
      <c r="V992" s="148" t="str">
        <f>'декабрь (5 цк)'!V831</f>
        <v>0</v>
      </c>
      <c r="W992" s="148" t="str">
        <f>'декабрь (5 цк)'!W831</f>
        <v>0</v>
      </c>
      <c r="X992" s="148">
        <f>'декабрь (5 цк)'!X831</f>
        <v>765.33</v>
      </c>
      <c r="Y992" s="148">
        <f>'декабрь (5 цк)'!Y831</f>
        <v>764.28</v>
      </c>
    </row>
    <row r="993" spans="1:25" s="62" customFormat="1" ht="18.75" customHeight="1" thickBot="1" x14ac:dyDescent="0.25">
      <c r="A993" s="109">
        <v>26</v>
      </c>
      <c r="B993" s="148">
        <f>'декабрь (5 цк)'!B832</f>
        <v>164.5</v>
      </c>
      <c r="C993" s="148">
        <f>'декабрь (5 цк)'!C832</f>
        <v>39.409999999999997</v>
      </c>
      <c r="D993" s="148" t="str">
        <f>'декабрь (5 цк)'!D832</f>
        <v>0</v>
      </c>
      <c r="E993" s="148">
        <f>'декабрь (5 цк)'!E832</f>
        <v>84.36</v>
      </c>
      <c r="F993" s="148">
        <f>'декабрь (5 цк)'!F832</f>
        <v>15.88</v>
      </c>
      <c r="G993" s="148">
        <f>'декабрь (5 цк)'!G832</f>
        <v>28.62</v>
      </c>
      <c r="H993" s="148">
        <f>'декабрь (5 цк)'!H832</f>
        <v>16.73</v>
      </c>
      <c r="I993" s="148" t="str">
        <f>'декабрь (5 цк)'!I832</f>
        <v>0</v>
      </c>
      <c r="J993" s="148">
        <f>'декабрь (5 цк)'!J832</f>
        <v>0.43</v>
      </c>
      <c r="K993" s="148">
        <f>'декабрь (5 цк)'!K832</f>
        <v>0.45</v>
      </c>
      <c r="L993" s="148">
        <f>'декабрь (5 цк)'!L832</f>
        <v>17.399999999999999</v>
      </c>
      <c r="M993" s="148">
        <f>'декабрь (5 цк)'!M832</f>
        <v>19.84</v>
      </c>
      <c r="N993" s="148" t="str">
        <f>'декабрь (5 цк)'!N832</f>
        <v>0</v>
      </c>
      <c r="O993" s="148" t="str">
        <f>'декабрь (5 цк)'!O832</f>
        <v>0</v>
      </c>
      <c r="P993" s="148" t="str">
        <f>'декабрь (5 цк)'!P832</f>
        <v>0</v>
      </c>
      <c r="Q993" s="148" t="str">
        <f>'декабрь (5 цк)'!Q832</f>
        <v>0</v>
      </c>
      <c r="R993" s="148" t="str">
        <f>'декабрь (5 цк)'!R832</f>
        <v>0</v>
      </c>
      <c r="S993" s="148">
        <f>'декабрь (5 цк)'!S832</f>
        <v>74.48</v>
      </c>
      <c r="T993" s="148" t="str">
        <f>'декабрь (5 цк)'!T832</f>
        <v>0</v>
      </c>
      <c r="U993" s="148" t="str">
        <f>'декабрь (5 цк)'!U832</f>
        <v>0</v>
      </c>
      <c r="V993" s="148" t="str">
        <f>'декабрь (5 цк)'!V832</f>
        <v>0</v>
      </c>
      <c r="W993" s="148" t="str">
        <f>'декабрь (5 цк)'!W832</f>
        <v>0</v>
      </c>
      <c r="X993" s="148" t="str">
        <f>'декабрь (5 цк)'!X832</f>
        <v>0</v>
      </c>
      <c r="Y993" s="148" t="str">
        <f>'декабрь (5 цк)'!Y832</f>
        <v>0</v>
      </c>
    </row>
    <row r="994" spans="1:25" s="62" customFormat="1" ht="18.75" customHeight="1" thickBot="1" x14ac:dyDescent="0.25">
      <c r="A994" s="109">
        <v>27</v>
      </c>
      <c r="B994" s="148" t="str">
        <f>'декабрь (5 цк)'!B833</f>
        <v>0</v>
      </c>
      <c r="C994" s="148" t="str">
        <f>'декабрь (5 цк)'!C833</f>
        <v>0</v>
      </c>
      <c r="D994" s="148" t="str">
        <f>'декабрь (5 цк)'!D833</f>
        <v>0</v>
      </c>
      <c r="E994" s="148">
        <f>'декабрь (5 цк)'!E833</f>
        <v>82.86</v>
      </c>
      <c r="F994" s="148">
        <f>'декабрь (5 цк)'!F833</f>
        <v>78.540000000000006</v>
      </c>
      <c r="G994" s="148">
        <f>'декабрь (5 цк)'!G833</f>
        <v>27.37</v>
      </c>
      <c r="H994" s="148" t="str">
        <f>'декабрь (5 цк)'!H833</f>
        <v>0</v>
      </c>
      <c r="I994" s="148">
        <f>'декабрь (5 цк)'!I833</f>
        <v>8.82</v>
      </c>
      <c r="J994" s="148" t="str">
        <f>'декабрь (5 цк)'!J833</f>
        <v>0</v>
      </c>
      <c r="K994" s="148" t="str">
        <f>'декабрь (5 цк)'!K833</f>
        <v>0</v>
      </c>
      <c r="L994" s="148" t="str">
        <f>'декабрь (5 цк)'!L833</f>
        <v>0</v>
      </c>
      <c r="M994" s="148" t="str">
        <f>'декабрь (5 цк)'!M833</f>
        <v>0</v>
      </c>
      <c r="N994" s="148" t="str">
        <f>'декабрь (5 цк)'!N833</f>
        <v>0</v>
      </c>
      <c r="O994" s="148" t="str">
        <f>'декабрь (5 цк)'!O833</f>
        <v>0</v>
      </c>
      <c r="P994" s="148" t="str">
        <f>'декабрь (5 цк)'!P833</f>
        <v>0</v>
      </c>
      <c r="Q994" s="148">
        <f>'декабрь (5 цк)'!Q833</f>
        <v>0.01</v>
      </c>
      <c r="R994" s="148" t="str">
        <f>'декабрь (5 цк)'!R833</f>
        <v>0</v>
      </c>
      <c r="S994" s="148" t="str">
        <f>'декабрь (5 цк)'!S833</f>
        <v>0</v>
      </c>
      <c r="T994" s="148">
        <f>'декабрь (5 цк)'!T833</f>
        <v>27.63</v>
      </c>
      <c r="U994" s="148" t="str">
        <f>'декабрь (5 цк)'!U833</f>
        <v>0</v>
      </c>
      <c r="V994" s="148" t="str">
        <f>'декабрь (5 цк)'!V833</f>
        <v>0</v>
      </c>
      <c r="W994" s="148" t="str">
        <f>'декабрь (5 цк)'!W833</f>
        <v>0</v>
      </c>
      <c r="X994" s="148" t="str">
        <f>'декабрь (5 цк)'!X833</f>
        <v>0</v>
      </c>
      <c r="Y994" s="148" t="str">
        <f>'декабрь (5 цк)'!Y833</f>
        <v>0</v>
      </c>
    </row>
    <row r="995" spans="1:25" s="62" customFormat="1" ht="18.75" customHeight="1" thickBot="1" x14ac:dyDescent="0.25">
      <c r="A995" s="109">
        <v>28</v>
      </c>
      <c r="B995" s="148">
        <f>'декабрь (5 цк)'!B834</f>
        <v>78.73</v>
      </c>
      <c r="C995" s="148" t="str">
        <f>'декабрь (5 цк)'!C834</f>
        <v>0</v>
      </c>
      <c r="D995" s="148" t="str">
        <f>'декабрь (5 цк)'!D834</f>
        <v>0</v>
      </c>
      <c r="E995" s="148">
        <f>'декабрь (5 цк)'!E834</f>
        <v>6.87</v>
      </c>
      <c r="F995" s="148">
        <f>'декабрь (5 цк)'!F834</f>
        <v>11.26</v>
      </c>
      <c r="G995" s="148">
        <f>'декабрь (5 цк)'!G834</f>
        <v>0.01</v>
      </c>
      <c r="H995" s="148" t="str">
        <f>'декабрь (5 цк)'!H834</f>
        <v>0</v>
      </c>
      <c r="I995" s="148" t="str">
        <f>'декабрь (5 цк)'!I834</f>
        <v>0</v>
      </c>
      <c r="J995" s="148">
        <f>'декабрь (5 цк)'!J834</f>
        <v>6.75</v>
      </c>
      <c r="K995" s="148">
        <f>'декабрь (5 цк)'!K834</f>
        <v>18.91</v>
      </c>
      <c r="L995" s="148">
        <f>'декабрь (5 цк)'!L834</f>
        <v>24.1</v>
      </c>
      <c r="M995" s="148">
        <f>'декабрь (5 цк)'!M834</f>
        <v>13.51</v>
      </c>
      <c r="N995" s="148">
        <f>'декабрь (5 цк)'!N834</f>
        <v>6.77</v>
      </c>
      <c r="O995" s="148">
        <f>'декабрь (5 цк)'!O834</f>
        <v>7.61</v>
      </c>
      <c r="P995" s="148">
        <f>'декабрь (5 цк)'!P834</f>
        <v>0.99</v>
      </c>
      <c r="Q995" s="148">
        <f>'декабрь (5 цк)'!Q834</f>
        <v>4.33</v>
      </c>
      <c r="R995" s="148">
        <f>'декабрь (5 цк)'!R834</f>
        <v>14.49</v>
      </c>
      <c r="S995" s="148">
        <f>'декабрь (5 цк)'!S834</f>
        <v>62.18</v>
      </c>
      <c r="T995" s="148">
        <f>'декабрь (5 цк)'!T834</f>
        <v>76.349999999999994</v>
      </c>
      <c r="U995" s="148">
        <f>'декабрь (5 цк)'!U834</f>
        <v>13.07</v>
      </c>
      <c r="V995" s="148">
        <f>'декабрь (5 цк)'!V834</f>
        <v>0.01</v>
      </c>
      <c r="W995" s="148">
        <f>'декабрь (5 цк)'!W834</f>
        <v>1.66</v>
      </c>
      <c r="X995" s="148">
        <f>'декабрь (5 цк)'!X834</f>
        <v>61.23</v>
      </c>
      <c r="Y995" s="148">
        <f>'декабрь (5 цк)'!Y834</f>
        <v>70.989999999999995</v>
      </c>
    </row>
    <row r="996" spans="1:25" s="62" customFormat="1" ht="18.75" customHeight="1" thickBot="1" x14ac:dyDescent="0.25">
      <c r="A996" s="109">
        <v>29</v>
      </c>
      <c r="B996" s="148" t="str">
        <f>'декабрь (5 цк)'!B835</f>
        <v>0</v>
      </c>
      <c r="C996" s="148" t="str">
        <f>'декабрь (5 цк)'!C835</f>
        <v>0</v>
      </c>
      <c r="D996" s="148" t="str">
        <f>'декабрь (5 цк)'!D835</f>
        <v>0</v>
      </c>
      <c r="E996" s="148" t="str">
        <f>'декабрь (5 цк)'!E835</f>
        <v>0</v>
      </c>
      <c r="F996" s="148">
        <f>'декабрь (5 цк)'!F835</f>
        <v>102.72</v>
      </c>
      <c r="G996" s="148">
        <f>'декабрь (5 цк)'!G835</f>
        <v>119.57</v>
      </c>
      <c r="H996" s="148">
        <f>'декабрь (5 цк)'!H835</f>
        <v>11.21</v>
      </c>
      <c r="I996" s="148">
        <f>'декабрь (5 цк)'!I835</f>
        <v>94.55</v>
      </c>
      <c r="J996" s="148">
        <f>'декабрь (5 цк)'!J835</f>
        <v>51.69</v>
      </c>
      <c r="K996" s="148">
        <f>'декабрь (5 цк)'!K835</f>
        <v>0.01</v>
      </c>
      <c r="L996" s="148">
        <f>'декабрь (5 цк)'!L835</f>
        <v>0.01</v>
      </c>
      <c r="M996" s="148">
        <f>'декабрь (5 цк)'!M835</f>
        <v>29.5</v>
      </c>
      <c r="N996" s="148">
        <f>'декабрь (5 цк)'!N835</f>
        <v>0.01</v>
      </c>
      <c r="O996" s="148" t="str">
        <f>'декабрь (5 цк)'!O835</f>
        <v>0</v>
      </c>
      <c r="P996" s="148">
        <f>'декабрь (5 цк)'!P835</f>
        <v>45.1</v>
      </c>
      <c r="Q996" s="148">
        <f>'декабрь (5 цк)'!Q835</f>
        <v>50.81</v>
      </c>
      <c r="R996" s="148" t="str">
        <f>'декабрь (5 цк)'!R835</f>
        <v>55</v>
      </c>
      <c r="S996" s="148">
        <f>'декабрь (5 цк)'!S835</f>
        <v>41.98</v>
      </c>
      <c r="T996" s="148">
        <f>'декабрь (5 цк)'!T835</f>
        <v>37.299999999999997</v>
      </c>
      <c r="U996" s="148">
        <f>'декабрь (5 цк)'!U835</f>
        <v>20.170000000000002</v>
      </c>
      <c r="V996" s="148" t="str">
        <f>'декабрь (5 цк)'!V835</f>
        <v>0</v>
      </c>
      <c r="W996" s="148" t="str">
        <f>'декабрь (5 цк)'!W835</f>
        <v>0</v>
      </c>
      <c r="X996" s="148">
        <f>'декабрь (5 цк)'!X835</f>
        <v>72.7</v>
      </c>
      <c r="Y996" s="148">
        <f>'декабрь (5 цк)'!Y835</f>
        <v>92.08</v>
      </c>
    </row>
    <row r="997" spans="1:25" s="62" customFormat="1" ht="18.75" customHeight="1" thickBot="1" x14ac:dyDescent="0.25">
      <c r="A997" s="109">
        <v>30</v>
      </c>
      <c r="B997" s="148">
        <f>'декабрь (5 цк)'!B836</f>
        <v>50.43</v>
      </c>
      <c r="C997" s="148">
        <f>'декабрь (5 цк)'!C836</f>
        <v>11.42</v>
      </c>
      <c r="D997" s="148">
        <f>'декабрь (5 цк)'!D836</f>
        <v>5.18</v>
      </c>
      <c r="E997" s="148">
        <f>'декабрь (5 цк)'!E836</f>
        <v>27.61</v>
      </c>
      <c r="F997" s="148">
        <f>'декабрь (5 цк)'!F836</f>
        <v>43.9</v>
      </c>
      <c r="G997" s="148">
        <f>'декабрь (5 цк)'!G836</f>
        <v>27.57</v>
      </c>
      <c r="H997" s="148">
        <f>'декабрь (5 цк)'!H836</f>
        <v>2.79</v>
      </c>
      <c r="I997" s="148">
        <f>'декабрь (5 цк)'!I836</f>
        <v>17.61</v>
      </c>
      <c r="J997" s="148" t="str">
        <f>'декабрь (5 цк)'!J836</f>
        <v>0</v>
      </c>
      <c r="K997" s="148" t="str">
        <f>'декабрь (5 цк)'!K836</f>
        <v>0</v>
      </c>
      <c r="L997" s="148">
        <f>'декабрь (5 цк)'!L836</f>
        <v>23.32</v>
      </c>
      <c r="M997" s="148">
        <f>'декабрь (5 цк)'!M836</f>
        <v>34.020000000000003</v>
      </c>
      <c r="N997" s="148">
        <f>'декабрь (5 цк)'!N836</f>
        <v>34.39</v>
      </c>
      <c r="O997" s="148">
        <f>'декабрь (5 цк)'!O836</f>
        <v>42.06</v>
      </c>
      <c r="P997" s="148" t="str">
        <f>'декабрь (5 цк)'!P836</f>
        <v>0</v>
      </c>
      <c r="Q997" s="148">
        <f>'декабрь (5 цк)'!Q836</f>
        <v>1.41</v>
      </c>
      <c r="R997" s="148">
        <f>'декабрь (5 цк)'!R836</f>
        <v>28.01</v>
      </c>
      <c r="S997" s="148">
        <f>'декабрь (5 цк)'!S836</f>
        <v>24.26</v>
      </c>
      <c r="T997" s="148">
        <f>'декабрь (5 цк)'!T836</f>
        <v>62.85</v>
      </c>
      <c r="U997" s="148">
        <f>'декабрь (5 цк)'!U836</f>
        <v>83.01</v>
      </c>
      <c r="V997" s="148">
        <f>'декабрь (5 цк)'!V836</f>
        <v>189.49</v>
      </c>
      <c r="W997" s="148">
        <f>'декабрь (5 цк)'!W836</f>
        <v>216.26</v>
      </c>
      <c r="X997" s="148">
        <f>'декабрь (5 цк)'!X836</f>
        <v>269.13</v>
      </c>
      <c r="Y997" s="148">
        <f>'декабрь (5 цк)'!Y836</f>
        <v>455.51</v>
      </c>
    </row>
    <row r="998" spans="1:25" s="62" customFormat="1" ht="18.75" customHeight="1" thickBot="1" x14ac:dyDescent="0.25">
      <c r="A998" s="109">
        <v>31</v>
      </c>
      <c r="B998" s="148">
        <f>'декабрь (5 цк)'!B837</f>
        <v>311.74</v>
      </c>
      <c r="C998" s="148">
        <f>'декабрь (5 цк)'!C837</f>
        <v>246.9</v>
      </c>
      <c r="D998" s="148">
        <f>'декабрь (5 цк)'!D837</f>
        <v>304.31</v>
      </c>
      <c r="E998" s="148">
        <f>'декабрь (5 цк)'!E837</f>
        <v>134.96</v>
      </c>
      <c r="F998" s="148">
        <f>'декабрь (5 цк)'!F837</f>
        <v>56.12</v>
      </c>
      <c r="G998" s="148">
        <f>'декабрь (5 цк)'!G837</f>
        <v>47.17</v>
      </c>
      <c r="H998" s="148">
        <f>'декабрь (5 цк)'!H837</f>
        <v>77.45</v>
      </c>
      <c r="I998" s="148">
        <f>'декабрь (5 цк)'!I837</f>
        <v>78.28</v>
      </c>
      <c r="J998" s="148">
        <f>'декабрь (5 цк)'!J837</f>
        <v>67.680000000000007</v>
      </c>
      <c r="K998" s="148">
        <f>'декабрь (5 цк)'!K837</f>
        <v>64.19</v>
      </c>
      <c r="L998" s="148">
        <f>'декабрь (5 цк)'!L837</f>
        <v>66.260000000000005</v>
      </c>
      <c r="M998" s="148">
        <f>'декабрь (5 цк)'!M837</f>
        <v>67.38</v>
      </c>
      <c r="N998" s="148">
        <f>'декабрь (5 цк)'!N837</f>
        <v>75.290000000000006</v>
      </c>
      <c r="O998" s="148">
        <f>'декабрь (5 цк)'!O837</f>
        <v>80.010000000000005</v>
      </c>
      <c r="P998" s="148">
        <f>'декабрь (5 цк)'!P837</f>
        <v>83.09</v>
      </c>
      <c r="Q998" s="148">
        <f>'декабрь (5 цк)'!Q837</f>
        <v>85.92</v>
      </c>
      <c r="R998" s="148">
        <f>'декабрь (5 цк)'!R837</f>
        <v>82.96</v>
      </c>
      <c r="S998" s="148">
        <f>'декабрь (5 цк)'!S837</f>
        <v>76.5</v>
      </c>
      <c r="T998" s="148">
        <f>'декабрь (5 цк)'!T837</f>
        <v>107.13</v>
      </c>
      <c r="U998" s="148">
        <f>'декабрь (5 цк)'!U837</f>
        <v>77.67</v>
      </c>
      <c r="V998" s="148">
        <f>'декабрь (5 цк)'!V837</f>
        <v>108.75</v>
      </c>
      <c r="W998" s="148">
        <f>'декабрь (5 цк)'!W837</f>
        <v>100.68</v>
      </c>
      <c r="X998" s="148">
        <f>'декабрь (5 цк)'!X837</f>
        <v>322.70999999999998</v>
      </c>
      <c r="Y998" s="148">
        <f>'декабрь (5 цк)'!Y837</f>
        <v>340.34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517" t="s">
        <v>72</v>
      </c>
      <c r="B1001" s="518"/>
      <c r="C1001" s="518"/>
      <c r="D1001" s="518"/>
      <c r="E1001" s="518"/>
      <c r="F1001" s="518"/>
      <c r="G1001" s="518"/>
      <c r="H1001" s="518"/>
      <c r="I1001" s="518"/>
      <c r="J1001" s="518"/>
      <c r="K1001" s="518"/>
      <c r="L1001" s="518"/>
      <c r="M1001" s="518"/>
      <c r="N1001" s="458" t="s">
        <v>71</v>
      </c>
      <c r="O1001" s="458"/>
      <c r="P1001" s="458"/>
      <c r="Q1001" s="458"/>
    </row>
    <row r="1002" spans="1:25" s="62" customFormat="1" ht="33" customHeight="1" thickBot="1" x14ac:dyDescent="0.25">
      <c r="A1002" s="514" t="s">
        <v>69</v>
      </c>
      <c r="B1002" s="515"/>
      <c r="C1002" s="515"/>
      <c r="D1002" s="515"/>
      <c r="E1002" s="515"/>
      <c r="F1002" s="515"/>
      <c r="G1002" s="515"/>
      <c r="H1002" s="515"/>
      <c r="I1002" s="515"/>
      <c r="J1002" s="515"/>
      <c r="K1002" s="515"/>
      <c r="L1002" s="515"/>
      <c r="M1002" s="515"/>
      <c r="N1002" s="516">
        <f>'цена АТС'!B46</f>
        <v>2.91</v>
      </c>
      <c r="O1002" s="516"/>
      <c r="P1002" s="516"/>
      <c r="Q1002" s="516"/>
    </row>
    <row r="1003" spans="1:25" s="62" customFormat="1" ht="33" customHeight="1" thickBot="1" x14ac:dyDescent="0.25">
      <c r="A1003" s="514" t="s">
        <v>70</v>
      </c>
      <c r="B1003" s="515"/>
      <c r="C1003" s="515"/>
      <c r="D1003" s="515"/>
      <c r="E1003" s="515"/>
      <c r="F1003" s="515"/>
      <c r="G1003" s="515"/>
      <c r="H1003" s="515"/>
      <c r="I1003" s="515"/>
      <c r="J1003" s="515"/>
      <c r="K1003" s="515"/>
      <c r="L1003" s="515"/>
      <c r="M1003" s="515"/>
      <c r="N1003" s="516">
        <f>'цена АТС'!B47</f>
        <v>13.48</v>
      </c>
      <c r="O1003" s="516"/>
      <c r="P1003" s="516"/>
      <c r="Q1003" s="516"/>
    </row>
    <row r="1006" spans="1:25" s="99" customFormat="1" ht="15.75" x14ac:dyDescent="0.25">
      <c r="A1006" s="98" t="s">
        <v>74</v>
      </c>
    </row>
    <row r="1007" spans="1:25" ht="15" thickBot="1" x14ac:dyDescent="0.25"/>
    <row r="1008" spans="1:25" ht="30.75" customHeight="1" thickBot="1" x14ac:dyDescent="0.25">
      <c r="A1008" s="458" t="s">
        <v>47</v>
      </c>
      <c r="B1008" s="458"/>
      <c r="C1008" s="458"/>
      <c r="D1008" s="458"/>
      <c r="E1008" s="458"/>
      <c r="F1008" s="458" t="s">
        <v>73</v>
      </c>
      <c r="G1008" s="458"/>
      <c r="H1008" s="458"/>
      <c r="I1008" s="458"/>
      <c r="J1008" s="458"/>
      <c r="K1008" s="458"/>
      <c r="L1008" s="458"/>
      <c r="M1008" s="458"/>
      <c r="U1008" s="62"/>
      <c r="V1008" s="62"/>
      <c r="W1008" s="62"/>
      <c r="X1008" s="62"/>
      <c r="Y1008" s="62"/>
    </row>
    <row r="1009" spans="1:25" ht="30.75" customHeight="1" thickBot="1" x14ac:dyDescent="0.25">
      <c r="A1009" s="458"/>
      <c r="B1009" s="458"/>
      <c r="C1009" s="458"/>
      <c r="D1009" s="458"/>
      <c r="E1009" s="458"/>
      <c r="F1009" s="458" t="s">
        <v>20</v>
      </c>
      <c r="G1009" s="458"/>
      <c r="H1009" s="458"/>
      <c r="I1009" s="458"/>
      <c r="J1009" s="458"/>
      <c r="K1009" s="458"/>
      <c r="L1009" s="458"/>
      <c r="M1009" s="458"/>
      <c r="U1009" s="156"/>
      <c r="V1009" s="62"/>
      <c r="W1009" s="62"/>
      <c r="X1009" s="62"/>
      <c r="Y1009" s="62"/>
    </row>
    <row r="1010" spans="1:25" ht="27" customHeight="1" thickBot="1" x14ac:dyDescent="0.25">
      <c r="A1010" s="458"/>
      <c r="B1010" s="458"/>
      <c r="C1010" s="458"/>
      <c r="D1010" s="458"/>
      <c r="E1010" s="458"/>
      <c r="F1010" s="522" t="s">
        <v>3</v>
      </c>
      <c r="G1010" s="462"/>
      <c r="H1010" s="462" t="s">
        <v>19</v>
      </c>
      <c r="I1010" s="462"/>
      <c r="J1010" s="462" t="s">
        <v>18</v>
      </c>
      <c r="K1010" s="462"/>
      <c r="L1010" s="462" t="s">
        <v>4</v>
      </c>
      <c r="M1010" s="463"/>
      <c r="U1010" s="62"/>
      <c r="V1010" s="62"/>
      <c r="W1010" s="62"/>
      <c r="X1010" s="62"/>
      <c r="Y1010" s="62"/>
    </row>
    <row r="1011" spans="1:25" ht="26.25" customHeight="1" thickBot="1" x14ac:dyDescent="0.25">
      <c r="A1011" s="448" t="s">
        <v>91</v>
      </c>
      <c r="B1011" s="448"/>
      <c r="C1011" s="448"/>
      <c r="D1011" s="448"/>
      <c r="E1011" s="448"/>
      <c r="F1011" s="449">
        <f>F1012+F1013</f>
        <v>444322.27</v>
      </c>
      <c r="G1011" s="450"/>
      <c r="H1011" s="523">
        <f>H1012+H1013</f>
        <v>588069.51</v>
      </c>
      <c r="I1011" s="523"/>
      <c r="J1011" s="523">
        <f>J1012+J1013</f>
        <v>665229.75</v>
      </c>
      <c r="K1011" s="523"/>
      <c r="L1011" s="523">
        <f>L1012+L1013</f>
        <v>633716.63</v>
      </c>
      <c r="M1011" s="524"/>
      <c r="U1011" s="62"/>
      <c r="V1011" s="62"/>
      <c r="W1011" s="62"/>
      <c r="X1011" s="62"/>
      <c r="Y1011" s="62"/>
    </row>
    <row r="1012" spans="1:25" ht="18.75" customHeight="1" outlineLevel="1" x14ac:dyDescent="0.2">
      <c r="A1012" s="472" t="s">
        <v>8</v>
      </c>
      <c r="B1012" s="472"/>
      <c r="C1012" s="472"/>
      <c r="D1012" s="472"/>
      <c r="E1012" s="472"/>
      <c r="F1012" s="525">
        <f>'цена АТС'!B33</f>
        <v>266328.88</v>
      </c>
      <c r="G1012" s="473"/>
      <c r="H1012" s="526">
        <f>F1012</f>
        <v>266328.88</v>
      </c>
      <c r="I1012" s="473"/>
      <c r="J1012" s="526">
        <f>F1012</f>
        <v>266328.88</v>
      </c>
      <c r="K1012" s="473"/>
      <c r="L1012" s="526">
        <f>F1012</f>
        <v>266328.88</v>
      </c>
      <c r="M1012" s="545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532" t="s">
        <v>9</v>
      </c>
      <c r="B1013" s="532"/>
      <c r="C1013" s="532"/>
      <c r="D1013" s="532"/>
      <c r="E1013" s="532"/>
      <c r="F1013" s="543">
        <v>177993.39</v>
      </c>
      <c r="G1013" s="544"/>
      <c r="H1013" s="538">
        <v>321740.63</v>
      </c>
      <c r="I1013" s="544"/>
      <c r="J1013" s="538">
        <v>398900.87</v>
      </c>
      <c r="K1013" s="544"/>
      <c r="L1013" s="538">
        <v>367387.75</v>
      </c>
      <c r="M1013" s="539"/>
      <c r="U1013" s="62"/>
      <c r="V1013" s="62"/>
      <c r="W1013" s="62"/>
      <c r="X1013" s="62"/>
      <c r="Y1013" s="62"/>
    </row>
    <row r="1014" spans="1:25" ht="26.25" customHeight="1" thickBot="1" x14ac:dyDescent="0.25">
      <c r="A1014" s="448" t="s">
        <v>119</v>
      </c>
      <c r="B1014" s="448"/>
      <c r="C1014" s="448"/>
      <c r="D1014" s="448"/>
      <c r="E1014" s="448"/>
      <c r="F1014" s="540"/>
      <c r="G1014" s="541"/>
      <c r="H1014" s="542"/>
      <c r="I1014" s="542"/>
      <c r="J1014" s="542"/>
      <c r="K1014" s="542"/>
      <c r="L1014" s="523">
        <f>L1015+L1016</f>
        <v>633716.63</v>
      </c>
      <c r="M1014" s="524"/>
    </row>
    <row r="1015" spans="1:25" ht="18.75" customHeight="1" outlineLevel="1" x14ac:dyDescent="0.2">
      <c r="A1015" s="472" t="s">
        <v>8</v>
      </c>
      <c r="B1015" s="472"/>
      <c r="C1015" s="472"/>
      <c r="D1015" s="472"/>
      <c r="E1015" s="472"/>
      <c r="F1015" s="546"/>
      <c r="G1015" s="529"/>
      <c r="H1015" s="528"/>
      <c r="I1015" s="529"/>
      <c r="J1015" s="528"/>
      <c r="K1015" s="529"/>
      <c r="L1015" s="526">
        <f>F1012</f>
        <v>266328.88</v>
      </c>
      <c r="M1015" s="545"/>
    </row>
    <row r="1016" spans="1:25" ht="18.75" customHeight="1" outlineLevel="1" thickBot="1" x14ac:dyDescent="0.25">
      <c r="A1016" s="532" t="s">
        <v>9</v>
      </c>
      <c r="B1016" s="532"/>
      <c r="C1016" s="532"/>
      <c r="D1016" s="532"/>
      <c r="E1016" s="532"/>
      <c r="F1016" s="536"/>
      <c r="G1016" s="537"/>
      <c r="H1016" s="537"/>
      <c r="I1016" s="537"/>
      <c r="J1016" s="537"/>
      <c r="K1016" s="537"/>
      <c r="L1016" s="534">
        <f>L1013</f>
        <v>367387.75</v>
      </c>
      <c r="M1016" s="535"/>
    </row>
    <row r="1017" spans="1:25" ht="26.25" customHeight="1" thickBot="1" x14ac:dyDescent="0.25">
      <c r="A1017" s="448" t="s">
        <v>21</v>
      </c>
      <c r="B1017" s="448"/>
      <c r="C1017" s="448"/>
      <c r="D1017" s="448"/>
      <c r="E1017" s="448"/>
      <c r="F1017" s="449">
        <f>F1018+F1019</f>
        <v>266328.88</v>
      </c>
      <c r="G1017" s="450"/>
      <c r="H1017" s="449">
        <f>H1018+H1019</f>
        <v>266328.88</v>
      </c>
      <c r="I1017" s="450"/>
      <c r="J1017" s="449">
        <f>J1018+J1019</f>
        <v>266328.88</v>
      </c>
      <c r="K1017" s="450"/>
      <c r="L1017" s="449">
        <f>L1018+L1019</f>
        <v>266328.88</v>
      </c>
      <c r="M1017" s="450"/>
      <c r="U1017" s="62"/>
      <c r="V1017" s="62"/>
      <c r="W1017" s="62"/>
      <c r="X1017" s="62"/>
      <c r="Y1017" s="62"/>
    </row>
    <row r="1018" spans="1:25" ht="18.75" customHeight="1" outlineLevel="1" x14ac:dyDescent="0.2">
      <c r="A1018" s="472" t="s">
        <v>8</v>
      </c>
      <c r="B1018" s="472"/>
      <c r="C1018" s="472"/>
      <c r="D1018" s="472"/>
      <c r="E1018" s="472"/>
      <c r="F1018" s="525">
        <f>F1012</f>
        <v>266328.88</v>
      </c>
      <c r="G1018" s="473"/>
      <c r="H1018" s="525">
        <f>H1012</f>
        <v>266328.88</v>
      </c>
      <c r="I1018" s="473"/>
      <c r="J1018" s="525">
        <f>J1012</f>
        <v>266328.88</v>
      </c>
      <c r="K1018" s="473"/>
      <c r="L1018" s="525">
        <f>L1012</f>
        <v>266328.88</v>
      </c>
      <c r="M1018" s="473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532" t="s">
        <v>9</v>
      </c>
      <c r="B1019" s="532"/>
      <c r="C1019" s="532"/>
      <c r="D1019" s="532"/>
      <c r="E1019" s="532"/>
      <c r="F1019" s="533">
        <v>0</v>
      </c>
      <c r="G1019" s="534"/>
      <c r="H1019" s="534">
        <v>0</v>
      </c>
      <c r="I1019" s="534"/>
      <c r="J1019" s="534">
        <v>0</v>
      </c>
      <c r="K1019" s="534"/>
      <c r="L1019" s="534">
        <v>0</v>
      </c>
      <c r="M1019" s="535"/>
      <c r="U1019" s="62"/>
      <c r="V1019" s="62"/>
      <c r="W1019" s="62"/>
      <c r="X1019" s="62"/>
      <c r="Y1019" s="62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zoomScale="75" zoomScaleNormal="75" workbookViewId="0">
      <selection activeCell="B4" sqref="B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0" customWidth="1"/>
    <col min="7" max="8" width="21.28515625" style="270" customWidth="1"/>
    <col min="9" max="10" width="21.28515625" customWidth="1"/>
  </cols>
  <sheetData>
    <row r="2" spans="1:2" customFormat="1" ht="15.75" x14ac:dyDescent="0.2">
      <c r="A2" s="196" t="s">
        <v>121</v>
      </c>
      <c r="B2" s="251"/>
    </row>
    <row r="3" spans="1:2" customFormat="1" ht="15.75" x14ac:dyDescent="0.2">
      <c r="A3" s="196" t="s">
        <v>98</v>
      </c>
      <c r="B3" s="267">
        <v>41609</v>
      </c>
    </row>
    <row r="4" spans="1:2" customFormat="1" ht="15.75" x14ac:dyDescent="0.2">
      <c r="A4" s="196" t="s">
        <v>99</v>
      </c>
      <c r="B4" s="252" t="s">
        <v>100</v>
      </c>
    </row>
    <row r="5" spans="1:2" customFormat="1" ht="15.75" x14ac:dyDescent="0.2">
      <c r="A5" s="196" t="s">
        <v>101</v>
      </c>
      <c r="B5" s="252" t="s">
        <v>102</v>
      </c>
    </row>
    <row r="7" spans="1:2" customFormat="1" hidden="1" x14ac:dyDescent="0.2"/>
    <row r="8" spans="1:2" customFormat="1" hidden="1" x14ac:dyDescent="0.2"/>
    <row r="9" spans="1:2" customFormat="1" hidden="1" x14ac:dyDescent="0.2"/>
    <row r="10" spans="1:2" customFormat="1" hidden="1" x14ac:dyDescent="0.2"/>
    <row r="11" spans="1:2" customFormat="1" hidden="1" x14ac:dyDescent="0.2"/>
    <row r="12" spans="1:2" customFormat="1" hidden="1" x14ac:dyDescent="0.2"/>
    <row r="13" spans="1:2" customFormat="1" hidden="1" x14ac:dyDescent="0.2"/>
    <row r="14" spans="1:2" customFormat="1" hidden="1" x14ac:dyDescent="0.2"/>
    <row r="15" spans="1:2" customFormat="1" hidden="1" x14ac:dyDescent="0.2"/>
    <row r="16" spans="1:2" customFormat="1" hidden="1" x14ac:dyDescent="0.2"/>
    <row r="17" spans="1:10" hidden="1" x14ac:dyDescent="0.2"/>
    <row r="18" spans="1:10" ht="81" customHeight="1" x14ac:dyDescent="0.2">
      <c r="A18" s="200" t="s">
        <v>103</v>
      </c>
      <c r="B18" s="201"/>
      <c r="C18" s="197"/>
      <c r="D18" s="197"/>
      <c r="E18" s="197"/>
      <c r="F18" s="197"/>
      <c r="G18" s="271"/>
      <c r="H18" s="271"/>
      <c r="I18" s="197"/>
      <c r="J18" s="197"/>
    </row>
    <row r="19" spans="1:10" ht="38.25" x14ac:dyDescent="0.2">
      <c r="A19" s="202" t="s">
        <v>104</v>
      </c>
      <c r="B19" s="345"/>
      <c r="C19" s="197"/>
      <c r="D19" s="197"/>
      <c r="E19" s="197"/>
      <c r="F19" s="197"/>
      <c r="G19" s="271"/>
      <c r="H19" s="271"/>
      <c r="I19" s="197"/>
      <c r="J19" s="197"/>
    </row>
    <row r="20" spans="1:10" ht="12.75" customHeight="1" x14ac:dyDescent="0.2">
      <c r="A20" s="203" t="s">
        <v>105</v>
      </c>
      <c r="B20" s="345">
        <v>770.37</v>
      </c>
      <c r="C20" s="197"/>
      <c r="D20" s="197"/>
      <c r="E20" s="197"/>
      <c r="F20" s="197"/>
      <c r="G20" s="271"/>
      <c r="H20" s="271"/>
      <c r="I20" s="197"/>
      <c r="J20" s="197"/>
    </row>
    <row r="21" spans="1:10" ht="12.75" customHeight="1" x14ac:dyDescent="0.2">
      <c r="A21" s="203" t="s">
        <v>106</v>
      </c>
      <c r="B21" s="345">
        <v>1104.73</v>
      </c>
      <c r="C21" s="197"/>
      <c r="D21" s="197"/>
      <c r="E21" s="197"/>
      <c r="F21" s="197"/>
      <c r="G21" s="271"/>
      <c r="H21" s="271"/>
      <c r="I21" s="197"/>
      <c r="J21" s="197"/>
    </row>
    <row r="22" spans="1:10" ht="12.75" customHeight="1" x14ac:dyDescent="0.2">
      <c r="A22" s="203" t="s">
        <v>107</v>
      </c>
      <c r="B22" s="345">
        <v>3065.12</v>
      </c>
      <c r="C22" s="197"/>
      <c r="D22" s="197"/>
      <c r="E22" s="197"/>
      <c r="F22" s="197"/>
      <c r="G22" s="271"/>
      <c r="H22" s="271"/>
      <c r="I22" s="197"/>
      <c r="J22" s="197"/>
    </row>
    <row r="23" spans="1:10" ht="38.25" x14ac:dyDescent="0.2">
      <c r="A23" s="202" t="s">
        <v>108</v>
      </c>
      <c r="B23" s="345"/>
      <c r="C23" s="197"/>
      <c r="D23" s="197"/>
      <c r="E23" s="197"/>
      <c r="F23" s="197"/>
      <c r="G23" s="271"/>
      <c r="H23" s="271"/>
      <c r="I23" s="197"/>
      <c r="J23" s="197"/>
    </row>
    <row r="24" spans="1:10" ht="12.75" customHeight="1" x14ac:dyDescent="0.2">
      <c r="A24" s="204" t="s">
        <v>105</v>
      </c>
      <c r="B24" s="345">
        <v>770.37</v>
      </c>
      <c r="C24" s="197"/>
      <c r="D24" s="197"/>
      <c r="E24" s="197"/>
      <c r="F24" s="197"/>
      <c r="G24" s="271"/>
      <c r="H24" s="271"/>
      <c r="I24" s="197"/>
      <c r="J24" s="197"/>
    </row>
    <row r="25" spans="1:10" ht="12.75" customHeight="1" x14ac:dyDescent="0.2">
      <c r="A25" s="204" t="s">
        <v>109</v>
      </c>
      <c r="B25" s="345">
        <v>1841.19</v>
      </c>
      <c r="C25" s="197"/>
      <c r="D25" s="197"/>
      <c r="E25" s="197"/>
      <c r="F25" s="197"/>
      <c r="G25" s="271"/>
      <c r="H25" s="271"/>
      <c r="I25" s="197"/>
      <c r="J25" s="197"/>
    </row>
    <row r="26" spans="1:10" ht="30" x14ac:dyDescent="0.2">
      <c r="A26" s="205" t="s">
        <v>122</v>
      </c>
      <c r="B26" s="346"/>
      <c r="C26" s="197"/>
      <c r="D26" s="197"/>
      <c r="E26" s="197"/>
      <c r="F26" s="197"/>
      <c r="G26" s="271"/>
      <c r="H26" s="271"/>
      <c r="I26" s="197"/>
      <c r="J26" s="197"/>
    </row>
    <row r="27" spans="1:10" ht="12.75" customHeight="1" x14ac:dyDescent="0.2">
      <c r="A27" s="206" t="s">
        <v>105</v>
      </c>
      <c r="B27" s="347">
        <v>770.37</v>
      </c>
      <c r="C27" s="197"/>
      <c r="D27" s="197"/>
      <c r="E27" s="197"/>
      <c r="F27" s="197"/>
      <c r="G27" s="271"/>
      <c r="H27" s="271"/>
      <c r="I27" s="197"/>
      <c r="J27" s="197"/>
    </row>
    <row r="28" spans="1:10" ht="12.75" customHeight="1" x14ac:dyDescent="0.2">
      <c r="A28" s="206" t="s">
        <v>106</v>
      </c>
      <c r="B28" s="347">
        <v>775.17</v>
      </c>
      <c r="C28" s="197"/>
      <c r="D28" s="197"/>
      <c r="E28" s="197"/>
      <c r="F28" s="197"/>
      <c r="G28" s="271"/>
      <c r="H28" s="271"/>
      <c r="I28" s="197"/>
      <c r="J28" s="197"/>
    </row>
    <row r="29" spans="1:10" ht="12.75" customHeight="1" x14ac:dyDescent="0.2">
      <c r="A29" s="206" t="s">
        <v>107</v>
      </c>
      <c r="B29" s="347">
        <v>782.24</v>
      </c>
      <c r="C29" s="197"/>
      <c r="D29" s="197"/>
      <c r="E29" s="197"/>
      <c r="F29" s="197"/>
      <c r="G29" s="271"/>
      <c r="H29" s="271"/>
      <c r="I29" s="197"/>
      <c r="J29" s="197"/>
    </row>
    <row r="30" spans="1:10" ht="30" x14ac:dyDescent="0.2">
      <c r="A30" s="205" t="s">
        <v>122</v>
      </c>
      <c r="B30" s="346"/>
      <c r="C30" s="197"/>
      <c r="D30" s="197"/>
      <c r="E30" s="197"/>
      <c r="F30" s="197"/>
      <c r="G30" s="271"/>
      <c r="H30" s="271"/>
      <c r="I30" s="197"/>
      <c r="J30" s="197"/>
    </row>
    <row r="31" spans="1:10" ht="12.75" customHeight="1" x14ac:dyDescent="0.2">
      <c r="A31" s="206" t="s">
        <v>105</v>
      </c>
      <c r="B31" s="346">
        <v>770.37</v>
      </c>
      <c r="C31" s="197"/>
      <c r="D31" s="197"/>
      <c r="E31" s="197"/>
      <c r="F31" s="197"/>
      <c r="G31" s="271"/>
      <c r="H31" s="271"/>
      <c r="I31" s="197"/>
      <c r="J31" s="197"/>
    </row>
    <row r="32" spans="1:10" ht="12.75" customHeight="1" x14ac:dyDescent="0.2">
      <c r="A32" s="206" t="s">
        <v>109</v>
      </c>
      <c r="B32" s="346">
        <v>777.82</v>
      </c>
      <c r="C32" s="197"/>
      <c r="D32" s="197"/>
      <c r="E32" s="197"/>
      <c r="F32" s="197"/>
      <c r="G32" s="271"/>
      <c r="H32" s="271"/>
      <c r="I32" s="197"/>
      <c r="J32" s="197"/>
    </row>
    <row r="33" spans="1:10" ht="50.25" customHeight="1" x14ac:dyDescent="0.2">
      <c r="A33" s="207" t="s">
        <v>110</v>
      </c>
      <c r="B33" s="201">
        <v>266328.88</v>
      </c>
      <c r="C33" s="197"/>
      <c r="D33" s="197"/>
      <c r="E33" s="197"/>
      <c r="F33" s="197"/>
      <c r="G33" s="271"/>
      <c r="H33" s="271"/>
      <c r="I33" s="197"/>
      <c r="J33" s="197"/>
    </row>
    <row r="34" spans="1:10" ht="58.5" customHeight="1" x14ac:dyDescent="0.2">
      <c r="A34" s="207" t="s">
        <v>123</v>
      </c>
      <c r="B34" s="201">
        <v>775.36</v>
      </c>
      <c r="C34" s="197"/>
      <c r="D34" s="197"/>
      <c r="E34" s="197"/>
      <c r="F34" s="197"/>
      <c r="G34" s="271"/>
      <c r="H34" s="271"/>
      <c r="I34" s="197"/>
      <c r="J34" s="197"/>
    </row>
    <row r="35" spans="1:10" ht="12.75" customHeight="1" x14ac:dyDescent="0.2">
      <c r="A35" s="208"/>
      <c r="B35" s="348"/>
      <c r="C35" s="197"/>
      <c r="D35" s="197"/>
      <c r="E35" s="197"/>
      <c r="F35" s="197"/>
      <c r="G35" s="271"/>
      <c r="H35" s="271"/>
      <c r="I35" s="197"/>
      <c r="J35" s="197"/>
    </row>
    <row r="36" spans="1:10" ht="12.75" customHeight="1" x14ac:dyDescent="0.2">
      <c r="A36" s="210"/>
      <c r="B36" s="349"/>
      <c r="C36" s="197"/>
      <c r="D36" s="197"/>
      <c r="E36" s="197"/>
      <c r="F36" s="197"/>
      <c r="G36" s="271"/>
      <c r="H36" s="271"/>
      <c r="I36" s="197"/>
      <c r="J36" s="197"/>
    </row>
    <row r="37" spans="1:10" ht="12.75" customHeight="1" x14ac:dyDescent="0.2">
      <c r="A37" s="198"/>
      <c r="B37" s="349"/>
      <c r="C37" s="197"/>
      <c r="D37" s="197"/>
      <c r="E37" s="197"/>
      <c r="F37" s="197"/>
      <c r="G37" s="271"/>
      <c r="H37" s="271"/>
      <c r="I37" s="197"/>
      <c r="J37" s="197"/>
    </row>
    <row r="38" spans="1:10" ht="15.75" x14ac:dyDescent="0.2">
      <c r="A38" s="209"/>
      <c r="B38" s="350"/>
      <c r="C38" s="197"/>
      <c r="D38" s="197"/>
      <c r="E38" s="197"/>
      <c r="F38" s="197"/>
      <c r="G38" s="271"/>
      <c r="H38" s="271"/>
      <c r="I38" s="197"/>
      <c r="J38" s="197"/>
    </row>
    <row r="39" spans="1:10" ht="25.5" x14ac:dyDescent="0.2">
      <c r="A39" s="200" t="s">
        <v>111</v>
      </c>
      <c r="B39" s="201">
        <v>7139.9939999999997</v>
      </c>
      <c r="C39" s="197"/>
      <c r="D39" s="197"/>
      <c r="E39" s="197"/>
      <c r="F39" s="197"/>
      <c r="G39" s="271"/>
      <c r="H39" s="271"/>
      <c r="I39" s="197"/>
      <c r="J39" s="197"/>
    </row>
    <row r="40" spans="1:10" ht="45" customHeight="1" x14ac:dyDescent="0.2">
      <c r="A40" s="200" t="s">
        <v>112</v>
      </c>
      <c r="B40" s="201">
        <v>56799.557999999997</v>
      </c>
      <c r="C40" s="197"/>
      <c r="D40" s="197"/>
      <c r="E40" s="197"/>
      <c r="F40" s="197"/>
      <c r="G40" s="271"/>
      <c r="H40" s="271"/>
      <c r="I40" s="197"/>
      <c r="J40" s="197"/>
    </row>
    <row r="41" spans="1:10" ht="12.75" customHeight="1" x14ac:dyDescent="0.2">
      <c r="A41" s="208"/>
      <c r="B41" s="351"/>
      <c r="C41" s="197"/>
      <c r="D41" s="197"/>
      <c r="E41" s="197"/>
      <c r="F41" s="197"/>
      <c r="G41" s="271"/>
      <c r="H41" s="271"/>
      <c r="I41" s="197"/>
      <c r="J41" s="197"/>
    </row>
    <row r="42" spans="1:10" ht="12.75" customHeight="1" x14ac:dyDescent="0.2">
      <c r="A42" s="210"/>
      <c r="B42" s="352"/>
      <c r="C42" s="197"/>
      <c r="D42" s="197"/>
      <c r="E42" s="197"/>
      <c r="F42" s="197"/>
      <c r="G42" s="271"/>
      <c r="H42" s="271"/>
      <c r="I42" s="197"/>
      <c r="J42" s="197"/>
    </row>
    <row r="43" spans="1:10" ht="12.75" customHeight="1" x14ac:dyDescent="0.2">
      <c r="A43" s="210"/>
      <c r="B43" s="352"/>
      <c r="C43" s="197"/>
      <c r="D43" s="197"/>
      <c r="E43" s="197"/>
      <c r="F43" s="197"/>
      <c r="G43" s="271"/>
      <c r="H43" s="271"/>
      <c r="I43" s="197"/>
      <c r="J43" s="197"/>
    </row>
    <row r="44" spans="1:10" ht="12.75" customHeight="1" x14ac:dyDescent="0.2">
      <c r="A44" s="210"/>
      <c r="B44" s="352"/>
      <c r="C44" s="197"/>
      <c r="D44" s="197"/>
      <c r="E44" s="197"/>
      <c r="F44" s="197"/>
      <c r="G44" s="271"/>
      <c r="H44" s="271"/>
      <c r="I44" s="197"/>
      <c r="J44" s="197"/>
    </row>
    <row r="45" spans="1:10" ht="15.75" customHeight="1" x14ac:dyDescent="0.2">
      <c r="A45" s="199"/>
      <c r="B45" s="209"/>
      <c r="C45" s="197"/>
      <c r="D45" s="197"/>
      <c r="E45" s="197"/>
      <c r="F45" s="197"/>
      <c r="G45" s="271"/>
      <c r="H45" s="271"/>
      <c r="I45" s="197"/>
      <c r="J45" s="197"/>
    </row>
    <row r="46" spans="1:10" ht="47.25" customHeight="1" x14ac:dyDescent="0.2">
      <c r="A46" s="200" t="s">
        <v>124</v>
      </c>
      <c r="B46" s="201">
        <v>2.91</v>
      </c>
      <c r="C46" s="197"/>
      <c r="D46" s="197"/>
      <c r="E46" s="197"/>
      <c r="F46" s="197"/>
      <c r="G46" s="271"/>
      <c r="H46" s="271"/>
      <c r="I46" s="197"/>
      <c r="J46" s="197"/>
    </row>
    <row r="47" spans="1:10" ht="43.5" customHeight="1" x14ac:dyDescent="0.2">
      <c r="A47" s="200" t="s">
        <v>125</v>
      </c>
      <c r="B47" s="201">
        <v>13.48</v>
      </c>
      <c r="C47" s="197"/>
      <c r="D47" s="197"/>
      <c r="E47" s="197"/>
      <c r="F47" s="197"/>
      <c r="G47" s="271"/>
      <c r="H47" s="271"/>
      <c r="I47" s="197"/>
      <c r="J47" s="197"/>
    </row>
    <row r="48" spans="1:10" ht="14.25" customHeight="1" x14ac:dyDescent="0.2">
      <c r="A48" s="197"/>
      <c r="B48" s="197"/>
      <c r="C48" s="197"/>
      <c r="D48" s="197"/>
      <c r="E48" s="197"/>
      <c r="F48" s="197"/>
      <c r="G48" s="549" t="s">
        <v>140</v>
      </c>
      <c r="H48" s="550"/>
      <c r="I48" s="550"/>
      <c r="J48" s="551"/>
    </row>
    <row r="49" spans="1:10" ht="174" customHeight="1" thickBot="1" x14ac:dyDescent="0.25">
      <c r="A49" s="314" t="s">
        <v>113</v>
      </c>
      <c r="B49" s="314" t="s">
        <v>114</v>
      </c>
      <c r="C49" s="201" t="s">
        <v>126</v>
      </c>
      <c r="D49" s="201" t="s">
        <v>127</v>
      </c>
      <c r="E49" s="201" t="s">
        <v>128</v>
      </c>
      <c r="F49" s="201" t="s">
        <v>135</v>
      </c>
      <c r="G49" s="291" t="s">
        <v>136</v>
      </c>
      <c r="H49" s="291" t="s">
        <v>137</v>
      </c>
      <c r="I49" s="292" t="s">
        <v>138</v>
      </c>
      <c r="J49" s="292" t="s">
        <v>139</v>
      </c>
    </row>
    <row r="50" spans="1:10" s="295" customFormat="1" ht="14.25" customHeight="1" thickBot="1" x14ac:dyDescent="0.25">
      <c r="A50" s="211" t="s">
        <v>238</v>
      </c>
      <c r="B50" s="211">
        <v>0</v>
      </c>
      <c r="C50" s="211">
        <v>811.89</v>
      </c>
      <c r="D50" s="211">
        <v>0.01</v>
      </c>
      <c r="E50" s="211">
        <v>7.68</v>
      </c>
      <c r="F50" s="211">
        <v>822.88</v>
      </c>
      <c r="G50" s="293">
        <f>F50*9.68%</f>
        <v>79.654783999999992</v>
      </c>
      <c r="H50" s="293">
        <f>F50*9.11%</f>
        <v>74.964367999999993</v>
      </c>
      <c r="I50" s="294">
        <f>F50*5.79%</f>
        <v>47.644751999999997</v>
      </c>
      <c r="J50" s="294">
        <f>F50*3.1%</f>
        <v>25.50928</v>
      </c>
    </row>
    <row r="51" spans="1:10" s="209" customFormat="1" ht="14.25" customHeight="1" thickBot="1" x14ac:dyDescent="0.25">
      <c r="A51" s="211" t="s">
        <v>238</v>
      </c>
      <c r="B51" s="211">
        <v>1</v>
      </c>
      <c r="C51" s="211">
        <v>783.4</v>
      </c>
      <c r="D51" s="211" t="s">
        <v>129</v>
      </c>
      <c r="E51" s="211">
        <v>88.66</v>
      </c>
      <c r="F51" s="211">
        <v>794.39</v>
      </c>
      <c r="G51" s="293">
        <f>F51*9.68%</f>
        <v>76.896951999999999</v>
      </c>
      <c r="H51" s="293">
        <f t="shared" ref="H51:H114" si="0">F51*9.11%</f>
        <v>72.368928999999994</v>
      </c>
      <c r="I51" s="294">
        <f t="shared" ref="I51:I114" si="1">F51*5.79%</f>
        <v>45.995181000000002</v>
      </c>
      <c r="J51" s="294">
        <f t="shared" ref="J51:J114" si="2">F51*3.1%</f>
        <v>24.626089999999998</v>
      </c>
    </row>
    <row r="52" spans="1:10" s="209" customFormat="1" ht="14.25" customHeight="1" thickBot="1" x14ac:dyDescent="0.25">
      <c r="A52" s="211" t="s">
        <v>238</v>
      </c>
      <c r="B52" s="211">
        <v>2</v>
      </c>
      <c r="C52" s="211">
        <v>756.24</v>
      </c>
      <c r="D52" s="211" t="s">
        <v>129</v>
      </c>
      <c r="E52" s="211">
        <v>61.14</v>
      </c>
      <c r="F52" s="211">
        <v>767.23</v>
      </c>
      <c r="G52" s="293">
        <f t="shared" ref="G52:G114" si="3">F52*9.68%</f>
        <v>74.267864000000003</v>
      </c>
      <c r="H52" s="293">
        <f t="shared" si="0"/>
        <v>69.894653000000005</v>
      </c>
      <c r="I52" s="294">
        <f t="shared" si="1"/>
        <v>44.422617000000002</v>
      </c>
      <c r="J52" s="294">
        <f t="shared" si="2"/>
        <v>23.784130000000001</v>
      </c>
    </row>
    <row r="53" spans="1:10" s="209" customFormat="1" ht="14.25" customHeight="1" thickBot="1" x14ac:dyDescent="0.25">
      <c r="A53" s="211" t="s">
        <v>238</v>
      </c>
      <c r="B53" s="211">
        <v>3</v>
      </c>
      <c r="C53" s="211">
        <v>736.9</v>
      </c>
      <c r="D53" s="211" t="s">
        <v>129</v>
      </c>
      <c r="E53" s="211">
        <v>44.25</v>
      </c>
      <c r="F53" s="211">
        <v>747.89</v>
      </c>
      <c r="G53" s="293">
        <f t="shared" si="3"/>
        <v>72.395752000000002</v>
      </c>
      <c r="H53" s="293">
        <f t="shared" si="0"/>
        <v>68.132778999999999</v>
      </c>
      <c r="I53" s="294">
        <f t="shared" si="1"/>
        <v>43.302830999999998</v>
      </c>
      <c r="J53" s="294">
        <f t="shared" si="2"/>
        <v>23.18459</v>
      </c>
    </row>
    <row r="54" spans="1:10" s="209" customFormat="1" ht="14.25" customHeight="1" thickBot="1" x14ac:dyDescent="0.25">
      <c r="A54" s="211" t="s">
        <v>238</v>
      </c>
      <c r="B54" s="211">
        <v>4</v>
      </c>
      <c r="C54" s="211">
        <v>750.02</v>
      </c>
      <c r="D54" s="211" t="s">
        <v>129</v>
      </c>
      <c r="E54" s="211">
        <v>98.46</v>
      </c>
      <c r="F54" s="211">
        <v>761.01</v>
      </c>
      <c r="G54" s="293">
        <f t="shared" si="3"/>
        <v>73.665768</v>
      </c>
      <c r="H54" s="293">
        <f t="shared" si="0"/>
        <v>69.328011000000004</v>
      </c>
      <c r="I54" s="294">
        <f t="shared" si="1"/>
        <v>44.062478999999996</v>
      </c>
      <c r="J54" s="294">
        <f t="shared" si="2"/>
        <v>23.59131</v>
      </c>
    </row>
    <row r="55" spans="1:10" s="209" customFormat="1" ht="14.25" customHeight="1" thickBot="1" x14ac:dyDescent="0.25">
      <c r="A55" s="211" t="s">
        <v>238</v>
      </c>
      <c r="B55" s="211">
        <v>5</v>
      </c>
      <c r="C55" s="211">
        <v>794.5</v>
      </c>
      <c r="D55" s="211" t="s">
        <v>129</v>
      </c>
      <c r="E55" s="211">
        <v>99.12</v>
      </c>
      <c r="F55" s="211">
        <v>805.49</v>
      </c>
      <c r="G55" s="293">
        <f t="shared" si="3"/>
        <v>77.971431999999993</v>
      </c>
      <c r="H55" s="293">
        <f t="shared" si="0"/>
        <v>73.380139</v>
      </c>
      <c r="I55" s="294">
        <f t="shared" si="1"/>
        <v>46.637871000000004</v>
      </c>
      <c r="J55" s="294">
        <f t="shared" si="2"/>
        <v>24.970189999999999</v>
      </c>
    </row>
    <row r="56" spans="1:10" s="209" customFormat="1" ht="14.25" customHeight="1" thickBot="1" x14ac:dyDescent="0.25">
      <c r="A56" s="211" t="s">
        <v>238</v>
      </c>
      <c r="B56" s="211">
        <v>6</v>
      </c>
      <c r="C56" s="211">
        <v>803.32</v>
      </c>
      <c r="D56" s="211" t="s">
        <v>129</v>
      </c>
      <c r="E56" s="211">
        <v>40.51</v>
      </c>
      <c r="F56" s="211">
        <v>814.31</v>
      </c>
      <c r="G56" s="293">
        <f t="shared" si="3"/>
        <v>78.825207999999989</v>
      </c>
      <c r="H56" s="293">
        <f t="shared" si="0"/>
        <v>74.183640999999994</v>
      </c>
      <c r="I56" s="294">
        <f t="shared" si="1"/>
        <v>47.148548999999996</v>
      </c>
      <c r="J56" s="294">
        <f t="shared" si="2"/>
        <v>25.243609999999997</v>
      </c>
    </row>
    <row r="57" spans="1:10" s="209" customFormat="1" ht="14.25" customHeight="1" thickBot="1" x14ac:dyDescent="0.25">
      <c r="A57" s="211" t="s">
        <v>238</v>
      </c>
      <c r="B57" s="211">
        <v>7</v>
      </c>
      <c r="C57" s="211">
        <v>782.5</v>
      </c>
      <c r="D57" s="211" t="s">
        <v>129</v>
      </c>
      <c r="E57" s="211">
        <v>62.94</v>
      </c>
      <c r="F57" s="211">
        <v>793.49</v>
      </c>
      <c r="G57" s="293">
        <f t="shared" si="3"/>
        <v>76.809832</v>
      </c>
      <c r="H57" s="293">
        <f t="shared" si="0"/>
        <v>72.286939000000004</v>
      </c>
      <c r="I57" s="294">
        <f t="shared" si="1"/>
        <v>45.943071000000003</v>
      </c>
      <c r="J57" s="294">
        <f t="shared" si="2"/>
        <v>24.598189999999999</v>
      </c>
    </row>
    <row r="58" spans="1:10" s="209" customFormat="1" ht="14.25" customHeight="1" thickBot="1" x14ac:dyDescent="0.25">
      <c r="A58" s="211" t="s">
        <v>238</v>
      </c>
      <c r="B58" s="211">
        <v>8</v>
      </c>
      <c r="C58" s="211">
        <v>800.68</v>
      </c>
      <c r="D58" s="211" t="s">
        <v>129</v>
      </c>
      <c r="E58" s="211">
        <v>77.099999999999994</v>
      </c>
      <c r="F58" s="211">
        <v>811.67</v>
      </c>
      <c r="G58" s="293">
        <f t="shared" si="3"/>
        <v>78.569655999999995</v>
      </c>
      <c r="H58" s="293">
        <f t="shared" si="0"/>
        <v>73.943136999999993</v>
      </c>
      <c r="I58" s="294">
        <f t="shared" si="1"/>
        <v>46.995692999999996</v>
      </c>
      <c r="J58" s="294">
        <f t="shared" si="2"/>
        <v>25.161769999999997</v>
      </c>
    </row>
    <row r="59" spans="1:10" s="209" customFormat="1" ht="14.25" customHeight="1" thickBot="1" x14ac:dyDescent="0.25">
      <c r="A59" s="211" t="s">
        <v>238</v>
      </c>
      <c r="B59" s="211">
        <v>9</v>
      </c>
      <c r="C59" s="211">
        <v>799.76</v>
      </c>
      <c r="D59" s="211" t="s">
        <v>129</v>
      </c>
      <c r="E59" s="211">
        <v>82.8</v>
      </c>
      <c r="F59" s="211">
        <v>810.75</v>
      </c>
      <c r="G59" s="293">
        <f t="shared" si="3"/>
        <v>78.480599999999995</v>
      </c>
      <c r="H59" s="293">
        <f t="shared" si="0"/>
        <v>73.859324999999998</v>
      </c>
      <c r="I59" s="294">
        <f t="shared" si="1"/>
        <v>46.942425</v>
      </c>
      <c r="J59" s="294">
        <f t="shared" si="2"/>
        <v>25.13325</v>
      </c>
    </row>
    <row r="60" spans="1:10" s="209" customFormat="1" ht="14.25" customHeight="1" thickBot="1" x14ac:dyDescent="0.25">
      <c r="A60" s="211" t="s">
        <v>238</v>
      </c>
      <c r="B60" s="211">
        <v>10</v>
      </c>
      <c r="C60" s="211">
        <v>810.62</v>
      </c>
      <c r="D60" s="211" t="s">
        <v>129</v>
      </c>
      <c r="E60" s="211">
        <v>110.68</v>
      </c>
      <c r="F60" s="211">
        <v>821.61</v>
      </c>
      <c r="G60" s="293">
        <f t="shared" si="3"/>
        <v>79.531847999999997</v>
      </c>
      <c r="H60" s="293">
        <f t="shared" si="0"/>
        <v>74.848670999999996</v>
      </c>
      <c r="I60" s="294">
        <f t="shared" si="1"/>
        <v>47.571218999999999</v>
      </c>
      <c r="J60" s="294">
        <f t="shared" si="2"/>
        <v>25.469909999999999</v>
      </c>
    </row>
    <row r="61" spans="1:10" s="209" customFormat="1" ht="14.25" customHeight="1" thickBot="1" x14ac:dyDescent="0.25">
      <c r="A61" s="211" t="s">
        <v>238</v>
      </c>
      <c r="B61" s="211">
        <v>11</v>
      </c>
      <c r="C61" s="211">
        <v>813.22</v>
      </c>
      <c r="D61" s="211" t="s">
        <v>129</v>
      </c>
      <c r="E61" s="211">
        <v>82.06</v>
      </c>
      <c r="F61" s="211">
        <v>824.21</v>
      </c>
      <c r="G61" s="293">
        <f t="shared" si="3"/>
        <v>79.783528000000004</v>
      </c>
      <c r="H61" s="293">
        <f t="shared" si="0"/>
        <v>75.085531000000003</v>
      </c>
      <c r="I61" s="294">
        <f t="shared" si="1"/>
        <v>47.721758999999999</v>
      </c>
      <c r="J61" s="294">
        <f t="shared" si="2"/>
        <v>25.550510000000003</v>
      </c>
    </row>
    <row r="62" spans="1:10" s="209" customFormat="1" ht="14.25" customHeight="1" thickBot="1" x14ac:dyDescent="0.25">
      <c r="A62" s="211" t="s">
        <v>238</v>
      </c>
      <c r="B62" s="211">
        <v>12</v>
      </c>
      <c r="C62" s="211">
        <v>809.95</v>
      </c>
      <c r="D62" s="211" t="s">
        <v>129</v>
      </c>
      <c r="E62" s="211">
        <v>30.76</v>
      </c>
      <c r="F62" s="211">
        <v>820.94</v>
      </c>
      <c r="G62" s="293">
        <f t="shared" si="3"/>
        <v>79.466992000000005</v>
      </c>
      <c r="H62" s="293">
        <f t="shared" si="0"/>
        <v>74.787634000000011</v>
      </c>
      <c r="I62" s="294">
        <f t="shared" si="1"/>
        <v>47.532426000000001</v>
      </c>
      <c r="J62" s="294">
        <f t="shared" si="2"/>
        <v>25.44914</v>
      </c>
    </row>
    <row r="63" spans="1:10" s="209" customFormat="1" ht="14.25" customHeight="1" thickBot="1" x14ac:dyDescent="0.25">
      <c r="A63" s="211" t="s">
        <v>238</v>
      </c>
      <c r="B63" s="211">
        <v>13</v>
      </c>
      <c r="C63" s="211">
        <v>808.1</v>
      </c>
      <c r="D63" s="211" t="s">
        <v>129</v>
      </c>
      <c r="E63" s="211">
        <v>13.1</v>
      </c>
      <c r="F63" s="211">
        <v>819.09</v>
      </c>
      <c r="G63" s="293">
        <f t="shared" si="3"/>
        <v>79.287912000000006</v>
      </c>
      <c r="H63" s="293">
        <f t="shared" si="0"/>
        <v>74.619099000000006</v>
      </c>
      <c r="I63" s="294">
        <f t="shared" si="1"/>
        <v>47.425311000000001</v>
      </c>
      <c r="J63" s="294">
        <f t="shared" si="2"/>
        <v>25.39179</v>
      </c>
    </row>
    <row r="64" spans="1:10" s="209" customFormat="1" ht="14.25" customHeight="1" thickBot="1" x14ac:dyDescent="0.25">
      <c r="A64" s="211" t="s">
        <v>238</v>
      </c>
      <c r="B64" s="211">
        <v>14</v>
      </c>
      <c r="C64" s="211">
        <v>805.32</v>
      </c>
      <c r="D64" s="211" t="s">
        <v>129</v>
      </c>
      <c r="E64" s="211">
        <v>16.46</v>
      </c>
      <c r="F64" s="211">
        <v>816.31</v>
      </c>
      <c r="G64" s="293">
        <f t="shared" si="3"/>
        <v>79.018807999999993</v>
      </c>
      <c r="H64" s="293">
        <f t="shared" si="0"/>
        <v>74.365840999999989</v>
      </c>
      <c r="I64" s="294">
        <f t="shared" si="1"/>
        <v>47.264348999999996</v>
      </c>
      <c r="J64" s="294">
        <f t="shared" si="2"/>
        <v>25.305609999999998</v>
      </c>
    </row>
    <row r="65" spans="1:10" s="209" customFormat="1" ht="14.25" customHeight="1" thickBot="1" x14ac:dyDescent="0.25">
      <c r="A65" s="211" t="s">
        <v>238</v>
      </c>
      <c r="B65" s="211">
        <v>15</v>
      </c>
      <c r="C65" s="211">
        <v>827.93</v>
      </c>
      <c r="D65" s="211" t="s">
        <v>129</v>
      </c>
      <c r="E65" s="211">
        <v>42.13</v>
      </c>
      <c r="F65" s="211">
        <v>838.92</v>
      </c>
      <c r="G65" s="293">
        <f t="shared" si="3"/>
        <v>81.207455999999993</v>
      </c>
      <c r="H65" s="293">
        <f t="shared" si="0"/>
        <v>76.425612000000001</v>
      </c>
      <c r="I65" s="294">
        <f t="shared" si="1"/>
        <v>48.573467999999998</v>
      </c>
      <c r="J65" s="294">
        <f t="shared" si="2"/>
        <v>26.006519999999998</v>
      </c>
    </row>
    <row r="66" spans="1:10" s="209" customFormat="1" ht="14.25" customHeight="1" thickBot="1" x14ac:dyDescent="0.25">
      <c r="A66" s="211" t="s">
        <v>238</v>
      </c>
      <c r="B66" s="211">
        <v>16</v>
      </c>
      <c r="C66" s="211">
        <v>832.2</v>
      </c>
      <c r="D66" s="211" t="s">
        <v>129</v>
      </c>
      <c r="E66" s="211">
        <v>47.93</v>
      </c>
      <c r="F66" s="211">
        <v>843.19</v>
      </c>
      <c r="G66" s="293">
        <f t="shared" si="3"/>
        <v>81.620792000000009</v>
      </c>
      <c r="H66" s="293">
        <f t="shared" si="0"/>
        <v>76.814609000000004</v>
      </c>
      <c r="I66" s="294">
        <f t="shared" si="1"/>
        <v>48.820701</v>
      </c>
      <c r="J66" s="294">
        <f t="shared" si="2"/>
        <v>26.13889</v>
      </c>
    </row>
    <row r="67" spans="1:10" s="209" customFormat="1" ht="14.25" customHeight="1" thickBot="1" x14ac:dyDescent="0.25">
      <c r="A67" s="211" t="s">
        <v>238</v>
      </c>
      <c r="B67" s="211">
        <v>17</v>
      </c>
      <c r="C67" s="211">
        <v>814.28</v>
      </c>
      <c r="D67" s="211">
        <v>21.53</v>
      </c>
      <c r="E67" s="211" t="s">
        <v>129</v>
      </c>
      <c r="F67" s="211">
        <v>825.27</v>
      </c>
      <c r="G67" s="293">
        <f t="shared" si="3"/>
        <v>79.886135999999993</v>
      </c>
      <c r="H67" s="293">
        <f t="shared" si="0"/>
        <v>75.182096999999999</v>
      </c>
      <c r="I67" s="294">
        <f t="shared" si="1"/>
        <v>47.783132999999999</v>
      </c>
      <c r="J67" s="294">
        <f t="shared" si="2"/>
        <v>25.583369999999999</v>
      </c>
    </row>
    <row r="68" spans="1:10" s="209" customFormat="1" ht="14.25" customHeight="1" thickBot="1" x14ac:dyDescent="0.25">
      <c r="A68" s="211" t="s">
        <v>238</v>
      </c>
      <c r="B68" s="211">
        <v>18</v>
      </c>
      <c r="C68" s="211">
        <v>818.14</v>
      </c>
      <c r="D68" s="211" t="s">
        <v>129</v>
      </c>
      <c r="E68" s="211">
        <v>37.770000000000003</v>
      </c>
      <c r="F68" s="211">
        <v>829.13</v>
      </c>
      <c r="G68" s="293">
        <f t="shared" si="3"/>
        <v>80.259783999999996</v>
      </c>
      <c r="H68" s="293">
        <f t="shared" si="0"/>
        <v>75.533743000000001</v>
      </c>
      <c r="I68" s="294">
        <f t="shared" si="1"/>
        <v>48.006627000000002</v>
      </c>
      <c r="J68" s="294">
        <f t="shared" si="2"/>
        <v>25.703029999999998</v>
      </c>
    </row>
    <row r="69" spans="1:10" s="209" customFormat="1" ht="14.25" customHeight="1" thickBot="1" x14ac:dyDescent="0.25">
      <c r="A69" s="211" t="s">
        <v>238</v>
      </c>
      <c r="B69" s="211">
        <v>19</v>
      </c>
      <c r="C69" s="211">
        <v>809.82</v>
      </c>
      <c r="D69" s="211" t="s">
        <v>129</v>
      </c>
      <c r="E69" s="211">
        <v>28.14</v>
      </c>
      <c r="F69" s="211">
        <v>820.81</v>
      </c>
      <c r="G69" s="293">
        <f t="shared" si="3"/>
        <v>79.454407999999987</v>
      </c>
      <c r="H69" s="293">
        <f t="shared" si="0"/>
        <v>74.775790999999998</v>
      </c>
      <c r="I69" s="294">
        <f t="shared" si="1"/>
        <v>47.524898999999998</v>
      </c>
      <c r="J69" s="294">
        <f t="shared" si="2"/>
        <v>25.44511</v>
      </c>
    </row>
    <row r="70" spans="1:10" s="209" customFormat="1" ht="14.25" customHeight="1" thickBot="1" x14ac:dyDescent="0.25">
      <c r="A70" s="211" t="s">
        <v>238</v>
      </c>
      <c r="B70" s="211">
        <v>20</v>
      </c>
      <c r="C70" s="211">
        <v>817.41</v>
      </c>
      <c r="D70" s="211" t="s">
        <v>129</v>
      </c>
      <c r="E70" s="211">
        <v>97.48</v>
      </c>
      <c r="F70" s="211">
        <v>828.4</v>
      </c>
      <c r="G70" s="293">
        <f t="shared" si="3"/>
        <v>80.189119999999988</v>
      </c>
      <c r="H70" s="293">
        <f t="shared" si="0"/>
        <v>75.467240000000004</v>
      </c>
      <c r="I70" s="294">
        <f t="shared" si="1"/>
        <v>47.964359999999999</v>
      </c>
      <c r="J70" s="294">
        <f t="shared" si="2"/>
        <v>25.680399999999999</v>
      </c>
    </row>
    <row r="71" spans="1:10" s="209" customFormat="1" ht="14.25" customHeight="1" thickBot="1" x14ac:dyDescent="0.25">
      <c r="A71" s="211" t="s">
        <v>238</v>
      </c>
      <c r="B71" s="211">
        <v>21</v>
      </c>
      <c r="C71" s="211">
        <v>811.94</v>
      </c>
      <c r="D71" s="211">
        <v>0.01</v>
      </c>
      <c r="E71" s="211">
        <v>40.6</v>
      </c>
      <c r="F71" s="211">
        <v>822.93</v>
      </c>
      <c r="G71" s="293">
        <f t="shared" si="3"/>
        <v>79.659623999999994</v>
      </c>
      <c r="H71" s="293">
        <f t="shared" si="0"/>
        <v>74.96892299999999</v>
      </c>
      <c r="I71" s="294">
        <f t="shared" si="1"/>
        <v>47.647646999999999</v>
      </c>
      <c r="J71" s="294">
        <f t="shared" si="2"/>
        <v>25.510829999999999</v>
      </c>
    </row>
    <row r="72" spans="1:10" s="209" customFormat="1" ht="14.25" customHeight="1" thickBot="1" x14ac:dyDescent="0.25">
      <c r="A72" s="211" t="s">
        <v>238</v>
      </c>
      <c r="B72" s="211">
        <v>22</v>
      </c>
      <c r="C72" s="211">
        <v>806.49</v>
      </c>
      <c r="D72" s="211">
        <v>0.01</v>
      </c>
      <c r="E72" s="211">
        <v>95.07</v>
      </c>
      <c r="F72" s="211">
        <v>817.48</v>
      </c>
      <c r="G72" s="293">
        <f t="shared" si="3"/>
        <v>79.132064</v>
      </c>
      <c r="H72" s="293">
        <f t="shared" si="0"/>
        <v>74.472428000000008</v>
      </c>
      <c r="I72" s="294">
        <f t="shared" si="1"/>
        <v>47.332092000000003</v>
      </c>
      <c r="J72" s="294">
        <f t="shared" si="2"/>
        <v>25.34188</v>
      </c>
    </row>
    <row r="73" spans="1:10" s="296" customFormat="1" ht="14.25" customHeight="1" thickBot="1" x14ac:dyDescent="0.25">
      <c r="A73" s="211" t="s">
        <v>238</v>
      </c>
      <c r="B73" s="211">
        <v>23</v>
      </c>
      <c r="C73" s="211">
        <v>805.02</v>
      </c>
      <c r="D73" s="211">
        <v>0.01</v>
      </c>
      <c r="E73" s="211">
        <v>52.5</v>
      </c>
      <c r="F73" s="211">
        <v>816.01</v>
      </c>
      <c r="G73" s="293">
        <f t="shared" si="3"/>
        <v>78.989767999999998</v>
      </c>
      <c r="H73" s="293">
        <f t="shared" si="0"/>
        <v>74.338510999999997</v>
      </c>
      <c r="I73" s="294">
        <f t="shared" si="1"/>
        <v>47.246978999999996</v>
      </c>
      <c r="J73" s="294">
        <f t="shared" si="2"/>
        <v>25.296309999999998</v>
      </c>
    </row>
    <row r="74" spans="1:10" s="295" customFormat="1" ht="14.25" customHeight="1" thickBot="1" x14ac:dyDescent="0.25">
      <c r="A74" s="211" t="s">
        <v>239</v>
      </c>
      <c r="B74" s="211">
        <v>0</v>
      </c>
      <c r="C74" s="211">
        <v>740.61</v>
      </c>
      <c r="D74" s="211" t="s">
        <v>129</v>
      </c>
      <c r="E74" s="211">
        <v>154.58000000000001</v>
      </c>
      <c r="F74" s="211">
        <v>751.6</v>
      </c>
      <c r="G74" s="293">
        <f t="shared" si="3"/>
        <v>72.75488</v>
      </c>
      <c r="H74" s="293">
        <f t="shared" si="0"/>
        <v>68.470759999999999</v>
      </c>
      <c r="I74" s="294">
        <f t="shared" si="1"/>
        <v>43.51764</v>
      </c>
      <c r="J74" s="294">
        <f t="shared" si="2"/>
        <v>23.299600000000002</v>
      </c>
    </row>
    <row r="75" spans="1:10" s="209" customFormat="1" ht="14.25" customHeight="1" thickBot="1" x14ac:dyDescent="0.25">
      <c r="A75" s="211" t="s">
        <v>239</v>
      </c>
      <c r="B75" s="211">
        <v>1</v>
      </c>
      <c r="C75" s="211">
        <v>724.49</v>
      </c>
      <c r="D75" s="211">
        <v>0.01</v>
      </c>
      <c r="E75" s="211">
        <v>143.11000000000001</v>
      </c>
      <c r="F75" s="211">
        <v>735.48</v>
      </c>
      <c r="G75" s="293">
        <f t="shared" si="3"/>
        <v>71.194463999999996</v>
      </c>
      <c r="H75" s="293">
        <f t="shared" si="0"/>
        <v>67.002228000000002</v>
      </c>
      <c r="I75" s="294">
        <f t="shared" si="1"/>
        <v>42.584291999999998</v>
      </c>
      <c r="J75" s="294">
        <f t="shared" si="2"/>
        <v>22.799880000000002</v>
      </c>
    </row>
    <row r="76" spans="1:10" s="209" customFormat="1" ht="14.25" customHeight="1" thickBot="1" x14ac:dyDescent="0.25">
      <c r="A76" s="211" t="s">
        <v>239</v>
      </c>
      <c r="B76" s="211">
        <v>2</v>
      </c>
      <c r="C76" s="211">
        <v>717.53</v>
      </c>
      <c r="D76" s="211" t="s">
        <v>129</v>
      </c>
      <c r="E76" s="211">
        <v>745.28</v>
      </c>
      <c r="F76" s="211">
        <v>728.52</v>
      </c>
      <c r="G76" s="293">
        <f t="shared" si="3"/>
        <v>70.520735999999999</v>
      </c>
      <c r="H76" s="293">
        <f t="shared" si="0"/>
        <v>66.368172000000001</v>
      </c>
      <c r="I76" s="294">
        <f t="shared" si="1"/>
        <v>42.181308000000001</v>
      </c>
      <c r="J76" s="294">
        <f t="shared" si="2"/>
        <v>22.584119999999999</v>
      </c>
    </row>
    <row r="77" spans="1:10" s="209" customFormat="1" ht="14.25" customHeight="1" thickBot="1" x14ac:dyDescent="0.25">
      <c r="A77" s="211" t="s">
        <v>239</v>
      </c>
      <c r="B77" s="211">
        <v>3</v>
      </c>
      <c r="C77" s="211">
        <v>730.59</v>
      </c>
      <c r="D77" s="211" t="s">
        <v>129</v>
      </c>
      <c r="E77" s="211">
        <v>30.94</v>
      </c>
      <c r="F77" s="211">
        <v>741.58</v>
      </c>
      <c r="G77" s="293">
        <f t="shared" si="3"/>
        <v>71.784943999999996</v>
      </c>
      <c r="H77" s="293">
        <f t="shared" si="0"/>
        <v>67.557938000000007</v>
      </c>
      <c r="I77" s="294">
        <f t="shared" si="1"/>
        <v>42.937482000000003</v>
      </c>
      <c r="J77" s="294">
        <f t="shared" si="2"/>
        <v>22.988980000000002</v>
      </c>
    </row>
    <row r="78" spans="1:10" s="209" customFormat="1" ht="14.25" customHeight="1" thickBot="1" x14ac:dyDescent="0.25">
      <c r="A78" s="211" t="s">
        <v>239</v>
      </c>
      <c r="B78" s="211">
        <v>4</v>
      </c>
      <c r="C78" s="211">
        <v>741.57</v>
      </c>
      <c r="D78" s="211" t="s">
        <v>129</v>
      </c>
      <c r="E78" s="211">
        <v>31.15</v>
      </c>
      <c r="F78" s="211">
        <v>752.56</v>
      </c>
      <c r="G78" s="293">
        <f t="shared" si="3"/>
        <v>72.847807999999986</v>
      </c>
      <c r="H78" s="293">
        <f t="shared" si="0"/>
        <v>68.558216000000002</v>
      </c>
      <c r="I78" s="294">
        <f t="shared" si="1"/>
        <v>43.573223999999996</v>
      </c>
      <c r="J78" s="294">
        <f t="shared" si="2"/>
        <v>23.329359999999998</v>
      </c>
    </row>
    <row r="79" spans="1:10" s="209" customFormat="1" ht="14.25" customHeight="1" thickBot="1" x14ac:dyDescent="0.25">
      <c r="A79" s="211" t="s">
        <v>239</v>
      </c>
      <c r="B79" s="211">
        <v>5</v>
      </c>
      <c r="C79" s="211" t="s">
        <v>240</v>
      </c>
      <c r="D79" s="211" t="s">
        <v>129</v>
      </c>
      <c r="E79" s="211">
        <v>55.26</v>
      </c>
      <c r="F79" s="211">
        <v>754.99</v>
      </c>
      <c r="G79" s="293">
        <f t="shared" si="3"/>
        <v>73.083032000000003</v>
      </c>
      <c r="H79" s="293">
        <f t="shared" si="0"/>
        <v>68.779589000000001</v>
      </c>
      <c r="I79" s="294">
        <f t="shared" si="1"/>
        <v>43.713920999999999</v>
      </c>
      <c r="J79" s="294">
        <f t="shared" si="2"/>
        <v>23.404689999999999</v>
      </c>
    </row>
    <row r="80" spans="1:10" s="209" customFormat="1" ht="14.25" customHeight="1" thickBot="1" x14ac:dyDescent="0.25">
      <c r="A80" s="211" t="s">
        <v>239</v>
      </c>
      <c r="B80" s="211">
        <v>6</v>
      </c>
      <c r="C80" s="211">
        <v>735.8</v>
      </c>
      <c r="D80" s="211" t="s">
        <v>129</v>
      </c>
      <c r="E80" s="211">
        <v>68.55</v>
      </c>
      <c r="F80" s="211">
        <v>746.79</v>
      </c>
      <c r="G80" s="293">
        <f t="shared" si="3"/>
        <v>72.289271999999997</v>
      </c>
      <c r="H80" s="293">
        <f t="shared" si="0"/>
        <v>68.032568999999995</v>
      </c>
      <c r="I80" s="294">
        <f t="shared" si="1"/>
        <v>43.239140999999996</v>
      </c>
      <c r="J80" s="294">
        <f t="shared" si="2"/>
        <v>23.150489999999998</v>
      </c>
    </row>
    <row r="81" spans="1:10" s="209" customFormat="1" ht="14.25" customHeight="1" thickBot="1" x14ac:dyDescent="0.25">
      <c r="A81" s="211" t="s">
        <v>239</v>
      </c>
      <c r="B81" s="211">
        <v>7</v>
      </c>
      <c r="C81" s="211">
        <v>733.48</v>
      </c>
      <c r="D81" s="211">
        <v>0.01</v>
      </c>
      <c r="E81" s="211">
        <v>61.62</v>
      </c>
      <c r="F81" s="211">
        <v>744.47</v>
      </c>
      <c r="G81" s="293">
        <f t="shared" si="3"/>
        <v>72.064695999999998</v>
      </c>
      <c r="H81" s="293">
        <f t="shared" si="0"/>
        <v>67.821217000000004</v>
      </c>
      <c r="I81" s="294">
        <f t="shared" si="1"/>
        <v>43.104813</v>
      </c>
      <c r="J81" s="294">
        <f t="shared" si="2"/>
        <v>23.078569999999999</v>
      </c>
    </row>
    <row r="82" spans="1:10" s="209" customFormat="1" ht="14.25" customHeight="1" thickBot="1" x14ac:dyDescent="0.25">
      <c r="A82" s="211" t="s">
        <v>239</v>
      </c>
      <c r="B82" s="211">
        <v>8</v>
      </c>
      <c r="C82" s="211">
        <v>733.86</v>
      </c>
      <c r="D82" s="211" t="s">
        <v>129</v>
      </c>
      <c r="E82" s="211">
        <v>57.93</v>
      </c>
      <c r="F82" s="211">
        <v>744.85</v>
      </c>
      <c r="G82" s="293">
        <f t="shared" si="3"/>
        <v>72.101479999999995</v>
      </c>
      <c r="H82" s="293">
        <f t="shared" si="0"/>
        <v>67.855834999999999</v>
      </c>
      <c r="I82" s="294">
        <f t="shared" si="1"/>
        <v>43.126815000000001</v>
      </c>
      <c r="J82" s="294">
        <f t="shared" si="2"/>
        <v>23.090350000000001</v>
      </c>
    </row>
    <row r="83" spans="1:10" s="209" customFormat="1" ht="14.25" customHeight="1" thickBot="1" x14ac:dyDescent="0.25">
      <c r="A83" s="211" t="s">
        <v>239</v>
      </c>
      <c r="B83" s="211">
        <v>9</v>
      </c>
      <c r="C83" s="211">
        <v>732.15</v>
      </c>
      <c r="D83" s="211" t="s">
        <v>129</v>
      </c>
      <c r="E83" s="211">
        <v>54.3</v>
      </c>
      <c r="F83" s="211">
        <v>743.14</v>
      </c>
      <c r="G83" s="293">
        <f t="shared" si="3"/>
        <v>71.935952</v>
      </c>
      <c r="H83" s="293">
        <f t="shared" si="0"/>
        <v>67.700053999999994</v>
      </c>
      <c r="I83" s="294">
        <f t="shared" si="1"/>
        <v>43.027805999999998</v>
      </c>
      <c r="J83" s="294">
        <f t="shared" si="2"/>
        <v>23.03734</v>
      </c>
    </row>
    <row r="84" spans="1:10" s="209" customFormat="1" ht="14.25" customHeight="1" thickBot="1" x14ac:dyDescent="0.25">
      <c r="A84" s="211" t="s">
        <v>239</v>
      </c>
      <c r="B84" s="211">
        <v>10</v>
      </c>
      <c r="C84" s="211">
        <v>743.49</v>
      </c>
      <c r="D84" s="211" t="s">
        <v>129</v>
      </c>
      <c r="E84" s="211">
        <v>61.31</v>
      </c>
      <c r="F84" s="211">
        <v>754.48</v>
      </c>
      <c r="G84" s="293">
        <f t="shared" si="3"/>
        <v>73.033664000000002</v>
      </c>
      <c r="H84" s="293">
        <f t="shared" si="0"/>
        <v>68.733128000000008</v>
      </c>
      <c r="I84" s="294">
        <f t="shared" si="1"/>
        <v>43.684392000000003</v>
      </c>
      <c r="J84" s="294">
        <f t="shared" si="2"/>
        <v>23.38888</v>
      </c>
    </row>
    <row r="85" spans="1:10" s="209" customFormat="1" ht="14.25" customHeight="1" thickBot="1" x14ac:dyDescent="0.25">
      <c r="A85" s="211" t="s">
        <v>239</v>
      </c>
      <c r="B85" s="211">
        <v>11</v>
      </c>
      <c r="C85" s="211">
        <v>746.92</v>
      </c>
      <c r="D85" s="211">
        <v>0.01</v>
      </c>
      <c r="E85" s="211">
        <v>56.24</v>
      </c>
      <c r="F85" s="211">
        <v>757.91</v>
      </c>
      <c r="G85" s="293">
        <f t="shared" si="3"/>
        <v>73.365687999999992</v>
      </c>
      <c r="H85" s="293">
        <f t="shared" si="0"/>
        <v>69.045600999999991</v>
      </c>
      <c r="I85" s="294">
        <f t="shared" si="1"/>
        <v>43.882988999999995</v>
      </c>
      <c r="J85" s="294">
        <f t="shared" si="2"/>
        <v>23.49521</v>
      </c>
    </row>
    <row r="86" spans="1:10" s="209" customFormat="1" ht="14.25" customHeight="1" thickBot="1" x14ac:dyDescent="0.25">
      <c r="A86" s="211" t="s">
        <v>239</v>
      </c>
      <c r="B86" s="211">
        <v>12</v>
      </c>
      <c r="C86" s="211">
        <v>748.53</v>
      </c>
      <c r="D86" s="211" t="s">
        <v>129</v>
      </c>
      <c r="E86" s="211">
        <v>58.02</v>
      </c>
      <c r="F86" s="211">
        <v>759.52</v>
      </c>
      <c r="G86" s="293">
        <f t="shared" si="3"/>
        <v>73.521535999999998</v>
      </c>
      <c r="H86" s="293">
        <f t="shared" si="0"/>
        <v>69.192272000000003</v>
      </c>
      <c r="I86" s="294">
        <f t="shared" si="1"/>
        <v>43.976208</v>
      </c>
      <c r="J86" s="294">
        <f t="shared" si="2"/>
        <v>23.545120000000001</v>
      </c>
    </row>
    <row r="87" spans="1:10" s="209" customFormat="1" ht="14.25" customHeight="1" thickBot="1" x14ac:dyDescent="0.25">
      <c r="A87" s="211" t="s">
        <v>239</v>
      </c>
      <c r="B87" s="211">
        <v>13</v>
      </c>
      <c r="C87" s="211">
        <v>755.21</v>
      </c>
      <c r="D87" s="211" t="s">
        <v>129</v>
      </c>
      <c r="E87" s="211">
        <v>66.36</v>
      </c>
      <c r="F87" s="211">
        <v>766.2</v>
      </c>
      <c r="G87" s="293">
        <f t="shared" si="3"/>
        <v>74.16816</v>
      </c>
      <c r="H87" s="293">
        <f t="shared" si="0"/>
        <v>69.800820000000002</v>
      </c>
      <c r="I87" s="294">
        <f t="shared" si="1"/>
        <v>44.36298</v>
      </c>
      <c r="J87" s="294">
        <f t="shared" si="2"/>
        <v>23.752200000000002</v>
      </c>
    </row>
    <row r="88" spans="1:10" s="209" customFormat="1" ht="14.25" customHeight="1" thickBot="1" x14ac:dyDescent="0.25">
      <c r="A88" s="211" t="s">
        <v>239</v>
      </c>
      <c r="B88" s="211">
        <v>14</v>
      </c>
      <c r="C88" s="211">
        <v>747.52</v>
      </c>
      <c r="D88" s="211" t="s">
        <v>129</v>
      </c>
      <c r="E88" s="211">
        <v>42.69</v>
      </c>
      <c r="F88" s="211">
        <v>758.51</v>
      </c>
      <c r="G88" s="293">
        <f t="shared" si="3"/>
        <v>73.423767999999995</v>
      </c>
      <c r="H88" s="293">
        <f t="shared" si="0"/>
        <v>69.100261000000003</v>
      </c>
      <c r="I88" s="294">
        <f t="shared" si="1"/>
        <v>43.917729000000001</v>
      </c>
      <c r="J88" s="294">
        <f t="shared" si="2"/>
        <v>23.513809999999999</v>
      </c>
    </row>
    <row r="89" spans="1:10" s="209" customFormat="1" ht="14.25" customHeight="1" thickBot="1" x14ac:dyDescent="0.25">
      <c r="A89" s="211" t="s">
        <v>239</v>
      </c>
      <c r="B89" s="211">
        <v>15</v>
      </c>
      <c r="C89" s="211">
        <v>754.49</v>
      </c>
      <c r="D89" s="211" t="s">
        <v>129</v>
      </c>
      <c r="E89" s="211">
        <v>72.98</v>
      </c>
      <c r="F89" s="211">
        <v>765.48</v>
      </c>
      <c r="G89" s="293">
        <f t="shared" si="3"/>
        <v>74.098463999999993</v>
      </c>
      <c r="H89" s="293">
        <f t="shared" si="0"/>
        <v>69.735228000000006</v>
      </c>
      <c r="I89" s="294">
        <f t="shared" si="1"/>
        <v>44.321292</v>
      </c>
      <c r="J89" s="294">
        <f t="shared" si="2"/>
        <v>23.729880000000001</v>
      </c>
    </row>
    <row r="90" spans="1:10" s="209" customFormat="1" ht="14.25" customHeight="1" thickBot="1" x14ac:dyDescent="0.25">
      <c r="A90" s="211" t="s">
        <v>239</v>
      </c>
      <c r="B90" s="211">
        <v>16</v>
      </c>
      <c r="C90" s="211">
        <v>757.01</v>
      </c>
      <c r="D90" s="211" t="s">
        <v>129</v>
      </c>
      <c r="E90" s="211">
        <v>62.49</v>
      </c>
      <c r="F90" s="211" t="s">
        <v>241</v>
      </c>
      <c r="G90" s="293">
        <f t="shared" si="3"/>
        <v>74.342399999999998</v>
      </c>
      <c r="H90" s="293">
        <f t="shared" si="0"/>
        <v>69.964799999999997</v>
      </c>
      <c r="I90" s="294">
        <f t="shared" si="1"/>
        <v>44.467199999999998</v>
      </c>
      <c r="J90" s="294">
        <f t="shared" si="2"/>
        <v>23.808</v>
      </c>
    </row>
    <row r="91" spans="1:10" s="209" customFormat="1" ht="14.25" customHeight="1" thickBot="1" x14ac:dyDescent="0.25">
      <c r="A91" s="211" t="s">
        <v>239</v>
      </c>
      <c r="B91" s="211">
        <v>17</v>
      </c>
      <c r="C91" s="211">
        <v>743.39</v>
      </c>
      <c r="D91" s="211" t="s">
        <v>129</v>
      </c>
      <c r="E91" s="211">
        <v>57.46</v>
      </c>
      <c r="F91" s="211">
        <v>754.38</v>
      </c>
      <c r="G91" s="293">
        <f t="shared" si="3"/>
        <v>73.023983999999999</v>
      </c>
      <c r="H91" s="293">
        <f t="shared" si="0"/>
        <v>68.724018000000001</v>
      </c>
      <c r="I91" s="294">
        <f t="shared" si="1"/>
        <v>43.678601999999998</v>
      </c>
      <c r="J91" s="294">
        <f t="shared" si="2"/>
        <v>23.38578</v>
      </c>
    </row>
    <row r="92" spans="1:10" s="209" customFormat="1" ht="14.25" customHeight="1" thickBot="1" x14ac:dyDescent="0.25">
      <c r="A92" s="211" t="s">
        <v>239</v>
      </c>
      <c r="B92" s="211">
        <v>18</v>
      </c>
      <c r="C92" s="211">
        <v>745.2</v>
      </c>
      <c r="D92" s="211" t="s">
        <v>242</v>
      </c>
      <c r="E92" s="211" t="s">
        <v>129</v>
      </c>
      <c r="F92" s="211">
        <v>756.19</v>
      </c>
      <c r="G92" s="293">
        <f t="shared" si="3"/>
        <v>73.199191999999996</v>
      </c>
      <c r="H92" s="293">
        <f t="shared" si="0"/>
        <v>68.888909000000012</v>
      </c>
      <c r="I92" s="294">
        <f t="shared" si="1"/>
        <v>43.783401000000005</v>
      </c>
      <c r="J92" s="294">
        <f t="shared" si="2"/>
        <v>23.441890000000001</v>
      </c>
    </row>
    <row r="93" spans="1:10" s="209" customFormat="1" ht="14.25" customHeight="1" thickBot="1" x14ac:dyDescent="0.25">
      <c r="A93" s="211" t="s">
        <v>239</v>
      </c>
      <c r="B93" s="211">
        <v>19</v>
      </c>
      <c r="C93" s="211">
        <v>741.47</v>
      </c>
      <c r="D93" s="211" t="s">
        <v>129</v>
      </c>
      <c r="E93" s="211">
        <v>45.36</v>
      </c>
      <c r="F93" s="211">
        <v>752.46</v>
      </c>
      <c r="G93" s="293">
        <f t="shared" si="3"/>
        <v>72.838127999999998</v>
      </c>
      <c r="H93" s="293">
        <f t="shared" si="0"/>
        <v>68.549106000000009</v>
      </c>
      <c r="I93" s="294">
        <f t="shared" si="1"/>
        <v>43.567433999999999</v>
      </c>
      <c r="J93" s="294">
        <f t="shared" si="2"/>
        <v>23.326260000000001</v>
      </c>
    </row>
    <row r="94" spans="1:10" s="209" customFormat="1" ht="14.25" customHeight="1" thickBot="1" x14ac:dyDescent="0.25">
      <c r="A94" s="211" t="s">
        <v>239</v>
      </c>
      <c r="B94" s="211">
        <v>20</v>
      </c>
      <c r="C94" s="211">
        <v>742.94</v>
      </c>
      <c r="D94" s="211" t="s">
        <v>129</v>
      </c>
      <c r="E94" s="211">
        <v>767.96</v>
      </c>
      <c r="F94" s="211">
        <v>753.93</v>
      </c>
      <c r="G94" s="293">
        <f t="shared" si="3"/>
        <v>72.980423999999999</v>
      </c>
      <c r="H94" s="293">
        <f t="shared" si="0"/>
        <v>68.683022999999991</v>
      </c>
      <c r="I94" s="294">
        <f t="shared" si="1"/>
        <v>43.652546999999998</v>
      </c>
      <c r="J94" s="294">
        <f t="shared" si="2"/>
        <v>23.371829999999999</v>
      </c>
    </row>
    <row r="95" spans="1:10" s="209" customFormat="1" ht="14.25" customHeight="1" thickBot="1" x14ac:dyDescent="0.25">
      <c r="A95" s="211" t="s">
        <v>239</v>
      </c>
      <c r="B95" s="211">
        <v>21</v>
      </c>
      <c r="C95" s="211">
        <v>738.62</v>
      </c>
      <c r="D95" s="211" t="s">
        <v>129</v>
      </c>
      <c r="E95" s="211">
        <v>763.04</v>
      </c>
      <c r="F95" s="211">
        <v>749.61</v>
      </c>
      <c r="G95" s="293">
        <f t="shared" si="3"/>
        <v>72.562247999999997</v>
      </c>
      <c r="H95" s="293">
        <f t="shared" si="0"/>
        <v>68.289471000000006</v>
      </c>
      <c r="I95" s="294">
        <f t="shared" si="1"/>
        <v>43.402419000000002</v>
      </c>
      <c r="J95" s="294">
        <f t="shared" si="2"/>
        <v>23.237909999999999</v>
      </c>
    </row>
    <row r="96" spans="1:10" s="209" customFormat="1" ht="14.25" customHeight="1" thickBot="1" x14ac:dyDescent="0.25">
      <c r="A96" s="211" t="s">
        <v>239</v>
      </c>
      <c r="B96" s="211">
        <v>22</v>
      </c>
      <c r="C96" s="211">
        <v>736.34</v>
      </c>
      <c r="D96" s="211" t="s">
        <v>129</v>
      </c>
      <c r="E96" s="211">
        <v>137.4</v>
      </c>
      <c r="F96" s="211">
        <v>747.33</v>
      </c>
      <c r="G96" s="293">
        <f t="shared" si="3"/>
        <v>72.341543999999999</v>
      </c>
      <c r="H96" s="293">
        <f t="shared" si="0"/>
        <v>68.081763000000009</v>
      </c>
      <c r="I96" s="294">
        <f t="shared" si="1"/>
        <v>43.270407000000006</v>
      </c>
      <c r="J96" s="294">
        <f t="shared" si="2"/>
        <v>23.16723</v>
      </c>
    </row>
    <row r="97" spans="1:10" s="296" customFormat="1" ht="14.25" customHeight="1" thickBot="1" x14ac:dyDescent="0.25">
      <c r="A97" s="211" t="s">
        <v>239</v>
      </c>
      <c r="B97" s="211">
        <v>23</v>
      </c>
      <c r="C97" s="211">
        <v>731.62</v>
      </c>
      <c r="D97" s="211" t="s">
        <v>129</v>
      </c>
      <c r="E97" s="211">
        <v>58.75</v>
      </c>
      <c r="F97" s="211">
        <v>742.61</v>
      </c>
      <c r="G97" s="293">
        <f t="shared" si="3"/>
        <v>71.884647999999999</v>
      </c>
      <c r="H97" s="293">
        <f t="shared" si="0"/>
        <v>67.651770999999997</v>
      </c>
      <c r="I97" s="294">
        <f t="shared" si="1"/>
        <v>42.997118999999998</v>
      </c>
      <c r="J97" s="294">
        <f t="shared" si="2"/>
        <v>23.020910000000001</v>
      </c>
    </row>
    <row r="98" spans="1:10" s="295" customFormat="1" ht="14.25" customHeight="1" thickBot="1" x14ac:dyDescent="0.25">
      <c r="A98" s="211" t="s">
        <v>243</v>
      </c>
      <c r="B98" s="211">
        <v>0</v>
      </c>
      <c r="C98" s="211">
        <v>654.79999999999995</v>
      </c>
      <c r="D98" s="211" t="s">
        <v>129</v>
      </c>
      <c r="E98" s="211">
        <v>678.67</v>
      </c>
      <c r="F98" s="211">
        <v>665.79</v>
      </c>
      <c r="G98" s="293">
        <f t="shared" si="3"/>
        <v>64.448471999999995</v>
      </c>
      <c r="H98" s="293">
        <f t="shared" si="0"/>
        <v>60.653468999999994</v>
      </c>
      <c r="I98" s="294">
        <f t="shared" si="1"/>
        <v>38.549240999999995</v>
      </c>
      <c r="J98" s="294">
        <f t="shared" si="2"/>
        <v>20.639489999999999</v>
      </c>
    </row>
    <row r="99" spans="1:10" s="209" customFormat="1" ht="14.25" customHeight="1" thickBot="1" x14ac:dyDescent="0.25">
      <c r="A99" s="211" t="s">
        <v>243</v>
      </c>
      <c r="B99" s="211">
        <v>1</v>
      </c>
      <c r="C99" s="211">
        <v>641.79</v>
      </c>
      <c r="D99" s="211" t="s">
        <v>129</v>
      </c>
      <c r="E99" s="211">
        <v>666.91</v>
      </c>
      <c r="F99" s="211">
        <v>652.78</v>
      </c>
      <c r="G99" s="293">
        <f t="shared" si="3"/>
        <v>63.189103999999993</v>
      </c>
      <c r="H99" s="293">
        <f t="shared" si="0"/>
        <v>59.468257999999999</v>
      </c>
      <c r="I99" s="294">
        <f t="shared" si="1"/>
        <v>37.795961999999996</v>
      </c>
      <c r="J99" s="294">
        <f t="shared" si="2"/>
        <v>20.236179999999997</v>
      </c>
    </row>
    <row r="100" spans="1:10" s="209" customFormat="1" ht="14.25" customHeight="1" thickBot="1" x14ac:dyDescent="0.25">
      <c r="A100" s="211" t="s">
        <v>243</v>
      </c>
      <c r="B100" s="211">
        <v>2</v>
      </c>
      <c r="C100" s="211">
        <v>642.07000000000005</v>
      </c>
      <c r="D100" s="211" t="s">
        <v>129</v>
      </c>
      <c r="E100" s="211">
        <v>670.58</v>
      </c>
      <c r="F100" s="211">
        <v>653.05999999999995</v>
      </c>
      <c r="G100" s="293">
        <f t="shared" si="3"/>
        <v>63.216207999999995</v>
      </c>
      <c r="H100" s="293">
        <f t="shared" si="0"/>
        <v>59.493765999999994</v>
      </c>
      <c r="I100" s="294">
        <f t="shared" si="1"/>
        <v>37.812173999999999</v>
      </c>
      <c r="J100" s="294">
        <f t="shared" si="2"/>
        <v>20.244859999999999</v>
      </c>
    </row>
    <row r="101" spans="1:10" s="209" customFormat="1" ht="14.25" customHeight="1" thickBot="1" x14ac:dyDescent="0.25">
      <c r="A101" s="211" t="s">
        <v>243</v>
      </c>
      <c r="B101" s="211">
        <v>3</v>
      </c>
      <c r="C101" s="211">
        <v>648.34</v>
      </c>
      <c r="D101" s="211" t="s">
        <v>129</v>
      </c>
      <c r="E101" s="211">
        <v>677.88</v>
      </c>
      <c r="F101" s="211">
        <v>659.33</v>
      </c>
      <c r="G101" s="293">
        <f t="shared" si="3"/>
        <v>63.823143999999999</v>
      </c>
      <c r="H101" s="293">
        <f t="shared" si="0"/>
        <v>60.064963000000006</v>
      </c>
      <c r="I101" s="294">
        <f t="shared" si="1"/>
        <v>38.175207</v>
      </c>
      <c r="J101" s="294">
        <f t="shared" si="2"/>
        <v>20.439230000000002</v>
      </c>
    </row>
    <row r="102" spans="1:10" s="209" customFormat="1" ht="14.25" customHeight="1" thickBot="1" x14ac:dyDescent="0.25">
      <c r="A102" s="211" t="s">
        <v>243</v>
      </c>
      <c r="B102" s="211">
        <v>4</v>
      </c>
      <c r="C102" s="211">
        <v>644.89</v>
      </c>
      <c r="D102" s="211">
        <v>39.68</v>
      </c>
      <c r="E102" s="211" t="s">
        <v>129</v>
      </c>
      <c r="F102" s="211">
        <v>655.88</v>
      </c>
      <c r="G102" s="293">
        <f t="shared" si="3"/>
        <v>63.489183999999995</v>
      </c>
      <c r="H102" s="293">
        <f t="shared" si="0"/>
        <v>59.750667999999997</v>
      </c>
      <c r="I102" s="294">
        <f t="shared" si="1"/>
        <v>37.975451999999997</v>
      </c>
      <c r="J102" s="294">
        <f t="shared" si="2"/>
        <v>20.332280000000001</v>
      </c>
    </row>
    <row r="103" spans="1:10" s="209" customFormat="1" ht="14.25" customHeight="1" thickBot="1" x14ac:dyDescent="0.25">
      <c r="A103" s="211" t="s">
        <v>243</v>
      </c>
      <c r="B103" s="211">
        <v>5</v>
      </c>
      <c r="C103" s="211">
        <v>645.30999999999995</v>
      </c>
      <c r="D103" s="211" t="s">
        <v>129</v>
      </c>
      <c r="E103" s="211">
        <v>129.62</v>
      </c>
      <c r="F103" s="211">
        <v>656.3</v>
      </c>
      <c r="G103" s="293">
        <f t="shared" si="3"/>
        <v>63.529839999999993</v>
      </c>
      <c r="H103" s="293">
        <f t="shared" si="0"/>
        <v>59.788929999999993</v>
      </c>
      <c r="I103" s="294">
        <f t="shared" si="1"/>
        <v>37.999769999999998</v>
      </c>
      <c r="J103" s="294">
        <f t="shared" si="2"/>
        <v>20.345299999999998</v>
      </c>
    </row>
    <row r="104" spans="1:10" s="209" customFormat="1" ht="14.25" customHeight="1" thickBot="1" x14ac:dyDescent="0.25">
      <c r="A104" s="211" t="s">
        <v>243</v>
      </c>
      <c r="B104" s="211">
        <v>6</v>
      </c>
      <c r="C104" s="211">
        <v>644.19000000000005</v>
      </c>
      <c r="D104" s="211" t="s">
        <v>129</v>
      </c>
      <c r="E104" s="211">
        <v>133.63</v>
      </c>
      <c r="F104" s="211">
        <v>655.17999999999995</v>
      </c>
      <c r="G104" s="293">
        <f t="shared" si="3"/>
        <v>63.421423999999995</v>
      </c>
      <c r="H104" s="293">
        <f t="shared" si="0"/>
        <v>59.686897999999992</v>
      </c>
      <c r="I104" s="294">
        <f t="shared" si="1"/>
        <v>37.934922</v>
      </c>
      <c r="J104" s="294">
        <f t="shared" si="2"/>
        <v>20.310579999999998</v>
      </c>
    </row>
    <row r="105" spans="1:10" s="209" customFormat="1" ht="14.25" customHeight="1" thickBot="1" x14ac:dyDescent="0.25">
      <c r="A105" s="211" t="s">
        <v>243</v>
      </c>
      <c r="B105" s="211">
        <v>7</v>
      </c>
      <c r="C105" s="211">
        <v>639.54999999999995</v>
      </c>
      <c r="D105" s="211">
        <v>38.590000000000003</v>
      </c>
      <c r="E105" s="211" t="s">
        <v>129</v>
      </c>
      <c r="F105" s="211">
        <v>650.54</v>
      </c>
      <c r="G105" s="293">
        <f t="shared" si="3"/>
        <v>62.972271999999997</v>
      </c>
      <c r="H105" s="293">
        <f t="shared" si="0"/>
        <v>59.264193999999996</v>
      </c>
      <c r="I105" s="294">
        <f t="shared" si="1"/>
        <v>37.666266</v>
      </c>
      <c r="J105" s="294">
        <f t="shared" si="2"/>
        <v>20.166739999999997</v>
      </c>
    </row>
    <row r="106" spans="1:10" s="209" customFormat="1" ht="14.25" customHeight="1" thickBot="1" x14ac:dyDescent="0.25">
      <c r="A106" s="211" t="s">
        <v>243</v>
      </c>
      <c r="B106" s="211">
        <v>8</v>
      </c>
      <c r="C106" s="211">
        <v>640.94000000000005</v>
      </c>
      <c r="D106" s="211" t="s">
        <v>129</v>
      </c>
      <c r="E106" s="211">
        <v>128.03</v>
      </c>
      <c r="F106" s="211">
        <v>651.92999999999995</v>
      </c>
      <c r="G106" s="293">
        <f t="shared" si="3"/>
        <v>63.106823999999996</v>
      </c>
      <c r="H106" s="293">
        <f t="shared" si="0"/>
        <v>59.390822999999997</v>
      </c>
      <c r="I106" s="294">
        <f t="shared" si="1"/>
        <v>37.746746999999999</v>
      </c>
      <c r="J106" s="294">
        <f t="shared" si="2"/>
        <v>20.209829999999997</v>
      </c>
    </row>
    <row r="107" spans="1:10" s="209" customFormat="1" ht="14.25" customHeight="1" thickBot="1" x14ac:dyDescent="0.25">
      <c r="A107" s="211" t="s">
        <v>243</v>
      </c>
      <c r="B107" s="211">
        <v>9</v>
      </c>
      <c r="C107" s="211">
        <v>642.25</v>
      </c>
      <c r="D107" s="211" t="s">
        <v>129</v>
      </c>
      <c r="E107" s="211">
        <v>130.78</v>
      </c>
      <c r="F107" s="211">
        <v>653.24</v>
      </c>
      <c r="G107" s="293">
        <f t="shared" si="3"/>
        <v>63.233632</v>
      </c>
      <c r="H107" s="293">
        <f t="shared" si="0"/>
        <v>59.510164000000003</v>
      </c>
      <c r="I107" s="294">
        <f t="shared" si="1"/>
        <v>37.822595999999997</v>
      </c>
      <c r="J107" s="294">
        <f t="shared" si="2"/>
        <v>20.250440000000001</v>
      </c>
    </row>
    <row r="108" spans="1:10" s="209" customFormat="1" ht="14.25" customHeight="1" thickBot="1" x14ac:dyDescent="0.25">
      <c r="A108" s="211" t="s">
        <v>243</v>
      </c>
      <c r="B108" s="211">
        <v>10</v>
      </c>
      <c r="C108" s="211">
        <v>644.5</v>
      </c>
      <c r="D108" s="211">
        <v>0.01</v>
      </c>
      <c r="E108" s="211">
        <v>137.22</v>
      </c>
      <c r="F108" s="211">
        <v>655.49</v>
      </c>
      <c r="G108" s="293">
        <f t="shared" si="3"/>
        <v>63.451431999999997</v>
      </c>
      <c r="H108" s="293">
        <f t="shared" si="0"/>
        <v>59.715139000000001</v>
      </c>
      <c r="I108" s="294">
        <f t="shared" si="1"/>
        <v>37.952871000000002</v>
      </c>
      <c r="J108" s="294">
        <f t="shared" si="2"/>
        <v>20.32019</v>
      </c>
    </row>
    <row r="109" spans="1:10" s="209" customFormat="1" ht="14.25" customHeight="1" thickBot="1" x14ac:dyDescent="0.25">
      <c r="A109" s="211" t="s">
        <v>243</v>
      </c>
      <c r="B109" s="211">
        <v>11</v>
      </c>
      <c r="C109" s="211">
        <v>645.92999999999995</v>
      </c>
      <c r="D109" s="211">
        <v>37.869999999999997</v>
      </c>
      <c r="E109" s="211" t="s">
        <v>129</v>
      </c>
      <c r="F109" s="211">
        <v>656.92</v>
      </c>
      <c r="G109" s="293">
        <f t="shared" si="3"/>
        <v>63.589855999999997</v>
      </c>
      <c r="H109" s="293">
        <f t="shared" si="0"/>
        <v>59.845411999999996</v>
      </c>
      <c r="I109" s="294">
        <f t="shared" si="1"/>
        <v>38.035668000000001</v>
      </c>
      <c r="J109" s="294">
        <f t="shared" si="2"/>
        <v>20.364519999999999</v>
      </c>
    </row>
    <row r="110" spans="1:10" s="209" customFormat="1" ht="14.25" customHeight="1" thickBot="1" x14ac:dyDescent="0.25">
      <c r="A110" s="211" t="s">
        <v>243</v>
      </c>
      <c r="B110" s="211">
        <v>12</v>
      </c>
      <c r="C110" s="211">
        <v>652.91</v>
      </c>
      <c r="D110" s="211">
        <v>33.9</v>
      </c>
      <c r="E110" s="211" t="s">
        <v>129</v>
      </c>
      <c r="F110" s="211">
        <v>663.9</v>
      </c>
      <c r="G110" s="293">
        <f t="shared" si="3"/>
        <v>64.265519999999995</v>
      </c>
      <c r="H110" s="293">
        <f t="shared" si="0"/>
        <v>60.481290000000001</v>
      </c>
      <c r="I110" s="294">
        <f t="shared" si="1"/>
        <v>38.439810000000001</v>
      </c>
      <c r="J110" s="294">
        <f t="shared" si="2"/>
        <v>20.5809</v>
      </c>
    </row>
    <row r="111" spans="1:10" s="209" customFormat="1" ht="14.25" customHeight="1" thickBot="1" x14ac:dyDescent="0.25">
      <c r="A111" s="211" t="s">
        <v>243</v>
      </c>
      <c r="B111" s="211">
        <v>13</v>
      </c>
      <c r="C111" s="211">
        <v>656.29</v>
      </c>
      <c r="D111" s="211" t="s">
        <v>129</v>
      </c>
      <c r="E111" s="211">
        <v>143.74</v>
      </c>
      <c r="F111" s="211">
        <v>667.28</v>
      </c>
      <c r="G111" s="293">
        <f t="shared" si="3"/>
        <v>64.592703999999998</v>
      </c>
      <c r="H111" s="293">
        <f t="shared" si="0"/>
        <v>60.789207999999995</v>
      </c>
      <c r="I111" s="294">
        <f t="shared" si="1"/>
        <v>38.635511999999999</v>
      </c>
      <c r="J111" s="294">
        <f t="shared" si="2"/>
        <v>20.685679999999998</v>
      </c>
    </row>
    <row r="112" spans="1:10" s="209" customFormat="1" ht="14.25" customHeight="1" thickBot="1" x14ac:dyDescent="0.25">
      <c r="A112" s="211" t="s">
        <v>243</v>
      </c>
      <c r="B112" s="211">
        <v>14</v>
      </c>
      <c r="C112" s="211">
        <v>653.66999999999996</v>
      </c>
      <c r="D112" s="211">
        <v>98.81</v>
      </c>
      <c r="E112" s="211" t="s">
        <v>129</v>
      </c>
      <c r="F112" s="211">
        <v>664.66</v>
      </c>
      <c r="G112" s="293">
        <f t="shared" si="3"/>
        <v>64.33908799999999</v>
      </c>
      <c r="H112" s="293">
        <f t="shared" si="0"/>
        <v>60.550525999999998</v>
      </c>
      <c r="I112" s="294">
        <f t="shared" si="1"/>
        <v>38.483813999999995</v>
      </c>
      <c r="J112" s="294">
        <f t="shared" si="2"/>
        <v>20.60446</v>
      </c>
    </row>
    <row r="113" spans="1:10" s="209" customFormat="1" ht="14.25" customHeight="1" thickBot="1" x14ac:dyDescent="0.25">
      <c r="A113" s="211" t="s">
        <v>243</v>
      </c>
      <c r="B113" s="211">
        <v>15</v>
      </c>
      <c r="C113" s="211">
        <v>656.03</v>
      </c>
      <c r="D113" s="211" t="s">
        <v>129</v>
      </c>
      <c r="E113" s="211">
        <v>28.64</v>
      </c>
      <c r="F113" s="211">
        <v>667.02</v>
      </c>
      <c r="G113" s="293">
        <f t="shared" si="3"/>
        <v>64.56753599999999</v>
      </c>
      <c r="H113" s="293">
        <f t="shared" si="0"/>
        <v>60.765521999999997</v>
      </c>
      <c r="I113" s="294">
        <f t="shared" si="1"/>
        <v>38.620457999999999</v>
      </c>
      <c r="J113" s="294">
        <f t="shared" si="2"/>
        <v>20.677620000000001</v>
      </c>
    </row>
    <row r="114" spans="1:10" s="209" customFormat="1" ht="14.25" customHeight="1" thickBot="1" x14ac:dyDescent="0.25">
      <c r="A114" s="211" t="s">
        <v>243</v>
      </c>
      <c r="B114" s="211">
        <v>16</v>
      </c>
      <c r="C114" s="211">
        <v>659.1</v>
      </c>
      <c r="D114" s="211">
        <v>0.01</v>
      </c>
      <c r="E114" s="211">
        <v>145.38999999999999</v>
      </c>
      <c r="F114" s="211">
        <v>670.09</v>
      </c>
      <c r="G114" s="293">
        <f t="shared" si="3"/>
        <v>64.864711999999997</v>
      </c>
      <c r="H114" s="293">
        <f t="shared" si="0"/>
        <v>61.045199000000004</v>
      </c>
      <c r="I114" s="294">
        <f t="shared" si="1"/>
        <v>38.798211000000002</v>
      </c>
      <c r="J114" s="294">
        <f t="shared" si="2"/>
        <v>20.772790000000001</v>
      </c>
    </row>
    <row r="115" spans="1:10" s="209" customFormat="1" ht="14.25" customHeight="1" thickBot="1" x14ac:dyDescent="0.25">
      <c r="A115" s="211" t="s">
        <v>243</v>
      </c>
      <c r="B115" s="211">
        <v>17</v>
      </c>
      <c r="C115" s="211">
        <v>649.70000000000005</v>
      </c>
      <c r="D115" s="211" t="s">
        <v>129</v>
      </c>
      <c r="E115" s="211">
        <v>142.79</v>
      </c>
      <c r="F115" s="211">
        <v>660.69</v>
      </c>
      <c r="G115" s="293">
        <f t="shared" ref="G115:G178" si="4">F115*9.68%</f>
        <v>63.954792000000005</v>
      </c>
      <c r="H115" s="293">
        <f t="shared" ref="H115:H178" si="5">F115*9.11%</f>
        <v>60.188859000000008</v>
      </c>
      <c r="I115" s="294">
        <f t="shared" ref="I115:I178" si="6">F115*5.79%</f>
        <v>38.253951000000001</v>
      </c>
      <c r="J115" s="294">
        <f t="shared" ref="J115:J178" si="7">F115*3.1%</f>
        <v>20.481390000000001</v>
      </c>
    </row>
    <row r="116" spans="1:10" s="209" customFormat="1" ht="14.25" customHeight="1" thickBot="1" x14ac:dyDescent="0.25">
      <c r="A116" s="211" t="s">
        <v>243</v>
      </c>
      <c r="B116" s="211">
        <v>18</v>
      </c>
      <c r="C116" s="211">
        <v>653.92999999999995</v>
      </c>
      <c r="D116" s="211" t="s">
        <v>129</v>
      </c>
      <c r="E116" s="211">
        <v>143.31</v>
      </c>
      <c r="F116" s="211">
        <v>664.92</v>
      </c>
      <c r="G116" s="293">
        <f t="shared" si="4"/>
        <v>64.364255999999997</v>
      </c>
      <c r="H116" s="293">
        <f t="shared" si="5"/>
        <v>60.574211999999996</v>
      </c>
      <c r="I116" s="294">
        <f t="shared" si="6"/>
        <v>38.498867999999995</v>
      </c>
      <c r="J116" s="294">
        <f t="shared" si="7"/>
        <v>20.61252</v>
      </c>
    </row>
    <row r="117" spans="1:10" s="209" customFormat="1" ht="14.25" customHeight="1" thickBot="1" x14ac:dyDescent="0.25">
      <c r="A117" s="211" t="s">
        <v>243</v>
      </c>
      <c r="B117" s="211">
        <v>19</v>
      </c>
      <c r="C117" s="211">
        <v>649.25</v>
      </c>
      <c r="D117" s="211" t="s">
        <v>129</v>
      </c>
      <c r="E117" s="211">
        <v>126.86</v>
      </c>
      <c r="F117" s="211">
        <v>660.24</v>
      </c>
      <c r="G117" s="293">
        <f t="shared" si="4"/>
        <v>63.911231999999998</v>
      </c>
      <c r="H117" s="293">
        <f t="shared" si="5"/>
        <v>60.147863999999998</v>
      </c>
      <c r="I117" s="294">
        <f t="shared" si="6"/>
        <v>38.227896000000001</v>
      </c>
      <c r="J117" s="294">
        <f t="shared" si="7"/>
        <v>20.46744</v>
      </c>
    </row>
    <row r="118" spans="1:10" s="209" customFormat="1" ht="14.25" customHeight="1" thickBot="1" x14ac:dyDescent="0.25">
      <c r="A118" s="211" t="s">
        <v>243</v>
      </c>
      <c r="B118" s="211">
        <v>20</v>
      </c>
      <c r="C118" s="211">
        <v>652.28</v>
      </c>
      <c r="D118" s="211">
        <v>0.01</v>
      </c>
      <c r="E118" s="211">
        <v>117.4</v>
      </c>
      <c r="F118" s="211">
        <v>663.27</v>
      </c>
      <c r="G118" s="293">
        <f t="shared" si="4"/>
        <v>64.20453599999999</v>
      </c>
      <c r="H118" s="293">
        <f t="shared" si="5"/>
        <v>60.423896999999997</v>
      </c>
      <c r="I118" s="294">
        <f t="shared" si="6"/>
        <v>38.403332999999996</v>
      </c>
      <c r="J118" s="294">
        <f t="shared" si="7"/>
        <v>20.56137</v>
      </c>
    </row>
    <row r="119" spans="1:10" s="209" customFormat="1" ht="14.25" customHeight="1" thickBot="1" x14ac:dyDescent="0.25">
      <c r="A119" s="211" t="s">
        <v>243</v>
      </c>
      <c r="B119" s="211">
        <v>21</v>
      </c>
      <c r="C119" s="211">
        <v>653.87</v>
      </c>
      <c r="D119" s="211">
        <v>0.01</v>
      </c>
      <c r="E119" s="211">
        <v>125.81</v>
      </c>
      <c r="F119" s="211">
        <v>664.86</v>
      </c>
      <c r="G119" s="293">
        <f t="shared" si="4"/>
        <v>64.358447999999996</v>
      </c>
      <c r="H119" s="293">
        <f t="shared" si="5"/>
        <v>60.568746000000004</v>
      </c>
      <c r="I119" s="294">
        <f t="shared" si="6"/>
        <v>38.495393999999997</v>
      </c>
      <c r="J119" s="294">
        <f t="shared" si="7"/>
        <v>20.610659999999999</v>
      </c>
    </row>
    <row r="120" spans="1:10" s="209" customFormat="1" ht="14.25" customHeight="1" thickBot="1" x14ac:dyDescent="0.25">
      <c r="A120" s="211" t="s">
        <v>243</v>
      </c>
      <c r="B120" s="211">
        <v>22</v>
      </c>
      <c r="C120" s="211">
        <v>653.35</v>
      </c>
      <c r="D120" s="211">
        <v>0.01</v>
      </c>
      <c r="E120" s="211">
        <v>675.67</v>
      </c>
      <c r="F120" s="211">
        <v>664.34</v>
      </c>
      <c r="G120" s="293">
        <f t="shared" si="4"/>
        <v>64.308111999999994</v>
      </c>
      <c r="H120" s="293">
        <f t="shared" si="5"/>
        <v>60.521374000000002</v>
      </c>
      <c r="I120" s="294">
        <f t="shared" si="6"/>
        <v>38.465285999999999</v>
      </c>
      <c r="J120" s="294">
        <f t="shared" si="7"/>
        <v>20.594540000000002</v>
      </c>
    </row>
    <row r="121" spans="1:10" s="296" customFormat="1" ht="14.25" customHeight="1" thickBot="1" x14ac:dyDescent="0.25">
      <c r="A121" s="211" t="s">
        <v>243</v>
      </c>
      <c r="B121" s="211">
        <v>23</v>
      </c>
      <c r="C121" s="211">
        <v>646.29999999999995</v>
      </c>
      <c r="D121" s="211" t="s">
        <v>129</v>
      </c>
      <c r="E121" s="211">
        <v>668.24</v>
      </c>
      <c r="F121" s="211">
        <v>657.29</v>
      </c>
      <c r="G121" s="293">
        <f t="shared" si="4"/>
        <v>63.625671999999994</v>
      </c>
      <c r="H121" s="293">
        <f t="shared" si="5"/>
        <v>59.879118999999996</v>
      </c>
      <c r="I121" s="294">
        <f t="shared" si="6"/>
        <v>38.057091</v>
      </c>
      <c r="J121" s="294">
        <f t="shared" si="7"/>
        <v>20.375989999999998</v>
      </c>
    </row>
    <row r="122" spans="1:10" s="295" customFormat="1" ht="14.25" customHeight="1" thickBot="1" x14ac:dyDescent="0.25">
      <c r="A122" s="211" t="s">
        <v>244</v>
      </c>
      <c r="B122" s="211">
        <v>0</v>
      </c>
      <c r="C122" s="211">
        <v>565.57000000000005</v>
      </c>
      <c r="D122" s="211" t="s">
        <v>129</v>
      </c>
      <c r="E122" s="211">
        <v>226.14</v>
      </c>
      <c r="F122" s="211">
        <v>576.55999999999995</v>
      </c>
      <c r="G122" s="293">
        <f t="shared" si="4"/>
        <v>55.811007999999994</v>
      </c>
      <c r="H122" s="293">
        <f t="shared" si="5"/>
        <v>52.524615999999995</v>
      </c>
      <c r="I122" s="294">
        <f t="shared" si="6"/>
        <v>33.382823999999999</v>
      </c>
      <c r="J122" s="294">
        <f t="shared" si="7"/>
        <v>17.873359999999998</v>
      </c>
    </row>
    <row r="123" spans="1:10" s="209" customFormat="1" ht="14.25" customHeight="1" thickBot="1" x14ac:dyDescent="0.25">
      <c r="A123" s="211" t="s">
        <v>244</v>
      </c>
      <c r="B123" s="211">
        <v>1</v>
      </c>
      <c r="C123" s="211">
        <v>571.14</v>
      </c>
      <c r="D123" s="211" t="s">
        <v>129</v>
      </c>
      <c r="E123" s="211">
        <v>26.84</v>
      </c>
      <c r="F123" s="211">
        <v>582.13</v>
      </c>
      <c r="G123" s="293">
        <f t="shared" si="4"/>
        <v>56.350183999999999</v>
      </c>
      <c r="H123" s="293">
        <f t="shared" si="5"/>
        <v>53.032043000000002</v>
      </c>
      <c r="I123" s="294">
        <f t="shared" si="6"/>
        <v>33.705326999999997</v>
      </c>
      <c r="J123" s="294">
        <f t="shared" si="7"/>
        <v>18.046029999999998</v>
      </c>
    </row>
    <row r="124" spans="1:10" s="209" customFormat="1" ht="14.25" customHeight="1" thickBot="1" x14ac:dyDescent="0.25">
      <c r="A124" s="211" t="s">
        <v>244</v>
      </c>
      <c r="B124" s="211">
        <v>2</v>
      </c>
      <c r="C124" s="211">
        <v>578.48</v>
      </c>
      <c r="D124" s="211" t="s">
        <v>129</v>
      </c>
      <c r="E124" s="211">
        <v>601.45000000000005</v>
      </c>
      <c r="F124" s="211">
        <v>589.47</v>
      </c>
      <c r="G124" s="293">
        <f t="shared" si="4"/>
        <v>57.060696</v>
      </c>
      <c r="H124" s="293">
        <f t="shared" si="5"/>
        <v>53.700717000000004</v>
      </c>
      <c r="I124" s="294">
        <f t="shared" si="6"/>
        <v>34.130313000000001</v>
      </c>
      <c r="J124" s="294">
        <f t="shared" si="7"/>
        <v>18.273569999999999</v>
      </c>
    </row>
    <row r="125" spans="1:10" s="209" customFormat="1" ht="14.25" customHeight="1" thickBot="1" x14ac:dyDescent="0.25">
      <c r="A125" s="211" t="s">
        <v>244</v>
      </c>
      <c r="B125" s="211">
        <v>3</v>
      </c>
      <c r="C125" s="211">
        <v>568.4</v>
      </c>
      <c r="D125" s="211">
        <v>103.84</v>
      </c>
      <c r="E125" s="211" t="s">
        <v>129</v>
      </c>
      <c r="F125" s="211">
        <v>579.39</v>
      </c>
      <c r="G125" s="293">
        <f t="shared" si="4"/>
        <v>56.084951999999994</v>
      </c>
      <c r="H125" s="293">
        <f t="shared" si="5"/>
        <v>52.782429</v>
      </c>
      <c r="I125" s="294">
        <f t="shared" si="6"/>
        <v>33.546681</v>
      </c>
      <c r="J125" s="294">
        <f t="shared" si="7"/>
        <v>17.961089999999999</v>
      </c>
    </row>
    <row r="126" spans="1:10" s="209" customFormat="1" ht="14.25" customHeight="1" thickBot="1" x14ac:dyDescent="0.25">
      <c r="A126" s="211" t="s">
        <v>244</v>
      </c>
      <c r="B126" s="211">
        <v>4</v>
      </c>
      <c r="C126" s="211">
        <v>581.47</v>
      </c>
      <c r="D126" s="211">
        <v>108.7</v>
      </c>
      <c r="E126" s="211" t="s">
        <v>129</v>
      </c>
      <c r="F126" s="211">
        <v>592.46</v>
      </c>
      <c r="G126" s="293">
        <f t="shared" si="4"/>
        <v>57.350128000000005</v>
      </c>
      <c r="H126" s="293">
        <f t="shared" si="5"/>
        <v>53.973106000000001</v>
      </c>
      <c r="I126" s="294">
        <f t="shared" si="6"/>
        <v>34.303434000000003</v>
      </c>
      <c r="J126" s="294">
        <f t="shared" si="7"/>
        <v>18.36626</v>
      </c>
    </row>
    <row r="127" spans="1:10" s="209" customFormat="1" ht="14.25" customHeight="1" thickBot="1" x14ac:dyDescent="0.25">
      <c r="A127" s="211" t="s">
        <v>244</v>
      </c>
      <c r="B127" s="211">
        <v>5</v>
      </c>
      <c r="C127" s="211">
        <v>578.74</v>
      </c>
      <c r="D127" s="211">
        <v>110.66</v>
      </c>
      <c r="E127" s="211" t="s">
        <v>129</v>
      </c>
      <c r="F127" s="211">
        <v>589.73</v>
      </c>
      <c r="G127" s="293">
        <f t="shared" si="4"/>
        <v>57.085864000000001</v>
      </c>
      <c r="H127" s="293">
        <f t="shared" si="5"/>
        <v>53.724403000000002</v>
      </c>
      <c r="I127" s="294">
        <f t="shared" si="6"/>
        <v>34.145367</v>
      </c>
      <c r="J127" s="294">
        <f t="shared" si="7"/>
        <v>18.28163</v>
      </c>
    </row>
    <row r="128" spans="1:10" s="209" customFormat="1" ht="14.25" customHeight="1" thickBot="1" x14ac:dyDescent="0.25">
      <c r="A128" s="211" t="s">
        <v>244</v>
      </c>
      <c r="B128" s="211">
        <v>6</v>
      </c>
      <c r="C128" s="211">
        <v>577.84</v>
      </c>
      <c r="D128" s="211">
        <v>110.97</v>
      </c>
      <c r="E128" s="211" t="s">
        <v>129</v>
      </c>
      <c r="F128" s="211">
        <v>588.83000000000004</v>
      </c>
      <c r="G128" s="293">
        <f t="shared" si="4"/>
        <v>56.998744000000002</v>
      </c>
      <c r="H128" s="293">
        <f t="shared" si="5"/>
        <v>53.642413000000005</v>
      </c>
      <c r="I128" s="294">
        <f t="shared" si="6"/>
        <v>34.093257000000001</v>
      </c>
      <c r="J128" s="294">
        <f t="shared" si="7"/>
        <v>18.253730000000001</v>
      </c>
    </row>
    <row r="129" spans="1:10" s="209" customFormat="1" ht="14.25" customHeight="1" thickBot="1" x14ac:dyDescent="0.25">
      <c r="A129" s="211" t="s">
        <v>244</v>
      </c>
      <c r="B129" s="211">
        <v>7</v>
      </c>
      <c r="C129" s="211">
        <v>573.05999999999995</v>
      </c>
      <c r="D129" s="211">
        <v>106.41</v>
      </c>
      <c r="E129" s="211" t="s">
        <v>129</v>
      </c>
      <c r="F129" s="211">
        <v>584.04999999999995</v>
      </c>
      <c r="G129" s="293">
        <f t="shared" si="4"/>
        <v>56.536039999999993</v>
      </c>
      <c r="H129" s="293">
        <f t="shared" si="5"/>
        <v>53.206954999999994</v>
      </c>
      <c r="I129" s="294">
        <f t="shared" si="6"/>
        <v>33.816494999999996</v>
      </c>
      <c r="J129" s="294">
        <f t="shared" si="7"/>
        <v>18.105549999999997</v>
      </c>
    </row>
    <row r="130" spans="1:10" s="209" customFormat="1" ht="14.25" customHeight="1" thickBot="1" x14ac:dyDescent="0.25">
      <c r="A130" s="211" t="s">
        <v>244</v>
      </c>
      <c r="B130" s="211">
        <v>8</v>
      </c>
      <c r="C130" s="211">
        <v>575.22</v>
      </c>
      <c r="D130" s="211">
        <v>112.26</v>
      </c>
      <c r="E130" s="211" t="s">
        <v>129</v>
      </c>
      <c r="F130" s="211">
        <v>586.21</v>
      </c>
      <c r="G130" s="293">
        <f t="shared" si="4"/>
        <v>56.745128000000001</v>
      </c>
      <c r="H130" s="293">
        <f t="shared" si="5"/>
        <v>53.403731000000001</v>
      </c>
      <c r="I130" s="294">
        <f t="shared" si="6"/>
        <v>33.941559000000005</v>
      </c>
      <c r="J130" s="294">
        <f t="shared" si="7"/>
        <v>18.172510000000003</v>
      </c>
    </row>
    <row r="131" spans="1:10" s="209" customFormat="1" ht="14.25" customHeight="1" thickBot="1" x14ac:dyDescent="0.25">
      <c r="A131" s="211" t="s">
        <v>244</v>
      </c>
      <c r="B131" s="211">
        <v>9</v>
      </c>
      <c r="C131" s="211">
        <v>575.87</v>
      </c>
      <c r="D131" s="211">
        <v>87.25</v>
      </c>
      <c r="E131" s="211" t="s">
        <v>129</v>
      </c>
      <c r="F131" s="211">
        <v>586.86</v>
      </c>
      <c r="G131" s="293">
        <f t="shared" si="4"/>
        <v>56.808047999999999</v>
      </c>
      <c r="H131" s="293">
        <f t="shared" si="5"/>
        <v>53.462946000000002</v>
      </c>
      <c r="I131" s="294">
        <f t="shared" si="6"/>
        <v>33.979194</v>
      </c>
      <c r="J131" s="294">
        <f t="shared" si="7"/>
        <v>18.19266</v>
      </c>
    </row>
    <row r="132" spans="1:10" s="209" customFormat="1" ht="14.25" customHeight="1" thickBot="1" x14ac:dyDescent="0.25">
      <c r="A132" s="211" t="s">
        <v>244</v>
      </c>
      <c r="B132" s="211">
        <v>10</v>
      </c>
      <c r="C132" s="211">
        <v>579.15</v>
      </c>
      <c r="D132" s="211">
        <v>144.31</v>
      </c>
      <c r="E132" s="211" t="s">
        <v>129</v>
      </c>
      <c r="F132" s="211">
        <v>590.14</v>
      </c>
      <c r="G132" s="293">
        <f t="shared" si="4"/>
        <v>57.125551999999999</v>
      </c>
      <c r="H132" s="293">
        <f t="shared" si="5"/>
        <v>53.761753999999996</v>
      </c>
      <c r="I132" s="294">
        <f t="shared" si="6"/>
        <v>34.169105999999999</v>
      </c>
      <c r="J132" s="294">
        <f t="shared" si="7"/>
        <v>18.294339999999998</v>
      </c>
    </row>
    <row r="133" spans="1:10" s="209" customFormat="1" ht="14.25" customHeight="1" thickBot="1" x14ac:dyDescent="0.25">
      <c r="A133" s="211" t="s">
        <v>244</v>
      </c>
      <c r="B133" s="211">
        <v>11</v>
      </c>
      <c r="C133" s="211">
        <v>581.51</v>
      </c>
      <c r="D133" s="211">
        <v>124.74</v>
      </c>
      <c r="E133" s="211" t="s">
        <v>129</v>
      </c>
      <c r="F133" s="211">
        <v>592.5</v>
      </c>
      <c r="G133" s="293">
        <f t="shared" si="4"/>
        <v>57.353999999999999</v>
      </c>
      <c r="H133" s="293">
        <f t="shared" si="5"/>
        <v>53.976750000000003</v>
      </c>
      <c r="I133" s="294">
        <f t="shared" si="6"/>
        <v>34.305750000000003</v>
      </c>
      <c r="J133" s="294">
        <f t="shared" si="7"/>
        <v>18.3675</v>
      </c>
    </row>
    <row r="134" spans="1:10" s="209" customFormat="1" ht="14.25" customHeight="1" thickBot="1" x14ac:dyDescent="0.25">
      <c r="A134" s="211" t="s">
        <v>244</v>
      </c>
      <c r="B134" s="211">
        <v>12</v>
      </c>
      <c r="C134" s="211">
        <v>582.65</v>
      </c>
      <c r="D134" s="211">
        <v>69.260000000000005</v>
      </c>
      <c r="E134" s="211" t="s">
        <v>129</v>
      </c>
      <c r="F134" s="211">
        <v>593.64</v>
      </c>
      <c r="G134" s="293">
        <f t="shared" si="4"/>
        <v>57.464351999999998</v>
      </c>
      <c r="H134" s="293">
        <f t="shared" si="5"/>
        <v>54.080604000000001</v>
      </c>
      <c r="I134" s="294">
        <f t="shared" si="6"/>
        <v>34.371755999999998</v>
      </c>
      <c r="J134" s="294">
        <f t="shared" si="7"/>
        <v>18.402840000000001</v>
      </c>
    </row>
    <row r="135" spans="1:10" s="209" customFormat="1" ht="14.25" customHeight="1" thickBot="1" x14ac:dyDescent="0.25">
      <c r="A135" s="211" t="s">
        <v>244</v>
      </c>
      <c r="B135" s="211">
        <v>13</v>
      </c>
      <c r="C135" s="211">
        <v>586.44000000000005</v>
      </c>
      <c r="D135" s="211">
        <v>175.59</v>
      </c>
      <c r="E135" s="211" t="s">
        <v>129</v>
      </c>
      <c r="F135" s="211">
        <v>597.42999999999995</v>
      </c>
      <c r="G135" s="293">
        <f t="shared" si="4"/>
        <v>57.831223999999992</v>
      </c>
      <c r="H135" s="293">
        <f t="shared" si="5"/>
        <v>54.425872999999996</v>
      </c>
      <c r="I135" s="294">
        <f t="shared" si="6"/>
        <v>34.591196999999994</v>
      </c>
      <c r="J135" s="294">
        <f t="shared" si="7"/>
        <v>18.520329999999998</v>
      </c>
    </row>
    <row r="136" spans="1:10" s="209" customFormat="1" ht="14.25" customHeight="1" thickBot="1" x14ac:dyDescent="0.25">
      <c r="A136" s="211" t="s">
        <v>244</v>
      </c>
      <c r="B136" s="211">
        <v>14</v>
      </c>
      <c r="C136" s="211">
        <v>582.64</v>
      </c>
      <c r="D136" s="211">
        <v>143.97</v>
      </c>
      <c r="E136" s="211" t="s">
        <v>129</v>
      </c>
      <c r="F136" s="211">
        <v>593.63</v>
      </c>
      <c r="G136" s="293">
        <f t="shared" si="4"/>
        <v>57.463383999999998</v>
      </c>
      <c r="H136" s="293">
        <f t="shared" si="5"/>
        <v>54.079692999999999</v>
      </c>
      <c r="I136" s="294">
        <f t="shared" si="6"/>
        <v>34.371177000000003</v>
      </c>
      <c r="J136" s="294">
        <f t="shared" si="7"/>
        <v>18.402529999999999</v>
      </c>
    </row>
    <row r="137" spans="1:10" s="209" customFormat="1" ht="14.25" customHeight="1" thickBot="1" x14ac:dyDescent="0.25">
      <c r="A137" s="211" t="s">
        <v>244</v>
      </c>
      <c r="B137" s="211">
        <v>15</v>
      </c>
      <c r="C137" s="211">
        <v>588.01</v>
      </c>
      <c r="D137" s="211">
        <v>100.09</v>
      </c>
      <c r="E137" s="211" t="s">
        <v>129</v>
      </c>
      <c r="F137" s="211" t="s">
        <v>245</v>
      </c>
      <c r="G137" s="293">
        <f t="shared" si="4"/>
        <v>57.983199999999997</v>
      </c>
      <c r="H137" s="293">
        <f t="shared" si="5"/>
        <v>54.568899999999999</v>
      </c>
      <c r="I137" s="294">
        <f t="shared" si="6"/>
        <v>34.682099999999998</v>
      </c>
      <c r="J137" s="294">
        <f t="shared" si="7"/>
        <v>18.568999999999999</v>
      </c>
    </row>
    <row r="138" spans="1:10" s="209" customFormat="1" ht="14.25" customHeight="1" thickBot="1" x14ac:dyDescent="0.25">
      <c r="A138" s="211" t="s">
        <v>244</v>
      </c>
      <c r="B138" s="211">
        <v>16</v>
      </c>
      <c r="C138" s="211">
        <v>591.15</v>
      </c>
      <c r="D138" s="211">
        <v>86.85</v>
      </c>
      <c r="E138" s="211" t="s">
        <v>129</v>
      </c>
      <c r="F138" s="211">
        <v>602.14</v>
      </c>
      <c r="G138" s="293">
        <f t="shared" si="4"/>
        <v>58.287151999999999</v>
      </c>
      <c r="H138" s="293">
        <f t="shared" si="5"/>
        <v>54.854953999999999</v>
      </c>
      <c r="I138" s="294">
        <f t="shared" si="6"/>
        <v>34.863906</v>
      </c>
      <c r="J138" s="294">
        <f t="shared" si="7"/>
        <v>18.666339999999998</v>
      </c>
    </row>
    <row r="139" spans="1:10" s="209" customFormat="1" ht="14.25" customHeight="1" thickBot="1" x14ac:dyDescent="0.25">
      <c r="A139" s="211" t="s">
        <v>244</v>
      </c>
      <c r="B139" s="211">
        <v>17</v>
      </c>
      <c r="C139" s="211">
        <v>580.55999999999995</v>
      </c>
      <c r="D139" s="211">
        <v>59.04</v>
      </c>
      <c r="E139" s="211" t="s">
        <v>129</v>
      </c>
      <c r="F139" s="211">
        <v>591.54999999999995</v>
      </c>
      <c r="G139" s="293">
        <f t="shared" si="4"/>
        <v>57.262039999999992</v>
      </c>
      <c r="H139" s="293">
        <f t="shared" si="5"/>
        <v>53.890204999999995</v>
      </c>
      <c r="I139" s="294">
        <f t="shared" si="6"/>
        <v>34.250744999999995</v>
      </c>
      <c r="J139" s="294">
        <f t="shared" si="7"/>
        <v>18.338049999999999</v>
      </c>
    </row>
    <row r="140" spans="1:10" s="209" customFormat="1" ht="14.25" customHeight="1" thickBot="1" x14ac:dyDescent="0.25">
      <c r="A140" s="211" t="s">
        <v>244</v>
      </c>
      <c r="B140" s="211">
        <v>18</v>
      </c>
      <c r="C140" s="211">
        <v>585.55999999999995</v>
      </c>
      <c r="D140" s="211">
        <v>0.01</v>
      </c>
      <c r="E140" s="211">
        <v>46.33</v>
      </c>
      <c r="F140" s="211">
        <v>596.54999999999995</v>
      </c>
      <c r="G140" s="293">
        <f t="shared" si="4"/>
        <v>57.746039999999994</v>
      </c>
      <c r="H140" s="293">
        <f t="shared" si="5"/>
        <v>54.345704999999995</v>
      </c>
      <c r="I140" s="294">
        <f t="shared" si="6"/>
        <v>34.540244999999999</v>
      </c>
      <c r="J140" s="294">
        <f t="shared" si="7"/>
        <v>18.49305</v>
      </c>
    </row>
    <row r="141" spans="1:10" s="209" customFormat="1" ht="14.25" customHeight="1" thickBot="1" x14ac:dyDescent="0.25">
      <c r="A141" s="211" t="s">
        <v>244</v>
      </c>
      <c r="B141" s="211">
        <v>19</v>
      </c>
      <c r="C141" s="211">
        <v>585.25</v>
      </c>
      <c r="D141" s="211" t="s">
        <v>129</v>
      </c>
      <c r="E141" s="211">
        <v>605.05999999999995</v>
      </c>
      <c r="F141" s="211">
        <v>596.24</v>
      </c>
      <c r="G141" s="293">
        <f t="shared" si="4"/>
        <v>57.716031999999998</v>
      </c>
      <c r="H141" s="293">
        <f t="shared" si="5"/>
        <v>54.317464000000001</v>
      </c>
      <c r="I141" s="294">
        <f t="shared" si="6"/>
        <v>34.522295999999997</v>
      </c>
      <c r="J141" s="294">
        <f t="shared" si="7"/>
        <v>18.483440000000002</v>
      </c>
    </row>
    <row r="142" spans="1:10" s="209" customFormat="1" ht="14.25" customHeight="1" thickBot="1" x14ac:dyDescent="0.25">
      <c r="A142" s="211" t="s">
        <v>244</v>
      </c>
      <c r="B142" s="211">
        <v>20</v>
      </c>
      <c r="C142" s="211">
        <v>563.66</v>
      </c>
      <c r="D142" s="211" t="s">
        <v>129</v>
      </c>
      <c r="E142" s="211">
        <v>237.73</v>
      </c>
      <c r="F142" s="211">
        <v>574.65</v>
      </c>
      <c r="G142" s="293">
        <f t="shared" si="4"/>
        <v>55.626119999999993</v>
      </c>
      <c r="H142" s="293">
        <f t="shared" si="5"/>
        <v>52.350614999999998</v>
      </c>
      <c r="I142" s="294">
        <f t="shared" si="6"/>
        <v>33.272235000000002</v>
      </c>
      <c r="J142" s="294">
        <f t="shared" si="7"/>
        <v>17.814149999999998</v>
      </c>
    </row>
    <row r="143" spans="1:10" s="209" customFormat="1" ht="14.25" customHeight="1" thickBot="1" x14ac:dyDescent="0.25">
      <c r="A143" s="211" t="s">
        <v>244</v>
      </c>
      <c r="B143" s="211">
        <v>21</v>
      </c>
      <c r="C143" s="211">
        <v>561.66</v>
      </c>
      <c r="D143" s="211" t="s">
        <v>129</v>
      </c>
      <c r="E143" s="211">
        <v>236.18</v>
      </c>
      <c r="F143" s="211">
        <v>572.65</v>
      </c>
      <c r="G143" s="293">
        <f t="shared" si="4"/>
        <v>55.432519999999997</v>
      </c>
      <c r="H143" s="293">
        <f t="shared" si="5"/>
        <v>52.168414999999996</v>
      </c>
      <c r="I143" s="294">
        <f t="shared" si="6"/>
        <v>33.156435000000002</v>
      </c>
      <c r="J143" s="294">
        <f t="shared" si="7"/>
        <v>17.75215</v>
      </c>
    </row>
    <row r="144" spans="1:10" s="209" customFormat="1" ht="14.25" customHeight="1" thickBot="1" x14ac:dyDescent="0.25">
      <c r="A144" s="211" t="s">
        <v>244</v>
      </c>
      <c r="B144" s="211">
        <v>22</v>
      </c>
      <c r="C144" s="211">
        <v>558.75</v>
      </c>
      <c r="D144" s="211" t="s">
        <v>129</v>
      </c>
      <c r="E144" s="211">
        <v>227.63</v>
      </c>
      <c r="F144" s="211">
        <v>569.74</v>
      </c>
      <c r="G144" s="293">
        <f t="shared" si="4"/>
        <v>55.150832000000001</v>
      </c>
      <c r="H144" s="293">
        <f t="shared" si="5"/>
        <v>51.903314000000002</v>
      </c>
      <c r="I144" s="294">
        <f t="shared" si="6"/>
        <v>32.987946000000001</v>
      </c>
      <c r="J144" s="294">
        <f t="shared" si="7"/>
        <v>17.661940000000001</v>
      </c>
    </row>
    <row r="145" spans="1:10" s="296" customFormat="1" ht="14.25" customHeight="1" thickBot="1" x14ac:dyDescent="0.25">
      <c r="A145" s="211" t="s">
        <v>244</v>
      </c>
      <c r="B145" s="211">
        <v>23</v>
      </c>
      <c r="C145" s="211">
        <v>558.92999999999995</v>
      </c>
      <c r="D145" s="211" t="s">
        <v>129</v>
      </c>
      <c r="E145" s="211">
        <v>4.03</v>
      </c>
      <c r="F145" s="211">
        <v>569.91999999999996</v>
      </c>
      <c r="G145" s="293">
        <f t="shared" si="4"/>
        <v>55.168255999999992</v>
      </c>
      <c r="H145" s="293">
        <f t="shared" si="5"/>
        <v>51.919711999999997</v>
      </c>
      <c r="I145" s="294">
        <f t="shared" si="6"/>
        <v>32.998367999999999</v>
      </c>
      <c r="J145" s="294">
        <f t="shared" si="7"/>
        <v>17.66752</v>
      </c>
    </row>
    <row r="146" spans="1:10" s="295" customFormat="1" ht="14.25" customHeight="1" thickBot="1" x14ac:dyDescent="0.25">
      <c r="A146" s="211" t="s">
        <v>246</v>
      </c>
      <c r="B146" s="211">
        <v>0</v>
      </c>
      <c r="C146" s="211">
        <v>661.94</v>
      </c>
      <c r="D146" s="211">
        <v>0.01</v>
      </c>
      <c r="E146" s="211">
        <v>83.13</v>
      </c>
      <c r="F146" s="211">
        <v>672.93</v>
      </c>
      <c r="G146" s="293">
        <f t="shared" si="4"/>
        <v>65.139623999999998</v>
      </c>
      <c r="H146" s="293">
        <f t="shared" si="5"/>
        <v>61.303922999999998</v>
      </c>
      <c r="I146" s="294">
        <f t="shared" si="6"/>
        <v>38.962646999999997</v>
      </c>
      <c r="J146" s="294">
        <f t="shared" si="7"/>
        <v>20.86083</v>
      </c>
    </row>
    <row r="147" spans="1:10" s="209" customFormat="1" ht="14.25" customHeight="1" thickBot="1" x14ac:dyDescent="0.25">
      <c r="A147" s="211" t="s">
        <v>246</v>
      </c>
      <c r="B147" s="211">
        <v>1</v>
      </c>
      <c r="C147" s="211">
        <v>669.9</v>
      </c>
      <c r="D147" s="211" t="s">
        <v>129</v>
      </c>
      <c r="E147" s="211">
        <v>95.01</v>
      </c>
      <c r="F147" s="211">
        <v>680.89</v>
      </c>
      <c r="G147" s="293">
        <f t="shared" si="4"/>
        <v>65.910151999999997</v>
      </c>
      <c r="H147" s="293">
        <f t="shared" si="5"/>
        <v>62.029078999999996</v>
      </c>
      <c r="I147" s="294">
        <f t="shared" si="6"/>
        <v>39.423530999999997</v>
      </c>
      <c r="J147" s="294">
        <f t="shared" si="7"/>
        <v>21.107589999999998</v>
      </c>
    </row>
    <row r="148" spans="1:10" s="209" customFormat="1" ht="14.25" customHeight="1" thickBot="1" x14ac:dyDescent="0.25">
      <c r="A148" s="211" t="s">
        <v>246</v>
      </c>
      <c r="B148" s="211">
        <v>2</v>
      </c>
      <c r="C148" s="211">
        <v>679.88</v>
      </c>
      <c r="D148" s="211" t="s">
        <v>129</v>
      </c>
      <c r="E148" s="211">
        <v>705.28</v>
      </c>
      <c r="F148" s="211">
        <v>690.87</v>
      </c>
      <c r="G148" s="293">
        <f t="shared" si="4"/>
        <v>66.876215999999999</v>
      </c>
      <c r="H148" s="293">
        <f t="shared" si="5"/>
        <v>62.938257</v>
      </c>
      <c r="I148" s="294">
        <f t="shared" si="6"/>
        <v>40.001373000000001</v>
      </c>
      <c r="J148" s="294">
        <f t="shared" si="7"/>
        <v>21.416969999999999</v>
      </c>
    </row>
    <row r="149" spans="1:10" s="209" customFormat="1" ht="14.25" customHeight="1" thickBot="1" x14ac:dyDescent="0.25">
      <c r="A149" s="211" t="s">
        <v>246</v>
      </c>
      <c r="B149" s="211">
        <v>3</v>
      </c>
      <c r="C149" s="211">
        <v>686.87</v>
      </c>
      <c r="D149" s="211">
        <v>0.01</v>
      </c>
      <c r="E149" s="211">
        <v>713.64</v>
      </c>
      <c r="F149" s="211">
        <v>697.86</v>
      </c>
      <c r="G149" s="293">
        <f t="shared" si="4"/>
        <v>67.552847999999997</v>
      </c>
      <c r="H149" s="293">
        <f t="shared" si="5"/>
        <v>63.575046</v>
      </c>
      <c r="I149" s="294">
        <f t="shared" si="6"/>
        <v>40.406094000000003</v>
      </c>
      <c r="J149" s="294">
        <f t="shared" si="7"/>
        <v>21.633659999999999</v>
      </c>
    </row>
    <row r="150" spans="1:10" s="209" customFormat="1" ht="14.25" customHeight="1" thickBot="1" x14ac:dyDescent="0.25">
      <c r="A150" s="211" t="s">
        <v>246</v>
      </c>
      <c r="B150" s="211">
        <v>4</v>
      </c>
      <c r="C150" s="211">
        <v>672.61</v>
      </c>
      <c r="D150" s="211">
        <v>0.01</v>
      </c>
      <c r="E150" s="211">
        <v>340.36</v>
      </c>
      <c r="F150" s="211">
        <v>683.6</v>
      </c>
      <c r="G150" s="293">
        <f t="shared" si="4"/>
        <v>66.172480000000007</v>
      </c>
      <c r="H150" s="293">
        <f t="shared" si="5"/>
        <v>62.275960000000005</v>
      </c>
      <c r="I150" s="294">
        <f t="shared" si="6"/>
        <v>39.580440000000003</v>
      </c>
      <c r="J150" s="294">
        <f t="shared" si="7"/>
        <v>21.191600000000001</v>
      </c>
    </row>
    <row r="151" spans="1:10" s="209" customFormat="1" ht="14.25" customHeight="1" thickBot="1" x14ac:dyDescent="0.25">
      <c r="A151" s="211" t="s">
        <v>246</v>
      </c>
      <c r="B151" s="211">
        <v>5</v>
      </c>
      <c r="C151" s="211">
        <v>676.69</v>
      </c>
      <c r="D151" s="211">
        <v>33.1</v>
      </c>
      <c r="E151" s="211" t="s">
        <v>129</v>
      </c>
      <c r="F151" s="211">
        <v>687.68</v>
      </c>
      <c r="G151" s="293">
        <f t="shared" si="4"/>
        <v>66.567423999999988</v>
      </c>
      <c r="H151" s="293">
        <f t="shared" si="5"/>
        <v>62.647647999999997</v>
      </c>
      <c r="I151" s="294">
        <f t="shared" si="6"/>
        <v>39.816671999999997</v>
      </c>
      <c r="J151" s="294">
        <f t="shared" si="7"/>
        <v>21.318079999999998</v>
      </c>
    </row>
    <row r="152" spans="1:10" s="209" customFormat="1" ht="14.25" customHeight="1" thickBot="1" x14ac:dyDescent="0.25">
      <c r="A152" s="211" t="s">
        <v>246</v>
      </c>
      <c r="B152" s="211">
        <v>6</v>
      </c>
      <c r="C152" s="211">
        <v>675.75</v>
      </c>
      <c r="D152" s="211" t="s">
        <v>129</v>
      </c>
      <c r="E152" s="211">
        <v>375.64</v>
      </c>
      <c r="F152" s="211">
        <v>686.74</v>
      </c>
      <c r="G152" s="293">
        <f t="shared" si="4"/>
        <v>66.476432000000003</v>
      </c>
      <c r="H152" s="293">
        <f t="shared" si="5"/>
        <v>62.562013999999998</v>
      </c>
      <c r="I152" s="294">
        <f t="shared" si="6"/>
        <v>39.762245999999998</v>
      </c>
      <c r="J152" s="294">
        <f t="shared" si="7"/>
        <v>21.28894</v>
      </c>
    </row>
    <row r="153" spans="1:10" s="209" customFormat="1" ht="14.25" customHeight="1" thickBot="1" x14ac:dyDescent="0.25">
      <c r="A153" s="211" t="s">
        <v>246</v>
      </c>
      <c r="B153" s="211">
        <v>7</v>
      </c>
      <c r="C153" s="211">
        <v>681.46</v>
      </c>
      <c r="D153" s="211">
        <v>1.49</v>
      </c>
      <c r="E153" s="211" t="s">
        <v>129</v>
      </c>
      <c r="F153" s="211">
        <v>692.45</v>
      </c>
      <c r="G153" s="293">
        <f t="shared" si="4"/>
        <v>67.029160000000005</v>
      </c>
      <c r="H153" s="293">
        <f t="shared" si="5"/>
        <v>63.082195000000006</v>
      </c>
      <c r="I153" s="294">
        <f t="shared" si="6"/>
        <v>40.092855</v>
      </c>
      <c r="J153" s="294">
        <f t="shared" si="7"/>
        <v>21.465950000000003</v>
      </c>
    </row>
    <row r="154" spans="1:10" s="209" customFormat="1" ht="14.25" customHeight="1" thickBot="1" x14ac:dyDescent="0.25">
      <c r="A154" s="211" t="s">
        <v>246</v>
      </c>
      <c r="B154" s="211">
        <v>8</v>
      </c>
      <c r="C154" s="211">
        <v>696.83</v>
      </c>
      <c r="D154" s="211" t="s">
        <v>247</v>
      </c>
      <c r="E154" s="211" t="s">
        <v>129</v>
      </c>
      <c r="F154" s="211">
        <v>707.82</v>
      </c>
      <c r="G154" s="293">
        <f t="shared" si="4"/>
        <v>68.516976</v>
      </c>
      <c r="H154" s="293">
        <f t="shared" si="5"/>
        <v>64.482402000000008</v>
      </c>
      <c r="I154" s="294">
        <f t="shared" si="6"/>
        <v>40.982778000000003</v>
      </c>
      <c r="J154" s="294">
        <f t="shared" si="7"/>
        <v>21.942420000000002</v>
      </c>
    </row>
    <row r="155" spans="1:10" s="209" customFormat="1" ht="14.25" customHeight="1" thickBot="1" x14ac:dyDescent="0.25">
      <c r="A155" s="211" t="s">
        <v>246</v>
      </c>
      <c r="B155" s="211">
        <v>9</v>
      </c>
      <c r="C155" s="211">
        <v>680.77</v>
      </c>
      <c r="D155" s="211">
        <v>16.100000000000001</v>
      </c>
      <c r="E155" s="211" t="s">
        <v>129</v>
      </c>
      <c r="F155" s="211">
        <v>691.76</v>
      </c>
      <c r="G155" s="293">
        <f t="shared" si="4"/>
        <v>66.962367999999998</v>
      </c>
      <c r="H155" s="293">
        <f t="shared" si="5"/>
        <v>63.019336000000003</v>
      </c>
      <c r="I155" s="294">
        <f t="shared" si="6"/>
        <v>40.052903999999998</v>
      </c>
      <c r="J155" s="294">
        <f t="shared" si="7"/>
        <v>21.444559999999999</v>
      </c>
    </row>
    <row r="156" spans="1:10" s="209" customFormat="1" ht="14.25" customHeight="1" thickBot="1" x14ac:dyDescent="0.25">
      <c r="A156" s="211" t="s">
        <v>246</v>
      </c>
      <c r="B156" s="211">
        <v>10</v>
      </c>
      <c r="C156" s="211">
        <v>695.47</v>
      </c>
      <c r="D156" s="211">
        <v>5.0999999999999996</v>
      </c>
      <c r="E156" s="211" t="s">
        <v>129</v>
      </c>
      <c r="F156" s="211">
        <v>706.46</v>
      </c>
      <c r="G156" s="293">
        <f t="shared" si="4"/>
        <v>68.385328000000001</v>
      </c>
      <c r="H156" s="293">
        <f t="shared" si="5"/>
        <v>64.358506000000006</v>
      </c>
      <c r="I156" s="294">
        <f t="shared" si="6"/>
        <v>40.904034000000003</v>
      </c>
      <c r="J156" s="294">
        <f t="shared" si="7"/>
        <v>21.900259999999999</v>
      </c>
    </row>
    <row r="157" spans="1:10" s="209" customFormat="1" ht="14.25" customHeight="1" thickBot="1" x14ac:dyDescent="0.25">
      <c r="A157" s="211" t="s">
        <v>246</v>
      </c>
      <c r="B157" s="211">
        <v>11</v>
      </c>
      <c r="C157" s="211">
        <v>703.23</v>
      </c>
      <c r="D157" s="211">
        <v>9.1199999999999992</v>
      </c>
      <c r="E157" s="211" t="s">
        <v>129</v>
      </c>
      <c r="F157" s="211">
        <v>714.22</v>
      </c>
      <c r="G157" s="293">
        <f t="shared" si="4"/>
        <v>69.136495999999994</v>
      </c>
      <c r="H157" s="293">
        <f t="shared" si="5"/>
        <v>65.065442000000004</v>
      </c>
      <c r="I157" s="294">
        <f t="shared" si="6"/>
        <v>41.353338000000001</v>
      </c>
      <c r="J157" s="294">
        <f t="shared" si="7"/>
        <v>22.140820000000001</v>
      </c>
    </row>
    <row r="158" spans="1:10" s="209" customFormat="1" ht="14.25" customHeight="1" thickBot="1" x14ac:dyDescent="0.25">
      <c r="A158" s="211" t="s">
        <v>246</v>
      </c>
      <c r="B158" s="211">
        <v>12</v>
      </c>
      <c r="C158" s="211">
        <v>672.77</v>
      </c>
      <c r="D158" s="211">
        <v>35.86</v>
      </c>
      <c r="E158" s="211" t="s">
        <v>129</v>
      </c>
      <c r="F158" s="211">
        <v>683.76</v>
      </c>
      <c r="G158" s="293">
        <f t="shared" si="4"/>
        <v>66.187967999999998</v>
      </c>
      <c r="H158" s="293">
        <f t="shared" si="5"/>
        <v>62.290536000000003</v>
      </c>
      <c r="I158" s="294">
        <f t="shared" si="6"/>
        <v>39.589703999999998</v>
      </c>
      <c r="J158" s="294">
        <f t="shared" si="7"/>
        <v>21.196559999999998</v>
      </c>
    </row>
    <row r="159" spans="1:10" s="209" customFormat="1" ht="14.25" customHeight="1" thickBot="1" x14ac:dyDescent="0.25">
      <c r="A159" s="211" t="s">
        <v>246</v>
      </c>
      <c r="B159" s="211">
        <v>13</v>
      </c>
      <c r="C159" s="211">
        <v>702.25</v>
      </c>
      <c r="D159" s="211">
        <v>60.13</v>
      </c>
      <c r="E159" s="211" t="s">
        <v>129</v>
      </c>
      <c r="F159" s="211">
        <v>713.24</v>
      </c>
      <c r="G159" s="293">
        <f t="shared" si="4"/>
        <v>69.041631999999993</v>
      </c>
      <c r="H159" s="293">
        <f t="shared" si="5"/>
        <v>64.976163999999997</v>
      </c>
      <c r="I159" s="294">
        <f t="shared" si="6"/>
        <v>41.296596000000001</v>
      </c>
      <c r="J159" s="294">
        <f t="shared" si="7"/>
        <v>22.110440000000001</v>
      </c>
    </row>
    <row r="160" spans="1:10" s="209" customFormat="1" ht="14.25" customHeight="1" thickBot="1" x14ac:dyDescent="0.25">
      <c r="A160" s="211" t="s">
        <v>246</v>
      </c>
      <c r="B160" s="211">
        <v>14</v>
      </c>
      <c r="C160" s="211">
        <v>664.55</v>
      </c>
      <c r="D160" s="211" t="s">
        <v>129</v>
      </c>
      <c r="E160" s="211">
        <v>96.21</v>
      </c>
      <c r="F160" s="211">
        <v>675.54</v>
      </c>
      <c r="G160" s="293">
        <f t="shared" si="4"/>
        <v>65.392271999999991</v>
      </c>
      <c r="H160" s="293">
        <f t="shared" si="5"/>
        <v>61.541694</v>
      </c>
      <c r="I160" s="294">
        <f t="shared" si="6"/>
        <v>39.113765999999998</v>
      </c>
      <c r="J160" s="294">
        <f t="shared" si="7"/>
        <v>20.941739999999999</v>
      </c>
    </row>
    <row r="161" spans="1:10" s="209" customFormat="1" ht="14.25" customHeight="1" thickBot="1" x14ac:dyDescent="0.25">
      <c r="A161" s="211" t="s">
        <v>246</v>
      </c>
      <c r="B161" s="211">
        <v>15</v>
      </c>
      <c r="C161" s="211">
        <v>677.92</v>
      </c>
      <c r="D161" s="211" t="s">
        <v>129</v>
      </c>
      <c r="E161" s="211">
        <v>139.25</v>
      </c>
      <c r="F161" s="211">
        <v>688.91</v>
      </c>
      <c r="G161" s="293">
        <f t="shared" si="4"/>
        <v>66.686487999999997</v>
      </c>
      <c r="H161" s="293">
        <f t="shared" si="5"/>
        <v>62.759701</v>
      </c>
      <c r="I161" s="294">
        <f t="shared" si="6"/>
        <v>39.887889000000001</v>
      </c>
      <c r="J161" s="294">
        <f t="shared" si="7"/>
        <v>21.356209999999997</v>
      </c>
    </row>
    <row r="162" spans="1:10" s="209" customFormat="1" ht="14.25" customHeight="1" thickBot="1" x14ac:dyDescent="0.25">
      <c r="A162" s="211" t="s">
        <v>246</v>
      </c>
      <c r="B162" s="211">
        <v>16</v>
      </c>
      <c r="C162" s="211">
        <v>684.21</v>
      </c>
      <c r="D162" s="211" t="s">
        <v>129</v>
      </c>
      <c r="E162" s="211">
        <v>1.45</v>
      </c>
      <c r="F162" s="211">
        <v>695.2</v>
      </c>
      <c r="G162" s="293">
        <f t="shared" si="4"/>
        <v>67.295360000000002</v>
      </c>
      <c r="H162" s="293">
        <f t="shared" si="5"/>
        <v>63.332720000000002</v>
      </c>
      <c r="I162" s="294">
        <f t="shared" si="6"/>
        <v>40.252079999999999</v>
      </c>
      <c r="J162" s="294">
        <f t="shared" si="7"/>
        <v>21.551200000000001</v>
      </c>
    </row>
    <row r="163" spans="1:10" s="209" customFormat="1" ht="14.25" customHeight="1" thickBot="1" x14ac:dyDescent="0.25">
      <c r="A163" s="211" t="s">
        <v>246</v>
      </c>
      <c r="B163" s="211">
        <v>17</v>
      </c>
      <c r="C163" s="211">
        <v>673.08</v>
      </c>
      <c r="D163" s="211" t="s">
        <v>129</v>
      </c>
      <c r="E163" s="211">
        <v>111.04</v>
      </c>
      <c r="F163" s="211">
        <v>684.07</v>
      </c>
      <c r="G163" s="293">
        <f t="shared" si="4"/>
        <v>66.217976000000007</v>
      </c>
      <c r="H163" s="293">
        <f t="shared" si="5"/>
        <v>62.318777000000004</v>
      </c>
      <c r="I163" s="294">
        <f t="shared" si="6"/>
        <v>39.607653000000006</v>
      </c>
      <c r="J163" s="294">
        <f t="shared" si="7"/>
        <v>21.20617</v>
      </c>
    </row>
    <row r="164" spans="1:10" s="209" customFormat="1" ht="14.25" customHeight="1" thickBot="1" x14ac:dyDescent="0.25">
      <c r="A164" s="211" t="s">
        <v>246</v>
      </c>
      <c r="B164" s="211">
        <v>18</v>
      </c>
      <c r="C164" s="211">
        <v>670.87</v>
      </c>
      <c r="D164" s="211" t="s">
        <v>129</v>
      </c>
      <c r="E164" s="211">
        <v>695.68</v>
      </c>
      <c r="F164" s="211">
        <v>681.86</v>
      </c>
      <c r="G164" s="293">
        <f t="shared" si="4"/>
        <v>66.004047999999997</v>
      </c>
      <c r="H164" s="293">
        <f t="shared" si="5"/>
        <v>62.117446000000001</v>
      </c>
      <c r="I164" s="294">
        <f t="shared" si="6"/>
        <v>39.479694000000002</v>
      </c>
      <c r="J164" s="294">
        <f t="shared" si="7"/>
        <v>21.13766</v>
      </c>
    </row>
    <row r="165" spans="1:10" s="209" customFormat="1" ht="14.25" customHeight="1" thickBot="1" x14ac:dyDescent="0.25">
      <c r="A165" s="211" t="s">
        <v>246</v>
      </c>
      <c r="B165" s="211">
        <v>19</v>
      </c>
      <c r="C165" s="211">
        <v>675.8</v>
      </c>
      <c r="D165" s="211">
        <v>0.01</v>
      </c>
      <c r="E165" s="211">
        <v>698.39</v>
      </c>
      <c r="F165" s="211">
        <v>686.79</v>
      </c>
      <c r="G165" s="293">
        <f t="shared" si="4"/>
        <v>66.48127199999999</v>
      </c>
      <c r="H165" s="293">
        <f t="shared" si="5"/>
        <v>62.566568999999994</v>
      </c>
      <c r="I165" s="294">
        <f t="shared" si="6"/>
        <v>39.765141</v>
      </c>
      <c r="J165" s="294">
        <f t="shared" si="7"/>
        <v>21.290489999999998</v>
      </c>
    </row>
    <row r="166" spans="1:10" s="209" customFormat="1" ht="14.25" customHeight="1" thickBot="1" x14ac:dyDescent="0.25">
      <c r="A166" s="211" t="s">
        <v>246</v>
      </c>
      <c r="B166" s="211">
        <v>20</v>
      </c>
      <c r="C166" s="211">
        <v>684.83</v>
      </c>
      <c r="D166" s="211">
        <v>0.01</v>
      </c>
      <c r="E166" s="211">
        <v>706.04</v>
      </c>
      <c r="F166" s="211">
        <v>695.82</v>
      </c>
      <c r="G166" s="293">
        <f t="shared" si="4"/>
        <v>67.355376000000007</v>
      </c>
      <c r="H166" s="293">
        <f t="shared" si="5"/>
        <v>63.389202000000004</v>
      </c>
      <c r="I166" s="294">
        <f t="shared" si="6"/>
        <v>40.287978000000003</v>
      </c>
      <c r="J166" s="294">
        <f t="shared" si="7"/>
        <v>21.570420000000002</v>
      </c>
    </row>
    <row r="167" spans="1:10" s="209" customFormat="1" ht="14.25" customHeight="1" thickBot="1" x14ac:dyDescent="0.25">
      <c r="A167" s="211" t="s">
        <v>246</v>
      </c>
      <c r="B167" s="211">
        <v>21</v>
      </c>
      <c r="C167" s="211">
        <v>655.7</v>
      </c>
      <c r="D167" s="211" t="s">
        <v>129</v>
      </c>
      <c r="E167" s="211">
        <v>676.55</v>
      </c>
      <c r="F167" s="211">
        <v>666.69</v>
      </c>
      <c r="G167" s="293">
        <f t="shared" si="4"/>
        <v>64.535592000000008</v>
      </c>
      <c r="H167" s="293">
        <f t="shared" si="5"/>
        <v>60.735459000000006</v>
      </c>
      <c r="I167" s="294">
        <f t="shared" si="6"/>
        <v>38.601351000000001</v>
      </c>
      <c r="J167" s="294">
        <f t="shared" si="7"/>
        <v>20.667390000000001</v>
      </c>
    </row>
    <row r="168" spans="1:10" s="209" customFormat="1" ht="14.25" customHeight="1" thickBot="1" x14ac:dyDescent="0.25">
      <c r="A168" s="211" t="s">
        <v>246</v>
      </c>
      <c r="B168" s="211">
        <v>22</v>
      </c>
      <c r="C168" s="211">
        <v>681.63</v>
      </c>
      <c r="D168" s="211">
        <v>0.01</v>
      </c>
      <c r="E168" s="211">
        <v>354.58</v>
      </c>
      <c r="F168" s="211">
        <v>692.62</v>
      </c>
      <c r="G168" s="293">
        <f t="shared" si="4"/>
        <v>67.045615999999995</v>
      </c>
      <c r="H168" s="293">
        <f t="shared" si="5"/>
        <v>63.097681999999999</v>
      </c>
      <c r="I168" s="294">
        <f t="shared" si="6"/>
        <v>40.102698000000004</v>
      </c>
      <c r="J168" s="294">
        <f t="shared" si="7"/>
        <v>21.471219999999999</v>
      </c>
    </row>
    <row r="169" spans="1:10" s="296" customFormat="1" ht="14.25" customHeight="1" thickBot="1" x14ac:dyDescent="0.25">
      <c r="A169" s="211" t="s">
        <v>246</v>
      </c>
      <c r="B169" s="211">
        <v>23</v>
      </c>
      <c r="C169" s="211">
        <v>665.34</v>
      </c>
      <c r="D169" s="211">
        <v>0.01</v>
      </c>
      <c r="E169" s="211">
        <v>343.51</v>
      </c>
      <c r="F169" s="211">
        <v>676.33</v>
      </c>
      <c r="G169" s="293">
        <f t="shared" si="4"/>
        <v>65.468744000000001</v>
      </c>
      <c r="H169" s="293">
        <f t="shared" si="5"/>
        <v>61.613663000000003</v>
      </c>
      <c r="I169" s="294">
        <f t="shared" si="6"/>
        <v>39.159507000000005</v>
      </c>
      <c r="J169" s="294">
        <f t="shared" si="7"/>
        <v>20.966229999999999</v>
      </c>
    </row>
    <row r="170" spans="1:10" s="295" customFormat="1" ht="14.25" customHeight="1" thickBot="1" x14ac:dyDescent="0.25">
      <c r="A170" s="211" t="s">
        <v>248</v>
      </c>
      <c r="B170" s="211">
        <v>0</v>
      </c>
      <c r="C170" s="211">
        <v>686.56</v>
      </c>
      <c r="D170" s="211" t="s">
        <v>129</v>
      </c>
      <c r="E170" s="211">
        <v>110.38</v>
      </c>
      <c r="F170" s="211">
        <v>697.55</v>
      </c>
      <c r="G170" s="293">
        <f t="shared" si="4"/>
        <v>67.522839999999988</v>
      </c>
      <c r="H170" s="293">
        <f t="shared" si="5"/>
        <v>63.546804999999999</v>
      </c>
      <c r="I170" s="294">
        <f t="shared" si="6"/>
        <v>40.388144999999994</v>
      </c>
      <c r="J170" s="294">
        <f t="shared" si="7"/>
        <v>21.624049999999997</v>
      </c>
    </row>
    <row r="171" spans="1:10" s="209" customFormat="1" ht="14.25" customHeight="1" thickBot="1" x14ac:dyDescent="0.25">
      <c r="A171" s="211" t="s">
        <v>248</v>
      </c>
      <c r="B171" s="211">
        <v>1</v>
      </c>
      <c r="C171" s="211">
        <v>683.98</v>
      </c>
      <c r="D171" s="211" t="s">
        <v>129</v>
      </c>
      <c r="E171" s="211">
        <v>108.7</v>
      </c>
      <c r="F171" s="211">
        <v>694.97</v>
      </c>
      <c r="G171" s="293">
        <f t="shared" si="4"/>
        <v>67.273095999999995</v>
      </c>
      <c r="H171" s="293">
        <f t="shared" si="5"/>
        <v>63.311767000000003</v>
      </c>
      <c r="I171" s="294">
        <f t="shared" si="6"/>
        <v>40.238762999999999</v>
      </c>
      <c r="J171" s="294">
        <f t="shared" si="7"/>
        <v>21.544070000000001</v>
      </c>
    </row>
    <row r="172" spans="1:10" s="209" customFormat="1" ht="14.25" customHeight="1" thickBot="1" x14ac:dyDescent="0.25">
      <c r="A172" s="211" t="s">
        <v>248</v>
      </c>
      <c r="B172" s="211">
        <v>2</v>
      </c>
      <c r="C172" s="211">
        <v>692.59</v>
      </c>
      <c r="D172" s="211" t="s">
        <v>129</v>
      </c>
      <c r="E172" s="211">
        <v>104.07</v>
      </c>
      <c r="F172" s="211">
        <v>703.58</v>
      </c>
      <c r="G172" s="293">
        <f t="shared" si="4"/>
        <v>68.106544</v>
      </c>
      <c r="H172" s="293">
        <f t="shared" si="5"/>
        <v>64.09613800000001</v>
      </c>
      <c r="I172" s="294">
        <f t="shared" si="6"/>
        <v>40.737282</v>
      </c>
      <c r="J172" s="294">
        <f t="shared" si="7"/>
        <v>21.810980000000001</v>
      </c>
    </row>
    <row r="173" spans="1:10" s="209" customFormat="1" ht="14.25" customHeight="1" thickBot="1" x14ac:dyDescent="0.25">
      <c r="A173" s="211" t="s">
        <v>248</v>
      </c>
      <c r="B173" s="211">
        <v>3</v>
      </c>
      <c r="C173" s="211">
        <v>704.49</v>
      </c>
      <c r="D173" s="211">
        <v>0.01</v>
      </c>
      <c r="E173" s="211">
        <v>58.96</v>
      </c>
      <c r="F173" s="211">
        <v>715.48</v>
      </c>
      <c r="G173" s="293">
        <f t="shared" si="4"/>
        <v>69.258464000000004</v>
      </c>
      <c r="H173" s="293">
        <f t="shared" si="5"/>
        <v>65.180228</v>
      </c>
      <c r="I173" s="294">
        <f t="shared" si="6"/>
        <v>41.426292000000004</v>
      </c>
      <c r="J173" s="294">
        <f t="shared" si="7"/>
        <v>22.179880000000001</v>
      </c>
    </row>
    <row r="174" spans="1:10" s="209" customFormat="1" ht="14.25" customHeight="1" thickBot="1" x14ac:dyDescent="0.25">
      <c r="A174" s="211" t="s">
        <v>248</v>
      </c>
      <c r="B174" s="211">
        <v>4</v>
      </c>
      <c r="C174" s="211">
        <v>695.1</v>
      </c>
      <c r="D174" s="211">
        <v>58.88</v>
      </c>
      <c r="E174" s="211" t="s">
        <v>129</v>
      </c>
      <c r="F174" s="211">
        <v>706.09</v>
      </c>
      <c r="G174" s="293">
        <f t="shared" si="4"/>
        <v>68.349512000000004</v>
      </c>
      <c r="H174" s="293">
        <f t="shared" si="5"/>
        <v>64.324798999999999</v>
      </c>
      <c r="I174" s="294">
        <f t="shared" si="6"/>
        <v>40.882611000000004</v>
      </c>
      <c r="J174" s="294">
        <f t="shared" si="7"/>
        <v>21.88879</v>
      </c>
    </row>
    <row r="175" spans="1:10" s="209" customFormat="1" ht="14.25" customHeight="1" thickBot="1" x14ac:dyDescent="0.25">
      <c r="A175" s="211" t="s">
        <v>248</v>
      </c>
      <c r="B175" s="211">
        <v>5</v>
      </c>
      <c r="C175" s="211">
        <v>696.91</v>
      </c>
      <c r="D175" s="211">
        <v>61.75</v>
      </c>
      <c r="E175" s="211" t="s">
        <v>129</v>
      </c>
      <c r="F175" s="211">
        <v>707.9</v>
      </c>
      <c r="G175" s="293">
        <f t="shared" si="4"/>
        <v>68.524720000000002</v>
      </c>
      <c r="H175" s="293">
        <f t="shared" si="5"/>
        <v>64.489689999999996</v>
      </c>
      <c r="I175" s="294">
        <f t="shared" si="6"/>
        <v>40.987409999999997</v>
      </c>
      <c r="J175" s="294">
        <f t="shared" si="7"/>
        <v>21.944900000000001</v>
      </c>
    </row>
    <row r="176" spans="1:10" s="209" customFormat="1" ht="14.25" customHeight="1" thickBot="1" x14ac:dyDescent="0.25">
      <c r="A176" s="211" t="s">
        <v>248</v>
      </c>
      <c r="B176" s="211">
        <v>6</v>
      </c>
      <c r="C176" s="211">
        <v>686.15</v>
      </c>
      <c r="D176" s="211">
        <v>47.85</v>
      </c>
      <c r="E176" s="211" t="s">
        <v>129</v>
      </c>
      <c r="F176" s="211">
        <v>697.14</v>
      </c>
      <c r="G176" s="293">
        <f t="shared" si="4"/>
        <v>67.48315199999999</v>
      </c>
      <c r="H176" s="293">
        <f t="shared" si="5"/>
        <v>63.509453999999998</v>
      </c>
      <c r="I176" s="294">
        <f t="shared" si="6"/>
        <v>40.364406000000002</v>
      </c>
      <c r="J176" s="294">
        <f t="shared" si="7"/>
        <v>21.611339999999998</v>
      </c>
    </row>
    <row r="177" spans="1:10" s="209" customFormat="1" ht="14.25" customHeight="1" thickBot="1" x14ac:dyDescent="0.25">
      <c r="A177" s="211" t="s">
        <v>248</v>
      </c>
      <c r="B177" s="211">
        <v>7</v>
      </c>
      <c r="C177" s="211">
        <v>680.67</v>
      </c>
      <c r="D177" s="211">
        <v>48.54</v>
      </c>
      <c r="E177" s="211" t="s">
        <v>129</v>
      </c>
      <c r="F177" s="211">
        <v>691.66</v>
      </c>
      <c r="G177" s="293">
        <f t="shared" si="4"/>
        <v>66.952687999999995</v>
      </c>
      <c r="H177" s="293">
        <f t="shared" si="5"/>
        <v>63.010225999999996</v>
      </c>
      <c r="I177" s="294">
        <f t="shared" si="6"/>
        <v>40.047114000000001</v>
      </c>
      <c r="J177" s="294">
        <f t="shared" si="7"/>
        <v>21.441459999999999</v>
      </c>
    </row>
    <row r="178" spans="1:10" s="209" customFormat="1" ht="14.25" customHeight="1" thickBot="1" x14ac:dyDescent="0.25">
      <c r="A178" s="211" t="s">
        <v>248</v>
      </c>
      <c r="B178" s="211">
        <v>8</v>
      </c>
      <c r="C178" s="211">
        <v>678.52</v>
      </c>
      <c r="D178" s="211">
        <v>25.25</v>
      </c>
      <c r="E178" s="211" t="s">
        <v>129</v>
      </c>
      <c r="F178" s="211">
        <v>689.51</v>
      </c>
      <c r="G178" s="293">
        <f t="shared" si="4"/>
        <v>66.744568000000001</v>
      </c>
      <c r="H178" s="293">
        <f t="shared" si="5"/>
        <v>62.814360999999998</v>
      </c>
      <c r="I178" s="294">
        <f t="shared" si="6"/>
        <v>39.922629000000001</v>
      </c>
      <c r="J178" s="294">
        <f t="shared" si="7"/>
        <v>21.37481</v>
      </c>
    </row>
    <row r="179" spans="1:10" s="209" customFormat="1" ht="14.25" customHeight="1" thickBot="1" x14ac:dyDescent="0.25">
      <c r="A179" s="211" t="s">
        <v>248</v>
      </c>
      <c r="B179" s="211">
        <v>9</v>
      </c>
      <c r="C179" s="211">
        <v>691.42</v>
      </c>
      <c r="D179" s="211">
        <v>2.76</v>
      </c>
      <c r="E179" s="211" t="s">
        <v>129</v>
      </c>
      <c r="F179" s="211">
        <v>702.41</v>
      </c>
      <c r="G179" s="293">
        <f t="shared" ref="G179:G242" si="8">F179*9.68%</f>
        <v>67.993287999999993</v>
      </c>
      <c r="H179" s="293">
        <f t="shared" ref="H179:H242" si="9">F179*9.11%</f>
        <v>63.989550999999999</v>
      </c>
      <c r="I179" s="294">
        <f t="shared" ref="I179:I242" si="10">F179*5.79%</f>
        <v>40.669539</v>
      </c>
      <c r="J179" s="294">
        <f t="shared" ref="J179:J242" si="11">F179*3.1%</f>
        <v>21.774709999999999</v>
      </c>
    </row>
    <row r="180" spans="1:10" s="209" customFormat="1" ht="14.25" customHeight="1" thickBot="1" x14ac:dyDescent="0.25">
      <c r="A180" s="211" t="s">
        <v>248</v>
      </c>
      <c r="B180" s="211">
        <v>10</v>
      </c>
      <c r="C180" s="211">
        <v>696.09</v>
      </c>
      <c r="D180" s="211">
        <v>12.34</v>
      </c>
      <c r="E180" s="211" t="s">
        <v>129</v>
      </c>
      <c r="F180" s="211">
        <v>707.08</v>
      </c>
      <c r="G180" s="293">
        <f t="shared" si="8"/>
        <v>68.445344000000006</v>
      </c>
      <c r="H180" s="293">
        <f t="shared" si="9"/>
        <v>64.414988000000008</v>
      </c>
      <c r="I180" s="294">
        <f t="shared" si="10"/>
        <v>40.939931999999999</v>
      </c>
      <c r="J180" s="294">
        <f t="shared" si="11"/>
        <v>21.91948</v>
      </c>
    </row>
    <row r="181" spans="1:10" s="209" customFormat="1" ht="14.25" customHeight="1" thickBot="1" x14ac:dyDescent="0.25">
      <c r="A181" s="211" t="s">
        <v>248</v>
      </c>
      <c r="B181" s="211">
        <v>11</v>
      </c>
      <c r="C181" s="211">
        <v>690.62</v>
      </c>
      <c r="D181" s="211">
        <v>21.41</v>
      </c>
      <c r="E181" s="211" t="s">
        <v>129</v>
      </c>
      <c r="F181" s="211">
        <v>701.61</v>
      </c>
      <c r="G181" s="293">
        <f t="shared" si="8"/>
        <v>67.915847999999997</v>
      </c>
      <c r="H181" s="293">
        <f t="shared" si="9"/>
        <v>63.916671000000001</v>
      </c>
      <c r="I181" s="294">
        <f t="shared" si="10"/>
        <v>40.623218999999999</v>
      </c>
      <c r="J181" s="294">
        <f t="shared" si="11"/>
        <v>21.74991</v>
      </c>
    </row>
    <row r="182" spans="1:10" s="209" customFormat="1" ht="14.25" customHeight="1" thickBot="1" x14ac:dyDescent="0.25">
      <c r="A182" s="211" t="s">
        <v>248</v>
      </c>
      <c r="B182" s="211">
        <v>12</v>
      </c>
      <c r="C182" s="211">
        <v>697.38</v>
      </c>
      <c r="D182" s="211" t="s">
        <v>129</v>
      </c>
      <c r="E182" s="211">
        <v>5.73</v>
      </c>
      <c r="F182" s="211">
        <v>708.37</v>
      </c>
      <c r="G182" s="293">
        <f t="shared" si="8"/>
        <v>68.570216000000002</v>
      </c>
      <c r="H182" s="293">
        <f t="shared" si="9"/>
        <v>64.532506999999995</v>
      </c>
      <c r="I182" s="294">
        <f t="shared" si="10"/>
        <v>41.014623</v>
      </c>
      <c r="J182" s="294">
        <f t="shared" si="11"/>
        <v>21.95947</v>
      </c>
    </row>
    <row r="183" spans="1:10" s="209" customFormat="1" ht="14.25" customHeight="1" thickBot="1" x14ac:dyDescent="0.25">
      <c r="A183" s="211" t="s">
        <v>248</v>
      </c>
      <c r="B183" s="211">
        <v>13</v>
      </c>
      <c r="C183" s="211">
        <v>696.51</v>
      </c>
      <c r="D183" s="211">
        <v>7.65</v>
      </c>
      <c r="E183" s="211" t="s">
        <v>129</v>
      </c>
      <c r="F183" s="211">
        <v>707.5</v>
      </c>
      <c r="G183" s="293">
        <f t="shared" si="8"/>
        <v>68.486000000000004</v>
      </c>
      <c r="H183" s="293">
        <f t="shared" si="9"/>
        <v>64.453249999999997</v>
      </c>
      <c r="I183" s="294">
        <f t="shared" si="10"/>
        <v>40.96425</v>
      </c>
      <c r="J183" s="294">
        <f t="shared" si="11"/>
        <v>21.932500000000001</v>
      </c>
    </row>
    <row r="184" spans="1:10" s="209" customFormat="1" ht="14.25" customHeight="1" thickBot="1" x14ac:dyDescent="0.25">
      <c r="A184" s="211" t="s">
        <v>248</v>
      </c>
      <c r="B184" s="211">
        <v>14</v>
      </c>
      <c r="C184" s="211">
        <v>691.86</v>
      </c>
      <c r="D184" s="211">
        <v>14.64</v>
      </c>
      <c r="E184" s="211" t="s">
        <v>129</v>
      </c>
      <c r="F184" s="211">
        <v>702.85</v>
      </c>
      <c r="G184" s="293">
        <f t="shared" si="8"/>
        <v>68.035880000000006</v>
      </c>
      <c r="H184" s="293">
        <f t="shared" si="9"/>
        <v>64.029634999999999</v>
      </c>
      <c r="I184" s="294">
        <f t="shared" si="10"/>
        <v>40.695014999999998</v>
      </c>
      <c r="J184" s="294">
        <f t="shared" si="11"/>
        <v>21.788350000000001</v>
      </c>
    </row>
    <row r="185" spans="1:10" s="209" customFormat="1" ht="14.25" customHeight="1" thickBot="1" x14ac:dyDescent="0.25">
      <c r="A185" s="211" t="s">
        <v>248</v>
      </c>
      <c r="B185" s="211">
        <v>15</v>
      </c>
      <c r="C185" s="211">
        <v>693.23</v>
      </c>
      <c r="D185" s="211">
        <v>19.11</v>
      </c>
      <c r="E185" s="211" t="s">
        <v>129</v>
      </c>
      <c r="F185" s="211">
        <v>704.22</v>
      </c>
      <c r="G185" s="293">
        <f t="shared" si="8"/>
        <v>68.168496000000005</v>
      </c>
      <c r="H185" s="293">
        <f t="shared" si="9"/>
        <v>64.154442000000003</v>
      </c>
      <c r="I185" s="294">
        <f t="shared" si="10"/>
        <v>40.774338</v>
      </c>
      <c r="J185" s="294">
        <f t="shared" si="11"/>
        <v>21.830819999999999</v>
      </c>
    </row>
    <row r="186" spans="1:10" s="209" customFormat="1" ht="14.25" customHeight="1" thickBot="1" x14ac:dyDescent="0.25">
      <c r="A186" s="211" t="s">
        <v>248</v>
      </c>
      <c r="B186" s="211">
        <v>16</v>
      </c>
      <c r="C186" s="211">
        <v>698.99</v>
      </c>
      <c r="D186" s="211" t="s">
        <v>129</v>
      </c>
      <c r="E186" s="211">
        <v>101.21</v>
      </c>
      <c r="F186" s="211">
        <v>709.98</v>
      </c>
      <c r="G186" s="293">
        <f t="shared" si="8"/>
        <v>68.726063999999994</v>
      </c>
      <c r="H186" s="293">
        <f t="shared" si="9"/>
        <v>64.679178000000007</v>
      </c>
      <c r="I186" s="294">
        <f t="shared" si="10"/>
        <v>41.107841999999998</v>
      </c>
      <c r="J186" s="294">
        <f t="shared" si="11"/>
        <v>22.00938</v>
      </c>
    </row>
    <row r="187" spans="1:10" s="209" customFormat="1" ht="14.25" customHeight="1" thickBot="1" x14ac:dyDescent="0.25">
      <c r="A187" s="211" t="s">
        <v>248</v>
      </c>
      <c r="B187" s="211">
        <v>17</v>
      </c>
      <c r="C187" s="211">
        <v>693.05</v>
      </c>
      <c r="D187" s="211" t="s">
        <v>129</v>
      </c>
      <c r="E187" s="211">
        <v>46.05</v>
      </c>
      <c r="F187" s="211">
        <v>704.04</v>
      </c>
      <c r="G187" s="293">
        <f t="shared" si="8"/>
        <v>68.151071999999999</v>
      </c>
      <c r="H187" s="293">
        <f t="shared" si="9"/>
        <v>64.138043999999994</v>
      </c>
      <c r="I187" s="294">
        <f t="shared" si="10"/>
        <v>40.763915999999995</v>
      </c>
      <c r="J187" s="294">
        <f t="shared" si="11"/>
        <v>21.825239999999997</v>
      </c>
    </row>
    <row r="188" spans="1:10" s="209" customFormat="1" ht="14.25" customHeight="1" thickBot="1" x14ac:dyDescent="0.25">
      <c r="A188" s="211" t="s">
        <v>248</v>
      </c>
      <c r="B188" s="211">
        <v>18</v>
      </c>
      <c r="C188" s="211">
        <v>718.44</v>
      </c>
      <c r="D188" s="211">
        <v>0.01</v>
      </c>
      <c r="E188" s="211">
        <v>26.13</v>
      </c>
      <c r="F188" s="211">
        <v>729.43</v>
      </c>
      <c r="G188" s="293">
        <f t="shared" si="8"/>
        <v>70.608823999999998</v>
      </c>
      <c r="H188" s="293">
        <f t="shared" si="9"/>
        <v>66.451072999999994</v>
      </c>
      <c r="I188" s="294">
        <f t="shared" si="10"/>
        <v>42.233996999999995</v>
      </c>
      <c r="J188" s="294">
        <f t="shared" si="11"/>
        <v>22.61233</v>
      </c>
    </row>
    <row r="189" spans="1:10" s="209" customFormat="1" ht="14.25" customHeight="1" thickBot="1" x14ac:dyDescent="0.25">
      <c r="A189" s="211" t="s">
        <v>248</v>
      </c>
      <c r="B189" s="211">
        <v>19</v>
      </c>
      <c r="C189" s="211">
        <v>691.97</v>
      </c>
      <c r="D189" s="211" t="s">
        <v>129</v>
      </c>
      <c r="E189" s="211">
        <v>140.93</v>
      </c>
      <c r="F189" s="211">
        <v>702.96</v>
      </c>
      <c r="G189" s="293">
        <f t="shared" si="8"/>
        <v>68.046527999999995</v>
      </c>
      <c r="H189" s="293">
        <f t="shared" si="9"/>
        <v>64.039656000000008</v>
      </c>
      <c r="I189" s="294">
        <f t="shared" si="10"/>
        <v>40.701384000000004</v>
      </c>
      <c r="J189" s="294">
        <f t="shared" si="11"/>
        <v>21.79176</v>
      </c>
    </row>
    <row r="190" spans="1:10" s="209" customFormat="1" ht="14.25" customHeight="1" thickBot="1" x14ac:dyDescent="0.25">
      <c r="A190" s="211" t="s">
        <v>248</v>
      </c>
      <c r="B190" s="211">
        <v>20</v>
      </c>
      <c r="C190" s="211">
        <v>699.45</v>
      </c>
      <c r="D190" s="211" t="s">
        <v>129</v>
      </c>
      <c r="E190" s="211">
        <v>126.42</v>
      </c>
      <c r="F190" s="211">
        <v>710.44</v>
      </c>
      <c r="G190" s="293">
        <f t="shared" si="8"/>
        <v>68.770592000000008</v>
      </c>
      <c r="H190" s="293">
        <f t="shared" si="9"/>
        <v>64.721084000000005</v>
      </c>
      <c r="I190" s="294">
        <f t="shared" si="10"/>
        <v>41.134476000000006</v>
      </c>
      <c r="J190" s="294">
        <f t="shared" si="11"/>
        <v>22.02364</v>
      </c>
    </row>
    <row r="191" spans="1:10" s="209" customFormat="1" ht="14.25" customHeight="1" thickBot="1" x14ac:dyDescent="0.25">
      <c r="A191" s="211" t="s">
        <v>248</v>
      </c>
      <c r="B191" s="211">
        <v>21</v>
      </c>
      <c r="C191" s="211">
        <v>702.25</v>
      </c>
      <c r="D191" s="211" t="s">
        <v>129</v>
      </c>
      <c r="E191" s="211">
        <v>724.28</v>
      </c>
      <c r="F191" s="211">
        <v>713.24</v>
      </c>
      <c r="G191" s="293">
        <f t="shared" si="8"/>
        <v>69.041631999999993</v>
      </c>
      <c r="H191" s="293">
        <f t="shared" si="9"/>
        <v>64.976163999999997</v>
      </c>
      <c r="I191" s="294">
        <f t="shared" si="10"/>
        <v>41.296596000000001</v>
      </c>
      <c r="J191" s="294">
        <f t="shared" si="11"/>
        <v>22.110440000000001</v>
      </c>
    </row>
    <row r="192" spans="1:10" s="209" customFormat="1" ht="14.25" customHeight="1" thickBot="1" x14ac:dyDescent="0.25">
      <c r="A192" s="211" t="s">
        <v>248</v>
      </c>
      <c r="B192" s="211">
        <v>22</v>
      </c>
      <c r="C192" s="211">
        <v>689.1</v>
      </c>
      <c r="D192" s="211" t="s">
        <v>129</v>
      </c>
      <c r="E192" s="211">
        <v>710.64</v>
      </c>
      <c r="F192" s="211">
        <v>700.09</v>
      </c>
      <c r="G192" s="293">
        <f t="shared" si="8"/>
        <v>67.768712000000008</v>
      </c>
      <c r="H192" s="293">
        <f t="shared" si="9"/>
        <v>63.778199000000001</v>
      </c>
      <c r="I192" s="294">
        <f t="shared" si="10"/>
        <v>40.535211000000004</v>
      </c>
      <c r="J192" s="294">
        <f t="shared" si="11"/>
        <v>21.70279</v>
      </c>
    </row>
    <row r="193" spans="1:10" s="296" customFormat="1" ht="14.25" customHeight="1" thickBot="1" x14ac:dyDescent="0.25">
      <c r="A193" s="211" t="s">
        <v>248</v>
      </c>
      <c r="B193" s="211">
        <v>23</v>
      </c>
      <c r="C193" s="211">
        <v>692.34</v>
      </c>
      <c r="D193" s="211" t="s">
        <v>129</v>
      </c>
      <c r="E193" s="211">
        <v>713.91</v>
      </c>
      <c r="F193" s="211">
        <v>703.33</v>
      </c>
      <c r="G193" s="293">
        <f t="shared" si="8"/>
        <v>68.082344000000006</v>
      </c>
      <c r="H193" s="293">
        <f t="shared" si="9"/>
        <v>64.073363000000001</v>
      </c>
      <c r="I193" s="294">
        <f t="shared" si="10"/>
        <v>40.722807000000003</v>
      </c>
      <c r="J193" s="294">
        <f t="shared" si="11"/>
        <v>21.803230000000003</v>
      </c>
    </row>
    <row r="194" spans="1:10" s="295" customFormat="1" ht="14.25" customHeight="1" thickBot="1" x14ac:dyDescent="0.25">
      <c r="A194" s="211" t="s">
        <v>249</v>
      </c>
      <c r="B194" s="211">
        <v>0</v>
      </c>
      <c r="C194" s="211">
        <v>705.93</v>
      </c>
      <c r="D194" s="211" t="s">
        <v>129</v>
      </c>
      <c r="E194" s="211">
        <v>729.02</v>
      </c>
      <c r="F194" s="211">
        <v>716.92</v>
      </c>
      <c r="G194" s="293">
        <f t="shared" si="8"/>
        <v>69.39785599999999</v>
      </c>
      <c r="H194" s="293">
        <f t="shared" si="9"/>
        <v>65.31141199999999</v>
      </c>
      <c r="I194" s="294">
        <f t="shared" si="10"/>
        <v>41.509667999999998</v>
      </c>
      <c r="J194" s="294">
        <f t="shared" si="11"/>
        <v>22.224519999999998</v>
      </c>
    </row>
    <row r="195" spans="1:10" s="209" customFormat="1" ht="14.25" customHeight="1" thickBot="1" x14ac:dyDescent="0.25">
      <c r="A195" s="211" t="s">
        <v>249</v>
      </c>
      <c r="B195" s="211">
        <v>1</v>
      </c>
      <c r="C195" s="211">
        <v>693.63</v>
      </c>
      <c r="D195" s="211" t="s">
        <v>129</v>
      </c>
      <c r="E195" s="211">
        <v>717.04</v>
      </c>
      <c r="F195" s="211">
        <v>704.62</v>
      </c>
      <c r="G195" s="293">
        <f t="shared" si="8"/>
        <v>68.207216000000003</v>
      </c>
      <c r="H195" s="293">
        <f t="shared" si="9"/>
        <v>64.190882000000002</v>
      </c>
      <c r="I195" s="294">
        <f t="shared" si="10"/>
        <v>40.797497999999997</v>
      </c>
      <c r="J195" s="294">
        <f t="shared" si="11"/>
        <v>21.843219999999999</v>
      </c>
    </row>
    <row r="196" spans="1:10" s="209" customFormat="1" ht="14.25" customHeight="1" thickBot="1" x14ac:dyDescent="0.25">
      <c r="A196" s="211" t="s">
        <v>249</v>
      </c>
      <c r="B196" s="211">
        <v>2</v>
      </c>
      <c r="C196" s="211">
        <v>705.85</v>
      </c>
      <c r="D196" s="211" t="s">
        <v>129</v>
      </c>
      <c r="E196" s="211">
        <v>731.25</v>
      </c>
      <c r="F196" s="211">
        <v>716.84</v>
      </c>
      <c r="G196" s="293">
        <f t="shared" si="8"/>
        <v>69.390112000000002</v>
      </c>
      <c r="H196" s="293">
        <f t="shared" si="9"/>
        <v>65.304124000000002</v>
      </c>
      <c r="I196" s="294">
        <f t="shared" si="10"/>
        <v>41.505036000000004</v>
      </c>
      <c r="J196" s="294">
        <f t="shared" si="11"/>
        <v>22.22204</v>
      </c>
    </row>
    <row r="197" spans="1:10" s="209" customFormat="1" ht="14.25" customHeight="1" thickBot="1" x14ac:dyDescent="0.25">
      <c r="A197" s="211" t="s">
        <v>249</v>
      </c>
      <c r="B197" s="211">
        <v>3</v>
      </c>
      <c r="C197" s="211">
        <v>713.83</v>
      </c>
      <c r="D197" s="211" t="s">
        <v>129</v>
      </c>
      <c r="E197" s="211">
        <v>740.63</v>
      </c>
      <c r="F197" s="211">
        <v>724.82</v>
      </c>
      <c r="G197" s="293">
        <f t="shared" si="8"/>
        <v>70.162576000000001</v>
      </c>
      <c r="H197" s="293">
        <f t="shared" si="9"/>
        <v>66.031102000000004</v>
      </c>
      <c r="I197" s="294">
        <f t="shared" si="10"/>
        <v>41.967078000000001</v>
      </c>
      <c r="J197" s="294">
        <f t="shared" si="11"/>
        <v>22.469420000000003</v>
      </c>
    </row>
    <row r="198" spans="1:10" s="209" customFormat="1" ht="14.25" customHeight="1" thickBot="1" x14ac:dyDescent="0.25">
      <c r="A198" s="211" t="s">
        <v>249</v>
      </c>
      <c r="B198" s="211">
        <v>4</v>
      </c>
      <c r="C198" s="211">
        <v>707.11</v>
      </c>
      <c r="D198" s="211" t="s">
        <v>129</v>
      </c>
      <c r="E198" s="211">
        <v>397.96</v>
      </c>
      <c r="F198" s="211">
        <v>718.1</v>
      </c>
      <c r="G198" s="293">
        <f t="shared" si="8"/>
        <v>69.512079999999997</v>
      </c>
      <c r="H198" s="293">
        <f t="shared" si="9"/>
        <v>65.418909999999997</v>
      </c>
      <c r="I198" s="294">
        <f t="shared" si="10"/>
        <v>41.57799</v>
      </c>
      <c r="J198" s="294">
        <f t="shared" si="11"/>
        <v>22.261099999999999</v>
      </c>
    </row>
    <row r="199" spans="1:10" s="209" customFormat="1" ht="14.25" customHeight="1" thickBot="1" x14ac:dyDescent="0.25">
      <c r="A199" s="211" t="s">
        <v>249</v>
      </c>
      <c r="B199" s="211">
        <v>5</v>
      </c>
      <c r="C199" s="211">
        <v>698.43</v>
      </c>
      <c r="D199" s="211" t="s">
        <v>129</v>
      </c>
      <c r="E199" s="211">
        <v>156.51</v>
      </c>
      <c r="F199" s="211">
        <v>709.42</v>
      </c>
      <c r="G199" s="293">
        <f t="shared" si="8"/>
        <v>68.671855999999991</v>
      </c>
      <c r="H199" s="293">
        <f t="shared" si="9"/>
        <v>64.628162000000003</v>
      </c>
      <c r="I199" s="294">
        <f t="shared" si="10"/>
        <v>41.075417999999999</v>
      </c>
      <c r="J199" s="294">
        <f t="shared" si="11"/>
        <v>21.99202</v>
      </c>
    </row>
    <row r="200" spans="1:10" s="209" customFormat="1" ht="14.25" customHeight="1" thickBot="1" x14ac:dyDescent="0.25">
      <c r="A200" s="211" t="s">
        <v>249</v>
      </c>
      <c r="B200" s="211">
        <v>6</v>
      </c>
      <c r="C200" s="211">
        <v>696.09</v>
      </c>
      <c r="D200" s="211" t="s">
        <v>129</v>
      </c>
      <c r="E200" s="211">
        <v>160.94</v>
      </c>
      <c r="F200" s="211">
        <v>707.08</v>
      </c>
      <c r="G200" s="293">
        <f t="shared" si="8"/>
        <v>68.445344000000006</v>
      </c>
      <c r="H200" s="293">
        <f t="shared" si="9"/>
        <v>64.414988000000008</v>
      </c>
      <c r="I200" s="294">
        <f t="shared" si="10"/>
        <v>40.939931999999999</v>
      </c>
      <c r="J200" s="294">
        <f t="shared" si="11"/>
        <v>21.91948</v>
      </c>
    </row>
    <row r="201" spans="1:10" s="209" customFormat="1" ht="14.25" customHeight="1" thickBot="1" x14ac:dyDescent="0.25">
      <c r="A201" s="211" t="s">
        <v>249</v>
      </c>
      <c r="B201" s="211">
        <v>7</v>
      </c>
      <c r="C201" s="211">
        <v>696.03</v>
      </c>
      <c r="D201" s="211" t="s">
        <v>129</v>
      </c>
      <c r="E201" s="211">
        <v>126.46</v>
      </c>
      <c r="F201" s="211">
        <v>707.02</v>
      </c>
      <c r="G201" s="293">
        <f t="shared" si="8"/>
        <v>68.43953599999999</v>
      </c>
      <c r="H201" s="293">
        <f t="shared" si="9"/>
        <v>64.409521999999996</v>
      </c>
      <c r="I201" s="294">
        <f t="shared" si="10"/>
        <v>40.936458000000002</v>
      </c>
      <c r="J201" s="294">
        <f t="shared" si="11"/>
        <v>21.917619999999999</v>
      </c>
    </row>
    <row r="202" spans="1:10" s="209" customFormat="1" ht="14.25" customHeight="1" thickBot="1" x14ac:dyDescent="0.25">
      <c r="A202" s="211" t="s">
        <v>249</v>
      </c>
      <c r="B202" s="211">
        <v>8</v>
      </c>
      <c r="C202" s="211">
        <v>704.76</v>
      </c>
      <c r="D202" s="211" t="s">
        <v>129</v>
      </c>
      <c r="E202" s="211">
        <v>170.84</v>
      </c>
      <c r="F202" s="211">
        <v>715.75</v>
      </c>
      <c r="G202" s="293">
        <f t="shared" si="8"/>
        <v>69.284599999999998</v>
      </c>
      <c r="H202" s="293">
        <f t="shared" si="9"/>
        <v>65.204825</v>
      </c>
      <c r="I202" s="294">
        <f t="shared" si="10"/>
        <v>41.441924999999998</v>
      </c>
      <c r="J202" s="294">
        <f t="shared" si="11"/>
        <v>22.18825</v>
      </c>
    </row>
    <row r="203" spans="1:10" s="209" customFormat="1" ht="14.25" customHeight="1" thickBot="1" x14ac:dyDescent="0.25">
      <c r="A203" s="211" t="s">
        <v>249</v>
      </c>
      <c r="B203" s="211">
        <v>9</v>
      </c>
      <c r="C203" s="211">
        <v>703.95</v>
      </c>
      <c r="D203" s="211" t="s">
        <v>129</v>
      </c>
      <c r="E203" s="211">
        <v>173.32</v>
      </c>
      <c r="F203" s="211">
        <v>714.94</v>
      </c>
      <c r="G203" s="293">
        <f t="shared" si="8"/>
        <v>69.206192000000001</v>
      </c>
      <c r="H203" s="293">
        <f t="shared" si="9"/>
        <v>65.131034</v>
      </c>
      <c r="I203" s="294">
        <f t="shared" si="10"/>
        <v>41.395026000000001</v>
      </c>
      <c r="J203" s="294">
        <f t="shared" si="11"/>
        <v>22.163140000000002</v>
      </c>
    </row>
    <row r="204" spans="1:10" s="209" customFormat="1" ht="14.25" customHeight="1" thickBot="1" x14ac:dyDescent="0.25">
      <c r="A204" s="211" t="s">
        <v>249</v>
      </c>
      <c r="B204" s="211">
        <v>10</v>
      </c>
      <c r="C204" s="211">
        <v>706.39</v>
      </c>
      <c r="D204" s="211" t="s">
        <v>129</v>
      </c>
      <c r="E204" s="211">
        <v>183.61</v>
      </c>
      <c r="F204" s="211">
        <v>717.38</v>
      </c>
      <c r="G204" s="293">
        <f t="shared" si="8"/>
        <v>69.442384000000004</v>
      </c>
      <c r="H204" s="293">
        <f t="shared" si="9"/>
        <v>65.353318000000002</v>
      </c>
      <c r="I204" s="294">
        <f t="shared" si="10"/>
        <v>41.536301999999999</v>
      </c>
      <c r="J204" s="294">
        <f t="shared" si="11"/>
        <v>22.238779999999998</v>
      </c>
    </row>
    <row r="205" spans="1:10" s="209" customFormat="1" ht="14.25" customHeight="1" thickBot="1" x14ac:dyDescent="0.25">
      <c r="A205" s="211" t="s">
        <v>249</v>
      </c>
      <c r="B205" s="211">
        <v>11</v>
      </c>
      <c r="C205" s="211">
        <v>695.19</v>
      </c>
      <c r="D205" s="211" t="s">
        <v>129</v>
      </c>
      <c r="E205" s="211">
        <v>173.68</v>
      </c>
      <c r="F205" s="211">
        <v>706.18</v>
      </c>
      <c r="G205" s="293">
        <f t="shared" si="8"/>
        <v>68.358223999999993</v>
      </c>
      <c r="H205" s="293">
        <f t="shared" si="9"/>
        <v>64.332997999999989</v>
      </c>
      <c r="I205" s="294">
        <f t="shared" si="10"/>
        <v>40.887822</v>
      </c>
      <c r="J205" s="294">
        <f t="shared" si="11"/>
        <v>21.891579999999998</v>
      </c>
    </row>
    <row r="206" spans="1:10" s="209" customFormat="1" ht="14.25" customHeight="1" thickBot="1" x14ac:dyDescent="0.25">
      <c r="A206" s="211" t="s">
        <v>249</v>
      </c>
      <c r="B206" s="211">
        <v>12</v>
      </c>
      <c r="C206" s="211">
        <v>698.05</v>
      </c>
      <c r="D206" s="211" t="s">
        <v>129</v>
      </c>
      <c r="E206" s="211">
        <v>139.15</v>
      </c>
      <c r="F206" s="211">
        <v>709.04</v>
      </c>
      <c r="G206" s="293">
        <f t="shared" si="8"/>
        <v>68.635071999999994</v>
      </c>
      <c r="H206" s="293">
        <f t="shared" si="9"/>
        <v>64.593543999999994</v>
      </c>
      <c r="I206" s="294">
        <f t="shared" si="10"/>
        <v>41.053415999999999</v>
      </c>
      <c r="J206" s="294">
        <f t="shared" si="11"/>
        <v>21.980239999999998</v>
      </c>
    </row>
    <row r="207" spans="1:10" s="209" customFormat="1" ht="14.25" customHeight="1" thickBot="1" x14ac:dyDescent="0.25">
      <c r="A207" s="211" t="s">
        <v>249</v>
      </c>
      <c r="B207" s="211">
        <v>13</v>
      </c>
      <c r="C207" s="211">
        <v>764.04</v>
      </c>
      <c r="D207" s="211">
        <v>2.94</v>
      </c>
      <c r="E207" s="211">
        <v>0.01</v>
      </c>
      <c r="F207" s="211">
        <v>775.03</v>
      </c>
      <c r="G207" s="293">
        <f t="shared" si="8"/>
        <v>75.022903999999997</v>
      </c>
      <c r="H207" s="293">
        <f t="shared" si="9"/>
        <v>70.605232999999998</v>
      </c>
      <c r="I207" s="294">
        <f t="shared" si="10"/>
        <v>44.874237000000001</v>
      </c>
      <c r="J207" s="294">
        <f t="shared" si="11"/>
        <v>24.025929999999999</v>
      </c>
    </row>
    <row r="208" spans="1:10" s="209" customFormat="1" ht="14.25" customHeight="1" thickBot="1" x14ac:dyDescent="0.25">
      <c r="A208" s="211" t="s">
        <v>249</v>
      </c>
      <c r="B208" s="211">
        <v>14</v>
      </c>
      <c r="C208" s="211">
        <v>694.36</v>
      </c>
      <c r="D208" s="211" t="s">
        <v>129</v>
      </c>
      <c r="E208" s="211">
        <v>133.75</v>
      </c>
      <c r="F208" s="211">
        <v>705.35</v>
      </c>
      <c r="G208" s="293">
        <f t="shared" si="8"/>
        <v>68.277879999999996</v>
      </c>
      <c r="H208" s="293">
        <f t="shared" si="9"/>
        <v>64.257384999999999</v>
      </c>
      <c r="I208" s="294">
        <f t="shared" si="10"/>
        <v>40.839765</v>
      </c>
      <c r="J208" s="294">
        <f t="shared" si="11"/>
        <v>21.865850000000002</v>
      </c>
    </row>
    <row r="209" spans="1:10" s="209" customFormat="1" ht="14.25" customHeight="1" thickBot="1" x14ac:dyDescent="0.25">
      <c r="A209" s="211" t="s">
        <v>249</v>
      </c>
      <c r="B209" s="211">
        <v>15</v>
      </c>
      <c r="C209" s="211">
        <v>702.24</v>
      </c>
      <c r="D209" s="211" t="s">
        <v>129</v>
      </c>
      <c r="E209" s="211">
        <v>40.200000000000003</v>
      </c>
      <c r="F209" s="211">
        <v>713.23</v>
      </c>
      <c r="G209" s="293">
        <f t="shared" si="8"/>
        <v>69.040664000000007</v>
      </c>
      <c r="H209" s="293">
        <f t="shared" si="9"/>
        <v>64.975252999999995</v>
      </c>
      <c r="I209" s="294">
        <f t="shared" si="10"/>
        <v>41.296016999999999</v>
      </c>
      <c r="J209" s="294">
        <f t="shared" si="11"/>
        <v>22.110130000000002</v>
      </c>
    </row>
    <row r="210" spans="1:10" s="209" customFormat="1" ht="14.25" customHeight="1" thickBot="1" x14ac:dyDescent="0.25">
      <c r="A210" s="211" t="s">
        <v>249</v>
      </c>
      <c r="B210" s="211">
        <v>16</v>
      </c>
      <c r="C210" s="211">
        <v>701.66</v>
      </c>
      <c r="D210" s="211" t="s">
        <v>129</v>
      </c>
      <c r="E210" s="211">
        <v>737.72</v>
      </c>
      <c r="F210" s="211">
        <v>712.65</v>
      </c>
      <c r="G210" s="293">
        <f t="shared" si="8"/>
        <v>68.984519999999989</v>
      </c>
      <c r="H210" s="293">
        <f t="shared" si="9"/>
        <v>64.922415000000001</v>
      </c>
      <c r="I210" s="294">
        <f t="shared" si="10"/>
        <v>41.262434999999996</v>
      </c>
      <c r="J210" s="294">
        <f t="shared" si="11"/>
        <v>22.09215</v>
      </c>
    </row>
    <row r="211" spans="1:10" s="209" customFormat="1" ht="14.25" customHeight="1" thickBot="1" x14ac:dyDescent="0.25">
      <c r="A211" s="211" t="s">
        <v>249</v>
      </c>
      <c r="B211" s="211">
        <v>17</v>
      </c>
      <c r="C211" s="211">
        <v>772.66</v>
      </c>
      <c r="D211" s="211" t="s">
        <v>129</v>
      </c>
      <c r="E211" s="211">
        <v>66.849999999999994</v>
      </c>
      <c r="F211" s="211">
        <v>783.65</v>
      </c>
      <c r="G211" s="293">
        <f t="shared" si="8"/>
        <v>75.857320000000001</v>
      </c>
      <c r="H211" s="293">
        <f t="shared" si="9"/>
        <v>71.390514999999994</v>
      </c>
      <c r="I211" s="294">
        <f t="shared" si="10"/>
        <v>45.373334999999997</v>
      </c>
      <c r="J211" s="294">
        <f t="shared" si="11"/>
        <v>24.293150000000001</v>
      </c>
    </row>
    <row r="212" spans="1:10" s="209" customFormat="1" ht="14.25" customHeight="1" thickBot="1" x14ac:dyDescent="0.25">
      <c r="A212" s="211" t="s">
        <v>249</v>
      </c>
      <c r="B212" s="211">
        <v>18</v>
      </c>
      <c r="C212" s="211">
        <v>701.27</v>
      </c>
      <c r="D212" s="211" t="s">
        <v>129</v>
      </c>
      <c r="E212" s="211">
        <v>735.03</v>
      </c>
      <c r="F212" s="211">
        <v>712.26</v>
      </c>
      <c r="G212" s="293">
        <f t="shared" si="8"/>
        <v>68.946767999999992</v>
      </c>
      <c r="H212" s="293">
        <f t="shared" si="9"/>
        <v>64.886886000000004</v>
      </c>
      <c r="I212" s="294">
        <f t="shared" si="10"/>
        <v>41.239854000000001</v>
      </c>
      <c r="J212" s="294">
        <f t="shared" si="11"/>
        <v>22.08006</v>
      </c>
    </row>
    <row r="213" spans="1:10" s="209" customFormat="1" ht="14.25" customHeight="1" thickBot="1" x14ac:dyDescent="0.25">
      <c r="A213" s="211" t="s">
        <v>249</v>
      </c>
      <c r="B213" s="211">
        <v>19</v>
      </c>
      <c r="C213" s="211">
        <v>693.27</v>
      </c>
      <c r="D213" s="211" t="s">
        <v>129</v>
      </c>
      <c r="E213" s="211">
        <v>723.34</v>
      </c>
      <c r="F213" s="211">
        <v>704.26</v>
      </c>
      <c r="G213" s="293">
        <f t="shared" si="8"/>
        <v>68.172367999999992</v>
      </c>
      <c r="H213" s="293">
        <f t="shared" si="9"/>
        <v>64.158085999999997</v>
      </c>
      <c r="I213" s="294">
        <f t="shared" si="10"/>
        <v>40.776654000000001</v>
      </c>
      <c r="J213" s="294">
        <f t="shared" si="11"/>
        <v>21.832059999999998</v>
      </c>
    </row>
    <row r="214" spans="1:10" s="209" customFormat="1" ht="14.25" customHeight="1" thickBot="1" x14ac:dyDescent="0.25">
      <c r="A214" s="211" t="s">
        <v>249</v>
      </c>
      <c r="B214" s="211">
        <v>20</v>
      </c>
      <c r="C214" s="211">
        <v>695.1</v>
      </c>
      <c r="D214" s="211" t="s">
        <v>129</v>
      </c>
      <c r="E214" s="211">
        <v>133.99</v>
      </c>
      <c r="F214" s="211">
        <v>706.09</v>
      </c>
      <c r="G214" s="293">
        <f t="shared" si="8"/>
        <v>68.349512000000004</v>
      </c>
      <c r="H214" s="293">
        <f t="shared" si="9"/>
        <v>64.324798999999999</v>
      </c>
      <c r="I214" s="294">
        <f t="shared" si="10"/>
        <v>40.882611000000004</v>
      </c>
      <c r="J214" s="294">
        <f t="shared" si="11"/>
        <v>21.88879</v>
      </c>
    </row>
    <row r="215" spans="1:10" s="209" customFormat="1" ht="14.25" customHeight="1" thickBot="1" x14ac:dyDescent="0.25">
      <c r="A215" s="211" t="s">
        <v>249</v>
      </c>
      <c r="B215" s="211">
        <v>21</v>
      </c>
      <c r="C215" s="211">
        <v>700.63</v>
      </c>
      <c r="D215" s="211" t="s">
        <v>129</v>
      </c>
      <c r="E215" s="211">
        <v>135.59</v>
      </c>
      <c r="F215" s="211">
        <v>711.62</v>
      </c>
      <c r="G215" s="293">
        <f t="shared" si="8"/>
        <v>68.884816000000001</v>
      </c>
      <c r="H215" s="293">
        <f t="shared" si="9"/>
        <v>64.828581999999997</v>
      </c>
      <c r="I215" s="294">
        <f t="shared" si="10"/>
        <v>41.202798000000001</v>
      </c>
      <c r="J215" s="294">
        <f t="shared" si="11"/>
        <v>22.060220000000001</v>
      </c>
    </row>
    <row r="216" spans="1:10" s="209" customFormat="1" ht="14.25" customHeight="1" thickBot="1" x14ac:dyDescent="0.25">
      <c r="A216" s="211" t="s">
        <v>249</v>
      </c>
      <c r="B216" s="211">
        <v>22</v>
      </c>
      <c r="C216" s="211">
        <v>688.5</v>
      </c>
      <c r="D216" s="211" t="s">
        <v>129</v>
      </c>
      <c r="E216" s="211">
        <v>716.34</v>
      </c>
      <c r="F216" s="211">
        <v>699.49</v>
      </c>
      <c r="G216" s="293">
        <f t="shared" si="8"/>
        <v>67.710632000000004</v>
      </c>
      <c r="H216" s="293">
        <f t="shared" si="9"/>
        <v>63.723539000000002</v>
      </c>
      <c r="I216" s="294">
        <f t="shared" si="10"/>
        <v>40.500470999999997</v>
      </c>
      <c r="J216" s="294">
        <f t="shared" si="11"/>
        <v>21.684190000000001</v>
      </c>
    </row>
    <row r="217" spans="1:10" s="296" customFormat="1" ht="14.25" customHeight="1" thickBot="1" x14ac:dyDescent="0.25">
      <c r="A217" s="211" t="s">
        <v>249</v>
      </c>
      <c r="B217" s="211">
        <v>23</v>
      </c>
      <c r="C217" s="211">
        <v>695.35</v>
      </c>
      <c r="D217" s="211" t="s">
        <v>129</v>
      </c>
      <c r="E217" s="211">
        <v>721.51</v>
      </c>
      <c r="F217" s="211">
        <v>706.34</v>
      </c>
      <c r="G217" s="293">
        <f t="shared" si="8"/>
        <v>68.373711999999998</v>
      </c>
      <c r="H217" s="293">
        <f t="shared" si="9"/>
        <v>64.347574000000009</v>
      </c>
      <c r="I217" s="294">
        <f t="shared" si="10"/>
        <v>40.897086000000002</v>
      </c>
      <c r="J217" s="294">
        <f t="shared" si="11"/>
        <v>21.896540000000002</v>
      </c>
    </row>
    <row r="218" spans="1:10" s="295" customFormat="1" ht="14.25" customHeight="1" thickBot="1" x14ac:dyDescent="0.25">
      <c r="A218" s="211" t="s">
        <v>250</v>
      </c>
      <c r="B218" s="211">
        <v>0</v>
      </c>
      <c r="C218" s="211">
        <v>681.07</v>
      </c>
      <c r="D218" s="211">
        <v>66.67</v>
      </c>
      <c r="E218" s="211" t="s">
        <v>129</v>
      </c>
      <c r="F218" s="211">
        <v>692.06</v>
      </c>
      <c r="G218" s="293">
        <f t="shared" si="8"/>
        <v>66.991407999999993</v>
      </c>
      <c r="H218" s="293">
        <f t="shared" si="9"/>
        <v>63.046665999999995</v>
      </c>
      <c r="I218" s="294">
        <f t="shared" si="10"/>
        <v>40.070273999999998</v>
      </c>
      <c r="J218" s="294">
        <f t="shared" si="11"/>
        <v>21.453859999999999</v>
      </c>
    </row>
    <row r="219" spans="1:10" s="209" customFormat="1" ht="14.25" customHeight="1" thickBot="1" x14ac:dyDescent="0.25">
      <c r="A219" s="211" t="s">
        <v>250</v>
      </c>
      <c r="B219" s="211">
        <v>1</v>
      </c>
      <c r="C219" s="211">
        <v>689.98</v>
      </c>
      <c r="D219" s="211">
        <v>38.700000000000003</v>
      </c>
      <c r="E219" s="211" t="s">
        <v>129</v>
      </c>
      <c r="F219" s="211">
        <v>700.97</v>
      </c>
      <c r="G219" s="293">
        <f t="shared" si="8"/>
        <v>67.853896000000006</v>
      </c>
      <c r="H219" s="293">
        <f t="shared" si="9"/>
        <v>63.858367000000001</v>
      </c>
      <c r="I219" s="294">
        <f t="shared" si="10"/>
        <v>40.586162999999999</v>
      </c>
      <c r="J219" s="294">
        <f t="shared" si="11"/>
        <v>21.730070000000001</v>
      </c>
    </row>
    <row r="220" spans="1:10" s="209" customFormat="1" ht="14.25" customHeight="1" thickBot="1" x14ac:dyDescent="0.25">
      <c r="A220" s="211" t="s">
        <v>250</v>
      </c>
      <c r="B220" s="211">
        <v>2</v>
      </c>
      <c r="C220" s="211">
        <v>693.84</v>
      </c>
      <c r="D220" s="211">
        <v>35.83</v>
      </c>
      <c r="E220" s="211" t="s">
        <v>129</v>
      </c>
      <c r="F220" s="211">
        <v>704.83</v>
      </c>
      <c r="G220" s="293">
        <f t="shared" si="8"/>
        <v>68.227544000000009</v>
      </c>
      <c r="H220" s="293">
        <f t="shared" si="9"/>
        <v>64.210013000000004</v>
      </c>
      <c r="I220" s="294">
        <f t="shared" si="10"/>
        <v>40.809657000000001</v>
      </c>
      <c r="J220" s="294">
        <f t="shared" si="11"/>
        <v>21.849730000000001</v>
      </c>
    </row>
    <row r="221" spans="1:10" s="209" customFormat="1" ht="14.25" customHeight="1" thickBot="1" x14ac:dyDescent="0.25">
      <c r="A221" s="211" t="s">
        <v>250</v>
      </c>
      <c r="B221" s="211">
        <v>3</v>
      </c>
      <c r="C221" s="211">
        <v>496.03</v>
      </c>
      <c r="D221" s="211">
        <v>158.78</v>
      </c>
      <c r="E221" s="211" t="s">
        <v>129</v>
      </c>
      <c r="F221" s="211">
        <v>507.02</v>
      </c>
      <c r="G221" s="293">
        <f t="shared" si="8"/>
        <v>49.079535999999997</v>
      </c>
      <c r="H221" s="293">
        <f t="shared" si="9"/>
        <v>46.189521999999997</v>
      </c>
      <c r="I221" s="294">
        <f t="shared" si="10"/>
        <v>29.356458</v>
      </c>
      <c r="J221" s="294">
        <f t="shared" si="11"/>
        <v>15.71762</v>
      </c>
    </row>
    <row r="222" spans="1:10" s="209" customFormat="1" ht="14.25" customHeight="1" thickBot="1" x14ac:dyDescent="0.25">
      <c r="A222" s="211" t="s">
        <v>250</v>
      </c>
      <c r="B222" s="211">
        <v>4</v>
      </c>
      <c r="C222" s="211">
        <v>699.01</v>
      </c>
      <c r="D222" s="211" t="s">
        <v>251</v>
      </c>
      <c r="E222" s="211" t="s">
        <v>129</v>
      </c>
      <c r="F222" s="211" t="s">
        <v>252</v>
      </c>
      <c r="G222" s="293">
        <f t="shared" si="8"/>
        <v>68.727999999999994</v>
      </c>
      <c r="H222" s="293">
        <f t="shared" si="9"/>
        <v>64.680999999999997</v>
      </c>
      <c r="I222" s="294">
        <f t="shared" si="10"/>
        <v>41.109000000000002</v>
      </c>
      <c r="J222" s="294">
        <f t="shared" si="11"/>
        <v>22.01</v>
      </c>
    </row>
    <row r="223" spans="1:10" s="209" customFormat="1" ht="14.25" customHeight="1" thickBot="1" x14ac:dyDescent="0.25">
      <c r="A223" s="211" t="s">
        <v>250</v>
      </c>
      <c r="B223" s="211">
        <v>5</v>
      </c>
      <c r="C223" s="211">
        <v>697.28</v>
      </c>
      <c r="D223" s="211">
        <v>23.86</v>
      </c>
      <c r="E223" s="211" t="s">
        <v>129</v>
      </c>
      <c r="F223" s="211">
        <v>708.27</v>
      </c>
      <c r="G223" s="293">
        <f t="shared" si="8"/>
        <v>68.560535999999999</v>
      </c>
      <c r="H223" s="293">
        <f t="shared" si="9"/>
        <v>64.523397000000003</v>
      </c>
      <c r="I223" s="294">
        <f t="shared" si="10"/>
        <v>41.008832999999996</v>
      </c>
      <c r="J223" s="294">
        <f t="shared" si="11"/>
        <v>21.95637</v>
      </c>
    </row>
    <row r="224" spans="1:10" s="209" customFormat="1" ht="14.25" customHeight="1" thickBot="1" x14ac:dyDescent="0.25">
      <c r="A224" s="211" t="s">
        <v>250</v>
      </c>
      <c r="B224" s="211">
        <v>6</v>
      </c>
      <c r="C224" s="211">
        <v>690.69</v>
      </c>
      <c r="D224" s="211">
        <v>8.6</v>
      </c>
      <c r="E224" s="211">
        <v>0.01</v>
      </c>
      <c r="F224" s="211">
        <v>701.68</v>
      </c>
      <c r="G224" s="293">
        <f t="shared" si="8"/>
        <v>67.922623999999999</v>
      </c>
      <c r="H224" s="293">
        <f t="shared" si="9"/>
        <v>63.923047999999994</v>
      </c>
      <c r="I224" s="294">
        <f t="shared" si="10"/>
        <v>40.627271999999998</v>
      </c>
      <c r="J224" s="294">
        <f t="shared" si="11"/>
        <v>21.752079999999999</v>
      </c>
    </row>
    <row r="225" spans="1:10" s="209" customFormat="1" ht="14.25" customHeight="1" thickBot="1" x14ac:dyDescent="0.25">
      <c r="A225" s="211" t="s">
        <v>250</v>
      </c>
      <c r="B225" s="211">
        <v>7</v>
      </c>
      <c r="C225" s="211">
        <v>691.15</v>
      </c>
      <c r="D225" s="211">
        <v>8.15</v>
      </c>
      <c r="E225" s="211" t="s">
        <v>129</v>
      </c>
      <c r="F225" s="211">
        <v>702.14</v>
      </c>
      <c r="G225" s="293">
        <f t="shared" si="8"/>
        <v>67.967151999999999</v>
      </c>
      <c r="H225" s="293">
        <f t="shared" si="9"/>
        <v>63.964953999999999</v>
      </c>
      <c r="I225" s="294">
        <f t="shared" si="10"/>
        <v>40.653905999999999</v>
      </c>
      <c r="J225" s="294">
        <f t="shared" si="11"/>
        <v>21.76634</v>
      </c>
    </row>
    <row r="226" spans="1:10" s="209" customFormat="1" ht="14.25" customHeight="1" thickBot="1" x14ac:dyDescent="0.25">
      <c r="A226" s="211" t="s">
        <v>250</v>
      </c>
      <c r="B226" s="211">
        <v>8</v>
      </c>
      <c r="C226" s="211">
        <v>685.31</v>
      </c>
      <c r="D226" s="211" t="s">
        <v>129</v>
      </c>
      <c r="E226" s="211">
        <v>6.98</v>
      </c>
      <c r="F226" s="211">
        <v>696.3</v>
      </c>
      <c r="G226" s="293">
        <f t="shared" si="8"/>
        <v>67.401839999999993</v>
      </c>
      <c r="H226" s="293">
        <f t="shared" si="9"/>
        <v>63.432929999999999</v>
      </c>
      <c r="I226" s="294">
        <f t="shared" si="10"/>
        <v>40.315770000000001</v>
      </c>
      <c r="J226" s="294">
        <f t="shared" si="11"/>
        <v>21.5853</v>
      </c>
    </row>
    <row r="227" spans="1:10" s="209" customFormat="1" ht="14.25" customHeight="1" thickBot="1" x14ac:dyDescent="0.25">
      <c r="A227" s="211" t="s">
        <v>250</v>
      </c>
      <c r="B227" s="211">
        <v>9</v>
      </c>
      <c r="C227" s="211">
        <v>689.34</v>
      </c>
      <c r="D227" s="211" t="s">
        <v>129</v>
      </c>
      <c r="E227" s="211">
        <v>8.3699999999999992</v>
      </c>
      <c r="F227" s="211">
        <v>700.33</v>
      </c>
      <c r="G227" s="293">
        <f t="shared" si="8"/>
        <v>67.791944000000001</v>
      </c>
      <c r="H227" s="293">
        <f t="shared" si="9"/>
        <v>63.800063000000002</v>
      </c>
      <c r="I227" s="294">
        <f t="shared" si="10"/>
        <v>40.549106999999999</v>
      </c>
      <c r="J227" s="294">
        <f t="shared" si="11"/>
        <v>21.710230000000003</v>
      </c>
    </row>
    <row r="228" spans="1:10" s="209" customFormat="1" ht="14.25" customHeight="1" thickBot="1" x14ac:dyDescent="0.25">
      <c r="A228" s="211" t="s">
        <v>250</v>
      </c>
      <c r="B228" s="211">
        <v>10</v>
      </c>
      <c r="C228" s="211">
        <v>691.67</v>
      </c>
      <c r="D228" s="211" t="s">
        <v>129</v>
      </c>
      <c r="E228" s="211">
        <v>11.7</v>
      </c>
      <c r="F228" s="211">
        <v>702.66</v>
      </c>
      <c r="G228" s="293">
        <f t="shared" si="8"/>
        <v>68.017488</v>
      </c>
      <c r="H228" s="293">
        <f t="shared" si="9"/>
        <v>64.012326000000002</v>
      </c>
      <c r="I228" s="294">
        <f t="shared" si="10"/>
        <v>40.684013999999998</v>
      </c>
      <c r="J228" s="294">
        <f t="shared" si="11"/>
        <v>21.78246</v>
      </c>
    </row>
    <row r="229" spans="1:10" s="209" customFormat="1" ht="14.25" customHeight="1" thickBot="1" x14ac:dyDescent="0.25">
      <c r="A229" s="211" t="s">
        <v>250</v>
      </c>
      <c r="B229" s="211">
        <v>11</v>
      </c>
      <c r="C229" s="211">
        <v>701.37</v>
      </c>
      <c r="D229" s="211">
        <v>11.17</v>
      </c>
      <c r="E229" s="211">
        <v>0.01</v>
      </c>
      <c r="F229" s="211">
        <v>712.36</v>
      </c>
      <c r="G229" s="293">
        <f t="shared" si="8"/>
        <v>68.956447999999995</v>
      </c>
      <c r="H229" s="293">
        <f t="shared" si="9"/>
        <v>64.895995999999997</v>
      </c>
      <c r="I229" s="294">
        <f t="shared" si="10"/>
        <v>41.245643999999999</v>
      </c>
      <c r="J229" s="294">
        <f t="shared" si="11"/>
        <v>22.083159999999999</v>
      </c>
    </row>
    <row r="230" spans="1:10" s="209" customFormat="1" ht="14.25" customHeight="1" thickBot="1" x14ac:dyDescent="0.25">
      <c r="A230" s="211" t="s">
        <v>250</v>
      </c>
      <c r="B230" s="211">
        <v>12</v>
      </c>
      <c r="C230" s="211">
        <v>700.77</v>
      </c>
      <c r="D230" s="211">
        <v>7.13</v>
      </c>
      <c r="E230" s="211" t="s">
        <v>129</v>
      </c>
      <c r="F230" s="211">
        <v>711.76</v>
      </c>
      <c r="G230" s="293">
        <f t="shared" si="8"/>
        <v>68.898367999999991</v>
      </c>
      <c r="H230" s="293">
        <f t="shared" si="9"/>
        <v>64.841335999999998</v>
      </c>
      <c r="I230" s="294">
        <f t="shared" si="10"/>
        <v>41.210903999999999</v>
      </c>
      <c r="J230" s="294">
        <f t="shared" si="11"/>
        <v>22.06456</v>
      </c>
    </row>
    <row r="231" spans="1:10" s="209" customFormat="1" ht="14.25" customHeight="1" thickBot="1" x14ac:dyDescent="0.25">
      <c r="A231" s="211" t="s">
        <v>250</v>
      </c>
      <c r="B231" s="211">
        <v>13</v>
      </c>
      <c r="C231" s="211">
        <v>703.27</v>
      </c>
      <c r="D231" s="211">
        <v>62.83</v>
      </c>
      <c r="E231" s="211" t="s">
        <v>129</v>
      </c>
      <c r="F231" s="211">
        <v>714.26</v>
      </c>
      <c r="G231" s="293">
        <f t="shared" si="8"/>
        <v>69.140367999999995</v>
      </c>
      <c r="H231" s="293">
        <f t="shared" si="9"/>
        <v>65.069085999999999</v>
      </c>
      <c r="I231" s="294">
        <f t="shared" si="10"/>
        <v>41.355654000000001</v>
      </c>
      <c r="J231" s="294">
        <f t="shared" si="11"/>
        <v>22.142060000000001</v>
      </c>
    </row>
    <row r="232" spans="1:10" s="209" customFormat="1" ht="14.25" customHeight="1" thickBot="1" x14ac:dyDescent="0.25">
      <c r="A232" s="211" t="s">
        <v>250</v>
      </c>
      <c r="B232" s="211">
        <v>14</v>
      </c>
      <c r="C232" s="211">
        <v>701.07</v>
      </c>
      <c r="D232" s="211" t="s">
        <v>129</v>
      </c>
      <c r="E232" s="211">
        <v>17.75</v>
      </c>
      <c r="F232" s="211">
        <v>712.06</v>
      </c>
      <c r="G232" s="293">
        <f t="shared" si="8"/>
        <v>68.927408</v>
      </c>
      <c r="H232" s="293">
        <f t="shared" si="9"/>
        <v>64.86866599999999</v>
      </c>
      <c r="I232" s="294">
        <f t="shared" si="10"/>
        <v>41.228273999999999</v>
      </c>
      <c r="J232" s="294">
        <f t="shared" si="11"/>
        <v>22.07386</v>
      </c>
    </row>
    <row r="233" spans="1:10" s="209" customFormat="1" ht="14.25" customHeight="1" thickBot="1" x14ac:dyDescent="0.25">
      <c r="A233" s="211" t="s">
        <v>250</v>
      </c>
      <c r="B233" s="211">
        <v>15</v>
      </c>
      <c r="C233" s="211">
        <v>709.54</v>
      </c>
      <c r="D233" s="211" t="s">
        <v>129</v>
      </c>
      <c r="E233" s="211">
        <v>104.73</v>
      </c>
      <c r="F233" s="211">
        <v>720.53</v>
      </c>
      <c r="G233" s="293">
        <f t="shared" si="8"/>
        <v>69.747304</v>
      </c>
      <c r="H233" s="293">
        <f t="shared" si="9"/>
        <v>65.640282999999997</v>
      </c>
      <c r="I233" s="294">
        <f t="shared" si="10"/>
        <v>41.718686999999996</v>
      </c>
      <c r="J233" s="294">
        <f t="shared" si="11"/>
        <v>22.33643</v>
      </c>
    </row>
    <row r="234" spans="1:10" s="209" customFormat="1" ht="14.25" customHeight="1" thickBot="1" x14ac:dyDescent="0.25">
      <c r="A234" s="211" t="s">
        <v>250</v>
      </c>
      <c r="B234" s="211">
        <v>16</v>
      </c>
      <c r="C234" s="211">
        <v>709.18</v>
      </c>
      <c r="D234" s="211" t="s">
        <v>129</v>
      </c>
      <c r="E234" s="211">
        <v>86.01</v>
      </c>
      <c r="F234" s="211">
        <v>720.17</v>
      </c>
      <c r="G234" s="293">
        <f t="shared" si="8"/>
        <v>69.712455999999989</v>
      </c>
      <c r="H234" s="293">
        <f t="shared" si="9"/>
        <v>65.607486999999992</v>
      </c>
      <c r="I234" s="294">
        <f t="shared" si="10"/>
        <v>41.697842999999999</v>
      </c>
      <c r="J234" s="294">
        <f t="shared" si="11"/>
        <v>22.32527</v>
      </c>
    </row>
    <row r="235" spans="1:10" s="209" customFormat="1" ht="14.25" customHeight="1" thickBot="1" x14ac:dyDescent="0.25">
      <c r="A235" s="211" t="s">
        <v>250</v>
      </c>
      <c r="B235" s="211">
        <v>17</v>
      </c>
      <c r="C235" s="211">
        <v>702.02</v>
      </c>
      <c r="D235" s="211">
        <v>21.91</v>
      </c>
      <c r="E235" s="211" t="s">
        <v>129</v>
      </c>
      <c r="F235" s="211">
        <v>713.01</v>
      </c>
      <c r="G235" s="293">
        <f t="shared" si="8"/>
        <v>69.019368</v>
      </c>
      <c r="H235" s="293">
        <f t="shared" si="9"/>
        <v>64.955211000000006</v>
      </c>
      <c r="I235" s="294">
        <f t="shared" si="10"/>
        <v>41.283279</v>
      </c>
      <c r="J235" s="294">
        <f t="shared" si="11"/>
        <v>22.10331</v>
      </c>
    </row>
    <row r="236" spans="1:10" s="209" customFormat="1" ht="14.25" customHeight="1" thickBot="1" x14ac:dyDescent="0.25">
      <c r="A236" s="211" t="s">
        <v>250</v>
      </c>
      <c r="B236" s="211">
        <v>18</v>
      </c>
      <c r="C236" s="211">
        <v>693.61</v>
      </c>
      <c r="D236" s="211" t="s">
        <v>129</v>
      </c>
      <c r="E236" s="211">
        <v>375.94</v>
      </c>
      <c r="F236" s="211">
        <v>704.6</v>
      </c>
      <c r="G236" s="293">
        <f t="shared" si="8"/>
        <v>68.205280000000002</v>
      </c>
      <c r="H236" s="293">
        <f t="shared" si="9"/>
        <v>64.189059999999998</v>
      </c>
      <c r="I236" s="294">
        <f t="shared" si="10"/>
        <v>40.796340000000001</v>
      </c>
      <c r="J236" s="294">
        <f t="shared" si="11"/>
        <v>21.842600000000001</v>
      </c>
    </row>
    <row r="237" spans="1:10" s="209" customFormat="1" ht="14.25" customHeight="1" thickBot="1" x14ac:dyDescent="0.25">
      <c r="A237" s="211" t="s">
        <v>250</v>
      </c>
      <c r="B237" s="211">
        <v>19</v>
      </c>
      <c r="C237" s="211">
        <v>688.55</v>
      </c>
      <c r="D237" s="211" t="s">
        <v>129</v>
      </c>
      <c r="E237" s="211">
        <v>10.96</v>
      </c>
      <c r="F237" s="211">
        <v>699.54</v>
      </c>
      <c r="G237" s="293">
        <f t="shared" si="8"/>
        <v>67.715471999999991</v>
      </c>
      <c r="H237" s="293">
        <f t="shared" si="9"/>
        <v>63.728093999999999</v>
      </c>
      <c r="I237" s="294">
        <f t="shared" si="10"/>
        <v>40.503366</v>
      </c>
      <c r="J237" s="294">
        <f t="shared" si="11"/>
        <v>21.685739999999999</v>
      </c>
    </row>
    <row r="238" spans="1:10" s="209" customFormat="1" ht="14.25" customHeight="1" thickBot="1" x14ac:dyDescent="0.25">
      <c r="A238" s="211" t="s">
        <v>250</v>
      </c>
      <c r="B238" s="211">
        <v>20</v>
      </c>
      <c r="C238" s="211">
        <v>686.32</v>
      </c>
      <c r="D238" s="211">
        <v>2.57</v>
      </c>
      <c r="E238" s="211" t="s">
        <v>129</v>
      </c>
      <c r="F238" s="211">
        <v>697.31</v>
      </c>
      <c r="G238" s="293">
        <f t="shared" si="8"/>
        <v>67.499607999999995</v>
      </c>
      <c r="H238" s="293">
        <f t="shared" si="9"/>
        <v>63.524940999999998</v>
      </c>
      <c r="I238" s="294">
        <f t="shared" si="10"/>
        <v>40.374248999999999</v>
      </c>
      <c r="J238" s="294">
        <f t="shared" si="11"/>
        <v>21.616609999999998</v>
      </c>
    </row>
    <row r="239" spans="1:10" s="209" customFormat="1" ht="14.25" customHeight="1" thickBot="1" x14ac:dyDescent="0.25">
      <c r="A239" s="211" t="s">
        <v>250</v>
      </c>
      <c r="B239" s="211">
        <v>21</v>
      </c>
      <c r="C239" s="211">
        <v>697.82</v>
      </c>
      <c r="D239" s="211">
        <v>13.18</v>
      </c>
      <c r="E239" s="211" t="s">
        <v>129</v>
      </c>
      <c r="F239" s="211">
        <v>708.81</v>
      </c>
      <c r="G239" s="293">
        <f t="shared" si="8"/>
        <v>68.612807999999987</v>
      </c>
      <c r="H239" s="293">
        <f t="shared" si="9"/>
        <v>64.572590999999989</v>
      </c>
      <c r="I239" s="294">
        <f t="shared" si="10"/>
        <v>41.040098999999998</v>
      </c>
      <c r="J239" s="294">
        <f t="shared" si="11"/>
        <v>21.973109999999998</v>
      </c>
    </row>
    <row r="240" spans="1:10" s="209" customFormat="1" ht="14.25" customHeight="1" thickBot="1" x14ac:dyDescent="0.25">
      <c r="A240" s="211" t="s">
        <v>250</v>
      </c>
      <c r="B240" s="211">
        <v>22</v>
      </c>
      <c r="C240" s="211">
        <v>704.81</v>
      </c>
      <c r="D240" s="211">
        <v>0.01</v>
      </c>
      <c r="E240" s="211">
        <v>46.13</v>
      </c>
      <c r="F240" s="211">
        <v>715.8</v>
      </c>
      <c r="G240" s="293">
        <f t="shared" si="8"/>
        <v>69.289439999999999</v>
      </c>
      <c r="H240" s="293">
        <f t="shared" si="9"/>
        <v>65.209379999999996</v>
      </c>
      <c r="I240" s="294">
        <f t="shared" si="10"/>
        <v>41.44482</v>
      </c>
      <c r="J240" s="294">
        <f t="shared" si="11"/>
        <v>22.189799999999998</v>
      </c>
    </row>
    <row r="241" spans="1:10" s="296" customFormat="1" ht="14.25" customHeight="1" thickBot="1" x14ac:dyDescent="0.25">
      <c r="A241" s="211" t="s">
        <v>250</v>
      </c>
      <c r="B241" s="211">
        <v>23</v>
      </c>
      <c r="C241" s="211">
        <v>698.55</v>
      </c>
      <c r="D241" s="211">
        <v>0.01</v>
      </c>
      <c r="E241" s="211">
        <v>28.65</v>
      </c>
      <c r="F241" s="211">
        <v>709.54</v>
      </c>
      <c r="G241" s="293">
        <f t="shared" si="8"/>
        <v>68.683471999999995</v>
      </c>
      <c r="H241" s="293">
        <f t="shared" si="9"/>
        <v>64.639094</v>
      </c>
      <c r="I241" s="294">
        <f t="shared" si="10"/>
        <v>41.082366</v>
      </c>
      <c r="J241" s="294">
        <f t="shared" si="11"/>
        <v>21.995739999999998</v>
      </c>
    </row>
    <row r="242" spans="1:10" s="295" customFormat="1" ht="14.25" customHeight="1" thickBot="1" x14ac:dyDescent="0.25">
      <c r="A242" s="211" t="s">
        <v>253</v>
      </c>
      <c r="B242" s="211">
        <v>0</v>
      </c>
      <c r="C242" s="211">
        <v>707.83</v>
      </c>
      <c r="D242" s="211" t="s">
        <v>129</v>
      </c>
      <c r="E242" s="211">
        <v>6.83</v>
      </c>
      <c r="F242" s="211">
        <v>718.82</v>
      </c>
      <c r="G242" s="293">
        <f t="shared" si="8"/>
        <v>69.581776000000005</v>
      </c>
      <c r="H242" s="293">
        <f t="shared" si="9"/>
        <v>65.484502000000006</v>
      </c>
      <c r="I242" s="294">
        <f t="shared" si="10"/>
        <v>41.619678</v>
      </c>
      <c r="J242" s="294">
        <f t="shared" si="11"/>
        <v>22.283420000000003</v>
      </c>
    </row>
    <row r="243" spans="1:10" s="209" customFormat="1" ht="14.25" customHeight="1" thickBot="1" x14ac:dyDescent="0.25">
      <c r="A243" s="211" t="s">
        <v>253</v>
      </c>
      <c r="B243" s="211">
        <v>1</v>
      </c>
      <c r="C243" s="211">
        <v>698.39</v>
      </c>
      <c r="D243" s="211">
        <v>0.01</v>
      </c>
      <c r="E243" s="211">
        <v>42.55</v>
      </c>
      <c r="F243" s="211">
        <v>709.38</v>
      </c>
      <c r="G243" s="293">
        <f t="shared" ref="G243:G306" si="12">F243*9.68%</f>
        <v>68.667984000000004</v>
      </c>
      <c r="H243" s="293">
        <f t="shared" ref="H243:H306" si="13">F243*9.11%</f>
        <v>64.624517999999995</v>
      </c>
      <c r="I243" s="294">
        <f t="shared" ref="I243:I306" si="14">F243*5.79%</f>
        <v>41.073101999999999</v>
      </c>
      <c r="J243" s="294">
        <f t="shared" ref="J243:J306" si="15">F243*3.1%</f>
        <v>21.990780000000001</v>
      </c>
    </row>
    <row r="244" spans="1:10" s="209" customFormat="1" ht="14.25" customHeight="1" thickBot="1" x14ac:dyDescent="0.25">
      <c r="A244" s="211" t="s">
        <v>253</v>
      </c>
      <c r="B244" s="211">
        <v>2</v>
      </c>
      <c r="C244" s="211">
        <v>703.62</v>
      </c>
      <c r="D244" s="211" t="s">
        <v>129</v>
      </c>
      <c r="E244" s="211">
        <v>17.36</v>
      </c>
      <c r="F244" s="211">
        <v>714.61</v>
      </c>
      <c r="G244" s="293">
        <f t="shared" si="12"/>
        <v>69.174248000000006</v>
      </c>
      <c r="H244" s="293">
        <f t="shared" si="13"/>
        <v>65.100971000000001</v>
      </c>
      <c r="I244" s="294">
        <f t="shared" si="14"/>
        <v>41.375919000000003</v>
      </c>
      <c r="J244" s="294">
        <f t="shared" si="15"/>
        <v>22.152909999999999</v>
      </c>
    </row>
    <row r="245" spans="1:10" s="209" customFormat="1" ht="14.25" customHeight="1" thickBot="1" x14ac:dyDescent="0.25">
      <c r="A245" s="211" t="s">
        <v>253</v>
      </c>
      <c r="B245" s="211">
        <v>3</v>
      </c>
      <c r="C245" s="211">
        <v>715.12</v>
      </c>
      <c r="D245" s="211" t="s">
        <v>129</v>
      </c>
      <c r="E245" s="211">
        <v>58.28</v>
      </c>
      <c r="F245" s="211">
        <v>726.11</v>
      </c>
      <c r="G245" s="293">
        <f t="shared" si="12"/>
        <v>70.287447999999998</v>
      </c>
      <c r="H245" s="293">
        <f t="shared" si="13"/>
        <v>66.148621000000006</v>
      </c>
      <c r="I245" s="294">
        <f t="shared" si="14"/>
        <v>42.041769000000002</v>
      </c>
      <c r="J245" s="294">
        <f t="shared" si="15"/>
        <v>22.509409999999999</v>
      </c>
    </row>
    <row r="246" spans="1:10" s="209" customFormat="1" ht="14.25" customHeight="1" thickBot="1" x14ac:dyDescent="0.25">
      <c r="A246" s="211" t="s">
        <v>253</v>
      </c>
      <c r="B246" s="211">
        <v>4</v>
      </c>
      <c r="C246" s="211">
        <v>705.88</v>
      </c>
      <c r="D246" s="211" t="s">
        <v>129</v>
      </c>
      <c r="E246" s="211">
        <v>112.57</v>
      </c>
      <c r="F246" s="211">
        <v>716.87</v>
      </c>
      <c r="G246" s="293">
        <f t="shared" si="12"/>
        <v>69.393016000000003</v>
      </c>
      <c r="H246" s="293">
        <f t="shared" si="13"/>
        <v>65.306856999999994</v>
      </c>
      <c r="I246" s="294">
        <f t="shared" si="14"/>
        <v>41.506773000000003</v>
      </c>
      <c r="J246" s="294">
        <f t="shared" si="15"/>
        <v>22.22297</v>
      </c>
    </row>
    <row r="247" spans="1:10" s="209" customFormat="1" ht="14.25" customHeight="1" thickBot="1" x14ac:dyDescent="0.25">
      <c r="A247" s="211" t="s">
        <v>253</v>
      </c>
      <c r="B247" s="211">
        <v>5</v>
      </c>
      <c r="C247" s="211" t="s">
        <v>254</v>
      </c>
      <c r="D247" s="211" t="s">
        <v>129</v>
      </c>
      <c r="E247" s="211">
        <v>113.38</v>
      </c>
      <c r="F247" s="211">
        <v>707.99</v>
      </c>
      <c r="G247" s="293">
        <f t="shared" si="12"/>
        <v>68.533432000000005</v>
      </c>
      <c r="H247" s="293">
        <f t="shared" si="13"/>
        <v>64.497889000000001</v>
      </c>
      <c r="I247" s="294">
        <f t="shared" si="14"/>
        <v>40.992621</v>
      </c>
      <c r="J247" s="294">
        <f t="shared" si="15"/>
        <v>21.947690000000001</v>
      </c>
    </row>
    <row r="248" spans="1:10" s="209" customFormat="1" ht="14.25" customHeight="1" thickBot="1" x14ac:dyDescent="0.25">
      <c r="A248" s="211" t="s">
        <v>253</v>
      </c>
      <c r="B248" s="211">
        <v>6</v>
      </c>
      <c r="C248" s="211">
        <v>692.98</v>
      </c>
      <c r="D248" s="211">
        <v>0.7</v>
      </c>
      <c r="E248" s="211" t="s">
        <v>129</v>
      </c>
      <c r="F248" s="211">
        <v>703.97</v>
      </c>
      <c r="G248" s="293">
        <f t="shared" si="12"/>
        <v>68.144295999999997</v>
      </c>
      <c r="H248" s="293">
        <f t="shared" si="13"/>
        <v>64.131667000000007</v>
      </c>
      <c r="I248" s="294">
        <f t="shared" si="14"/>
        <v>40.759863000000003</v>
      </c>
      <c r="J248" s="294">
        <f t="shared" si="15"/>
        <v>21.823070000000001</v>
      </c>
    </row>
    <row r="249" spans="1:10" s="209" customFormat="1" ht="14.25" customHeight="1" thickBot="1" x14ac:dyDescent="0.25">
      <c r="A249" s="211" t="s">
        <v>253</v>
      </c>
      <c r="B249" s="211">
        <v>7</v>
      </c>
      <c r="C249" s="211">
        <v>691.5</v>
      </c>
      <c r="D249" s="211">
        <v>9.07</v>
      </c>
      <c r="E249" s="211" t="s">
        <v>129</v>
      </c>
      <c r="F249" s="211">
        <v>702.49</v>
      </c>
      <c r="G249" s="293">
        <f t="shared" si="12"/>
        <v>68.001031999999995</v>
      </c>
      <c r="H249" s="293">
        <f t="shared" si="13"/>
        <v>63.996839000000001</v>
      </c>
      <c r="I249" s="294">
        <f t="shared" si="14"/>
        <v>40.674171000000001</v>
      </c>
      <c r="J249" s="294">
        <f t="shared" si="15"/>
        <v>21.777190000000001</v>
      </c>
    </row>
    <row r="250" spans="1:10" s="209" customFormat="1" ht="14.25" customHeight="1" thickBot="1" x14ac:dyDescent="0.25">
      <c r="A250" s="211" t="s">
        <v>253</v>
      </c>
      <c r="B250" s="211">
        <v>8</v>
      </c>
      <c r="C250" s="211">
        <v>694.52</v>
      </c>
      <c r="D250" s="211">
        <v>45.74</v>
      </c>
      <c r="E250" s="211" t="s">
        <v>129</v>
      </c>
      <c r="F250" s="211">
        <v>705.51</v>
      </c>
      <c r="G250" s="293">
        <f t="shared" si="12"/>
        <v>68.293368000000001</v>
      </c>
      <c r="H250" s="293">
        <f t="shared" si="13"/>
        <v>64.271961000000005</v>
      </c>
      <c r="I250" s="294">
        <f t="shared" si="14"/>
        <v>40.849029000000002</v>
      </c>
      <c r="J250" s="294">
        <f t="shared" si="15"/>
        <v>21.870809999999999</v>
      </c>
    </row>
    <row r="251" spans="1:10" s="209" customFormat="1" ht="14.25" customHeight="1" thickBot="1" x14ac:dyDescent="0.25">
      <c r="A251" s="211" t="s">
        <v>253</v>
      </c>
      <c r="B251" s="211">
        <v>9</v>
      </c>
      <c r="C251" s="211">
        <v>694.25</v>
      </c>
      <c r="D251" s="211">
        <v>44.46</v>
      </c>
      <c r="E251" s="211" t="s">
        <v>129</v>
      </c>
      <c r="F251" s="211">
        <v>705.24</v>
      </c>
      <c r="G251" s="293">
        <f t="shared" si="12"/>
        <v>68.267231999999993</v>
      </c>
      <c r="H251" s="293">
        <f t="shared" si="13"/>
        <v>64.247364000000005</v>
      </c>
      <c r="I251" s="294">
        <f t="shared" si="14"/>
        <v>40.833396</v>
      </c>
      <c r="J251" s="294">
        <f t="shared" si="15"/>
        <v>21.862439999999999</v>
      </c>
    </row>
    <row r="252" spans="1:10" s="209" customFormat="1" ht="14.25" customHeight="1" thickBot="1" x14ac:dyDescent="0.25">
      <c r="A252" s="211" t="s">
        <v>253</v>
      </c>
      <c r="B252" s="211">
        <v>10</v>
      </c>
      <c r="C252" s="211">
        <v>693.8</v>
      </c>
      <c r="D252" s="211">
        <v>8.07</v>
      </c>
      <c r="E252" s="211" t="s">
        <v>129</v>
      </c>
      <c r="F252" s="211">
        <v>704.79</v>
      </c>
      <c r="G252" s="293">
        <f t="shared" si="12"/>
        <v>68.223671999999993</v>
      </c>
      <c r="H252" s="293">
        <f t="shared" si="13"/>
        <v>64.206368999999995</v>
      </c>
      <c r="I252" s="294">
        <f t="shared" si="14"/>
        <v>40.807341000000001</v>
      </c>
      <c r="J252" s="294">
        <f t="shared" si="15"/>
        <v>21.848489999999998</v>
      </c>
    </row>
    <row r="253" spans="1:10" s="209" customFormat="1" ht="14.25" customHeight="1" thickBot="1" x14ac:dyDescent="0.25">
      <c r="A253" s="211" t="s">
        <v>253</v>
      </c>
      <c r="B253" s="211">
        <v>11</v>
      </c>
      <c r="C253" s="211">
        <v>697.77</v>
      </c>
      <c r="D253" s="211">
        <v>1.47</v>
      </c>
      <c r="E253" s="211" t="s">
        <v>129</v>
      </c>
      <c r="F253" s="211">
        <v>708.76</v>
      </c>
      <c r="G253" s="293">
        <f t="shared" si="12"/>
        <v>68.607968</v>
      </c>
      <c r="H253" s="293">
        <f t="shared" si="13"/>
        <v>64.568036000000006</v>
      </c>
      <c r="I253" s="294">
        <f t="shared" si="14"/>
        <v>41.037204000000003</v>
      </c>
      <c r="J253" s="294">
        <f t="shared" si="15"/>
        <v>21.97156</v>
      </c>
    </row>
    <row r="254" spans="1:10" s="209" customFormat="1" ht="14.25" customHeight="1" thickBot="1" x14ac:dyDescent="0.25">
      <c r="A254" s="211" t="s">
        <v>253</v>
      </c>
      <c r="B254" s="211">
        <v>12</v>
      </c>
      <c r="C254" s="211">
        <v>705.25</v>
      </c>
      <c r="D254" s="211">
        <v>31.13</v>
      </c>
      <c r="E254" s="211" t="s">
        <v>129</v>
      </c>
      <c r="F254" s="211">
        <v>716.24</v>
      </c>
      <c r="G254" s="293">
        <f t="shared" si="12"/>
        <v>69.332031999999998</v>
      </c>
      <c r="H254" s="293">
        <f t="shared" si="13"/>
        <v>65.249464000000003</v>
      </c>
      <c r="I254" s="294">
        <f t="shared" si="14"/>
        <v>41.470295999999998</v>
      </c>
      <c r="J254" s="294">
        <f t="shared" si="15"/>
        <v>22.203440000000001</v>
      </c>
    </row>
    <row r="255" spans="1:10" s="209" customFormat="1" ht="14.25" customHeight="1" thickBot="1" x14ac:dyDescent="0.25">
      <c r="A255" s="211" t="s">
        <v>253</v>
      </c>
      <c r="B255" s="211">
        <v>13</v>
      </c>
      <c r="C255" s="211">
        <v>709.99</v>
      </c>
      <c r="D255" s="211" t="s">
        <v>129</v>
      </c>
      <c r="E255" s="211">
        <v>2.2000000000000002</v>
      </c>
      <c r="F255" s="211">
        <v>720.98</v>
      </c>
      <c r="G255" s="293">
        <f t="shared" si="12"/>
        <v>69.790863999999999</v>
      </c>
      <c r="H255" s="293">
        <f t="shared" si="13"/>
        <v>65.681278000000006</v>
      </c>
      <c r="I255" s="294">
        <f t="shared" si="14"/>
        <v>41.744742000000002</v>
      </c>
      <c r="J255" s="294">
        <f t="shared" si="15"/>
        <v>22.350380000000001</v>
      </c>
    </row>
    <row r="256" spans="1:10" s="209" customFormat="1" ht="14.25" customHeight="1" thickBot="1" x14ac:dyDescent="0.25">
      <c r="A256" s="211" t="s">
        <v>253</v>
      </c>
      <c r="B256" s="211">
        <v>14</v>
      </c>
      <c r="C256" s="211">
        <v>699.78</v>
      </c>
      <c r="D256" s="211">
        <v>15.49</v>
      </c>
      <c r="E256" s="211" t="s">
        <v>129</v>
      </c>
      <c r="F256" s="211">
        <v>710.77</v>
      </c>
      <c r="G256" s="293">
        <f t="shared" si="12"/>
        <v>68.802535999999989</v>
      </c>
      <c r="H256" s="293">
        <f t="shared" si="13"/>
        <v>64.751147000000003</v>
      </c>
      <c r="I256" s="294">
        <f t="shared" si="14"/>
        <v>41.153582999999998</v>
      </c>
      <c r="J256" s="294">
        <f t="shared" si="15"/>
        <v>22.03387</v>
      </c>
    </row>
    <row r="257" spans="1:10" s="209" customFormat="1" ht="14.25" customHeight="1" thickBot="1" x14ac:dyDescent="0.25">
      <c r="A257" s="211" t="s">
        <v>253</v>
      </c>
      <c r="B257" s="211">
        <v>15</v>
      </c>
      <c r="C257" s="211">
        <v>703.76</v>
      </c>
      <c r="D257" s="211">
        <v>19.02</v>
      </c>
      <c r="E257" s="211" t="s">
        <v>129</v>
      </c>
      <c r="F257" s="211">
        <v>714.75</v>
      </c>
      <c r="G257" s="293">
        <f t="shared" si="12"/>
        <v>69.187799999999996</v>
      </c>
      <c r="H257" s="293">
        <f t="shared" si="13"/>
        <v>65.113725000000002</v>
      </c>
      <c r="I257" s="294">
        <f t="shared" si="14"/>
        <v>41.384025000000001</v>
      </c>
      <c r="J257" s="294">
        <f t="shared" si="15"/>
        <v>22.157250000000001</v>
      </c>
    </row>
    <row r="258" spans="1:10" s="209" customFormat="1" ht="14.25" customHeight="1" thickBot="1" x14ac:dyDescent="0.25">
      <c r="A258" s="211" t="s">
        <v>253</v>
      </c>
      <c r="B258" s="211">
        <v>16</v>
      </c>
      <c r="C258" s="211">
        <v>702.58</v>
      </c>
      <c r="D258" s="211">
        <v>26.51</v>
      </c>
      <c r="E258" s="211" t="s">
        <v>129</v>
      </c>
      <c r="F258" s="211">
        <v>713.57</v>
      </c>
      <c r="G258" s="293">
        <f t="shared" si="12"/>
        <v>69.073576000000003</v>
      </c>
      <c r="H258" s="293">
        <f t="shared" si="13"/>
        <v>65.00622700000001</v>
      </c>
      <c r="I258" s="294">
        <f t="shared" si="14"/>
        <v>41.315703000000006</v>
      </c>
      <c r="J258" s="294">
        <f t="shared" si="15"/>
        <v>22.12067</v>
      </c>
    </row>
    <row r="259" spans="1:10" s="209" customFormat="1" ht="14.25" customHeight="1" thickBot="1" x14ac:dyDescent="0.25">
      <c r="A259" s="211" t="s">
        <v>253</v>
      </c>
      <c r="B259" s="211">
        <v>17</v>
      </c>
      <c r="C259" s="211">
        <v>693.97</v>
      </c>
      <c r="D259" s="211">
        <v>33.99</v>
      </c>
      <c r="E259" s="211" t="s">
        <v>129</v>
      </c>
      <c r="F259" s="211">
        <v>704.96</v>
      </c>
      <c r="G259" s="293">
        <f t="shared" si="12"/>
        <v>68.240127999999999</v>
      </c>
      <c r="H259" s="293">
        <f t="shared" si="13"/>
        <v>64.221856000000002</v>
      </c>
      <c r="I259" s="294">
        <f t="shared" si="14"/>
        <v>40.817184000000005</v>
      </c>
      <c r="J259" s="294">
        <f t="shared" si="15"/>
        <v>21.853760000000001</v>
      </c>
    </row>
    <row r="260" spans="1:10" s="209" customFormat="1" ht="14.25" customHeight="1" thickBot="1" x14ac:dyDescent="0.25">
      <c r="A260" s="211" t="s">
        <v>253</v>
      </c>
      <c r="B260" s="211">
        <v>18</v>
      </c>
      <c r="C260" s="211">
        <v>699.08</v>
      </c>
      <c r="D260" s="211">
        <v>34.840000000000003</v>
      </c>
      <c r="E260" s="211" t="s">
        <v>129</v>
      </c>
      <c r="F260" s="211">
        <v>710.07</v>
      </c>
      <c r="G260" s="293">
        <f t="shared" si="12"/>
        <v>68.734775999999997</v>
      </c>
      <c r="H260" s="293">
        <f t="shared" si="13"/>
        <v>64.687376999999998</v>
      </c>
      <c r="I260" s="294">
        <f t="shared" si="14"/>
        <v>41.113053000000001</v>
      </c>
      <c r="J260" s="294">
        <f t="shared" si="15"/>
        <v>22.012170000000001</v>
      </c>
    </row>
    <row r="261" spans="1:10" s="209" customFormat="1" ht="14.25" customHeight="1" thickBot="1" x14ac:dyDescent="0.25">
      <c r="A261" s="211" t="s">
        <v>253</v>
      </c>
      <c r="B261" s="211">
        <v>19</v>
      </c>
      <c r="C261" s="211">
        <v>689.47</v>
      </c>
      <c r="D261" s="211">
        <v>23.59</v>
      </c>
      <c r="E261" s="211" t="s">
        <v>129</v>
      </c>
      <c r="F261" s="211">
        <v>700.46</v>
      </c>
      <c r="G261" s="293">
        <f t="shared" si="12"/>
        <v>67.804528000000005</v>
      </c>
      <c r="H261" s="293">
        <f t="shared" si="13"/>
        <v>63.811906</v>
      </c>
      <c r="I261" s="294">
        <f t="shared" si="14"/>
        <v>40.556634000000003</v>
      </c>
      <c r="J261" s="294">
        <f t="shared" si="15"/>
        <v>21.714259999999999</v>
      </c>
    </row>
    <row r="262" spans="1:10" s="209" customFormat="1" ht="14.25" customHeight="1" thickBot="1" x14ac:dyDescent="0.25">
      <c r="A262" s="211" t="s">
        <v>253</v>
      </c>
      <c r="B262" s="211">
        <v>20</v>
      </c>
      <c r="C262" s="211">
        <v>696.62</v>
      </c>
      <c r="D262" s="211">
        <v>13.85</v>
      </c>
      <c r="E262" s="211" t="s">
        <v>129</v>
      </c>
      <c r="F262" s="211">
        <v>707.61</v>
      </c>
      <c r="G262" s="293">
        <f t="shared" si="12"/>
        <v>68.496647999999993</v>
      </c>
      <c r="H262" s="293">
        <f t="shared" si="13"/>
        <v>64.463271000000006</v>
      </c>
      <c r="I262" s="294">
        <f t="shared" si="14"/>
        <v>40.970618999999999</v>
      </c>
      <c r="J262" s="294">
        <f t="shared" si="15"/>
        <v>21.93591</v>
      </c>
    </row>
    <row r="263" spans="1:10" s="209" customFormat="1" ht="14.25" customHeight="1" thickBot="1" x14ac:dyDescent="0.25">
      <c r="A263" s="211" t="s">
        <v>253</v>
      </c>
      <c r="B263" s="211">
        <v>21</v>
      </c>
      <c r="C263" s="211">
        <v>677.16</v>
      </c>
      <c r="D263" s="211">
        <v>62.11</v>
      </c>
      <c r="E263" s="211" t="s">
        <v>129</v>
      </c>
      <c r="F263" s="211">
        <v>688.15</v>
      </c>
      <c r="G263" s="293">
        <f t="shared" si="12"/>
        <v>66.612920000000003</v>
      </c>
      <c r="H263" s="293">
        <f t="shared" si="13"/>
        <v>62.690464999999996</v>
      </c>
      <c r="I263" s="294">
        <f t="shared" si="14"/>
        <v>39.843885</v>
      </c>
      <c r="J263" s="294">
        <f t="shared" si="15"/>
        <v>21.332649999999997</v>
      </c>
    </row>
    <row r="264" spans="1:10" s="209" customFormat="1" ht="14.25" customHeight="1" thickBot="1" x14ac:dyDescent="0.25">
      <c r="A264" s="211" t="s">
        <v>253</v>
      </c>
      <c r="B264" s="211">
        <v>22</v>
      </c>
      <c r="C264" s="211">
        <v>687.58</v>
      </c>
      <c r="D264" s="211">
        <v>49.34</v>
      </c>
      <c r="E264" s="211" t="s">
        <v>129</v>
      </c>
      <c r="F264" s="211">
        <v>698.57</v>
      </c>
      <c r="G264" s="293">
        <f t="shared" si="12"/>
        <v>67.621576000000005</v>
      </c>
      <c r="H264" s="293">
        <f t="shared" si="13"/>
        <v>63.639727000000008</v>
      </c>
      <c r="I264" s="294">
        <f t="shared" si="14"/>
        <v>40.447203000000002</v>
      </c>
      <c r="J264" s="294">
        <f t="shared" si="15"/>
        <v>21.655670000000001</v>
      </c>
    </row>
    <row r="265" spans="1:10" s="296" customFormat="1" ht="14.25" customHeight="1" thickBot="1" x14ac:dyDescent="0.25">
      <c r="A265" s="211" t="s">
        <v>253</v>
      </c>
      <c r="B265" s="211">
        <v>23</v>
      </c>
      <c r="C265" s="211">
        <v>691.02</v>
      </c>
      <c r="D265" s="211">
        <v>55.61</v>
      </c>
      <c r="E265" s="211" t="s">
        <v>129</v>
      </c>
      <c r="F265" s="211">
        <v>702.01</v>
      </c>
      <c r="G265" s="293">
        <f t="shared" si="12"/>
        <v>67.954567999999995</v>
      </c>
      <c r="H265" s="293">
        <f t="shared" si="13"/>
        <v>63.953111</v>
      </c>
      <c r="I265" s="294">
        <f t="shared" si="14"/>
        <v>40.646378999999996</v>
      </c>
      <c r="J265" s="294">
        <f t="shared" si="15"/>
        <v>21.762309999999999</v>
      </c>
    </row>
    <row r="266" spans="1:10" s="295" customFormat="1" ht="14.25" customHeight="1" thickBot="1" x14ac:dyDescent="0.25">
      <c r="A266" s="211" t="s">
        <v>255</v>
      </c>
      <c r="B266" s="211">
        <v>0</v>
      </c>
      <c r="C266" s="211">
        <v>733.28</v>
      </c>
      <c r="D266" s="211">
        <v>0.01</v>
      </c>
      <c r="E266" s="211">
        <v>155.19</v>
      </c>
      <c r="F266" s="211">
        <v>744.27</v>
      </c>
      <c r="G266" s="293">
        <f t="shared" si="12"/>
        <v>72.045335999999992</v>
      </c>
      <c r="H266" s="293">
        <f t="shared" si="13"/>
        <v>67.802997000000005</v>
      </c>
      <c r="I266" s="294">
        <f t="shared" si="14"/>
        <v>43.093232999999998</v>
      </c>
      <c r="J266" s="294">
        <f t="shared" si="15"/>
        <v>23.072369999999999</v>
      </c>
    </row>
    <row r="267" spans="1:10" s="209" customFormat="1" ht="14.25" customHeight="1" thickBot="1" x14ac:dyDescent="0.25">
      <c r="A267" s="211" t="s">
        <v>255</v>
      </c>
      <c r="B267" s="211">
        <v>1</v>
      </c>
      <c r="C267" s="211">
        <v>714.15</v>
      </c>
      <c r="D267" s="211">
        <v>0.01</v>
      </c>
      <c r="E267" s="211">
        <v>141.51</v>
      </c>
      <c r="F267" s="211">
        <v>725.14</v>
      </c>
      <c r="G267" s="293">
        <f t="shared" si="12"/>
        <v>70.193551999999997</v>
      </c>
      <c r="H267" s="293">
        <f t="shared" si="13"/>
        <v>66.060254</v>
      </c>
      <c r="I267" s="294">
        <f t="shared" si="14"/>
        <v>41.985605999999997</v>
      </c>
      <c r="J267" s="294">
        <f t="shared" si="15"/>
        <v>22.479340000000001</v>
      </c>
    </row>
    <row r="268" spans="1:10" s="209" customFormat="1" ht="14.25" customHeight="1" thickBot="1" x14ac:dyDescent="0.25">
      <c r="A268" s="211" t="s">
        <v>255</v>
      </c>
      <c r="B268" s="211">
        <v>2</v>
      </c>
      <c r="C268" s="211">
        <v>666.62</v>
      </c>
      <c r="D268" s="211">
        <v>0.01</v>
      </c>
      <c r="E268" s="211">
        <v>75.2</v>
      </c>
      <c r="F268" s="211">
        <v>677.61</v>
      </c>
      <c r="G268" s="293">
        <f t="shared" si="12"/>
        <v>65.592647999999997</v>
      </c>
      <c r="H268" s="293">
        <f t="shared" si="13"/>
        <v>61.730271000000002</v>
      </c>
      <c r="I268" s="294">
        <f t="shared" si="14"/>
        <v>39.233618999999997</v>
      </c>
      <c r="J268" s="294">
        <f t="shared" si="15"/>
        <v>21.00591</v>
      </c>
    </row>
    <row r="269" spans="1:10" s="209" customFormat="1" ht="14.25" customHeight="1" thickBot="1" x14ac:dyDescent="0.25">
      <c r="A269" s="211" t="s">
        <v>255</v>
      </c>
      <c r="B269" s="211">
        <v>3</v>
      </c>
      <c r="C269" s="211">
        <v>712.43</v>
      </c>
      <c r="D269" s="211">
        <v>0.01</v>
      </c>
      <c r="E269" s="211">
        <v>744.41</v>
      </c>
      <c r="F269" s="211">
        <v>723.42</v>
      </c>
      <c r="G269" s="293">
        <f t="shared" si="12"/>
        <v>70.027055999999988</v>
      </c>
      <c r="H269" s="293">
        <f t="shared" si="13"/>
        <v>65.903561999999994</v>
      </c>
      <c r="I269" s="294">
        <f t="shared" si="14"/>
        <v>41.886018</v>
      </c>
      <c r="J269" s="294">
        <f t="shared" si="15"/>
        <v>22.426019999999998</v>
      </c>
    </row>
    <row r="270" spans="1:10" s="209" customFormat="1" ht="14.25" customHeight="1" thickBot="1" x14ac:dyDescent="0.25">
      <c r="A270" s="211" t="s">
        <v>255</v>
      </c>
      <c r="B270" s="211">
        <v>4</v>
      </c>
      <c r="C270" s="211">
        <v>721.59</v>
      </c>
      <c r="D270" s="211">
        <v>0.01</v>
      </c>
      <c r="E270" s="211">
        <v>8.7799999999999994</v>
      </c>
      <c r="F270" s="211">
        <v>732.58</v>
      </c>
      <c r="G270" s="293">
        <f t="shared" si="12"/>
        <v>70.913744000000008</v>
      </c>
      <c r="H270" s="293">
        <f t="shared" si="13"/>
        <v>66.738038000000003</v>
      </c>
      <c r="I270" s="294">
        <f t="shared" si="14"/>
        <v>42.416382000000006</v>
      </c>
      <c r="J270" s="294">
        <f t="shared" si="15"/>
        <v>22.709980000000002</v>
      </c>
    </row>
    <row r="271" spans="1:10" s="209" customFormat="1" ht="14.25" customHeight="1" thickBot="1" x14ac:dyDescent="0.25">
      <c r="A271" s="211" t="s">
        <v>255</v>
      </c>
      <c r="B271" s="211">
        <v>5</v>
      </c>
      <c r="C271" s="211">
        <v>729.73</v>
      </c>
      <c r="D271" s="211">
        <v>32.92</v>
      </c>
      <c r="E271" s="211" t="s">
        <v>129</v>
      </c>
      <c r="F271" s="211">
        <v>740.72</v>
      </c>
      <c r="G271" s="293">
        <f t="shared" si="12"/>
        <v>71.701695999999998</v>
      </c>
      <c r="H271" s="293">
        <f t="shared" si="13"/>
        <v>67.479591999999997</v>
      </c>
      <c r="I271" s="294">
        <f t="shared" si="14"/>
        <v>42.887688000000004</v>
      </c>
      <c r="J271" s="294">
        <f t="shared" si="15"/>
        <v>22.962320000000002</v>
      </c>
    </row>
    <row r="272" spans="1:10" s="209" customFormat="1" ht="14.25" customHeight="1" thickBot="1" x14ac:dyDescent="0.25">
      <c r="A272" s="211" t="s">
        <v>255</v>
      </c>
      <c r="B272" s="211">
        <v>6</v>
      </c>
      <c r="C272" s="211">
        <v>721.77</v>
      </c>
      <c r="D272" s="211" t="s">
        <v>129</v>
      </c>
      <c r="E272" s="211">
        <v>145.75</v>
      </c>
      <c r="F272" s="211">
        <v>732.76</v>
      </c>
      <c r="G272" s="293">
        <f t="shared" si="12"/>
        <v>70.931168</v>
      </c>
      <c r="H272" s="293">
        <f t="shared" si="13"/>
        <v>66.754435999999998</v>
      </c>
      <c r="I272" s="294">
        <f t="shared" si="14"/>
        <v>42.426803999999997</v>
      </c>
      <c r="J272" s="294">
        <f t="shared" si="15"/>
        <v>22.71556</v>
      </c>
    </row>
    <row r="273" spans="1:10" s="209" customFormat="1" ht="14.25" customHeight="1" thickBot="1" x14ac:dyDescent="0.25">
      <c r="A273" s="211" t="s">
        <v>255</v>
      </c>
      <c r="B273" s="211">
        <v>7</v>
      </c>
      <c r="C273" s="211">
        <v>714.67</v>
      </c>
      <c r="D273" s="211">
        <v>30.99</v>
      </c>
      <c r="E273" s="211" t="s">
        <v>129</v>
      </c>
      <c r="F273" s="211">
        <v>725.66</v>
      </c>
      <c r="G273" s="293">
        <f t="shared" si="12"/>
        <v>70.243887999999998</v>
      </c>
      <c r="H273" s="293">
        <f t="shared" si="13"/>
        <v>66.107625999999996</v>
      </c>
      <c r="I273" s="294">
        <f t="shared" si="14"/>
        <v>42.015713999999996</v>
      </c>
      <c r="J273" s="294">
        <f t="shared" si="15"/>
        <v>22.495459999999998</v>
      </c>
    </row>
    <row r="274" spans="1:10" s="209" customFormat="1" ht="14.25" customHeight="1" thickBot="1" x14ac:dyDescent="0.25">
      <c r="A274" s="211" t="s">
        <v>255</v>
      </c>
      <c r="B274" s="211">
        <v>8</v>
      </c>
      <c r="C274" s="211">
        <v>717.46</v>
      </c>
      <c r="D274" s="211" t="s">
        <v>129</v>
      </c>
      <c r="E274" s="211">
        <v>7.16</v>
      </c>
      <c r="F274" s="211">
        <v>728.45</v>
      </c>
      <c r="G274" s="293">
        <f t="shared" si="12"/>
        <v>70.513959999999997</v>
      </c>
      <c r="H274" s="293">
        <f t="shared" si="13"/>
        <v>66.361795000000001</v>
      </c>
      <c r="I274" s="294">
        <f t="shared" si="14"/>
        <v>42.177255000000002</v>
      </c>
      <c r="J274" s="294">
        <f t="shared" si="15"/>
        <v>22.581950000000003</v>
      </c>
    </row>
    <row r="275" spans="1:10" s="209" customFormat="1" ht="14.25" customHeight="1" thickBot="1" x14ac:dyDescent="0.25">
      <c r="A275" s="211" t="s">
        <v>255</v>
      </c>
      <c r="B275" s="211">
        <v>9</v>
      </c>
      <c r="C275" s="211">
        <v>718.71</v>
      </c>
      <c r="D275" s="211" t="s">
        <v>129</v>
      </c>
      <c r="E275" s="211">
        <v>9.36</v>
      </c>
      <c r="F275" s="211">
        <v>729.7</v>
      </c>
      <c r="G275" s="293">
        <f t="shared" si="12"/>
        <v>70.634960000000007</v>
      </c>
      <c r="H275" s="293">
        <f t="shared" si="13"/>
        <v>66.475670000000008</v>
      </c>
      <c r="I275" s="294">
        <f t="shared" si="14"/>
        <v>42.249630000000003</v>
      </c>
      <c r="J275" s="294">
        <f t="shared" si="15"/>
        <v>22.620700000000003</v>
      </c>
    </row>
    <row r="276" spans="1:10" s="209" customFormat="1" ht="14.25" customHeight="1" thickBot="1" x14ac:dyDescent="0.25">
      <c r="A276" s="211" t="s">
        <v>255</v>
      </c>
      <c r="B276" s="211">
        <v>10</v>
      </c>
      <c r="C276" s="211">
        <v>727.93</v>
      </c>
      <c r="D276" s="211" t="s">
        <v>129</v>
      </c>
      <c r="E276" s="211">
        <v>18.48</v>
      </c>
      <c r="F276" s="211">
        <v>738.92</v>
      </c>
      <c r="G276" s="293">
        <f t="shared" si="12"/>
        <v>71.527456000000001</v>
      </c>
      <c r="H276" s="293">
        <f t="shared" si="13"/>
        <v>67.315612000000002</v>
      </c>
      <c r="I276" s="294">
        <f t="shared" si="14"/>
        <v>42.783467999999999</v>
      </c>
      <c r="J276" s="294">
        <f t="shared" si="15"/>
        <v>22.906519999999997</v>
      </c>
    </row>
    <row r="277" spans="1:10" s="209" customFormat="1" ht="14.25" customHeight="1" thickBot="1" x14ac:dyDescent="0.25">
      <c r="A277" s="211" t="s">
        <v>255</v>
      </c>
      <c r="B277" s="211">
        <v>11</v>
      </c>
      <c r="C277" s="211">
        <v>733.15</v>
      </c>
      <c r="D277" s="211">
        <v>3.19</v>
      </c>
      <c r="E277" s="211" t="s">
        <v>129</v>
      </c>
      <c r="F277" s="211">
        <v>744.14</v>
      </c>
      <c r="G277" s="293">
        <f t="shared" si="12"/>
        <v>72.032752000000002</v>
      </c>
      <c r="H277" s="293">
        <f t="shared" si="13"/>
        <v>67.791154000000006</v>
      </c>
      <c r="I277" s="294">
        <f t="shared" si="14"/>
        <v>43.085706000000002</v>
      </c>
      <c r="J277" s="294">
        <f t="shared" si="15"/>
        <v>23.068339999999999</v>
      </c>
    </row>
    <row r="278" spans="1:10" s="209" customFormat="1" ht="14.25" customHeight="1" thickBot="1" x14ac:dyDescent="0.25">
      <c r="A278" s="211" t="s">
        <v>255</v>
      </c>
      <c r="B278" s="211">
        <v>12</v>
      </c>
      <c r="C278" s="211">
        <v>733.93</v>
      </c>
      <c r="D278" s="211">
        <v>0.01</v>
      </c>
      <c r="E278" s="211">
        <v>117.16</v>
      </c>
      <c r="F278" s="211">
        <v>744.92</v>
      </c>
      <c r="G278" s="293">
        <f t="shared" si="12"/>
        <v>72.108255999999997</v>
      </c>
      <c r="H278" s="293">
        <f t="shared" si="13"/>
        <v>67.862212</v>
      </c>
      <c r="I278" s="294">
        <f t="shared" si="14"/>
        <v>43.130868</v>
      </c>
      <c r="J278" s="294">
        <f t="shared" si="15"/>
        <v>23.092519999999997</v>
      </c>
    </row>
    <row r="279" spans="1:10" s="209" customFormat="1" ht="14.25" customHeight="1" thickBot="1" x14ac:dyDescent="0.25">
      <c r="A279" s="211" t="s">
        <v>255</v>
      </c>
      <c r="B279" s="211">
        <v>13</v>
      </c>
      <c r="C279" s="211">
        <v>743.2</v>
      </c>
      <c r="D279" s="211" t="s">
        <v>129</v>
      </c>
      <c r="E279" s="211">
        <v>135.03</v>
      </c>
      <c r="F279" s="211">
        <v>754.19</v>
      </c>
      <c r="G279" s="293">
        <f t="shared" si="12"/>
        <v>73.005592000000007</v>
      </c>
      <c r="H279" s="293">
        <f t="shared" si="13"/>
        <v>68.706709000000004</v>
      </c>
      <c r="I279" s="294">
        <f t="shared" si="14"/>
        <v>43.667601000000005</v>
      </c>
      <c r="J279" s="294">
        <f t="shared" si="15"/>
        <v>23.379890000000003</v>
      </c>
    </row>
    <row r="280" spans="1:10" s="209" customFormat="1" ht="14.25" customHeight="1" thickBot="1" x14ac:dyDescent="0.25">
      <c r="A280" s="211" t="s">
        <v>255</v>
      </c>
      <c r="B280" s="211">
        <v>14</v>
      </c>
      <c r="C280" s="211">
        <v>729.05</v>
      </c>
      <c r="D280" s="211" t="s">
        <v>129</v>
      </c>
      <c r="E280" s="211">
        <v>115.41</v>
      </c>
      <c r="F280" s="211">
        <v>740.04</v>
      </c>
      <c r="G280" s="293">
        <f t="shared" si="12"/>
        <v>71.635871999999992</v>
      </c>
      <c r="H280" s="293">
        <f t="shared" si="13"/>
        <v>67.417643999999996</v>
      </c>
      <c r="I280" s="294">
        <f t="shared" si="14"/>
        <v>42.848315999999997</v>
      </c>
      <c r="J280" s="294">
        <f t="shared" si="15"/>
        <v>22.941239999999997</v>
      </c>
    </row>
    <row r="281" spans="1:10" s="209" customFormat="1" ht="14.25" customHeight="1" thickBot="1" x14ac:dyDescent="0.25">
      <c r="A281" s="211" t="s">
        <v>255</v>
      </c>
      <c r="B281" s="211">
        <v>15</v>
      </c>
      <c r="C281" s="211">
        <v>736.38</v>
      </c>
      <c r="D281" s="211">
        <v>28.54</v>
      </c>
      <c r="E281" s="211" t="s">
        <v>129</v>
      </c>
      <c r="F281" s="211">
        <v>747.37</v>
      </c>
      <c r="G281" s="293">
        <f t="shared" si="12"/>
        <v>72.345416</v>
      </c>
      <c r="H281" s="293">
        <f t="shared" si="13"/>
        <v>68.085407000000004</v>
      </c>
      <c r="I281" s="294">
        <f t="shared" si="14"/>
        <v>43.272722999999999</v>
      </c>
      <c r="J281" s="294">
        <f t="shared" si="15"/>
        <v>23.168469999999999</v>
      </c>
    </row>
    <row r="282" spans="1:10" s="209" customFormat="1" ht="14.25" customHeight="1" thickBot="1" x14ac:dyDescent="0.25">
      <c r="A282" s="211" t="s">
        <v>255</v>
      </c>
      <c r="B282" s="211">
        <v>16</v>
      </c>
      <c r="C282" s="211">
        <v>742.76</v>
      </c>
      <c r="D282" s="211" t="s">
        <v>129</v>
      </c>
      <c r="E282" s="211">
        <v>124.99</v>
      </c>
      <c r="F282" s="211">
        <v>753.75</v>
      </c>
      <c r="G282" s="293">
        <f t="shared" si="12"/>
        <v>72.962999999999994</v>
      </c>
      <c r="H282" s="293">
        <f t="shared" si="13"/>
        <v>68.666624999999996</v>
      </c>
      <c r="I282" s="294">
        <f t="shared" si="14"/>
        <v>43.642125</v>
      </c>
      <c r="J282" s="294">
        <f t="shared" si="15"/>
        <v>23.366250000000001</v>
      </c>
    </row>
    <row r="283" spans="1:10" s="209" customFormat="1" ht="14.25" customHeight="1" thickBot="1" x14ac:dyDescent="0.25">
      <c r="A283" s="211" t="s">
        <v>255</v>
      </c>
      <c r="B283" s="211">
        <v>17</v>
      </c>
      <c r="C283" s="211">
        <v>733.81</v>
      </c>
      <c r="D283" s="211">
        <v>0.01</v>
      </c>
      <c r="E283" s="211">
        <v>128.6</v>
      </c>
      <c r="F283" s="211">
        <v>744.8</v>
      </c>
      <c r="G283" s="293">
        <f t="shared" si="12"/>
        <v>72.096639999999994</v>
      </c>
      <c r="H283" s="293">
        <f t="shared" si="13"/>
        <v>67.851280000000003</v>
      </c>
      <c r="I283" s="294">
        <f t="shared" si="14"/>
        <v>43.123919999999998</v>
      </c>
      <c r="J283" s="294">
        <f t="shared" si="15"/>
        <v>23.088799999999999</v>
      </c>
    </row>
    <row r="284" spans="1:10" s="209" customFormat="1" ht="14.25" customHeight="1" thickBot="1" x14ac:dyDescent="0.25">
      <c r="A284" s="211" t="s">
        <v>255</v>
      </c>
      <c r="B284" s="211">
        <v>18</v>
      </c>
      <c r="C284" s="211">
        <v>731.45</v>
      </c>
      <c r="D284" s="211" t="s">
        <v>129</v>
      </c>
      <c r="E284" s="211">
        <v>77.89</v>
      </c>
      <c r="F284" s="211">
        <v>742.44</v>
      </c>
      <c r="G284" s="293">
        <f t="shared" si="12"/>
        <v>71.868192000000008</v>
      </c>
      <c r="H284" s="293">
        <f t="shared" si="13"/>
        <v>67.636284000000003</v>
      </c>
      <c r="I284" s="294">
        <f t="shared" si="14"/>
        <v>42.987276000000001</v>
      </c>
      <c r="J284" s="294">
        <f t="shared" si="15"/>
        <v>23.015640000000001</v>
      </c>
    </row>
    <row r="285" spans="1:10" s="209" customFormat="1" ht="14.25" customHeight="1" thickBot="1" x14ac:dyDescent="0.25">
      <c r="A285" s="211" t="s">
        <v>255</v>
      </c>
      <c r="B285" s="211">
        <v>19</v>
      </c>
      <c r="C285" s="211">
        <v>733.1</v>
      </c>
      <c r="D285" s="211" t="s">
        <v>129</v>
      </c>
      <c r="E285" s="211">
        <v>399.46</v>
      </c>
      <c r="F285" s="211">
        <v>744.09</v>
      </c>
      <c r="G285" s="293">
        <f t="shared" si="12"/>
        <v>72.027912000000001</v>
      </c>
      <c r="H285" s="293">
        <f t="shared" si="13"/>
        <v>67.78659900000001</v>
      </c>
      <c r="I285" s="294">
        <f t="shared" si="14"/>
        <v>43.082811</v>
      </c>
      <c r="J285" s="294">
        <f t="shared" si="15"/>
        <v>23.066790000000001</v>
      </c>
    </row>
    <row r="286" spans="1:10" s="209" customFormat="1" ht="14.25" customHeight="1" thickBot="1" x14ac:dyDescent="0.25">
      <c r="A286" s="211" t="s">
        <v>255</v>
      </c>
      <c r="B286" s="211">
        <v>20</v>
      </c>
      <c r="C286" s="211">
        <v>739.31</v>
      </c>
      <c r="D286" s="211" t="s">
        <v>129</v>
      </c>
      <c r="E286" s="211">
        <v>407.82</v>
      </c>
      <c r="F286" s="211">
        <v>750.3</v>
      </c>
      <c r="G286" s="293">
        <f t="shared" si="12"/>
        <v>72.629039999999989</v>
      </c>
      <c r="H286" s="293">
        <f t="shared" si="13"/>
        <v>68.352329999999995</v>
      </c>
      <c r="I286" s="294">
        <f t="shared" si="14"/>
        <v>43.442369999999997</v>
      </c>
      <c r="J286" s="294">
        <f t="shared" si="15"/>
        <v>23.2593</v>
      </c>
    </row>
    <row r="287" spans="1:10" s="209" customFormat="1" ht="14.25" customHeight="1" thickBot="1" x14ac:dyDescent="0.25">
      <c r="A287" s="211" t="s">
        <v>255</v>
      </c>
      <c r="B287" s="211">
        <v>21</v>
      </c>
      <c r="C287" s="211">
        <v>740.18</v>
      </c>
      <c r="D287" s="211" t="s">
        <v>129</v>
      </c>
      <c r="E287" s="211">
        <v>764.92</v>
      </c>
      <c r="F287" s="211">
        <v>751.17</v>
      </c>
      <c r="G287" s="293">
        <f t="shared" si="12"/>
        <v>72.713255999999987</v>
      </c>
      <c r="H287" s="293">
        <f t="shared" si="13"/>
        <v>68.431586999999993</v>
      </c>
      <c r="I287" s="294">
        <f t="shared" si="14"/>
        <v>43.492742999999997</v>
      </c>
      <c r="J287" s="294">
        <f t="shared" si="15"/>
        <v>23.286269999999998</v>
      </c>
    </row>
    <row r="288" spans="1:10" s="209" customFormat="1" ht="14.25" customHeight="1" thickBot="1" x14ac:dyDescent="0.25">
      <c r="A288" s="211" t="s">
        <v>255</v>
      </c>
      <c r="B288" s="211">
        <v>22</v>
      </c>
      <c r="C288" s="211">
        <v>728.21</v>
      </c>
      <c r="D288" s="211" t="s">
        <v>129</v>
      </c>
      <c r="E288" s="211">
        <v>390.83</v>
      </c>
      <c r="F288" s="211">
        <v>739.2</v>
      </c>
      <c r="G288" s="293">
        <f t="shared" si="12"/>
        <v>71.554560000000009</v>
      </c>
      <c r="H288" s="293">
        <f t="shared" si="13"/>
        <v>67.341120000000004</v>
      </c>
      <c r="I288" s="294">
        <f t="shared" si="14"/>
        <v>42.799680000000002</v>
      </c>
      <c r="J288" s="294">
        <f t="shared" si="15"/>
        <v>22.915200000000002</v>
      </c>
    </row>
    <row r="289" spans="1:10" s="296" customFormat="1" ht="14.25" customHeight="1" thickBot="1" x14ac:dyDescent="0.25">
      <c r="A289" s="211" t="s">
        <v>255</v>
      </c>
      <c r="B289" s="211">
        <v>23</v>
      </c>
      <c r="C289" s="211">
        <v>710.48</v>
      </c>
      <c r="D289" s="211" t="s">
        <v>129</v>
      </c>
      <c r="E289" s="211">
        <v>133.16</v>
      </c>
      <c r="F289" s="211">
        <v>721.47</v>
      </c>
      <c r="G289" s="293">
        <f t="shared" si="12"/>
        <v>69.838296</v>
      </c>
      <c r="H289" s="293">
        <f t="shared" si="13"/>
        <v>65.72591700000001</v>
      </c>
      <c r="I289" s="294">
        <f t="shared" si="14"/>
        <v>41.773113000000002</v>
      </c>
      <c r="J289" s="294">
        <f t="shared" si="15"/>
        <v>22.365570000000002</v>
      </c>
    </row>
    <row r="290" spans="1:10" s="295" customFormat="1" ht="14.25" customHeight="1" thickBot="1" x14ac:dyDescent="0.25">
      <c r="A290" s="211" t="s">
        <v>256</v>
      </c>
      <c r="B290" s="211">
        <v>0</v>
      </c>
      <c r="C290" s="211">
        <v>584.77</v>
      </c>
      <c r="D290" s="211">
        <v>7.7</v>
      </c>
      <c r="E290" s="211" t="s">
        <v>129</v>
      </c>
      <c r="F290" s="211">
        <v>595.76</v>
      </c>
      <c r="G290" s="293">
        <f t="shared" si="12"/>
        <v>57.669567999999998</v>
      </c>
      <c r="H290" s="293">
        <f t="shared" si="13"/>
        <v>54.273736</v>
      </c>
      <c r="I290" s="294">
        <f t="shared" si="14"/>
        <v>34.494503999999999</v>
      </c>
      <c r="J290" s="294">
        <f t="shared" si="15"/>
        <v>18.46856</v>
      </c>
    </row>
    <row r="291" spans="1:10" s="209" customFormat="1" ht="14.25" customHeight="1" thickBot="1" x14ac:dyDescent="0.25">
      <c r="A291" s="211" t="s">
        <v>256</v>
      </c>
      <c r="B291" s="211">
        <v>1</v>
      </c>
      <c r="C291" s="211">
        <v>479.55</v>
      </c>
      <c r="D291" s="211">
        <v>114.41</v>
      </c>
      <c r="E291" s="211" t="s">
        <v>129</v>
      </c>
      <c r="F291" s="211">
        <v>490.54</v>
      </c>
      <c r="G291" s="293">
        <f t="shared" si="12"/>
        <v>47.484271999999997</v>
      </c>
      <c r="H291" s="293">
        <f t="shared" si="13"/>
        <v>44.688194000000003</v>
      </c>
      <c r="I291" s="294">
        <f t="shared" si="14"/>
        <v>28.402266000000001</v>
      </c>
      <c r="J291" s="294">
        <f t="shared" si="15"/>
        <v>15.20674</v>
      </c>
    </row>
    <row r="292" spans="1:10" s="209" customFormat="1" ht="14.25" customHeight="1" thickBot="1" x14ac:dyDescent="0.25">
      <c r="A292" s="211" t="s">
        <v>256</v>
      </c>
      <c r="B292" s="211">
        <v>2</v>
      </c>
      <c r="C292" s="211">
        <v>484.82</v>
      </c>
      <c r="D292" s="211">
        <v>111.78</v>
      </c>
      <c r="E292" s="211" t="s">
        <v>129</v>
      </c>
      <c r="F292" s="211">
        <v>495.81</v>
      </c>
      <c r="G292" s="293">
        <f t="shared" si="12"/>
        <v>47.994408</v>
      </c>
      <c r="H292" s="293">
        <f t="shared" si="13"/>
        <v>45.168291000000004</v>
      </c>
      <c r="I292" s="294">
        <f t="shared" si="14"/>
        <v>28.707398999999999</v>
      </c>
      <c r="J292" s="294">
        <f t="shared" si="15"/>
        <v>15.37011</v>
      </c>
    </row>
    <row r="293" spans="1:10" s="209" customFormat="1" ht="14.25" customHeight="1" thickBot="1" x14ac:dyDescent="0.25">
      <c r="A293" s="211" t="s">
        <v>256</v>
      </c>
      <c r="B293" s="211">
        <v>3</v>
      </c>
      <c r="C293" s="211">
        <v>491.22</v>
      </c>
      <c r="D293" s="211">
        <v>114.62</v>
      </c>
      <c r="E293" s="211" t="s">
        <v>129</v>
      </c>
      <c r="F293" s="211">
        <v>502.21</v>
      </c>
      <c r="G293" s="293">
        <f t="shared" si="12"/>
        <v>48.613927999999994</v>
      </c>
      <c r="H293" s="293">
        <f t="shared" si="13"/>
        <v>45.751331</v>
      </c>
      <c r="I293" s="294">
        <f t="shared" si="14"/>
        <v>29.077959</v>
      </c>
      <c r="J293" s="294">
        <f t="shared" si="15"/>
        <v>15.56851</v>
      </c>
    </row>
    <row r="294" spans="1:10" s="209" customFormat="1" ht="14.25" customHeight="1" thickBot="1" x14ac:dyDescent="0.25">
      <c r="A294" s="211" t="s">
        <v>256</v>
      </c>
      <c r="B294" s="211">
        <v>4</v>
      </c>
      <c r="C294" s="211">
        <v>740.44</v>
      </c>
      <c r="D294" s="211" t="s">
        <v>129</v>
      </c>
      <c r="E294" s="211">
        <v>165.24</v>
      </c>
      <c r="F294" s="211">
        <v>751.43</v>
      </c>
      <c r="G294" s="293">
        <f t="shared" si="12"/>
        <v>72.738423999999995</v>
      </c>
      <c r="H294" s="293">
        <f t="shared" si="13"/>
        <v>68.455272999999991</v>
      </c>
      <c r="I294" s="294">
        <f t="shared" si="14"/>
        <v>43.507796999999997</v>
      </c>
      <c r="J294" s="294">
        <f t="shared" si="15"/>
        <v>23.294329999999999</v>
      </c>
    </row>
    <row r="295" spans="1:10" s="209" customFormat="1" ht="14.25" customHeight="1" thickBot="1" x14ac:dyDescent="0.25">
      <c r="A295" s="211" t="s">
        <v>256</v>
      </c>
      <c r="B295" s="211">
        <v>5</v>
      </c>
      <c r="C295" s="211">
        <v>735.26</v>
      </c>
      <c r="D295" s="211" t="s">
        <v>129</v>
      </c>
      <c r="E295" s="211">
        <v>26.65</v>
      </c>
      <c r="F295" s="211">
        <v>746.25</v>
      </c>
      <c r="G295" s="293">
        <f t="shared" si="12"/>
        <v>72.236999999999995</v>
      </c>
      <c r="H295" s="293">
        <f t="shared" si="13"/>
        <v>67.983374999999995</v>
      </c>
      <c r="I295" s="294">
        <f t="shared" si="14"/>
        <v>43.207875000000001</v>
      </c>
      <c r="J295" s="294">
        <f t="shared" si="15"/>
        <v>23.133749999999999</v>
      </c>
    </row>
    <row r="296" spans="1:10" s="209" customFormat="1" ht="14.25" customHeight="1" thickBot="1" x14ac:dyDescent="0.25">
      <c r="A296" s="211" t="s">
        <v>256</v>
      </c>
      <c r="B296" s="211">
        <v>6</v>
      </c>
      <c r="C296" s="211">
        <v>732.18</v>
      </c>
      <c r="D296" s="211" t="s">
        <v>129</v>
      </c>
      <c r="E296" s="211">
        <v>120.32</v>
      </c>
      <c r="F296" s="211">
        <v>743.17</v>
      </c>
      <c r="G296" s="293">
        <f t="shared" si="12"/>
        <v>71.938855999999987</v>
      </c>
      <c r="H296" s="293">
        <f t="shared" si="13"/>
        <v>67.702787000000001</v>
      </c>
      <c r="I296" s="294">
        <f t="shared" si="14"/>
        <v>43.029542999999997</v>
      </c>
      <c r="J296" s="294">
        <f t="shared" si="15"/>
        <v>23.038269999999997</v>
      </c>
    </row>
    <row r="297" spans="1:10" s="209" customFormat="1" ht="14.25" customHeight="1" thickBot="1" x14ac:dyDescent="0.25">
      <c r="A297" s="211" t="s">
        <v>256</v>
      </c>
      <c r="B297" s="211">
        <v>7</v>
      </c>
      <c r="C297" s="211">
        <v>724.93</v>
      </c>
      <c r="D297" s="211" t="s">
        <v>129</v>
      </c>
      <c r="E297" s="211">
        <v>109.57</v>
      </c>
      <c r="F297" s="211">
        <v>735.92</v>
      </c>
      <c r="G297" s="293">
        <f t="shared" si="12"/>
        <v>71.237055999999995</v>
      </c>
      <c r="H297" s="293">
        <f t="shared" si="13"/>
        <v>67.042311999999995</v>
      </c>
      <c r="I297" s="294">
        <f t="shared" si="14"/>
        <v>42.609767999999995</v>
      </c>
      <c r="J297" s="294">
        <f t="shared" si="15"/>
        <v>22.813519999999997</v>
      </c>
    </row>
    <row r="298" spans="1:10" s="209" customFormat="1" ht="14.25" customHeight="1" thickBot="1" x14ac:dyDescent="0.25">
      <c r="A298" s="211" t="s">
        <v>256</v>
      </c>
      <c r="B298" s="211">
        <v>8</v>
      </c>
      <c r="C298" s="211">
        <v>727.83</v>
      </c>
      <c r="D298" s="211" t="s">
        <v>129</v>
      </c>
      <c r="E298" s="211">
        <v>118.01</v>
      </c>
      <c r="F298" s="211">
        <v>738.82</v>
      </c>
      <c r="G298" s="293">
        <f t="shared" si="12"/>
        <v>71.517775999999998</v>
      </c>
      <c r="H298" s="293">
        <f t="shared" si="13"/>
        <v>67.306502000000009</v>
      </c>
      <c r="I298" s="294">
        <f t="shared" si="14"/>
        <v>42.777678000000002</v>
      </c>
      <c r="J298" s="294">
        <f t="shared" si="15"/>
        <v>22.903420000000001</v>
      </c>
    </row>
    <row r="299" spans="1:10" s="209" customFormat="1" ht="14.25" customHeight="1" thickBot="1" x14ac:dyDescent="0.25">
      <c r="A299" s="211" t="s">
        <v>256</v>
      </c>
      <c r="B299" s="211">
        <v>9</v>
      </c>
      <c r="C299" s="211">
        <v>734.81</v>
      </c>
      <c r="D299" s="211" t="s">
        <v>129</v>
      </c>
      <c r="E299" s="211">
        <v>128.28</v>
      </c>
      <c r="F299" s="211">
        <v>745.8</v>
      </c>
      <c r="G299" s="293">
        <f t="shared" si="12"/>
        <v>72.193439999999995</v>
      </c>
      <c r="H299" s="293">
        <f t="shared" si="13"/>
        <v>67.94238</v>
      </c>
      <c r="I299" s="294">
        <f t="shared" si="14"/>
        <v>43.181819999999995</v>
      </c>
      <c r="J299" s="294">
        <f t="shared" si="15"/>
        <v>23.119799999999998</v>
      </c>
    </row>
    <row r="300" spans="1:10" s="209" customFormat="1" ht="14.25" customHeight="1" thickBot="1" x14ac:dyDescent="0.25">
      <c r="A300" s="211" t="s">
        <v>256</v>
      </c>
      <c r="B300" s="211">
        <v>10</v>
      </c>
      <c r="C300" s="211">
        <v>738.23</v>
      </c>
      <c r="D300" s="211" t="s">
        <v>129</v>
      </c>
      <c r="E300" s="211">
        <v>131.55000000000001</v>
      </c>
      <c r="F300" s="211">
        <v>749.22</v>
      </c>
      <c r="G300" s="293">
        <f t="shared" si="12"/>
        <v>72.524495999999999</v>
      </c>
      <c r="H300" s="293">
        <f t="shared" si="13"/>
        <v>68.253942000000009</v>
      </c>
      <c r="I300" s="294">
        <f t="shared" si="14"/>
        <v>43.379837999999999</v>
      </c>
      <c r="J300" s="294">
        <f t="shared" si="15"/>
        <v>23.225820000000002</v>
      </c>
    </row>
    <row r="301" spans="1:10" s="209" customFormat="1" ht="14.25" customHeight="1" thickBot="1" x14ac:dyDescent="0.25">
      <c r="A301" s="211" t="s">
        <v>256</v>
      </c>
      <c r="B301" s="211">
        <v>11</v>
      </c>
      <c r="C301" s="211">
        <v>739.52</v>
      </c>
      <c r="D301" s="211" t="s">
        <v>129</v>
      </c>
      <c r="E301" s="211">
        <v>125.36</v>
      </c>
      <c r="F301" s="211">
        <v>750.51</v>
      </c>
      <c r="G301" s="293">
        <f t="shared" si="12"/>
        <v>72.649367999999996</v>
      </c>
      <c r="H301" s="293">
        <f t="shared" si="13"/>
        <v>68.371460999999996</v>
      </c>
      <c r="I301" s="294">
        <f t="shared" si="14"/>
        <v>43.454529000000001</v>
      </c>
      <c r="J301" s="294">
        <f t="shared" si="15"/>
        <v>23.265809999999998</v>
      </c>
    </row>
    <row r="302" spans="1:10" s="209" customFormat="1" ht="14.25" customHeight="1" thickBot="1" x14ac:dyDescent="0.25">
      <c r="A302" s="211" t="s">
        <v>256</v>
      </c>
      <c r="B302" s="211">
        <v>12</v>
      </c>
      <c r="C302" s="211">
        <v>744.65</v>
      </c>
      <c r="D302" s="211" t="s">
        <v>129</v>
      </c>
      <c r="E302" s="211">
        <v>149.37</v>
      </c>
      <c r="F302" s="211">
        <v>755.64</v>
      </c>
      <c r="G302" s="293">
        <f t="shared" si="12"/>
        <v>73.145951999999994</v>
      </c>
      <c r="H302" s="293">
        <f t="shared" si="13"/>
        <v>68.838803999999996</v>
      </c>
      <c r="I302" s="294">
        <f t="shared" si="14"/>
        <v>43.751556000000001</v>
      </c>
      <c r="J302" s="294">
        <f t="shared" si="15"/>
        <v>23.42484</v>
      </c>
    </row>
    <row r="303" spans="1:10" s="209" customFormat="1" ht="14.25" customHeight="1" thickBot="1" x14ac:dyDescent="0.25">
      <c r="A303" s="211" t="s">
        <v>256</v>
      </c>
      <c r="B303" s="211">
        <v>13</v>
      </c>
      <c r="C303" s="211">
        <v>751.64</v>
      </c>
      <c r="D303" s="211" t="s">
        <v>129</v>
      </c>
      <c r="E303" s="211">
        <v>153.05000000000001</v>
      </c>
      <c r="F303" s="211">
        <v>762.63</v>
      </c>
      <c r="G303" s="293">
        <f t="shared" si="12"/>
        <v>73.822583999999992</v>
      </c>
      <c r="H303" s="293">
        <f t="shared" si="13"/>
        <v>69.475593000000003</v>
      </c>
      <c r="I303" s="294">
        <f t="shared" si="14"/>
        <v>44.156277000000003</v>
      </c>
      <c r="J303" s="294">
        <f t="shared" si="15"/>
        <v>23.641529999999999</v>
      </c>
    </row>
    <row r="304" spans="1:10" s="209" customFormat="1" ht="14.25" customHeight="1" thickBot="1" x14ac:dyDescent="0.25">
      <c r="A304" s="211" t="s">
        <v>256</v>
      </c>
      <c r="B304" s="211">
        <v>14</v>
      </c>
      <c r="C304" s="211">
        <v>652.64</v>
      </c>
      <c r="D304" s="211">
        <v>0.01</v>
      </c>
      <c r="E304" s="211">
        <v>65.66</v>
      </c>
      <c r="F304" s="211">
        <v>663.63</v>
      </c>
      <c r="G304" s="293">
        <f t="shared" si="12"/>
        <v>64.239384000000001</v>
      </c>
      <c r="H304" s="293">
        <f t="shared" si="13"/>
        <v>60.456693000000001</v>
      </c>
      <c r="I304" s="294">
        <f t="shared" si="14"/>
        <v>38.424177</v>
      </c>
      <c r="J304" s="294">
        <f t="shared" si="15"/>
        <v>20.57253</v>
      </c>
    </row>
    <row r="305" spans="1:10" s="209" customFormat="1" ht="14.25" customHeight="1" thickBot="1" x14ac:dyDescent="0.25">
      <c r="A305" s="211" t="s">
        <v>256</v>
      </c>
      <c r="B305" s="211">
        <v>15</v>
      </c>
      <c r="C305" s="211">
        <v>730.16</v>
      </c>
      <c r="D305" s="211" t="s">
        <v>129</v>
      </c>
      <c r="E305" s="211">
        <v>147.55000000000001</v>
      </c>
      <c r="F305" s="211">
        <v>741.15</v>
      </c>
      <c r="G305" s="293">
        <f t="shared" si="12"/>
        <v>71.743319999999997</v>
      </c>
      <c r="H305" s="293">
        <f t="shared" si="13"/>
        <v>67.518765000000002</v>
      </c>
      <c r="I305" s="294">
        <f t="shared" si="14"/>
        <v>42.912585</v>
      </c>
      <c r="J305" s="294">
        <f t="shared" si="15"/>
        <v>22.975649999999998</v>
      </c>
    </row>
    <row r="306" spans="1:10" s="209" customFormat="1" ht="14.25" customHeight="1" thickBot="1" x14ac:dyDescent="0.25">
      <c r="A306" s="211" t="s">
        <v>256</v>
      </c>
      <c r="B306" s="211">
        <v>16</v>
      </c>
      <c r="C306" s="211">
        <v>744.1</v>
      </c>
      <c r="D306" s="211" t="s">
        <v>129</v>
      </c>
      <c r="E306" s="211">
        <v>33.21</v>
      </c>
      <c r="F306" s="211">
        <v>755.09</v>
      </c>
      <c r="G306" s="293">
        <f t="shared" si="12"/>
        <v>73.092712000000006</v>
      </c>
      <c r="H306" s="293">
        <f t="shared" si="13"/>
        <v>68.788699000000008</v>
      </c>
      <c r="I306" s="294">
        <f t="shared" si="14"/>
        <v>43.719711000000004</v>
      </c>
      <c r="J306" s="294">
        <f t="shared" si="15"/>
        <v>23.407790000000002</v>
      </c>
    </row>
    <row r="307" spans="1:10" s="209" customFormat="1" ht="14.25" customHeight="1" thickBot="1" x14ac:dyDescent="0.25">
      <c r="A307" s="211" t="s">
        <v>256</v>
      </c>
      <c r="B307" s="211">
        <v>17</v>
      </c>
      <c r="C307" s="211">
        <v>729.37</v>
      </c>
      <c r="D307" s="211" t="s">
        <v>129</v>
      </c>
      <c r="E307" s="211">
        <v>143.26</v>
      </c>
      <c r="F307" s="211">
        <v>740.36</v>
      </c>
      <c r="G307" s="293">
        <f t="shared" ref="G307:G370" si="16">F307*9.68%</f>
        <v>71.666848000000002</v>
      </c>
      <c r="H307" s="293">
        <f t="shared" ref="H307:H370" si="17">F307*9.11%</f>
        <v>67.446796000000006</v>
      </c>
      <c r="I307" s="294">
        <f t="shared" ref="I307:I370" si="18">F307*5.79%</f>
        <v>42.866844</v>
      </c>
      <c r="J307" s="294">
        <f t="shared" ref="J307:J370" si="19">F307*3.1%</f>
        <v>22.951160000000002</v>
      </c>
    </row>
    <row r="308" spans="1:10" s="209" customFormat="1" ht="14.25" customHeight="1" thickBot="1" x14ac:dyDescent="0.25">
      <c r="A308" s="211" t="s">
        <v>256</v>
      </c>
      <c r="B308" s="211">
        <v>18</v>
      </c>
      <c r="C308" s="211">
        <v>745.12</v>
      </c>
      <c r="D308" s="211" t="s">
        <v>129</v>
      </c>
      <c r="E308" s="211">
        <v>129.26</v>
      </c>
      <c r="F308" s="211">
        <v>756.11</v>
      </c>
      <c r="G308" s="293">
        <f t="shared" si="16"/>
        <v>73.191447999999994</v>
      </c>
      <c r="H308" s="293">
        <f t="shared" si="17"/>
        <v>68.881620999999996</v>
      </c>
      <c r="I308" s="294">
        <f t="shared" si="18"/>
        <v>43.778769000000004</v>
      </c>
      <c r="J308" s="294">
        <f t="shared" si="19"/>
        <v>23.439409999999999</v>
      </c>
    </row>
    <row r="309" spans="1:10" s="209" customFormat="1" ht="14.25" customHeight="1" thickBot="1" x14ac:dyDescent="0.25">
      <c r="A309" s="211" t="s">
        <v>256</v>
      </c>
      <c r="B309" s="211">
        <v>19</v>
      </c>
      <c r="C309" s="211">
        <v>727.5</v>
      </c>
      <c r="D309" s="211" t="s">
        <v>129</v>
      </c>
      <c r="E309" s="211">
        <v>147.79</v>
      </c>
      <c r="F309" s="211">
        <v>738.49</v>
      </c>
      <c r="G309" s="293">
        <f t="shared" si="16"/>
        <v>71.485832000000002</v>
      </c>
      <c r="H309" s="293">
        <f t="shared" si="17"/>
        <v>67.276438999999996</v>
      </c>
      <c r="I309" s="294">
        <f t="shared" si="18"/>
        <v>42.758571000000003</v>
      </c>
      <c r="J309" s="294">
        <f t="shared" si="19"/>
        <v>22.893190000000001</v>
      </c>
    </row>
    <row r="310" spans="1:10" s="209" customFormat="1" ht="14.25" customHeight="1" thickBot="1" x14ac:dyDescent="0.25">
      <c r="A310" s="211" t="s">
        <v>256</v>
      </c>
      <c r="B310" s="211">
        <v>20</v>
      </c>
      <c r="C310" s="211">
        <v>723.68</v>
      </c>
      <c r="D310" s="211" t="s">
        <v>129</v>
      </c>
      <c r="E310" s="211">
        <v>151.93</v>
      </c>
      <c r="F310" s="211">
        <v>734.67</v>
      </c>
      <c r="G310" s="293">
        <f t="shared" si="16"/>
        <v>71.116056</v>
      </c>
      <c r="H310" s="293">
        <f t="shared" si="17"/>
        <v>66.928437000000002</v>
      </c>
      <c r="I310" s="294">
        <f t="shared" si="18"/>
        <v>42.537392999999994</v>
      </c>
      <c r="J310" s="294">
        <f t="shared" si="19"/>
        <v>22.77477</v>
      </c>
    </row>
    <row r="311" spans="1:10" s="209" customFormat="1" ht="14.25" customHeight="1" thickBot="1" x14ac:dyDescent="0.25">
      <c r="A311" s="211" t="s">
        <v>256</v>
      </c>
      <c r="B311" s="211">
        <v>21</v>
      </c>
      <c r="C311" s="211">
        <v>725.24</v>
      </c>
      <c r="D311" s="211" t="s">
        <v>129</v>
      </c>
      <c r="E311" s="211">
        <v>151.79</v>
      </c>
      <c r="F311" s="211">
        <v>736.23</v>
      </c>
      <c r="G311" s="293">
        <f t="shared" si="16"/>
        <v>71.267064000000005</v>
      </c>
      <c r="H311" s="293">
        <f t="shared" si="17"/>
        <v>67.070553000000004</v>
      </c>
      <c r="I311" s="294">
        <f t="shared" si="18"/>
        <v>42.627717000000004</v>
      </c>
      <c r="J311" s="294">
        <f t="shared" si="19"/>
        <v>22.823129999999999</v>
      </c>
    </row>
    <row r="312" spans="1:10" s="209" customFormat="1" ht="14.25" customHeight="1" thickBot="1" x14ac:dyDescent="0.25">
      <c r="A312" s="211" t="s">
        <v>256</v>
      </c>
      <c r="B312" s="211">
        <v>22</v>
      </c>
      <c r="C312" s="211">
        <v>721.85</v>
      </c>
      <c r="D312" s="211" t="s">
        <v>129</v>
      </c>
      <c r="E312" s="211">
        <v>145.4</v>
      </c>
      <c r="F312" s="211">
        <v>732.84</v>
      </c>
      <c r="G312" s="293">
        <f t="shared" si="16"/>
        <v>70.938912000000002</v>
      </c>
      <c r="H312" s="293">
        <f t="shared" si="17"/>
        <v>66.761724000000001</v>
      </c>
      <c r="I312" s="294">
        <f t="shared" si="18"/>
        <v>42.431436000000005</v>
      </c>
      <c r="J312" s="294">
        <f t="shared" si="19"/>
        <v>22.718040000000002</v>
      </c>
    </row>
    <row r="313" spans="1:10" s="296" customFormat="1" ht="14.25" customHeight="1" thickBot="1" x14ac:dyDescent="0.25">
      <c r="A313" s="211" t="s">
        <v>256</v>
      </c>
      <c r="B313" s="211">
        <v>23</v>
      </c>
      <c r="C313" s="211">
        <v>623.38</v>
      </c>
      <c r="D313" s="211" t="s">
        <v>129</v>
      </c>
      <c r="E313" s="211">
        <v>292.17</v>
      </c>
      <c r="F313" s="211">
        <v>634.37</v>
      </c>
      <c r="G313" s="293">
        <f t="shared" si="16"/>
        <v>61.407015999999999</v>
      </c>
      <c r="H313" s="293">
        <f t="shared" si="17"/>
        <v>57.791107000000004</v>
      </c>
      <c r="I313" s="294">
        <f t="shared" si="18"/>
        <v>36.730023000000003</v>
      </c>
      <c r="J313" s="294">
        <f t="shared" si="19"/>
        <v>19.665469999999999</v>
      </c>
    </row>
    <row r="314" spans="1:10" s="295" customFormat="1" ht="14.25" customHeight="1" thickBot="1" x14ac:dyDescent="0.25">
      <c r="A314" s="211" t="s">
        <v>257</v>
      </c>
      <c r="B314" s="211">
        <v>0</v>
      </c>
      <c r="C314" s="211" t="s">
        <v>258</v>
      </c>
      <c r="D314" s="211" t="s">
        <v>129</v>
      </c>
      <c r="E314" s="211">
        <v>613.16999999999996</v>
      </c>
      <c r="F314" s="211">
        <v>604.99</v>
      </c>
      <c r="G314" s="293">
        <f t="shared" si="16"/>
        <v>58.563032</v>
      </c>
      <c r="H314" s="293">
        <f t="shared" si="17"/>
        <v>55.114589000000002</v>
      </c>
      <c r="I314" s="294">
        <f t="shared" si="18"/>
        <v>35.028921000000004</v>
      </c>
      <c r="J314" s="294">
        <f t="shared" si="19"/>
        <v>18.75469</v>
      </c>
    </row>
    <row r="315" spans="1:10" s="209" customFormat="1" ht="14.25" customHeight="1" thickBot="1" x14ac:dyDescent="0.25">
      <c r="A315" s="211" t="s">
        <v>257</v>
      </c>
      <c r="B315" s="211">
        <v>1</v>
      </c>
      <c r="C315" s="211">
        <v>591.30999999999995</v>
      </c>
      <c r="D315" s="211">
        <v>10.15</v>
      </c>
      <c r="E315" s="211" t="s">
        <v>129</v>
      </c>
      <c r="F315" s="211">
        <v>602.29999999999995</v>
      </c>
      <c r="G315" s="293">
        <f t="shared" si="16"/>
        <v>58.302639999999997</v>
      </c>
      <c r="H315" s="293">
        <f t="shared" si="17"/>
        <v>54.869529999999997</v>
      </c>
      <c r="I315" s="294">
        <f t="shared" si="18"/>
        <v>34.873169999999995</v>
      </c>
      <c r="J315" s="294">
        <f t="shared" si="19"/>
        <v>18.671299999999999</v>
      </c>
    </row>
    <row r="316" spans="1:10" s="209" customFormat="1" ht="14.25" customHeight="1" thickBot="1" x14ac:dyDescent="0.25">
      <c r="A316" s="211" t="s">
        <v>257</v>
      </c>
      <c r="B316" s="211">
        <v>2</v>
      </c>
      <c r="C316" s="211">
        <v>517.48</v>
      </c>
      <c r="D316" s="211">
        <v>109.47</v>
      </c>
      <c r="E316" s="211" t="s">
        <v>129</v>
      </c>
      <c r="F316" s="211">
        <v>528.47</v>
      </c>
      <c r="G316" s="293">
        <f t="shared" si="16"/>
        <v>51.155895999999998</v>
      </c>
      <c r="H316" s="293">
        <f t="shared" si="17"/>
        <v>48.143617000000006</v>
      </c>
      <c r="I316" s="294">
        <f t="shared" si="18"/>
        <v>30.598413000000001</v>
      </c>
      <c r="J316" s="294">
        <f t="shared" si="19"/>
        <v>16.382570000000001</v>
      </c>
    </row>
    <row r="317" spans="1:10" s="209" customFormat="1" ht="14.25" customHeight="1" thickBot="1" x14ac:dyDescent="0.25">
      <c r="A317" s="211" t="s">
        <v>257</v>
      </c>
      <c r="B317" s="211">
        <v>3</v>
      </c>
      <c r="C317" s="211">
        <v>602.65</v>
      </c>
      <c r="D317" s="211">
        <v>27.07</v>
      </c>
      <c r="E317" s="211" t="s">
        <v>129</v>
      </c>
      <c r="F317" s="211">
        <v>613.64</v>
      </c>
      <c r="G317" s="293">
        <f t="shared" si="16"/>
        <v>59.400351999999998</v>
      </c>
      <c r="H317" s="293">
        <f t="shared" si="17"/>
        <v>55.902603999999997</v>
      </c>
      <c r="I317" s="294">
        <f t="shared" si="18"/>
        <v>35.529755999999999</v>
      </c>
      <c r="J317" s="294">
        <f t="shared" si="19"/>
        <v>19.022839999999999</v>
      </c>
    </row>
    <row r="318" spans="1:10" s="209" customFormat="1" ht="14.25" customHeight="1" thickBot="1" x14ac:dyDescent="0.25">
      <c r="A318" s="211" t="s">
        <v>257</v>
      </c>
      <c r="B318" s="211">
        <v>4</v>
      </c>
      <c r="C318" s="211">
        <v>674.53</v>
      </c>
      <c r="D318" s="211" t="s">
        <v>129</v>
      </c>
      <c r="E318" s="211">
        <v>84.39</v>
      </c>
      <c r="F318" s="211">
        <v>685.52</v>
      </c>
      <c r="G318" s="293">
        <f t="shared" si="16"/>
        <v>66.358335999999994</v>
      </c>
      <c r="H318" s="293">
        <f t="shared" si="17"/>
        <v>62.450871999999997</v>
      </c>
      <c r="I318" s="294">
        <f t="shared" si="18"/>
        <v>39.691608000000002</v>
      </c>
      <c r="J318" s="294">
        <f t="shared" si="19"/>
        <v>21.25112</v>
      </c>
    </row>
    <row r="319" spans="1:10" s="209" customFormat="1" ht="14.25" customHeight="1" thickBot="1" x14ac:dyDescent="0.25">
      <c r="A319" s="211" t="s">
        <v>257</v>
      </c>
      <c r="B319" s="211">
        <v>5</v>
      </c>
      <c r="C319" s="211">
        <v>671.18</v>
      </c>
      <c r="D319" s="211" t="s">
        <v>129</v>
      </c>
      <c r="E319" s="211">
        <v>49.07</v>
      </c>
      <c r="F319" s="211">
        <v>682.17</v>
      </c>
      <c r="G319" s="293">
        <f t="shared" si="16"/>
        <v>66.034055999999993</v>
      </c>
      <c r="H319" s="293">
        <f t="shared" si="17"/>
        <v>62.145686999999995</v>
      </c>
      <c r="I319" s="294">
        <f t="shared" si="18"/>
        <v>39.497642999999997</v>
      </c>
      <c r="J319" s="294">
        <f t="shared" si="19"/>
        <v>21.147269999999999</v>
      </c>
    </row>
    <row r="320" spans="1:10" s="209" customFormat="1" ht="14.25" customHeight="1" thickBot="1" x14ac:dyDescent="0.25">
      <c r="A320" s="211" t="s">
        <v>257</v>
      </c>
      <c r="B320" s="211">
        <v>6</v>
      </c>
      <c r="C320" s="211">
        <v>663.16</v>
      </c>
      <c r="D320" s="211">
        <v>24.81</v>
      </c>
      <c r="E320" s="211" t="s">
        <v>129</v>
      </c>
      <c r="F320" s="211">
        <v>674.15</v>
      </c>
      <c r="G320" s="293">
        <f t="shared" si="16"/>
        <v>65.257719999999992</v>
      </c>
      <c r="H320" s="293">
        <f t="shared" si="17"/>
        <v>61.415064999999998</v>
      </c>
      <c r="I320" s="294">
        <f t="shared" si="18"/>
        <v>39.033284999999999</v>
      </c>
      <c r="J320" s="294">
        <f t="shared" si="19"/>
        <v>20.89865</v>
      </c>
    </row>
    <row r="321" spans="1:10" s="209" customFormat="1" ht="14.25" customHeight="1" thickBot="1" x14ac:dyDescent="0.25">
      <c r="A321" s="211" t="s">
        <v>257</v>
      </c>
      <c r="B321" s="211">
        <v>7</v>
      </c>
      <c r="C321" s="211">
        <v>658.28</v>
      </c>
      <c r="D321" s="211">
        <v>30.16</v>
      </c>
      <c r="E321" s="211" t="s">
        <v>129</v>
      </c>
      <c r="F321" s="211">
        <v>669.27</v>
      </c>
      <c r="G321" s="293">
        <f t="shared" si="16"/>
        <v>64.785336000000001</v>
      </c>
      <c r="H321" s="293">
        <f t="shared" si="17"/>
        <v>60.970497000000002</v>
      </c>
      <c r="I321" s="294">
        <f t="shared" si="18"/>
        <v>38.750732999999997</v>
      </c>
      <c r="J321" s="294">
        <f t="shared" si="19"/>
        <v>20.74737</v>
      </c>
    </row>
    <row r="322" spans="1:10" s="209" customFormat="1" ht="14.25" customHeight="1" thickBot="1" x14ac:dyDescent="0.25">
      <c r="A322" s="211" t="s">
        <v>257</v>
      </c>
      <c r="B322" s="211">
        <v>8</v>
      </c>
      <c r="C322" s="211">
        <v>658.54</v>
      </c>
      <c r="D322" s="211" t="s">
        <v>259</v>
      </c>
      <c r="E322" s="211" t="s">
        <v>129</v>
      </c>
      <c r="F322" s="211">
        <v>669.53</v>
      </c>
      <c r="G322" s="293">
        <f t="shared" si="16"/>
        <v>64.810503999999995</v>
      </c>
      <c r="H322" s="293">
        <f t="shared" si="17"/>
        <v>60.994183</v>
      </c>
      <c r="I322" s="294">
        <f t="shared" si="18"/>
        <v>38.765786999999996</v>
      </c>
      <c r="J322" s="294">
        <f t="shared" si="19"/>
        <v>20.75543</v>
      </c>
    </row>
    <row r="323" spans="1:10" s="209" customFormat="1" ht="14.25" customHeight="1" thickBot="1" x14ac:dyDescent="0.25">
      <c r="A323" s="211" t="s">
        <v>257</v>
      </c>
      <c r="B323" s="211">
        <v>9</v>
      </c>
      <c r="C323" s="211">
        <v>665.13</v>
      </c>
      <c r="D323" s="211">
        <v>29.94</v>
      </c>
      <c r="E323" s="211" t="s">
        <v>129</v>
      </c>
      <c r="F323" s="211">
        <v>676.12</v>
      </c>
      <c r="G323" s="293">
        <f t="shared" si="16"/>
        <v>65.448415999999995</v>
      </c>
      <c r="H323" s="293">
        <f t="shared" si="17"/>
        <v>61.594532000000001</v>
      </c>
      <c r="I323" s="294">
        <f t="shared" si="18"/>
        <v>39.147348000000001</v>
      </c>
      <c r="J323" s="294">
        <f t="shared" si="19"/>
        <v>20.959720000000001</v>
      </c>
    </row>
    <row r="324" spans="1:10" s="209" customFormat="1" ht="14.25" customHeight="1" thickBot="1" x14ac:dyDescent="0.25">
      <c r="A324" s="211" t="s">
        <v>257</v>
      </c>
      <c r="B324" s="211">
        <v>10</v>
      </c>
      <c r="C324" s="211">
        <v>670.66</v>
      </c>
      <c r="D324" s="211">
        <v>0.01</v>
      </c>
      <c r="E324" s="211">
        <v>22.6</v>
      </c>
      <c r="F324" s="211">
        <v>681.65</v>
      </c>
      <c r="G324" s="293">
        <f t="shared" si="16"/>
        <v>65.983719999999991</v>
      </c>
      <c r="H324" s="293">
        <f t="shared" si="17"/>
        <v>62.098314999999999</v>
      </c>
      <c r="I324" s="294">
        <f t="shared" si="18"/>
        <v>39.467534999999998</v>
      </c>
      <c r="J324" s="294">
        <f t="shared" si="19"/>
        <v>21.131149999999998</v>
      </c>
    </row>
    <row r="325" spans="1:10" s="209" customFormat="1" ht="14.25" customHeight="1" thickBot="1" x14ac:dyDescent="0.25">
      <c r="A325" s="211" t="s">
        <v>257</v>
      </c>
      <c r="B325" s="211">
        <v>11</v>
      </c>
      <c r="C325" s="211">
        <v>670.67</v>
      </c>
      <c r="D325" s="211" t="s">
        <v>129</v>
      </c>
      <c r="E325" s="211">
        <v>67.709999999999994</v>
      </c>
      <c r="F325" s="211">
        <v>681.66</v>
      </c>
      <c r="G325" s="293">
        <f t="shared" si="16"/>
        <v>65.984687999999991</v>
      </c>
      <c r="H325" s="293">
        <f t="shared" si="17"/>
        <v>62.099225999999994</v>
      </c>
      <c r="I325" s="294">
        <f t="shared" si="18"/>
        <v>39.468114</v>
      </c>
      <c r="J325" s="294">
        <f t="shared" si="19"/>
        <v>21.131460000000001</v>
      </c>
    </row>
    <row r="326" spans="1:10" s="209" customFormat="1" ht="14.25" customHeight="1" thickBot="1" x14ac:dyDescent="0.25">
      <c r="A326" s="211" t="s">
        <v>257</v>
      </c>
      <c r="B326" s="211">
        <v>12</v>
      </c>
      <c r="C326" s="211">
        <v>665.66</v>
      </c>
      <c r="D326" s="211" t="s">
        <v>129</v>
      </c>
      <c r="E326" s="211">
        <v>55.66</v>
      </c>
      <c r="F326" s="211">
        <v>676.65</v>
      </c>
      <c r="G326" s="293">
        <f t="shared" si="16"/>
        <v>65.499719999999996</v>
      </c>
      <c r="H326" s="293">
        <f t="shared" si="17"/>
        <v>61.642814999999999</v>
      </c>
      <c r="I326" s="294">
        <f t="shared" si="18"/>
        <v>39.178035000000001</v>
      </c>
      <c r="J326" s="294">
        <f t="shared" si="19"/>
        <v>20.976150000000001</v>
      </c>
    </row>
    <row r="327" spans="1:10" s="209" customFormat="1" ht="14.25" customHeight="1" thickBot="1" x14ac:dyDescent="0.25">
      <c r="A327" s="211" t="s">
        <v>257</v>
      </c>
      <c r="B327" s="211">
        <v>13</v>
      </c>
      <c r="C327" s="211">
        <v>673.09</v>
      </c>
      <c r="D327" s="211" t="s">
        <v>129</v>
      </c>
      <c r="E327" s="211">
        <v>703.43</v>
      </c>
      <c r="F327" s="211">
        <v>684.08</v>
      </c>
      <c r="G327" s="293">
        <f t="shared" si="16"/>
        <v>66.218944000000008</v>
      </c>
      <c r="H327" s="293">
        <f t="shared" si="17"/>
        <v>62.319688000000006</v>
      </c>
      <c r="I327" s="294">
        <f t="shared" si="18"/>
        <v>39.608232000000001</v>
      </c>
      <c r="J327" s="294">
        <f t="shared" si="19"/>
        <v>21.206480000000003</v>
      </c>
    </row>
    <row r="328" spans="1:10" s="209" customFormat="1" ht="14.25" customHeight="1" thickBot="1" x14ac:dyDescent="0.25">
      <c r="A328" s="211" t="s">
        <v>257</v>
      </c>
      <c r="B328" s="211">
        <v>14</v>
      </c>
      <c r="C328" s="211">
        <v>668.49</v>
      </c>
      <c r="D328" s="211" t="s">
        <v>129</v>
      </c>
      <c r="E328" s="211" t="s">
        <v>260</v>
      </c>
      <c r="F328" s="211">
        <v>679.48</v>
      </c>
      <c r="G328" s="293">
        <f t="shared" si="16"/>
        <v>65.773663999999997</v>
      </c>
      <c r="H328" s="293">
        <f t="shared" si="17"/>
        <v>61.900628000000005</v>
      </c>
      <c r="I328" s="294">
        <f t="shared" si="18"/>
        <v>39.341892000000001</v>
      </c>
      <c r="J328" s="294">
        <f t="shared" si="19"/>
        <v>21.063880000000001</v>
      </c>
    </row>
    <row r="329" spans="1:10" s="209" customFormat="1" ht="14.25" customHeight="1" thickBot="1" x14ac:dyDescent="0.25">
      <c r="A329" s="211" t="s">
        <v>257</v>
      </c>
      <c r="B329" s="211">
        <v>15</v>
      </c>
      <c r="C329" s="211">
        <v>676.01</v>
      </c>
      <c r="D329" s="211" t="s">
        <v>129</v>
      </c>
      <c r="E329" s="211">
        <v>86.88</v>
      </c>
      <c r="F329" s="211" t="s">
        <v>261</v>
      </c>
      <c r="G329" s="293">
        <f t="shared" si="16"/>
        <v>66.501599999999996</v>
      </c>
      <c r="H329" s="293">
        <f t="shared" si="17"/>
        <v>62.585700000000003</v>
      </c>
      <c r="I329" s="294">
        <f t="shared" si="18"/>
        <v>39.777299999999997</v>
      </c>
      <c r="J329" s="294">
        <f t="shared" si="19"/>
        <v>21.297000000000001</v>
      </c>
    </row>
    <row r="330" spans="1:10" s="209" customFormat="1" ht="14.25" customHeight="1" thickBot="1" x14ac:dyDescent="0.25">
      <c r="A330" s="211" t="s">
        <v>257</v>
      </c>
      <c r="B330" s="211">
        <v>16</v>
      </c>
      <c r="C330" s="211">
        <v>673.58</v>
      </c>
      <c r="D330" s="211" t="s">
        <v>129</v>
      </c>
      <c r="E330" s="211">
        <v>89.27</v>
      </c>
      <c r="F330" s="211">
        <v>684.57</v>
      </c>
      <c r="G330" s="293">
        <f t="shared" si="16"/>
        <v>66.266376000000008</v>
      </c>
      <c r="H330" s="293">
        <f t="shared" si="17"/>
        <v>62.364327000000003</v>
      </c>
      <c r="I330" s="294">
        <f t="shared" si="18"/>
        <v>39.636603000000001</v>
      </c>
      <c r="J330" s="294">
        <f t="shared" si="19"/>
        <v>21.221670000000003</v>
      </c>
    </row>
    <row r="331" spans="1:10" s="209" customFormat="1" ht="14.25" customHeight="1" thickBot="1" x14ac:dyDescent="0.25">
      <c r="A331" s="211" t="s">
        <v>257</v>
      </c>
      <c r="B331" s="211">
        <v>17</v>
      </c>
      <c r="C331" s="211">
        <v>665.68</v>
      </c>
      <c r="D331" s="211" t="s">
        <v>129</v>
      </c>
      <c r="E331" s="211">
        <v>89.46</v>
      </c>
      <c r="F331" s="211">
        <v>676.67</v>
      </c>
      <c r="G331" s="293">
        <f t="shared" si="16"/>
        <v>65.501655999999997</v>
      </c>
      <c r="H331" s="293">
        <f t="shared" si="17"/>
        <v>61.644636999999996</v>
      </c>
      <c r="I331" s="294">
        <f t="shared" si="18"/>
        <v>39.179192999999998</v>
      </c>
      <c r="J331" s="294">
        <f t="shared" si="19"/>
        <v>20.976769999999998</v>
      </c>
    </row>
    <row r="332" spans="1:10" s="209" customFormat="1" ht="14.25" customHeight="1" thickBot="1" x14ac:dyDescent="0.25">
      <c r="A332" s="211" t="s">
        <v>257</v>
      </c>
      <c r="B332" s="211">
        <v>18</v>
      </c>
      <c r="C332" s="211">
        <v>662.48</v>
      </c>
      <c r="D332" s="211" t="s">
        <v>129</v>
      </c>
      <c r="E332" s="211">
        <v>99.84</v>
      </c>
      <c r="F332" s="211">
        <v>673.47</v>
      </c>
      <c r="G332" s="293">
        <f t="shared" si="16"/>
        <v>65.191896</v>
      </c>
      <c r="H332" s="293">
        <f t="shared" si="17"/>
        <v>61.353117000000005</v>
      </c>
      <c r="I332" s="294">
        <f t="shared" si="18"/>
        <v>38.993912999999999</v>
      </c>
      <c r="J332" s="294">
        <f t="shared" si="19"/>
        <v>20.877570000000002</v>
      </c>
    </row>
    <row r="333" spans="1:10" s="209" customFormat="1" ht="14.25" customHeight="1" thickBot="1" x14ac:dyDescent="0.25">
      <c r="A333" s="211" t="s">
        <v>257</v>
      </c>
      <c r="B333" s="211">
        <v>19</v>
      </c>
      <c r="C333" s="211">
        <v>655.63</v>
      </c>
      <c r="D333" s="211" t="s">
        <v>129</v>
      </c>
      <c r="E333" s="211">
        <v>343.16</v>
      </c>
      <c r="F333" s="211">
        <v>666.62</v>
      </c>
      <c r="G333" s="293">
        <f t="shared" si="16"/>
        <v>64.528815999999992</v>
      </c>
      <c r="H333" s="293">
        <f t="shared" si="17"/>
        <v>60.729081999999998</v>
      </c>
      <c r="I333" s="294">
        <f t="shared" si="18"/>
        <v>38.597298000000002</v>
      </c>
      <c r="J333" s="294">
        <f t="shared" si="19"/>
        <v>20.665220000000001</v>
      </c>
    </row>
    <row r="334" spans="1:10" s="209" customFormat="1" ht="14.25" customHeight="1" thickBot="1" x14ac:dyDescent="0.25">
      <c r="A334" s="211" t="s">
        <v>257</v>
      </c>
      <c r="B334" s="211">
        <v>20</v>
      </c>
      <c r="C334" s="211">
        <v>669.9</v>
      </c>
      <c r="D334" s="211" t="s">
        <v>129</v>
      </c>
      <c r="E334" s="211">
        <v>100.64</v>
      </c>
      <c r="F334" s="211">
        <v>680.89</v>
      </c>
      <c r="G334" s="293">
        <f t="shared" si="16"/>
        <v>65.910151999999997</v>
      </c>
      <c r="H334" s="293">
        <f t="shared" si="17"/>
        <v>62.029078999999996</v>
      </c>
      <c r="I334" s="294">
        <f t="shared" si="18"/>
        <v>39.423530999999997</v>
      </c>
      <c r="J334" s="294">
        <f t="shared" si="19"/>
        <v>21.107589999999998</v>
      </c>
    </row>
    <row r="335" spans="1:10" s="209" customFormat="1" ht="14.25" customHeight="1" thickBot="1" x14ac:dyDescent="0.25">
      <c r="A335" s="211" t="s">
        <v>257</v>
      </c>
      <c r="B335" s="211">
        <v>21</v>
      </c>
      <c r="C335" s="211">
        <v>632.08000000000004</v>
      </c>
      <c r="D335" s="211" t="s">
        <v>129</v>
      </c>
      <c r="E335" s="211">
        <v>58.95</v>
      </c>
      <c r="F335" s="211">
        <v>643.07000000000005</v>
      </c>
      <c r="G335" s="293">
        <f t="shared" si="16"/>
        <v>62.249176000000006</v>
      </c>
      <c r="H335" s="293">
        <f t="shared" si="17"/>
        <v>58.583677000000002</v>
      </c>
      <c r="I335" s="294">
        <f t="shared" si="18"/>
        <v>37.233753</v>
      </c>
      <c r="J335" s="294">
        <f t="shared" si="19"/>
        <v>19.935170000000003</v>
      </c>
    </row>
    <row r="336" spans="1:10" s="209" customFormat="1" ht="14.25" customHeight="1" thickBot="1" x14ac:dyDescent="0.25">
      <c r="A336" s="211" t="s">
        <v>257</v>
      </c>
      <c r="B336" s="211">
        <v>22</v>
      </c>
      <c r="C336" s="211">
        <v>644.94000000000005</v>
      </c>
      <c r="D336" s="211">
        <v>0.01</v>
      </c>
      <c r="E336" s="211">
        <v>314.52</v>
      </c>
      <c r="F336" s="211">
        <v>655.93</v>
      </c>
      <c r="G336" s="293">
        <f t="shared" si="16"/>
        <v>63.494023999999996</v>
      </c>
      <c r="H336" s="293">
        <f t="shared" si="17"/>
        <v>59.755222999999994</v>
      </c>
      <c r="I336" s="294">
        <f t="shared" si="18"/>
        <v>37.978346999999999</v>
      </c>
      <c r="J336" s="294">
        <f t="shared" si="19"/>
        <v>20.333829999999999</v>
      </c>
    </row>
    <row r="337" spans="1:10" s="296" customFormat="1" ht="14.25" customHeight="1" thickBot="1" x14ac:dyDescent="0.25">
      <c r="A337" s="211" t="s">
        <v>257</v>
      </c>
      <c r="B337" s="211">
        <v>23</v>
      </c>
      <c r="C337" s="211">
        <v>656.37</v>
      </c>
      <c r="D337" s="211" t="s">
        <v>129</v>
      </c>
      <c r="E337" s="211">
        <v>677.17</v>
      </c>
      <c r="F337" s="211">
        <v>667.36</v>
      </c>
      <c r="G337" s="293">
        <f t="shared" si="16"/>
        <v>64.600448</v>
      </c>
      <c r="H337" s="293">
        <f t="shared" si="17"/>
        <v>60.796496000000005</v>
      </c>
      <c r="I337" s="294">
        <f t="shared" si="18"/>
        <v>38.640143999999999</v>
      </c>
      <c r="J337" s="294">
        <f t="shared" si="19"/>
        <v>20.68816</v>
      </c>
    </row>
    <row r="338" spans="1:10" s="295" customFormat="1" ht="14.25" customHeight="1" thickBot="1" x14ac:dyDescent="0.25">
      <c r="A338" s="211" t="s">
        <v>262</v>
      </c>
      <c r="B338" s="211">
        <v>0</v>
      </c>
      <c r="C338" s="211">
        <v>681.59</v>
      </c>
      <c r="D338" s="211">
        <v>0.01</v>
      </c>
      <c r="E338" s="211">
        <v>91.7</v>
      </c>
      <c r="F338" s="211">
        <v>692.58</v>
      </c>
      <c r="G338" s="293">
        <f t="shared" si="16"/>
        <v>67.041744000000008</v>
      </c>
      <c r="H338" s="293">
        <f t="shared" si="17"/>
        <v>63.094038000000005</v>
      </c>
      <c r="I338" s="294">
        <f t="shared" si="18"/>
        <v>40.100382000000003</v>
      </c>
      <c r="J338" s="294">
        <f t="shared" si="19"/>
        <v>21.46998</v>
      </c>
    </row>
    <row r="339" spans="1:10" s="209" customFormat="1" ht="14.25" customHeight="1" thickBot="1" x14ac:dyDescent="0.25">
      <c r="A339" s="211" t="s">
        <v>262</v>
      </c>
      <c r="B339" s="211">
        <v>1</v>
      </c>
      <c r="C339" s="211">
        <v>699.25</v>
      </c>
      <c r="D339" s="211">
        <v>9.1999999999999993</v>
      </c>
      <c r="E339" s="211" t="s">
        <v>129</v>
      </c>
      <c r="F339" s="211">
        <v>710.24</v>
      </c>
      <c r="G339" s="293">
        <f t="shared" si="16"/>
        <v>68.751232000000002</v>
      </c>
      <c r="H339" s="293">
        <f t="shared" si="17"/>
        <v>64.702864000000005</v>
      </c>
      <c r="I339" s="294">
        <f t="shared" si="18"/>
        <v>41.122895999999997</v>
      </c>
      <c r="J339" s="294">
        <f t="shared" si="19"/>
        <v>22.017440000000001</v>
      </c>
    </row>
    <row r="340" spans="1:10" s="209" customFormat="1" ht="14.25" customHeight="1" thickBot="1" x14ac:dyDescent="0.25">
      <c r="A340" s="211" t="s">
        <v>262</v>
      </c>
      <c r="B340" s="211">
        <v>2</v>
      </c>
      <c r="C340" s="211">
        <v>650.07000000000005</v>
      </c>
      <c r="D340" s="211">
        <v>23.29</v>
      </c>
      <c r="E340" s="211" t="s">
        <v>129</v>
      </c>
      <c r="F340" s="211">
        <v>661.06</v>
      </c>
      <c r="G340" s="293">
        <f t="shared" si="16"/>
        <v>63.990607999999995</v>
      </c>
      <c r="H340" s="293">
        <f t="shared" si="17"/>
        <v>60.222565999999993</v>
      </c>
      <c r="I340" s="294">
        <f t="shared" si="18"/>
        <v>38.275373999999999</v>
      </c>
      <c r="J340" s="294">
        <f t="shared" si="19"/>
        <v>20.492859999999997</v>
      </c>
    </row>
    <row r="341" spans="1:10" s="209" customFormat="1" ht="14.25" customHeight="1" thickBot="1" x14ac:dyDescent="0.25">
      <c r="A341" s="211" t="s">
        <v>262</v>
      </c>
      <c r="B341" s="211">
        <v>3</v>
      </c>
      <c r="C341" s="211">
        <v>722.43</v>
      </c>
      <c r="D341" s="211" t="s">
        <v>129</v>
      </c>
      <c r="E341" s="211">
        <v>145.4</v>
      </c>
      <c r="F341" s="211">
        <v>733.42</v>
      </c>
      <c r="G341" s="293">
        <f t="shared" si="16"/>
        <v>70.995055999999991</v>
      </c>
      <c r="H341" s="293">
        <f t="shared" si="17"/>
        <v>66.814561999999995</v>
      </c>
      <c r="I341" s="294">
        <f t="shared" si="18"/>
        <v>42.465018000000001</v>
      </c>
      <c r="J341" s="294">
        <f t="shared" si="19"/>
        <v>22.73602</v>
      </c>
    </row>
    <row r="342" spans="1:10" s="209" customFormat="1" ht="14.25" customHeight="1" thickBot="1" x14ac:dyDescent="0.25">
      <c r="A342" s="211" t="s">
        <v>262</v>
      </c>
      <c r="B342" s="211">
        <v>4</v>
      </c>
      <c r="C342" s="211">
        <v>715.23</v>
      </c>
      <c r="D342" s="211" t="s">
        <v>129</v>
      </c>
      <c r="E342" s="211">
        <v>153.21</v>
      </c>
      <c r="F342" s="211">
        <v>726.22</v>
      </c>
      <c r="G342" s="293">
        <f t="shared" si="16"/>
        <v>70.298096000000001</v>
      </c>
      <c r="H342" s="293">
        <f t="shared" si="17"/>
        <v>66.158642</v>
      </c>
      <c r="I342" s="294">
        <f t="shared" si="18"/>
        <v>42.048138000000002</v>
      </c>
      <c r="J342" s="294">
        <f t="shared" si="19"/>
        <v>22.512820000000001</v>
      </c>
    </row>
    <row r="343" spans="1:10" s="209" customFormat="1" ht="14.25" customHeight="1" thickBot="1" x14ac:dyDescent="0.25">
      <c r="A343" s="211" t="s">
        <v>262</v>
      </c>
      <c r="B343" s="211">
        <v>5</v>
      </c>
      <c r="C343" s="211">
        <v>711.35</v>
      </c>
      <c r="D343" s="211">
        <v>53.37</v>
      </c>
      <c r="E343" s="211" t="s">
        <v>129</v>
      </c>
      <c r="F343" s="211">
        <v>722.34</v>
      </c>
      <c r="G343" s="293">
        <f t="shared" si="16"/>
        <v>69.922511999999998</v>
      </c>
      <c r="H343" s="293">
        <f t="shared" si="17"/>
        <v>65.805174000000008</v>
      </c>
      <c r="I343" s="294">
        <f t="shared" si="18"/>
        <v>41.823486000000003</v>
      </c>
      <c r="J343" s="294">
        <f t="shared" si="19"/>
        <v>22.39254</v>
      </c>
    </row>
    <row r="344" spans="1:10" s="209" customFormat="1" ht="14.25" customHeight="1" thickBot="1" x14ac:dyDescent="0.25">
      <c r="A344" s="211" t="s">
        <v>262</v>
      </c>
      <c r="B344" s="211">
        <v>6</v>
      </c>
      <c r="C344" s="211">
        <v>711.83</v>
      </c>
      <c r="D344" s="211" t="s">
        <v>129</v>
      </c>
      <c r="E344" s="211">
        <v>120.48</v>
      </c>
      <c r="F344" s="211">
        <v>722.82</v>
      </c>
      <c r="G344" s="293">
        <f t="shared" si="16"/>
        <v>69.968975999999998</v>
      </c>
      <c r="H344" s="293">
        <f t="shared" si="17"/>
        <v>65.84890200000001</v>
      </c>
      <c r="I344" s="294">
        <f t="shared" si="18"/>
        <v>41.851278000000001</v>
      </c>
      <c r="J344" s="294">
        <f t="shared" si="19"/>
        <v>22.407420000000002</v>
      </c>
    </row>
    <row r="345" spans="1:10" s="209" customFormat="1" ht="14.25" customHeight="1" thickBot="1" x14ac:dyDescent="0.25">
      <c r="A345" s="211" t="s">
        <v>262</v>
      </c>
      <c r="B345" s="211">
        <v>7</v>
      </c>
      <c r="C345" s="211">
        <v>699.36</v>
      </c>
      <c r="D345" s="211">
        <v>4.72</v>
      </c>
      <c r="E345" s="211" t="s">
        <v>129</v>
      </c>
      <c r="F345" s="211">
        <v>710.35</v>
      </c>
      <c r="G345" s="293">
        <f t="shared" si="16"/>
        <v>68.761880000000005</v>
      </c>
      <c r="H345" s="293">
        <f t="shared" si="17"/>
        <v>64.712885</v>
      </c>
      <c r="I345" s="294">
        <f t="shared" si="18"/>
        <v>41.129265000000004</v>
      </c>
      <c r="J345" s="294">
        <f t="shared" si="19"/>
        <v>22.020849999999999</v>
      </c>
    </row>
    <row r="346" spans="1:10" s="209" customFormat="1" ht="14.25" customHeight="1" thickBot="1" x14ac:dyDescent="0.25">
      <c r="A346" s="211" t="s">
        <v>262</v>
      </c>
      <c r="B346" s="211">
        <v>8</v>
      </c>
      <c r="C346" s="211">
        <v>700.79</v>
      </c>
      <c r="D346" s="211">
        <v>11.42</v>
      </c>
      <c r="E346" s="211" t="s">
        <v>129</v>
      </c>
      <c r="F346" s="211">
        <v>711.78</v>
      </c>
      <c r="G346" s="293">
        <f t="shared" si="16"/>
        <v>68.900303999999991</v>
      </c>
      <c r="H346" s="293">
        <f t="shared" si="17"/>
        <v>64.843158000000003</v>
      </c>
      <c r="I346" s="294">
        <f t="shared" si="18"/>
        <v>41.212061999999996</v>
      </c>
      <c r="J346" s="294">
        <f t="shared" si="19"/>
        <v>22.065179999999998</v>
      </c>
    </row>
    <row r="347" spans="1:10" s="209" customFormat="1" ht="14.25" customHeight="1" thickBot="1" x14ac:dyDescent="0.25">
      <c r="A347" s="211" t="s">
        <v>262</v>
      </c>
      <c r="B347" s="211">
        <v>9</v>
      </c>
      <c r="C347" s="211">
        <v>709.04</v>
      </c>
      <c r="D347" s="211">
        <v>8.94</v>
      </c>
      <c r="E347" s="211" t="s">
        <v>129</v>
      </c>
      <c r="F347" s="211">
        <v>720.03</v>
      </c>
      <c r="G347" s="293">
        <f t="shared" si="16"/>
        <v>69.698903999999999</v>
      </c>
      <c r="H347" s="293">
        <f t="shared" si="17"/>
        <v>65.594732999999991</v>
      </c>
      <c r="I347" s="294">
        <f t="shared" si="18"/>
        <v>41.689737000000001</v>
      </c>
      <c r="J347" s="294">
        <f t="shared" si="19"/>
        <v>22.320930000000001</v>
      </c>
    </row>
    <row r="348" spans="1:10" s="209" customFormat="1" ht="14.25" customHeight="1" thickBot="1" x14ac:dyDescent="0.25">
      <c r="A348" s="211" t="s">
        <v>262</v>
      </c>
      <c r="B348" s="211">
        <v>10</v>
      </c>
      <c r="C348" s="211">
        <v>714.11</v>
      </c>
      <c r="D348" s="211">
        <v>9.84</v>
      </c>
      <c r="E348" s="211" t="s">
        <v>129</v>
      </c>
      <c r="F348" s="211">
        <v>725.1</v>
      </c>
      <c r="G348" s="293">
        <f t="shared" si="16"/>
        <v>70.189679999999996</v>
      </c>
      <c r="H348" s="293">
        <f t="shared" si="17"/>
        <v>66.056610000000006</v>
      </c>
      <c r="I348" s="294">
        <f t="shared" si="18"/>
        <v>41.983290000000004</v>
      </c>
      <c r="J348" s="294">
        <f t="shared" si="19"/>
        <v>22.478100000000001</v>
      </c>
    </row>
    <row r="349" spans="1:10" s="209" customFormat="1" ht="14.25" customHeight="1" thickBot="1" x14ac:dyDescent="0.25">
      <c r="A349" s="211" t="s">
        <v>262</v>
      </c>
      <c r="B349" s="211">
        <v>11</v>
      </c>
      <c r="C349" s="211">
        <v>715.47</v>
      </c>
      <c r="D349" s="211">
        <v>12.28</v>
      </c>
      <c r="E349" s="211" t="s">
        <v>129</v>
      </c>
      <c r="F349" s="211">
        <v>726.46</v>
      </c>
      <c r="G349" s="293">
        <f t="shared" si="16"/>
        <v>70.321328000000008</v>
      </c>
      <c r="H349" s="293">
        <f t="shared" si="17"/>
        <v>66.180506000000008</v>
      </c>
      <c r="I349" s="294">
        <f t="shared" si="18"/>
        <v>42.062034000000004</v>
      </c>
      <c r="J349" s="294">
        <f t="shared" si="19"/>
        <v>22.52026</v>
      </c>
    </row>
    <row r="350" spans="1:10" s="209" customFormat="1" ht="14.25" customHeight="1" thickBot="1" x14ac:dyDescent="0.25">
      <c r="A350" s="211" t="s">
        <v>262</v>
      </c>
      <c r="B350" s="211">
        <v>12</v>
      </c>
      <c r="C350" s="211">
        <v>722.8</v>
      </c>
      <c r="D350" s="211">
        <v>0.01</v>
      </c>
      <c r="E350" s="211">
        <v>6.45</v>
      </c>
      <c r="F350" s="211">
        <v>733.79</v>
      </c>
      <c r="G350" s="293">
        <f t="shared" si="16"/>
        <v>71.030871999999988</v>
      </c>
      <c r="H350" s="293">
        <f t="shared" si="17"/>
        <v>66.848269000000002</v>
      </c>
      <c r="I350" s="294">
        <f t="shared" si="18"/>
        <v>42.486440999999999</v>
      </c>
      <c r="J350" s="294">
        <f t="shared" si="19"/>
        <v>22.747489999999999</v>
      </c>
    </row>
    <row r="351" spans="1:10" s="209" customFormat="1" ht="14.25" customHeight="1" thickBot="1" x14ac:dyDescent="0.25">
      <c r="A351" s="211" t="s">
        <v>262</v>
      </c>
      <c r="B351" s="211">
        <v>13</v>
      </c>
      <c r="C351" s="211">
        <v>731.56</v>
      </c>
      <c r="D351" s="211">
        <v>13.18</v>
      </c>
      <c r="E351" s="211" t="s">
        <v>129</v>
      </c>
      <c r="F351" s="211">
        <v>742.55</v>
      </c>
      <c r="G351" s="293">
        <f t="shared" si="16"/>
        <v>71.878839999999997</v>
      </c>
      <c r="H351" s="293">
        <f t="shared" si="17"/>
        <v>67.646304999999998</v>
      </c>
      <c r="I351" s="294">
        <f t="shared" si="18"/>
        <v>42.993645000000001</v>
      </c>
      <c r="J351" s="294">
        <f t="shared" si="19"/>
        <v>23.01905</v>
      </c>
    </row>
    <row r="352" spans="1:10" s="209" customFormat="1" ht="14.25" customHeight="1" thickBot="1" x14ac:dyDescent="0.25">
      <c r="A352" s="211" t="s">
        <v>262</v>
      </c>
      <c r="B352" s="211">
        <v>14</v>
      </c>
      <c r="C352" s="211">
        <v>720.17</v>
      </c>
      <c r="D352" s="211" t="s">
        <v>129</v>
      </c>
      <c r="E352" s="211">
        <v>13.76</v>
      </c>
      <c r="F352" s="211">
        <v>731.16</v>
      </c>
      <c r="G352" s="293">
        <f t="shared" si="16"/>
        <v>70.776287999999994</v>
      </c>
      <c r="H352" s="293">
        <f t="shared" si="17"/>
        <v>66.608676000000003</v>
      </c>
      <c r="I352" s="294">
        <f t="shared" si="18"/>
        <v>42.334164000000001</v>
      </c>
      <c r="J352" s="294">
        <f t="shared" si="19"/>
        <v>22.665959999999998</v>
      </c>
    </row>
    <row r="353" spans="1:10" s="209" customFormat="1" ht="14.25" customHeight="1" thickBot="1" x14ac:dyDescent="0.25">
      <c r="A353" s="211" t="s">
        <v>262</v>
      </c>
      <c r="B353" s="211">
        <v>15</v>
      </c>
      <c r="C353" s="211">
        <v>724.53</v>
      </c>
      <c r="D353" s="211" t="s">
        <v>129</v>
      </c>
      <c r="E353" s="211">
        <v>12.96</v>
      </c>
      <c r="F353" s="211">
        <v>735.52</v>
      </c>
      <c r="G353" s="293">
        <f t="shared" si="16"/>
        <v>71.198335999999998</v>
      </c>
      <c r="H353" s="293">
        <f t="shared" si="17"/>
        <v>67.005871999999997</v>
      </c>
      <c r="I353" s="294">
        <f t="shared" si="18"/>
        <v>42.586607999999998</v>
      </c>
      <c r="J353" s="294">
        <f t="shared" si="19"/>
        <v>22.801120000000001</v>
      </c>
    </row>
    <row r="354" spans="1:10" s="209" customFormat="1" ht="14.25" customHeight="1" thickBot="1" x14ac:dyDescent="0.25">
      <c r="A354" s="211" t="s">
        <v>262</v>
      </c>
      <c r="B354" s="211">
        <v>16</v>
      </c>
      <c r="C354" s="211">
        <v>725.94</v>
      </c>
      <c r="D354" s="211" t="s">
        <v>129</v>
      </c>
      <c r="E354" s="211">
        <v>115.59</v>
      </c>
      <c r="F354" s="211">
        <v>736.93</v>
      </c>
      <c r="G354" s="293">
        <f t="shared" si="16"/>
        <v>71.334823999999998</v>
      </c>
      <c r="H354" s="293">
        <f t="shared" si="17"/>
        <v>67.134322999999995</v>
      </c>
      <c r="I354" s="294">
        <f t="shared" si="18"/>
        <v>42.668246999999994</v>
      </c>
      <c r="J354" s="294">
        <f t="shared" si="19"/>
        <v>22.844829999999998</v>
      </c>
    </row>
    <row r="355" spans="1:10" s="209" customFormat="1" ht="14.25" customHeight="1" thickBot="1" x14ac:dyDescent="0.25">
      <c r="A355" s="211" t="s">
        <v>262</v>
      </c>
      <c r="B355" s="211">
        <v>17</v>
      </c>
      <c r="C355" s="211">
        <v>712.48</v>
      </c>
      <c r="D355" s="211" t="s">
        <v>129</v>
      </c>
      <c r="E355" s="211">
        <v>741.67</v>
      </c>
      <c r="F355" s="211">
        <v>723.47</v>
      </c>
      <c r="G355" s="293">
        <f t="shared" si="16"/>
        <v>70.031896000000003</v>
      </c>
      <c r="H355" s="293">
        <f t="shared" si="17"/>
        <v>65.908117000000004</v>
      </c>
      <c r="I355" s="294">
        <f t="shared" si="18"/>
        <v>41.888913000000002</v>
      </c>
      <c r="J355" s="294">
        <f t="shared" si="19"/>
        <v>22.427569999999999</v>
      </c>
    </row>
    <row r="356" spans="1:10" s="209" customFormat="1" ht="14.25" customHeight="1" thickBot="1" x14ac:dyDescent="0.25">
      <c r="A356" s="211" t="s">
        <v>262</v>
      </c>
      <c r="B356" s="211">
        <v>18</v>
      </c>
      <c r="C356" s="211">
        <v>726.14</v>
      </c>
      <c r="D356" s="211" t="s">
        <v>129</v>
      </c>
      <c r="E356" s="211">
        <v>123.41</v>
      </c>
      <c r="F356" s="211">
        <v>737.13</v>
      </c>
      <c r="G356" s="293">
        <f t="shared" si="16"/>
        <v>71.354184000000004</v>
      </c>
      <c r="H356" s="293">
        <f t="shared" si="17"/>
        <v>67.152542999999994</v>
      </c>
      <c r="I356" s="294">
        <f t="shared" si="18"/>
        <v>42.679827000000003</v>
      </c>
      <c r="J356" s="294">
        <f t="shared" si="19"/>
        <v>22.851029999999998</v>
      </c>
    </row>
    <row r="357" spans="1:10" s="209" customFormat="1" ht="14.25" customHeight="1" thickBot="1" x14ac:dyDescent="0.25">
      <c r="A357" s="211" t="s">
        <v>262</v>
      </c>
      <c r="B357" s="211">
        <v>19</v>
      </c>
      <c r="C357" s="211">
        <v>714.77</v>
      </c>
      <c r="D357" s="211">
        <v>27.62</v>
      </c>
      <c r="E357" s="211" t="s">
        <v>129</v>
      </c>
      <c r="F357" s="211">
        <v>725.76</v>
      </c>
      <c r="G357" s="293">
        <f t="shared" si="16"/>
        <v>70.253568000000001</v>
      </c>
      <c r="H357" s="293">
        <f t="shared" si="17"/>
        <v>66.116736000000003</v>
      </c>
      <c r="I357" s="294">
        <f t="shared" si="18"/>
        <v>42.021504</v>
      </c>
      <c r="J357" s="294">
        <f t="shared" si="19"/>
        <v>22.498560000000001</v>
      </c>
    </row>
    <row r="358" spans="1:10" s="209" customFormat="1" ht="14.25" customHeight="1" thickBot="1" x14ac:dyDescent="0.25">
      <c r="A358" s="211" t="s">
        <v>262</v>
      </c>
      <c r="B358" s="211">
        <v>20</v>
      </c>
      <c r="C358" s="211">
        <v>719.88</v>
      </c>
      <c r="D358" s="211">
        <v>4.6900000000000004</v>
      </c>
      <c r="E358" s="211" t="s">
        <v>129</v>
      </c>
      <c r="F358" s="211">
        <v>730.87</v>
      </c>
      <c r="G358" s="293">
        <f t="shared" si="16"/>
        <v>70.748215999999999</v>
      </c>
      <c r="H358" s="293">
        <f t="shared" si="17"/>
        <v>66.582256999999998</v>
      </c>
      <c r="I358" s="294">
        <f t="shared" si="18"/>
        <v>42.317373000000003</v>
      </c>
      <c r="J358" s="294">
        <f t="shared" si="19"/>
        <v>22.656970000000001</v>
      </c>
    </row>
    <row r="359" spans="1:10" s="209" customFormat="1" ht="14.25" customHeight="1" thickBot="1" x14ac:dyDescent="0.25">
      <c r="A359" s="211" t="s">
        <v>262</v>
      </c>
      <c r="B359" s="211">
        <v>21</v>
      </c>
      <c r="C359" s="211">
        <v>717.97</v>
      </c>
      <c r="D359" s="211" t="s">
        <v>129</v>
      </c>
      <c r="E359" s="211">
        <v>116.23</v>
      </c>
      <c r="F359" s="211">
        <v>728.96</v>
      </c>
      <c r="G359" s="293">
        <f t="shared" si="16"/>
        <v>70.563327999999998</v>
      </c>
      <c r="H359" s="293">
        <f t="shared" si="17"/>
        <v>66.408256000000009</v>
      </c>
      <c r="I359" s="294">
        <f t="shared" si="18"/>
        <v>42.206783999999999</v>
      </c>
      <c r="J359" s="294">
        <f t="shared" si="19"/>
        <v>22.597760000000001</v>
      </c>
    </row>
    <row r="360" spans="1:10" s="209" customFormat="1" ht="14.25" customHeight="1" thickBot="1" x14ac:dyDescent="0.25">
      <c r="A360" s="211" t="s">
        <v>262</v>
      </c>
      <c r="B360" s="211">
        <v>22</v>
      </c>
      <c r="C360" s="211">
        <v>718.05</v>
      </c>
      <c r="D360" s="211" t="s">
        <v>129</v>
      </c>
      <c r="E360" s="211">
        <v>369.33</v>
      </c>
      <c r="F360" s="211">
        <v>729.04</v>
      </c>
      <c r="G360" s="293">
        <f t="shared" si="16"/>
        <v>70.571072000000001</v>
      </c>
      <c r="H360" s="293">
        <f t="shared" si="17"/>
        <v>66.415543999999997</v>
      </c>
      <c r="I360" s="294">
        <f t="shared" si="18"/>
        <v>42.211416</v>
      </c>
      <c r="J360" s="294">
        <f t="shared" si="19"/>
        <v>22.600239999999999</v>
      </c>
    </row>
    <row r="361" spans="1:10" s="296" customFormat="1" ht="14.25" customHeight="1" thickBot="1" x14ac:dyDescent="0.25">
      <c r="A361" s="211" t="s">
        <v>262</v>
      </c>
      <c r="B361" s="211">
        <v>23</v>
      </c>
      <c r="C361" s="211">
        <v>714.75</v>
      </c>
      <c r="D361" s="211" t="s">
        <v>129</v>
      </c>
      <c r="E361" s="211">
        <v>737.35</v>
      </c>
      <c r="F361" s="211">
        <v>725.74</v>
      </c>
      <c r="G361" s="293">
        <f t="shared" si="16"/>
        <v>70.251632000000001</v>
      </c>
      <c r="H361" s="293">
        <f t="shared" si="17"/>
        <v>66.114913999999999</v>
      </c>
      <c r="I361" s="294">
        <f t="shared" si="18"/>
        <v>42.020346000000004</v>
      </c>
      <c r="J361" s="294">
        <f t="shared" si="19"/>
        <v>22.49794</v>
      </c>
    </row>
    <row r="362" spans="1:10" s="295" customFormat="1" ht="14.25" customHeight="1" thickBot="1" x14ac:dyDescent="0.25">
      <c r="A362" s="211" t="s">
        <v>263</v>
      </c>
      <c r="B362" s="211">
        <v>0</v>
      </c>
      <c r="C362" s="211">
        <v>761.64</v>
      </c>
      <c r="D362" s="211" t="s">
        <v>129</v>
      </c>
      <c r="E362" s="211">
        <v>0.1</v>
      </c>
      <c r="F362" s="211">
        <v>772.63</v>
      </c>
      <c r="G362" s="293">
        <f t="shared" si="16"/>
        <v>74.790583999999996</v>
      </c>
      <c r="H362" s="293">
        <f t="shared" si="17"/>
        <v>70.386593000000005</v>
      </c>
      <c r="I362" s="294">
        <f t="shared" si="18"/>
        <v>44.735276999999996</v>
      </c>
      <c r="J362" s="294">
        <f t="shared" si="19"/>
        <v>23.951529999999998</v>
      </c>
    </row>
    <row r="363" spans="1:10" s="209" customFormat="1" ht="14.25" customHeight="1" thickBot="1" x14ac:dyDescent="0.25">
      <c r="A363" s="211" t="s">
        <v>263</v>
      </c>
      <c r="B363" s="211">
        <v>1</v>
      </c>
      <c r="C363" s="211">
        <v>745.02</v>
      </c>
      <c r="D363" s="211" t="s">
        <v>129</v>
      </c>
      <c r="E363" s="211">
        <v>0.44</v>
      </c>
      <c r="F363" s="211">
        <v>756.01</v>
      </c>
      <c r="G363" s="293">
        <f t="shared" si="16"/>
        <v>73.181767999999991</v>
      </c>
      <c r="H363" s="293">
        <f t="shared" si="17"/>
        <v>68.872511000000003</v>
      </c>
      <c r="I363" s="294">
        <f t="shared" si="18"/>
        <v>43.772978999999999</v>
      </c>
      <c r="J363" s="294">
        <f t="shared" si="19"/>
        <v>23.436309999999999</v>
      </c>
    </row>
    <row r="364" spans="1:10" s="209" customFormat="1" ht="14.25" customHeight="1" thickBot="1" x14ac:dyDescent="0.25">
      <c r="A364" s="211" t="s">
        <v>263</v>
      </c>
      <c r="B364" s="211">
        <v>2</v>
      </c>
      <c r="C364" s="211">
        <v>755.8</v>
      </c>
      <c r="D364" s="211" t="s">
        <v>129</v>
      </c>
      <c r="E364" s="211">
        <v>56.45</v>
      </c>
      <c r="F364" s="211">
        <v>766.79</v>
      </c>
      <c r="G364" s="293">
        <f t="shared" si="16"/>
        <v>74.22527199999999</v>
      </c>
      <c r="H364" s="293">
        <f t="shared" si="17"/>
        <v>69.854568999999998</v>
      </c>
      <c r="I364" s="294">
        <f t="shared" si="18"/>
        <v>44.397140999999998</v>
      </c>
      <c r="J364" s="294">
        <f t="shared" si="19"/>
        <v>23.770489999999999</v>
      </c>
    </row>
    <row r="365" spans="1:10" s="209" customFormat="1" ht="14.25" customHeight="1" thickBot="1" x14ac:dyDescent="0.25">
      <c r="A365" s="211" t="s">
        <v>263</v>
      </c>
      <c r="B365" s="211">
        <v>3</v>
      </c>
      <c r="C365" s="211">
        <v>780.28</v>
      </c>
      <c r="D365" s="211">
        <v>1.06</v>
      </c>
      <c r="E365" s="211" t="s">
        <v>129</v>
      </c>
      <c r="F365" s="211">
        <v>791.27</v>
      </c>
      <c r="G365" s="293">
        <f t="shared" si="16"/>
        <v>76.59493599999999</v>
      </c>
      <c r="H365" s="293">
        <f t="shared" si="17"/>
        <v>72.084697000000006</v>
      </c>
      <c r="I365" s="294">
        <f t="shared" si="18"/>
        <v>45.814532999999997</v>
      </c>
      <c r="J365" s="294">
        <f t="shared" si="19"/>
        <v>24.52937</v>
      </c>
    </row>
    <row r="366" spans="1:10" s="209" customFormat="1" ht="14.25" customHeight="1" thickBot="1" x14ac:dyDescent="0.25">
      <c r="A366" s="211" t="s">
        <v>263</v>
      </c>
      <c r="B366" s="211">
        <v>4</v>
      </c>
      <c r="C366" s="211">
        <v>773.25</v>
      </c>
      <c r="D366" s="211" t="s">
        <v>129</v>
      </c>
      <c r="E366" s="211">
        <v>136.71</v>
      </c>
      <c r="F366" s="211">
        <v>784.24</v>
      </c>
      <c r="G366" s="293">
        <f t="shared" si="16"/>
        <v>75.914432000000005</v>
      </c>
      <c r="H366" s="293">
        <f t="shared" si="17"/>
        <v>71.444264000000004</v>
      </c>
      <c r="I366" s="294">
        <f t="shared" si="18"/>
        <v>45.407496000000002</v>
      </c>
      <c r="J366" s="294">
        <f t="shared" si="19"/>
        <v>24.311440000000001</v>
      </c>
    </row>
    <row r="367" spans="1:10" s="209" customFormat="1" ht="14.25" customHeight="1" thickBot="1" x14ac:dyDescent="0.25">
      <c r="A367" s="211" t="s">
        <v>263</v>
      </c>
      <c r="B367" s="211">
        <v>5</v>
      </c>
      <c r="C367" s="211">
        <v>781.77</v>
      </c>
      <c r="D367" s="211" t="s">
        <v>129</v>
      </c>
      <c r="E367" s="211">
        <v>136.77000000000001</v>
      </c>
      <c r="F367" s="211">
        <v>792.76</v>
      </c>
      <c r="G367" s="293">
        <f t="shared" si="16"/>
        <v>76.739167999999992</v>
      </c>
      <c r="H367" s="293">
        <f t="shared" si="17"/>
        <v>72.220436000000007</v>
      </c>
      <c r="I367" s="294">
        <f t="shared" si="18"/>
        <v>45.900804000000001</v>
      </c>
      <c r="J367" s="294">
        <f t="shared" si="19"/>
        <v>24.575559999999999</v>
      </c>
    </row>
    <row r="368" spans="1:10" s="209" customFormat="1" ht="14.25" customHeight="1" thickBot="1" x14ac:dyDescent="0.25">
      <c r="A368" s="211" t="s">
        <v>263</v>
      </c>
      <c r="B368" s="211">
        <v>6</v>
      </c>
      <c r="C368" s="211">
        <v>773.32</v>
      </c>
      <c r="D368" s="211" t="s">
        <v>129</v>
      </c>
      <c r="E368" s="211">
        <v>168.83</v>
      </c>
      <c r="F368" s="211">
        <v>784.31</v>
      </c>
      <c r="G368" s="293">
        <f t="shared" si="16"/>
        <v>75.921207999999993</v>
      </c>
      <c r="H368" s="293">
        <f t="shared" si="17"/>
        <v>71.45064099999999</v>
      </c>
      <c r="I368" s="294">
        <f t="shared" si="18"/>
        <v>45.411548999999994</v>
      </c>
      <c r="J368" s="294">
        <f t="shared" si="19"/>
        <v>24.313609999999997</v>
      </c>
    </row>
    <row r="369" spans="1:10" s="209" customFormat="1" ht="14.25" customHeight="1" thickBot="1" x14ac:dyDescent="0.25">
      <c r="A369" s="211" t="s">
        <v>263</v>
      </c>
      <c r="B369" s="211">
        <v>7</v>
      </c>
      <c r="C369" s="211">
        <v>766.89</v>
      </c>
      <c r="D369" s="211" t="s">
        <v>129</v>
      </c>
      <c r="E369" s="211">
        <v>106.43</v>
      </c>
      <c r="F369" s="211">
        <v>777.88</v>
      </c>
      <c r="G369" s="293">
        <f t="shared" si="16"/>
        <v>75.298783999999998</v>
      </c>
      <c r="H369" s="293">
        <f t="shared" si="17"/>
        <v>70.864868000000001</v>
      </c>
      <c r="I369" s="294">
        <f t="shared" si="18"/>
        <v>45.039251999999998</v>
      </c>
      <c r="J369" s="294">
        <f t="shared" si="19"/>
        <v>24.114280000000001</v>
      </c>
    </row>
    <row r="370" spans="1:10" s="209" customFormat="1" ht="14.25" customHeight="1" thickBot="1" x14ac:dyDescent="0.25">
      <c r="A370" s="211" t="s">
        <v>263</v>
      </c>
      <c r="B370" s="211">
        <v>8</v>
      </c>
      <c r="C370" s="211">
        <v>756.48</v>
      </c>
      <c r="D370" s="211" t="s">
        <v>129</v>
      </c>
      <c r="E370" s="211">
        <v>31.46</v>
      </c>
      <c r="F370" s="211">
        <v>767.47</v>
      </c>
      <c r="G370" s="293">
        <f t="shared" si="16"/>
        <v>74.291095999999996</v>
      </c>
      <c r="H370" s="293">
        <f t="shared" si="17"/>
        <v>69.916516999999999</v>
      </c>
      <c r="I370" s="294">
        <f t="shared" si="18"/>
        <v>44.436513000000005</v>
      </c>
      <c r="J370" s="294">
        <f t="shared" si="19"/>
        <v>23.79157</v>
      </c>
    </row>
    <row r="371" spans="1:10" s="209" customFormat="1" ht="14.25" customHeight="1" thickBot="1" x14ac:dyDescent="0.25">
      <c r="A371" s="211" t="s">
        <v>263</v>
      </c>
      <c r="B371" s="211">
        <v>9</v>
      </c>
      <c r="C371" s="211">
        <v>766.3</v>
      </c>
      <c r="D371" s="211" t="s">
        <v>129</v>
      </c>
      <c r="E371" s="211">
        <v>22.76</v>
      </c>
      <c r="F371" s="211">
        <v>777.29</v>
      </c>
      <c r="G371" s="293">
        <f t="shared" ref="G371:G434" si="20">F371*9.68%</f>
        <v>75.241671999999994</v>
      </c>
      <c r="H371" s="293">
        <f t="shared" ref="H371:H434" si="21">F371*9.11%</f>
        <v>70.811118999999991</v>
      </c>
      <c r="I371" s="294">
        <f t="shared" ref="I371:I434" si="22">F371*5.79%</f>
        <v>45.005091</v>
      </c>
      <c r="J371" s="294">
        <f t="shared" ref="J371:J434" si="23">F371*3.1%</f>
        <v>24.09599</v>
      </c>
    </row>
    <row r="372" spans="1:10" s="209" customFormat="1" ht="14.25" customHeight="1" thickBot="1" x14ac:dyDescent="0.25">
      <c r="A372" s="211" t="s">
        <v>263</v>
      </c>
      <c r="B372" s="211">
        <v>10</v>
      </c>
      <c r="C372" s="211">
        <v>770.91</v>
      </c>
      <c r="D372" s="211" t="s">
        <v>129</v>
      </c>
      <c r="E372" s="211">
        <v>137.36000000000001</v>
      </c>
      <c r="F372" s="211">
        <v>781.9</v>
      </c>
      <c r="G372" s="293">
        <f t="shared" si="20"/>
        <v>75.687919999999991</v>
      </c>
      <c r="H372" s="293">
        <f t="shared" si="21"/>
        <v>71.231089999999995</v>
      </c>
      <c r="I372" s="294">
        <f t="shared" si="22"/>
        <v>45.272010000000002</v>
      </c>
      <c r="J372" s="294">
        <f t="shared" si="23"/>
        <v>24.238899999999997</v>
      </c>
    </row>
    <row r="373" spans="1:10" s="209" customFormat="1" ht="14.25" customHeight="1" thickBot="1" x14ac:dyDescent="0.25">
      <c r="A373" s="211" t="s">
        <v>263</v>
      </c>
      <c r="B373" s="211">
        <v>11</v>
      </c>
      <c r="C373" s="211">
        <v>779.04</v>
      </c>
      <c r="D373" s="211" t="s">
        <v>129</v>
      </c>
      <c r="E373" s="211">
        <v>103.12</v>
      </c>
      <c r="F373" s="211">
        <v>790.03</v>
      </c>
      <c r="G373" s="293">
        <f t="shared" si="20"/>
        <v>76.474903999999995</v>
      </c>
      <c r="H373" s="293">
        <f t="shared" si="21"/>
        <v>71.971733</v>
      </c>
      <c r="I373" s="294">
        <f t="shared" si="22"/>
        <v>45.742736999999998</v>
      </c>
      <c r="J373" s="294">
        <f t="shared" si="23"/>
        <v>24.490929999999999</v>
      </c>
    </row>
    <row r="374" spans="1:10" s="209" customFormat="1" ht="14.25" customHeight="1" thickBot="1" x14ac:dyDescent="0.25">
      <c r="A374" s="211" t="s">
        <v>263</v>
      </c>
      <c r="B374" s="211">
        <v>12</v>
      </c>
      <c r="C374" s="211">
        <v>789.61</v>
      </c>
      <c r="D374" s="211" t="s">
        <v>129</v>
      </c>
      <c r="E374" s="211">
        <v>18.46</v>
      </c>
      <c r="F374" s="211">
        <v>800.6</v>
      </c>
      <c r="G374" s="293">
        <f t="shared" si="20"/>
        <v>77.498080000000002</v>
      </c>
      <c r="H374" s="293">
        <f t="shared" si="21"/>
        <v>72.934660000000008</v>
      </c>
      <c r="I374" s="294">
        <f t="shared" si="22"/>
        <v>46.35474</v>
      </c>
      <c r="J374" s="294">
        <f t="shared" si="23"/>
        <v>24.8186</v>
      </c>
    </row>
    <row r="375" spans="1:10" s="209" customFormat="1" ht="14.25" customHeight="1" thickBot="1" x14ac:dyDescent="0.25">
      <c r="A375" s="211" t="s">
        <v>263</v>
      </c>
      <c r="B375" s="211">
        <v>13</v>
      </c>
      <c r="C375" s="211">
        <v>784.2</v>
      </c>
      <c r="D375" s="211">
        <v>38.270000000000003</v>
      </c>
      <c r="E375" s="211" t="s">
        <v>129</v>
      </c>
      <c r="F375" s="211">
        <v>795.19</v>
      </c>
      <c r="G375" s="293">
        <f t="shared" si="20"/>
        <v>76.974392000000009</v>
      </c>
      <c r="H375" s="293">
        <f t="shared" si="21"/>
        <v>72.441809000000006</v>
      </c>
      <c r="I375" s="294">
        <f t="shared" si="22"/>
        <v>46.041501000000004</v>
      </c>
      <c r="J375" s="294">
        <f t="shared" si="23"/>
        <v>24.65089</v>
      </c>
    </row>
    <row r="376" spans="1:10" s="209" customFormat="1" ht="14.25" customHeight="1" thickBot="1" x14ac:dyDescent="0.25">
      <c r="A376" s="211" t="s">
        <v>263</v>
      </c>
      <c r="B376" s="211">
        <v>14</v>
      </c>
      <c r="C376" s="211">
        <v>785.03</v>
      </c>
      <c r="D376" s="211" t="s">
        <v>129</v>
      </c>
      <c r="E376" s="211">
        <v>32.85</v>
      </c>
      <c r="F376" s="211">
        <v>796.02</v>
      </c>
      <c r="G376" s="293">
        <f t="shared" si="20"/>
        <v>77.054735999999991</v>
      </c>
      <c r="H376" s="293">
        <f t="shared" si="21"/>
        <v>72.517421999999996</v>
      </c>
      <c r="I376" s="294">
        <f t="shared" si="22"/>
        <v>46.089557999999997</v>
      </c>
      <c r="J376" s="294">
        <f t="shared" si="23"/>
        <v>24.67662</v>
      </c>
    </row>
    <row r="377" spans="1:10" s="209" customFormat="1" ht="14.25" customHeight="1" thickBot="1" x14ac:dyDescent="0.25">
      <c r="A377" s="211" t="s">
        <v>263</v>
      </c>
      <c r="B377" s="211">
        <v>15</v>
      </c>
      <c r="C377" s="211">
        <v>786.18</v>
      </c>
      <c r="D377" s="211" t="s">
        <v>129</v>
      </c>
      <c r="E377" s="211">
        <v>126.01</v>
      </c>
      <c r="F377" s="211">
        <v>797.17</v>
      </c>
      <c r="G377" s="293">
        <f t="shared" si="20"/>
        <v>77.166055999999998</v>
      </c>
      <c r="H377" s="293">
        <f t="shared" si="21"/>
        <v>72.622186999999997</v>
      </c>
      <c r="I377" s="294">
        <f t="shared" si="22"/>
        <v>46.156143</v>
      </c>
      <c r="J377" s="294">
        <f t="shared" si="23"/>
        <v>24.71227</v>
      </c>
    </row>
    <row r="378" spans="1:10" s="209" customFormat="1" ht="14.25" customHeight="1" thickBot="1" x14ac:dyDescent="0.25">
      <c r="A378" s="211" t="s">
        <v>263</v>
      </c>
      <c r="B378" s="211">
        <v>16</v>
      </c>
      <c r="C378" s="211">
        <v>790.67</v>
      </c>
      <c r="D378" s="211" t="s">
        <v>129</v>
      </c>
      <c r="E378" s="211">
        <v>520.30999999999995</v>
      </c>
      <c r="F378" s="211">
        <v>801.66</v>
      </c>
      <c r="G378" s="293">
        <f t="shared" si="20"/>
        <v>77.600687999999991</v>
      </c>
      <c r="H378" s="293">
        <f t="shared" si="21"/>
        <v>73.031226000000004</v>
      </c>
      <c r="I378" s="294">
        <f t="shared" si="22"/>
        <v>46.416114</v>
      </c>
      <c r="J378" s="294">
        <f t="shared" si="23"/>
        <v>24.851459999999999</v>
      </c>
    </row>
    <row r="379" spans="1:10" s="209" customFormat="1" ht="14.25" customHeight="1" thickBot="1" x14ac:dyDescent="0.25">
      <c r="A379" s="211" t="s">
        <v>263</v>
      </c>
      <c r="B379" s="211">
        <v>17</v>
      </c>
      <c r="C379" s="211">
        <v>779.79</v>
      </c>
      <c r="D379" s="211" t="s">
        <v>129</v>
      </c>
      <c r="E379" s="211">
        <v>810.36</v>
      </c>
      <c r="F379" s="211">
        <v>790.78</v>
      </c>
      <c r="G379" s="293">
        <f t="shared" si="20"/>
        <v>76.547503999999989</v>
      </c>
      <c r="H379" s="293">
        <f t="shared" si="21"/>
        <v>72.040058000000002</v>
      </c>
      <c r="I379" s="294">
        <f t="shared" si="22"/>
        <v>45.786161999999997</v>
      </c>
      <c r="J379" s="294">
        <f t="shared" si="23"/>
        <v>24.51418</v>
      </c>
    </row>
    <row r="380" spans="1:10" s="209" customFormat="1" ht="14.25" customHeight="1" thickBot="1" x14ac:dyDescent="0.25">
      <c r="A380" s="211" t="s">
        <v>263</v>
      </c>
      <c r="B380" s="211">
        <v>18</v>
      </c>
      <c r="C380" s="211">
        <v>777.39</v>
      </c>
      <c r="D380" s="211" t="s">
        <v>129</v>
      </c>
      <c r="E380" s="211">
        <v>143.37</v>
      </c>
      <c r="F380" s="211">
        <v>788.38</v>
      </c>
      <c r="G380" s="293">
        <f t="shared" si="20"/>
        <v>76.315184000000002</v>
      </c>
      <c r="H380" s="293">
        <f t="shared" si="21"/>
        <v>71.821417999999994</v>
      </c>
      <c r="I380" s="294">
        <f t="shared" si="22"/>
        <v>45.647202</v>
      </c>
      <c r="J380" s="294">
        <f t="shared" si="23"/>
        <v>24.439779999999999</v>
      </c>
    </row>
    <row r="381" spans="1:10" s="209" customFormat="1" ht="14.25" customHeight="1" thickBot="1" x14ac:dyDescent="0.25">
      <c r="A381" s="211" t="s">
        <v>263</v>
      </c>
      <c r="B381" s="211">
        <v>19</v>
      </c>
      <c r="C381" s="211">
        <v>765.46</v>
      </c>
      <c r="D381" s="211" t="s">
        <v>129</v>
      </c>
      <c r="E381" s="211">
        <v>178.14</v>
      </c>
      <c r="F381" s="211">
        <v>776.45</v>
      </c>
      <c r="G381" s="293">
        <f t="shared" si="20"/>
        <v>75.160359999999997</v>
      </c>
      <c r="H381" s="293">
        <f t="shared" si="21"/>
        <v>70.734594999999999</v>
      </c>
      <c r="I381" s="294">
        <f t="shared" si="22"/>
        <v>44.956455000000005</v>
      </c>
      <c r="J381" s="294">
        <f t="shared" si="23"/>
        <v>24.069950000000002</v>
      </c>
    </row>
    <row r="382" spans="1:10" s="209" customFormat="1" ht="14.25" customHeight="1" thickBot="1" x14ac:dyDescent="0.25">
      <c r="A382" s="211" t="s">
        <v>263</v>
      </c>
      <c r="B382" s="211">
        <v>20</v>
      </c>
      <c r="C382" s="211">
        <v>771.94</v>
      </c>
      <c r="D382" s="211">
        <v>51.58</v>
      </c>
      <c r="E382" s="211" t="s">
        <v>129</v>
      </c>
      <c r="F382" s="211">
        <v>782.93</v>
      </c>
      <c r="G382" s="293">
        <f t="shared" si="20"/>
        <v>75.787623999999994</v>
      </c>
      <c r="H382" s="293">
        <f t="shared" si="21"/>
        <v>71.324922999999998</v>
      </c>
      <c r="I382" s="294">
        <f t="shared" si="22"/>
        <v>45.331646999999997</v>
      </c>
      <c r="J382" s="294">
        <f t="shared" si="23"/>
        <v>24.270829999999997</v>
      </c>
    </row>
    <row r="383" spans="1:10" s="209" customFormat="1" ht="14.25" customHeight="1" thickBot="1" x14ac:dyDescent="0.25">
      <c r="A383" s="211" t="s">
        <v>263</v>
      </c>
      <c r="B383" s="211">
        <v>21</v>
      </c>
      <c r="C383" s="211">
        <v>773.51</v>
      </c>
      <c r="D383" s="211">
        <v>73.13</v>
      </c>
      <c r="E383" s="211" t="s">
        <v>129</v>
      </c>
      <c r="F383" s="211">
        <v>784.5</v>
      </c>
      <c r="G383" s="293">
        <f t="shared" si="20"/>
        <v>75.939599999999999</v>
      </c>
      <c r="H383" s="293">
        <f t="shared" si="21"/>
        <v>71.467950000000002</v>
      </c>
      <c r="I383" s="294">
        <f t="shared" si="22"/>
        <v>45.422550000000001</v>
      </c>
      <c r="J383" s="294">
        <f t="shared" si="23"/>
        <v>24.319500000000001</v>
      </c>
    </row>
    <row r="384" spans="1:10" s="209" customFormat="1" ht="14.25" customHeight="1" thickBot="1" x14ac:dyDescent="0.25">
      <c r="A384" s="211" t="s">
        <v>263</v>
      </c>
      <c r="B384" s="211">
        <v>22</v>
      </c>
      <c r="C384" s="211">
        <v>763.59</v>
      </c>
      <c r="D384" s="211">
        <v>39.799999999999997</v>
      </c>
      <c r="E384" s="211" t="s">
        <v>129</v>
      </c>
      <c r="F384" s="211">
        <v>774.58</v>
      </c>
      <c r="G384" s="293">
        <f t="shared" si="20"/>
        <v>74.979343999999998</v>
      </c>
      <c r="H384" s="293">
        <f t="shared" si="21"/>
        <v>70.564238000000003</v>
      </c>
      <c r="I384" s="294">
        <f t="shared" si="22"/>
        <v>44.848182000000001</v>
      </c>
      <c r="J384" s="294">
        <f t="shared" si="23"/>
        <v>24.011980000000001</v>
      </c>
    </row>
    <row r="385" spans="1:10" s="296" customFormat="1" ht="14.25" customHeight="1" thickBot="1" x14ac:dyDescent="0.25">
      <c r="A385" s="211" t="s">
        <v>263</v>
      </c>
      <c r="B385" s="211">
        <v>23</v>
      </c>
      <c r="C385" s="211">
        <v>760.51</v>
      </c>
      <c r="D385" s="211" t="s">
        <v>129</v>
      </c>
      <c r="E385" s="211">
        <v>1.17</v>
      </c>
      <c r="F385" s="211">
        <v>771.5</v>
      </c>
      <c r="G385" s="293">
        <f t="shared" si="20"/>
        <v>74.681200000000004</v>
      </c>
      <c r="H385" s="293">
        <f t="shared" si="21"/>
        <v>70.283649999999994</v>
      </c>
      <c r="I385" s="294">
        <f t="shared" si="22"/>
        <v>44.669849999999997</v>
      </c>
      <c r="J385" s="294">
        <f t="shared" si="23"/>
        <v>23.916499999999999</v>
      </c>
    </row>
    <row r="386" spans="1:10" s="295" customFormat="1" ht="14.25" customHeight="1" thickBot="1" x14ac:dyDescent="0.25">
      <c r="A386" s="211" t="s">
        <v>264</v>
      </c>
      <c r="B386" s="211">
        <v>0</v>
      </c>
      <c r="C386" s="211">
        <v>793.44</v>
      </c>
      <c r="D386" s="211" t="s">
        <v>129</v>
      </c>
      <c r="E386" s="211">
        <v>30.54</v>
      </c>
      <c r="F386" s="211">
        <v>804.43</v>
      </c>
      <c r="G386" s="293">
        <f t="shared" si="20"/>
        <v>77.868823999999989</v>
      </c>
      <c r="H386" s="293">
        <f t="shared" si="21"/>
        <v>73.28357299999999</v>
      </c>
      <c r="I386" s="294">
        <f t="shared" si="22"/>
        <v>46.576496999999996</v>
      </c>
      <c r="J386" s="294">
        <f t="shared" si="23"/>
        <v>24.937329999999999</v>
      </c>
    </row>
    <row r="387" spans="1:10" s="209" customFormat="1" ht="14.25" customHeight="1" thickBot="1" x14ac:dyDescent="0.25">
      <c r="A387" s="211" t="s">
        <v>264</v>
      </c>
      <c r="B387" s="211">
        <v>1</v>
      </c>
      <c r="C387" s="211">
        <v>785.41</v>
      </c>
      <c r="D387" s="211" t="s">
        <v>129</v>
      </c>
      <c r="E387" s="211">
        <v>11.34</v>
      </c>
      <c r="F387" s="211">
        <v>796.4</v>
      </c>
      <c r="G387" s="293">
        <f t="shared" si="20"/>
        <v>77.091519999999988</v>
      </c>
      <c r="H387" s="293">
        <f t="shared" si="21"/>
        <v>72.552040000000005</v>
      </c>
      <c r="I387" s="294">
        <f t="shared" si="22"/>
        <v>46.111559999999997</v>
      </c>
      <c r="J387" s="294">
        <f t="shared" si="23"/>
        <v>24.688399999999998</v>
      </c>
    </row>
    <row r="388" spans="1:10" s="209" customFormat="1" ht="14.25" customHeight="1" thickBot="1" x14ac:dyDescent="0.25">
      <c r="A388" s="211" t="s">
        <v>264</v>
      </c>
      <c r="B388" s="211">
        <v>2</v>
      </c>
      <c r="C388" s="211">
        <v>797.44</v>
      </c>
      <c r="D388" s="211">
        <v>18.95</v>
      </c>
      <c r="E388" s="211" t="s">
        <v>129</v>
      </c>
      <c r="F388" s="211">
        <v>808.43</v>
      </c>
      <c r="G388" s="293">
        <f t="shared" si="20"/>
        <v>78.256023999999996</v>
      </c>
      <c r="H388" s="293">
        <f t="shared" si="21"/>
        <v>73.647972999999993</v>
      </c>
      <c r="I388" s="294">
        <f t="shared" si="22"/>
        <v>46.808096999999997</v>
      </c>
      <c r="J388" s="294">
        <f t="shared" si="23"/>
        <v>25.061329999999998</v>
      </c>
    </row>
    <row r="389" spans="1:10" s="209" customFormat="1" ht="14.25" customHeight="1" thickBot="1" x14ac:dyDescent="0.25">
      <c r="A389" s="211" t="s">
        <v>264</v>
      </c>
      <c r="B389" s="211">
        <v>3</v>
      </c>
      <c r="C389" s="211">
        <v>815.15</v>
      </c>
      <c r="D389" s="211" t="s">
        <v>129</v>
      </c>
      <c r="E389" s="211">
        <v>45.06</v>
      </c>
      <c r="F389" s="211">
        <v>826.14</v>
      </c>
      <c r="G389" s="293">
        <f t="shared" si="20"/>
        <v>79.970351999999991</v>
      </c>
      <c r="H389" s="293">
        <f t="shared" si="21"/>
        <v>75.261353999999997</v>
      </c>
      <c r="I389" s="294">
        <f t="shared" si="22"/>
        <v>47.833506</v>
      </c>
      <c r="J389" s="294">
        <f t="shared" si="23"/>
        <v>25.610340000000001</v>
      </c>
    </row>
    <row r="390" spans="1:10" s="209" customFormat="1" ht="14.25" customHeight="1" thickBot="1" x14ac:dyDescent="0.25">
      <c r="A390" s="211" t="s">
        <v>264</v>
      </c>
      <c r="B390" s="211">
        <v>4</v>
      </c>
      <c r="C390" s="211">
        <v>809.31</v>
      </c>
      <c r="D390" s="211" t="s">
        <v>129</v>
      </c>
      <c r="E390" s="211">
        <v>60.27</v>
      </c>
      <c r="F390" s="211">
        <v>820.3</v>
      </c>
      <c r="G390" s="293">
        <f t="shared" si="20"/>
        <v>79.40504</v>
      </c>
      <c r="H390" s="293">
        <f t="shared" si="21"/>
        <v>74.72932999999999</v>
      </c>
      <c r="I390" s="294">
        <f t="shared" si="22"/>
        <v>47.495369999999994</v>
      </c>
      <c r="J390" s="294">
        <f t="shared" si="23"/>
        <v>25.429299999999998</v>
      </c>
    </row>
    <row r="391" spans="1:10" s="209" customFormat="1" ht="14.25" customHeight="1" thickBot="1" x14ac:dyDescent="0.25">
      <c r="A391" s="211" t="s">
        <v>264</v>
      </c>
      <c r="B391" s="211">
        <v>5</v>
      </c>
      <c r="C391" s="211">
        <v>805.91</v>
      </c>
      <c r="D391" s="211" t="s">
        <v>129</v>
      </c>
      <c r="E391" s="211">
        <v>225.25</v>
      </c>
      <c r="F391" s="211">
        <v>816.9</v>
      </c>
      <c r="G391" s="293">
        <f t="shared" si="20"/>
        <v>79.075919999999996</v>
      </c>
      <c r="H391" s="293">
        <f t="shared" si="21"/>
        <v>74.419589999999999</v>
      </c>
      <c r="I391" s="294">
        <f t="shared" si="22"/>
        <v>47.29851</v>
      </c>
      <c r="J391" s="294">
        <f t="shared" si="23"/>
        <v>25.323899999999998</v>
      </c>
    </row>
    <row r="392" spans="1:10" s="209" customFormat="1" ht="14.25" customHeight="1" thickBot="1" x14ac:dyDescent="0.25">
      <c r="A392" s="211" t="s">
        <v>264</v>
      </c>
      <c r="B392" s="211">
        <v>6</v>
      </c>
      <c r="C392" s="211">
        <v>802.09</v>
      </c>
      <c r="D392" s="211" t="s">
        <v>129</v>
      </c>
      <c r="E392" s="211">
        <v>186.09</v>
      </c>
      <c r="F392" s="211">
        <v>813.08</v>
      </c>
      <c r="G392" s="293">
        <f t="shared" si="20"/>
        <v>78.706143999999995</v>
      </c>
      <c r="H392" s="293">
        <f t="shared" si="21"/>
        <v>74.071588000000006</v>
      </c>
      <c r="I392" s="294">
        <f t="shared" si="22"/>
        <v>47.077332000000006</v>
      </c>
      <c r="J392" s="294">
        <f t="shared" si="23"/>
        <v>25.205480000000001</v>
      </c>
    </row>
    <row r="393" spans="1:10" s="209" customFormat="1" ht="14.25" customHeight="1" thickBot="1" x14ac:dyDescent="0.25">
      <c r="A393" s="211" t="s">
        <v>264</v>
      </c>
      <c r="B393" s="211">
        <v>7</v>
      </c>
      <c r="C393" s="211">
        <v>800.88</v>
      </c>
      <c r="D393" s="211" t="s">
        <v>129</v>
      </c>
      <c r="E393" s="211">
        <v>274.94</v>
      </c>
      <c r="F393" s="211">
        <v>811.87</v>
      </c>
      <c r="G393" s="293">
        <f t="shared" si="20"/>
        <v>78.589016000000001</v>
      </c>
      <c r="H393" s="293">
        <f t="shared" si="21"/>
        <v>73.961357000000007</v>
      </c>
      <c r="I393" s="294">
        <f t="shared" si="22"/>
        <v>47.007272999999998</v>
      </c>
      <c r="J393" s="294">
        <f t="shared" si="23"/>
        <v>25.16797</v>
      </c>
    </row>
    <row r="394" spans="1:10" s="209" customFormat="1" ht="14.25" customHeight="1" thickBot="1" x14ac:dyDescent="0.25">
      <c r="A394" s="211" t="s">
        <v>264</v>
      </c>
      <c r="B394" s="211">
        <v>8</v>
      </c>
      <c r="C394" s="211">
        <v>809.56</v>
      </c>
      <c r="D394" s="211" t="s">
        <v>129</v>
      </c>
      <c r="E394" s="211">
        <v>224.57</v>
      </c>
      <c r="F394" s="211">
        <v>820.55</v>
      </c>
      <c r="G394" s="293">
        <f t="shared" si="20"/>
        <v>79.429239999999993</v>
      </c>
      <c r="H394" s="293">
        <f t="shared" si="21"/>
        <v>74.752105</v>
      </c>
      <c r="I394" s="294">
        <f t="shared" si="22"/>
        <v>47.509844999999999</v>
      </c>
      <c r="J394" s="294">
        <f t="shared" si="23"/>
        <v>25.437049999999999</v>
      </c>
    </row>
    <row r="395" spans="1:10" s="209" customFormat="1" ht="14.25" customHeight="1" thickBot="1" x14ac:dyDescent="0.25">
      <c r="A395" s="211" t="s">
        <v>264</v>
      </c>
      <c r="B395" s="211">
        <v>9</v>
      </c>
      <c r="C395" s="211">
        <v>817.68</v>
      </c>
      <c r="D395" s="211" t="s">
        <v>129</v>
      </c>
      <c r="E395" s="211">
        <v>228.06</v>
      </c>
      <c r="F395" s="211">
        <v>828.67</v>
      </c>
      <c r="G395" s="293">
        <f t="shared" si="20"/>
        <v>80.215255999999997</v>
      </c>
      <c r="H395" s="293">
        <f t="shared" si="21"/>
        <v>75.49183699999999</v>
      </c>
      <c r="I395" s="294">
        <f t="shared" si="22"/>
        <v>47.979993</v>
      </c>
      <c r="J395" s="294">
        <f t="shared" si="23"/>
        <v>25.688769999999998</v>
      </c>
    </row>
    <row r="396" spans="1:10" s="209" customFormat="1" ht="14.25" customHeight="1" thickBot="1" x14ac:dyDescent="0.25">
      <c r="A396" s="211" t="s">
        <v>264</v>
      </c>
      <c r="B396" s="211">
        <v>10</v>
      </c>
      <c r="C396" s="211">
        <v>815.37</v>
      </c>
      <c r="D396" s="211" t="s">
        <v>129</v>
      </c>
      <c r="E396" s="211">
        <v>223.58</v>
      </c>
      <c r="F396" s="211">
        <v>826.36</v>
      </c>
      <c r="G396" s="293">
        <f t="shared" si="20"/>
        <v>79.991647999999998</v>
      </c>
      <c r="H396" s="293">
        <f t="shared" si="21"/>
        <v>75.281396000000001</v>
      </c>
      <c r="I396" s="294">
        <f t="shared" si="22"/>
        <v>47.846243999999999</v>
      </c>
      <c r="J396" s="294">
        <f t="shared" si="23"/>
        <v>25.617160000000002</v>
      </c>
    </row>
    <row r="397" spans="1:10" s="209" customFormat="1" ht="14.25" customHeight="1" thickBot="1" x14ac:dyDescent="0.25">
      <c r="A397" s="211" t="s">
        <v>264</v>
      </c>
      <c r="B397" s="211">
        <v>11</v>
      </c>
      <c r="C397" s="211">
        <v>825.27</v>
      </c>
      <c r="D397" s="211" t="s">
        <v>129</v>
      </c>
      <c r="E397" s="211">
        <v>223.72</v>
      </c>
      <c r="F397" s="211">
        <v>836.26</v>
      </c>
      <c r="G397" s="293">
        <f t="shared" si="20"/>
        <v>80.949967999999998</v>
      </c>
      <c r="H397" s="293">
        <f t="shared" si="21"/>
        <v>76.183285999999995</v>
      </c>
      <c r="I397" s="294">
        <f t="shared" si="22"/>
        <v>48.419454000000002</v>
      </c>
      <c r="J397" s="294">
        <f t="shared" si="23"/>
        <v>25.924060000000001</v>
      </c>
    </row>
    <row r="398" spans="1:10" s="209" customFormat="1" ht="14.25" customHeight="1" thickBot="1" x14ac:dyDescent="0.25">
      <c r="A398" s="211" t="s">
        <v>264</v>
      </c>
      <c r="B398" s="211">
        <v>12</v>
      </c>
      <c r="C398" s="211">
        <v>793.65</v>
      </c>
      <c r="D398" s="211" t="s">
        <v>129</v>
      </c>
      <c r="E398" s="211">
        <v>156.9</v>
      </c>
      <c r="F398" s="211">
        <v>804.64</v>
      </c>
      <c r="G398" s="293">
        <f t="shared" si="20"/>
        <v>77.889151999999996</v>
      </c>
      <c r="H398" s="293">
        <f t="shared" si="21"/>
        <v>73.302704000000006</v>
      </c>
      <c r="I398" s="294">
        <f t="shared" si="22"/>
        <v>46.588656</v>
      </c>
      <c r="J398" s="294">
        <f t="shared" si="23"/>
        <v>24.943839999999998</v>
      </c>
    </row>
    <row r="399" spans="1:10" s="209" customFormat="1" ht="14.25" customHeight="1" thickBot="1" x14ac:dyDescent="0.25">
      <c r="A399" s="211" t="s">
        <v>264</v>
      </c>
      <c r="B399" s="211">
        <v>13</v>
      </c>
      <c r="C399" s="211">
        <v>806.95</v>
      </c>
      <c r="D399" s="211" t="s">
        <v>129</v>
      </c>
      <c r="E399" s="211">
        <v>98.34</v>
      </c>
      <c r="F399" s="211">
        <v>817.94</v>
      </c>
      <c r="G399" s="293">
        <f t="shared" si="20"/>
        <v>79.176591999999999</v>
      </c>
      <c r="H399" s="293">
        <f t="shared" si="21"/>
        <v>74.514334000000005</v>
      </c>
      <c r="I399" s="294">
        <f t="shared" si="22"/>
        <v>47.358726000000004</v>
      </c>
      <c r="J399" s="294">
        <f t="shared" si="23"/>
        <v>25.35614</v>
      </c>
    </row>
    <row r="400" spans="1:10" s="209" customFormat="1" ht="14.25" customHeight="1" thickBot="1" x14ac:dyDescent="0.25">
      <c r="A400" s="211" t="s">
        <v>264</v>
      </c>
      <c r="B400" s="211">
        <v>14</v>
      </c>
      <c r="C400" s="211">
        <v>803.65</v>
      </c>
      <c r="D400" s="211" t="s">
        <v>129</v>
      </c>
      <c r="E400" s="211">
        <v>95.01</v>
      </c>
      <c r="F400" s="211">
        <v>814.64</v>
      </c>
      <c r="G400" s="293">
        <f t="shared" si="20"/>
        <v>78.857151999999999</v>
      </c>
      <c r="H400" s="293">
        <f t="shared" si="21"/>
        <v>74.213703999999993</v>
      </c>
      <c r="I400" s="294">
        <f t="shared" si="22"/>
        <v>47.167656000000001</v>
      </c>
      <c r="J400" s="294">
        <f t="shared" si="23"/>
        <v>25.25384</v>
      </c>
    </row>
    <row r="401" spans="1:10" s="209" customFormat="1" ht="14.25" customHeight="1" thickBot="1" x14ac:dyDescent="0.25">
      <c r="A401" s="211" t="s">
        <v>264</v>
      </c>
      <c r="B401" s="211">
        <v>15</v>
      </c>
      <c r="C401" s="211">
        <v>820.94</v>
      </c>
      <c r="D401" s="211" t="s">
        <v>129</v>
      </c>
      <c r="E401" s="211">
        <v>113.26</v>
      </c>
      <c r="F401" s="211">
        <v>831.93</v>
      </c>
      <c r="G401" s="293">
        <f t="shared" si="20"/>
        <v>80.530823999999996</v>
      </c>
      <c r="H401" s="293">
        <f t="shared" si="21"/>
        <v>75.788822999999994</v>
      </c>
      <c r="I401" s="294">
        <f t="shared" si="22"/>
        <v>48.168746999999996</v>
      </c>
      <c r="J401" s="294">
        <f t="shared" si="23"/>
        <v>25.789829999999998</v>
      </c>
    </row>
    <row r="402" spans="1:10" s="209" customFormat="1" ht="14.25" customHeight="1" thickBot="1" x14ac:dyDescent="0.25">
      <c r="A402" s="211" t="s">
        <v>264</v>
      </c>
      <c r="B402" s="211">
        <v>16</v>
      </c>
      <c r="C402" s="211">
        <v>819.92</v>
      </c>
      <c r="D402" s="211" t="s">
        <v>129</v>
      </c>
      <c r="E402" s="211">
        <v>111.39</v>
      </c>
      <c r="F402" s="211">
        <v>830.91</v>
      </c>
      <c r="G402" s="293">
        <f t="shared" si="20"/>
        <v>80.432087999999993</v>
      </c>
      <c r="H402" s="293">
        <f t="shared" si="21"/>
        <v>75.695900999999992</v>
      </c>
      <c r="I402" s="294">
        <f t="shared" si="22"/>
        <v>48.109688999999996</v>
      </c>
      <c r="J402" s="294">
        <f t="shared" si="23"/>
        <v>25.758209999999998</v>
      </c>
    </row>
    <row r="403" spans="1:10" s="209" customFormat="1" ht="14.25" customHeight="1" thickBot="1" x14ac:dyDescent="0.25">
      <c r="A403" s="211" t="s">
        <v>264</v>
      </c>
      <c r="B403" s="211">
        <v>17</v>
      </c>
      <c r="C403" s="211">
        <v>810.88</v>
      </c>
      <c r="D403" s="211">
        <v>9.02</v>
      </c>
      <c r="E403" s="211" t="s">
        <v>129</v>
      </c>
      <c r="F403" s="211">
        <v>821.87</v>
      </c>
      <c r="G403" s="293">
        <f t="shared" si="20"/>
        <v>79.557016000000004</v>
      </c>
      <c r="H403" s="293">
        <f t="shared" si="21"/>
        <v>74.872356999999994</v>
      </c>
      <c r="I403" s="294">
        <f t="shared" si="22"/>
        <v>47.586272999999998</v>
      </c>
      <c r="J403" s="294">
        <f t="shared" si="23"/>
        <v>25.477969999999999</v>
      </c>
    </row>
    <row r="404" spans="1:10" s="209" customFormat="1" ht="14.25" customHeight="1" thickBot="1" x14ac:dyDescent="0.25">
      <c r="A404" s="211" t="s">
        <v>264</v>
      </c>
      <c r="B404" s="211">
        <v>18</v>
      </c>
      <c r="C404" s="211">
        <v>819.23</v>
      </c>
      <c r="D404" s="211" t="s">
        <v>129</v>
      </c>
      <c r="E404" s="211">
        <v>55.92</v>
      </c>
      <c r="F404" s="211">
        <v>830.22</v>
      </c>
      <c r="G404" s="293">
        <f t="shared" si="20"/>
        <v>80.365296000000001</v>
      </c>
      <c r="H404" s="293">
        <f t="shared" si="21"/>
        <v>75.633042000000003</v>
      </c>
      <c r="I404" s="294">
        <f t="shared" si="22"/>
        <v>48.069738000000001</v>
      </c>
      <c r="J404" s="294">
        <f t="shared" si="23"/>
        <v>25.736820000000002</v>
      </c>
    </row>
    <row r="405" spans="1:10" s="209" customFormat="1" ht="14.25" customHeight="1" thickBot="1" x14ac:dyDescent="0.25">
      <c r="A405" s="211" t="s">
        <v>264</v>
      </c>
      <c r="B405" s="211">
        <v>19</v>
      </c>
      <c r="C405" s="211">
        <v>791.67</v>
      </c>
      <c r="D405" s="211" t="s">
        <v>129</v>
      </c>
      <c r="E405" s="211">
        <v>44.27</v>
      </c>
      <c r="F405" s="211">
        <v>802.66</v>
      </c>
      <c r="G405" s="293">
        <f t="shared" si="20"/>
        <v>77.697487999999993</v>
      </c>
      <c r="H405" s="293">
        <f t="shared" si="21"/>
        <v>73.122326000000001</v>
      </c>
      <c r="I405" s="294">
        <f t="shared" si="22"/>
        <v>46.474013999999997</v>
      </c>
      <c r="J405" s="294">
        <f t="shared" si="23"/>
        <v>24.882459999999998</v>
      </c>
    </row>
    <row r="406" spans="1:10" s="209" customFormat="1" ht="14.25" customHeight="1" thickBot="1" x14ac:dyDescent="0.25">
      <c r="A406" s="211" t="s">
        <v>264</v>
      </c>
      <c r="B406" s="211">
        <v>20</v>
      </c>
      <c r="C406" s="211">
        <v>807.22</v>
      </c>
      <c r="D406" s="211">
        <v>45.46</v>
      </c>
      <c r="E406" s="211">
        <v>0.01</v>
      </c>
      <c r="F406" s="211">
        <v>818.21</v>
      </c>
      <c r="G406" s="293">
        <f t="shared" si="20"/>
        <v>79.202728000000008</v>
      </c>
      <c r="H406" s="293">
        <f t="shared" si="21"/>
        <v>74.538931000000005</v>
      </c>
      <c r="I406" s="294">
        <f t="shared" si="22"/>
        <v>47.374359000000005</v>
      </c>
      <c r="J406" s="294">
        <f t="shared" si="23"/>
        <v>25.364509999999999</v>
      </c>
    </row>
    <row r="407" spans="1:10" s="209" customFormat="1" ht="14.25" customHeight="1" thickBot="1" x14ac:dyDescent="0.25">
      <c r="A407" s="211" t="s">
        <v>264</v>
      </c>
      <c r="B407" s="211">
        <v>21</v>
      </c>
      <c r="C407" s="211">
        <v>808.39</v>
      </c>
      <c r="D407" s="211">
        <v>45.21</v>
      </c>
      <c r="E407" s="211" t="s">
        <v>129</v>
      </c>
      <c r="F407" s="211">
        <v>819.38</v>
      </c>
      <c r="G407" s="293">
        <f t="shared" si="20"/>
        <v>79.315984</v>
      </c>
      <c r="H407" s="293">
        <f t="shared" si="21"/>
        <v>74.645517999999996</v>
      </c>
      <c r="I407" s="294">
        <f t="shared" si="22"/>
        <v>47.442101999999998</v>
      </c>
      <c r="J407" s="294">
        <f t="shared" si="23"/>
        <v>25.400780000000001</v>
      </c>
    </row>
    <row r="408" spans="1:10" s="209" customFormat="1" ht="14.25" customHeight="1" thickBot="1" x14ac:dyDescent="0.25">
      <c r="A408" s="211" t="s">
        <v>264</v>
      </c>
      <c r="B408" s="211">
        <v>22</v>
      </c>
      <c r="C408" s="211">
        <v>801.2</v>
      </c>
      <c r="D408" s="211">
        <v>32.770000000000003</v>
      </c>
      <c r="E408" s="211" t="s">
        <v>129</v>
      </c>
      <c r="F408" s="211">
        <v>812.19</v>
      </c>
      <c r="G408" s="293">
        <f t="shared" si="20"/>
        <v>78.619991999999996</v>
      </c>
      <c r="H408" s="293">
        <f t="shared" si="21"/>
        <v>73.990509000000003</v>
      </c>
      <c r="I408" s="294">
        <f t="shared" si="22"/>
        <v>47.025801000000001</v>
      </c>
      <c r="J408" s="294">
        <f t="shared" si="23"/>
        <v>25.177890000000001</v>
      </c>
    </row>
    <row r="409" spans="1:10" s="296" customFormat="1" ht="14.25" customHeight="1" thickBot="1" x14ac:dyDescent="0.25">
      <c r="A409" s="211" t="s">
        <v>264</v>
      </c>
      <c r="B409" s="211">
        <v>23</v>
      </c>
      <c r="C409" s="211">
        <v>795.3</v>
      </c>
      <c r="D409" s="211">
        <v>8.39</v>
      </c>
      <c r="E409" s="211" t="s">
        <v>129</v>
      </c>
      <c r="F409" s="211">
        <v>806.29</v>
      </c>
      <c r="G409" s="293">
        <f t="shared" si="20"/>
        <v>78.048871999999989</v>
      </c>
      <c r="H409" s="293">
        <f t="shared" si="21"/>
        <v>73.453018999999998</v>
      </c>
      <c r="I409" s="294">
        <f t="shared" si="22"/>
        <v>46.684190999999998</v>
      </c>
      <c r="J409" s="294">
        <f t="shared" si="23"/>
        <v>24.994989999999998</v>
      </c>
    </row>
    <row r="410" spans="1:10" s="295" customFormat="1" ht="14.25" customHeight="1" thickBot="1" x14ac:dyDescent="0.25">
      <c r="A410" s="211" t="s">
        <v>265</v>
      </c>
      <c r="B410" s="211">
        <v>0</v>
      </c>
      <c r="C410" s="211">
        <v>790.85</v>
      </c>
      <c r="D410" s="211" t="s">
        <v>129</v>
      </c>
      <c r="E410" s="211">
        <v>30.32</v>
      </c>
      <c r="F410" s="211">
        <v>801.84</v>
      </c>
      <c r="G410" s="293">
        <f t="shared" si="20"/>
        <v>77.618111999999996</v>
      </c>
      <c r="H410" s="293">
        <f t="shared" si="21"/>
        <v>73.047623999999999</v>
      </c>
      <c r="I410" s="294">
        <f t="shared" si="22"/>
        <v>46.426535999999999</v>
      </c>
      <c r="J410" s="294">
        <f t="shared" si="23"/>
        <v>24.857040000000001</v>
      </c>
    </row>
    <row r="411" spans="1:10" s="209" customFormat="1" ht="14.25" customHeight="1" thickBot="1" x14ac:dyDescent="0.25">
      <c r="A411" s="211" t="s">
        <v>265</v>
      </c>
      <c r="B411" s="211">
        <v>1</v>
      </c>
      <c r="C411" s="211">
        <v>784.6</v>
      </c>
      <c r="D411" s="211">
        <v>31.1</v>
      </c>
      <c r="E411" s="211" t="s">
        <v>129</v>
      </c>
      <c r="F411" s="211">
        <v>795.59</v>
      </c>
      <c r="G411" s="293">
        <f t="shared" si="20"/>
        <v>77.013112000000007</v>
      </c>
      <c r="H411" s="293">
        <f t="shared" si="21"/>
        <v>72.478249000000005</v>
      </c>
      <c r="I411" s="294">
        <f t="shared" si="22"/>
        <v>46.064661000000001</v>
      </c>
      <c r="J411" s="294">
        <f t="shared" si="23"/>
        <v>24.66329</v>
      </c>
    </row>
    <row r="412" spans="1:10" s="209" customFormat="1" ht="14.25" customHeight="1" thickBot="1" x14ac:dyDescent="0.25">
      <c r="A412" s="211" t="s">
        <v>265</v>
      </c>
      <c r="B412" s="211">
        <v>2</v>
      </c>
      <c r="C412" s="211">
        <v>802.31</v>
      </c>
      <c r="D412" s="211" t="s">
        <v>129</v>
      </c>
      <c r="E412" s="211">
        <v>32.51</v>
      </c>
      <c r="F412" s="211">
        <v>813.3</v>
      </c>
      <c r="G412" s="293">
        <f t="shared" si="20"/>
        <v>78.727439999999987</v>
      </c>
      <c r="H412" s="293">
        <f t="shared" si="21"/>
        <v>74.091629999999995</v>
      </c>
      <c r="I412" s="294">
        <f t="shared" si="22"/>
        <v>47.090069999999997</v>
      </c>
      <c r="J412" s="294">
        <f t="shared" si="23"/>
        <v>25.212299999999999</v>
      </c>
    </row>
    <row r="413" spans="1:10" s="209" customFormat="1" ht="14.25" customHeight="1" thickBot="1" x14ac:dyDescent="0.25">
      <c r="A413" s="211" t="s">
        <v>265</v>
      </c>
      <c r="B413" s="211">
        <v>3</v>
      </c>
      <c r="C413" s="211">
        <v>814.21</v>
      </c>
      <c r="D413" s="211">
        <v>0.01</v>
      </c>
      <c r="E413" s="211">
        <v>49.79</v>
      </c>
      <c r="F413" s="211">
        <v>825.2</v>
      </c>
      <c r="G413" s="293">
        <f t="shared" si="20"/>
        <v>79.879360000000005</v>
      </c>
      <c r="H413" s="293">
        <f t="shared" si="21"/>
        <v>75.175719999999998</v>
      </c>
      <c r="I413" s="294">
        <f t="shared" si="22"/>
        <v>47.77908</v>
      </c>
      <c r="J413" s="294">
        <f t="shared" si="23"/>
        <v>25.581200000000003</v>
      </c>
    </row>
    <row r="414" spans="1:10" s="209" customFormat="1" ht="14.25" customHeight="1" thickBot="1" x14ac:dyDescent="0.25">
      <c r="A414" s="211" t="s">
        <v>265</v>
      </c>
      <c r="B414" s="211">
        <v>4</v>
      </c>
      <c r="C414" s="211">
        <v>795.6</v>
      </c>
      <c r="D414" s="211">
        <v>25.61</v>
      </c>
      <c r="E414" s="211" t="s">
        <v>129</v>
      </c>
      <c r="F414" s="211">
        <v>806.59</v>
      </c>
      <c r="G414" s="293">
        <f t="shared" si="20"/>
        <v>78.077911999999998</v>
      </c>
      <c r="H414" s="293">
        <f t="shared" si="21"/>
        <v>73.480349000000004</v>
      </c>
      <c r="I414" s="294">
        <f t="shared" si="22"/>
        <v>46.701561000000005</v>
      </c>
      <c r="J414" s="294">
        <f t="shared" si="23"/>
        <v>25.004290000000001</v>
      </c>
    </row>
    <row r="415" spans="1:10" s="209" customFormat="1" ht="14.25" customHeight="1" thickBot="1" x14ac:dyDescent="0.25">
      <c r="A415" s="211" t="s">
        <v>265</v>
      </c>
      <c r="B415" s="211">
        <v>5</v>
      </c>
      <c r="C415" s="211">
        <v>790.81</v>
      </c>
      <c r="D415" s="211">
        <v>35.85</v>
      </c>
      <c r="E415" s="211" t="s">
        <v>129</v>
      </c>
      <c r="F415" s="211">
        <v>801.8</v>
      </c>
      <c r="G415" s="293">
        <f t="shared" si="20"/>
        <v>77.614239999999995</v>
      </c>
      <c r="H415" s="293">
        <f t="shared" si="21"/>
        <v>73.043979999999991</v>
      </c>
      <c r="I415" s="294">
        <f t="shared" si="22"/>
        <v>46.424219999999998</v>
      </c>
      <c r="J415" s="294">
        <f t="shared" si="23"/>
        <v>24.855799999999999</v>
      </c>
    </row>
    <row r="416" spans="1:10" s="209" customFormat="1" ht="14.25" customHeight="1" thickBot="1" x14ac:dyDescent="0.25">
      <c r="A416" s="211" t="s">
        <v>265</v>
      </c>
      <c r="B416" s="211">
        <v>6</v>
      </c>
      <c r="C416" s="211">
        <v>793.69</v>
      </c>
      <c r="D416" s="211">
        <v>27.33</v>
      </c>
      <c r="E416" s="211" t="s">
        <v>129</v>
      </c>
      <c r="F416" s="211">
        <v>804.68</v>
      </c>
      <c r="G416" s="293">
        <f t="shared" si="20"/>
        <v>77.893023999999997</v>
      </c>
      <c r="H416" s="293">
        <f t="shared" si="21"/>
        <v>73.306348</v>
      </c>
      <c r="I416" s="294">
        <f t="shared" si="22"/>
        <v>46.590971999999994</v>
      </c>
      <c r="J416" s="294">
        <f t="shared" si="23"/>
        <v>24.945079999999997</v>
      </c>
    </row>
    <row r="417" spans="1:10" s="209" customFormat="1" ht="14.25" customHeight="1" thickBot="1" x14ac:dyDescent="0.25">
      <c r="A417" s="211" t="s">
        <v>265</v>
      </c>
      <c r="B417" s="211">
        <v>7</v>
      </c>
      <c r="C417" s="211">
        <v>796.68</v>
      </c>
      <c r="D417" s="211">
        <v>37.200000000000003</v>
      </c>
      <c r="E417" s="211" t="s">
        <v>129</v>
      </c>
      <c r="F417" s="211">
        <v>807.67</v>
      </c>
      <c r="G417" s="293">
        <f t="shared" si="20"/>
        <v>78.182455999999988</v>
      </c>
      <c r="H417" s="293">
        <f t="shared" si="21"/>
        <v>73.57873699999999</v>
      </c>
      <c r="I417" s="294">
        <f t="shared" si="22"/>
        <v>46.764092999999995</v>
      </c>
      <c r="J417" s="294">
        <f t="shared" si="23"/>
        <v>25.037769999999998</v>
      </c>
    </row>
    <row r="418" spans="1:10" s="209" customFormat="1" ht="14.25" customHeight="1" thickBot="1" x14ac:dyDescent="0.25">
      <c r="A418" s="211" t="s">
        <v>265</v>
      </c>
      <c r="B418" s="211">
        <v>8</v>
      </c>
      <c r="C418" s="211">
        <v>787.8</v>
      </c>
      <c r="D418" s="211">
        <v>26.15</v>
      </c>
      <c r="E418" s="211" t="s">
        <v>129</v>
      </c>
      <c r="F418" s="211">
        <v>798.79</v>
      </c>
      <c r="G418" s="293">
        <f t="shared" si="20"/>
        <v>77.32287199999999</v>
      </c>
      <c r="H418" s="293">
        <f t="shared" si="21"/>
        <v>72.769768999999997</v>
      </c>
      <c r="I418" s="294">
        <f t="shared" si="22"/>
        <v>46.249941</v>
      </c>
      <c r="J418" s="294">
        <f t="shared" si="23"/>
        <v>24.76249</v>
      </c>
    </row>
    <row r="419" spans="1:10" s="209" customFormat="1" ht="14.25" customHeight="1" thickBot="1" x14ac:dyDescent="0.25">
      <c r="A419" s="211" t="s">
        <v>265</v>
      </c>
      <c r="B419" s="211">
        <v>9</v>
      </c>
      <c r="C419" s="211">
        <v>806.61</v>
      </c>
      <c r="D419" s="211">
        <v>35.22</v>
      </c>
      <c r="E419" s="211" t="s">
        <v>129</v>
      </c>
      <c r="F419" s="211">
        <v>817.6</v>
      </c>
      <c r="G419" s="293">
        <f t="shared" si="20"/>
        <v>79.143680000000003</v>
      </c>
      <c r="H419" s="293">
        <f t="shared" si="21"/>
        <v>74.483360000000005</v>
      </c>
      <c r="I419" s="294">
        <f t="shared" si="22"/>
        <v>47.339040000000004</v>
      </c>
      <c r="J419" s="294">
        <f t="shared" si="23"/>
        <v>25.345600000000001</v>
      </c>
    </row>
    <row r="420" spans="1:10" s="209" customFormat="1" ht="14.25" customHeight="1" thickBot="1" x14ac:dyDescent="0.25">
      <c r="A420" s="211" t="s">
        <v>265</v>
      </c>
      <c r="B420" s="211">
        <v>10</v>
      </c>
      <c r="C420" s="211">
        <v>803.76</v>
      </c>
      <c r="D420" s="211">
        <v>29.86</v>
      </c>
      <c r="E420" s="211" t="s">
        <v>129</v>
      </c>
      <c r="F420" s="211">
        <v>814.75</v>
      </c>
      <c r="G420" s="293">
        <f t="shared" si="20"/>
        <v>78.867800000000003</v>
      </c>
      <c r="H420" s="293">
        <f t="shared" si="21"/>
        <v>74.223725000000002</v>
      </c>
      <c r="I420" s="294">
        <f t="shared" si="22"/>
        <v>47.174025</v>
      </c>
      <c r="J420" s="294">
        <f t="shared" si="23"/>
        <v>25.257249999999999</v>
      </c>
    </row>
    <row r="421" spans="1:10" s="209" customFormat="1" ht="14.25" customHeight="1" thickBot="1" x14ac:dyDescent="0.25">
      <c r="A421" s="211" t="s">
        <v>265</v>
      </c>
      <c r="B421" s="211">
        <v>11</v>
      </c>
      <c r="C421" s="211">
        <v>806.96</v>
      </c>
      <c r="D421" s="211">
        <v>34.6</v>
      </c>
      <c r="E421" s="211">
        <v>0.01</v>
      </c>
      <c r="F421" s="211">
        <v>817.95</v>
      </c>
      <c r="G421" s="293">
        <f t="shared" si="20"/>
        <v>79.17756</v>
      </c>
      <c r="H421" s="293">
        <f t="shared" si="21"/>
        <v>74.515245000000007</v>
      </c>
      <c r="I421" s="294">
        <f t="shared" si="22"/>
        <v>47.359305000000006</v>
      </c>
      <c r="J421" s="294">
        <f t="shared" si="23"/>
        <v>25.356450000000002</v>
      </c>
    </row>
    <row r="422" spans="1:10" s="209" customFormat="1" ht="14.25" customHeight="1" thickBot="1" x14ac:dyDescent="0.25">
      <c r="A422" s="211" t="s">
        <v>265</v>
      </c>
      <c r="B422" s="211">
        <v>12</v>
      </c>
      <c r="C422" s="211">
        <v>797.97</v>
      </c>
      <c r="D422" s="211">
        <v>37.049999999999997</v>
      </c>
      <c r="E422" s="211" t="s">
        <v>129</v>
      </c>
      <c r="F422" s="211">
        <v>808.96</v>
      </c>
      <c r="G422" s="293">
        <f t="shared" si="20"/>
        <v>78.307327999999998</v>
      </c>
      <c r="H422" s="293">
        <f t="shared" si="21"/>
        <v>73.696256000000005</v>
      </c>
      <c r="I422" s="294">
        <f t="shared" si="22"/>
        <v>46.838784000000004</v>
      </c>
      <c r="J422" s="294">
        <f t="shared" si="23"/>
        <v>25.077760000000001</v>
      </c>
    </row>
    <row r="423" spans="1:10" s="209" customFormat="1" ht="14.25" customHeight="1" thickBot="1" x14ac:dyDescent="0.25">
      <c r="A423" s="211" t="s">
        <v>265</v>
      </c>
      <c r="B423" s="211">
        <v>13</v>
      </c>
      <c r="C423" s="211">
        <v>803.9</v>
      </c>
      <c r="D423" s="211">
        <v>29.8</v>
      </c>
      <c r="E423" s="211" t="s">
        <v>129</v>
      </c>
      <c r="F423" s="211">
        <v>814.89</v>
      </c>
      <c r="G423" s="293">
        <f t="shared" si="20"/>
        <v>78.881351999999993</v>
      </c>
      <c r="H423" s="293">
        <f t="shared" si="21"/>
        <v>74.236479000000003</v>
      </c>
      <c r="I423" s="294">
        <f t="shared" si="22"/>
        <v>47.182130999999998</v>
      </c>
      <c r="J423" s="294">
        <f t="shared" si="23"/>
        <v>25.261589999999998</v>
      </c>
    </row>
    <row r="424" spans="1:10" s="209" customFormat="1" ht="14.25" customHeight="1" thickBot="1" x14ac:dyDescent="0.25">
      <c r="A424" s="211" t="s">
        <v>265</v>
      </c>
      <c r="B424" s="211">
        <v>14</v>
      </c>
      <c r="C424" s="211">
        <v>800.93</v>
      </c>
      <c r="D424" s="211">
        <v>54.18</v>
      </c>
      <c r="E424" s="211" t="s">
        <v>129</v>
      </c>
      <c r="F424" s="211">
        <v>811.92</v>
      </c>
      <c r="G424" s="293">
        <f t="shared" si="20"/>
        <v>78.593855999999988</v>
      </c>
      <c r="H424" s="293">
        <f t="shared" si="21"/>
        <v>73.965912000000003</v>
      </c>
      <c r="I424" s="294">
        <f t="shared" si="22"/>
        <v>47.010168</v>
      </c>
      <c r="J424" s="294">
        <f t="shared" si="23"/>
        <v>25.169519999999999</v>
      </c>
    </row>
    <row r="425" spans="1:10" s="209" customFormat="1" ht="14.25" customHeight="1" thickBot="1" x14ac:dyDescent="0.25">
      <c r="A425" s="211" t="s">
        <v>265</v>
      </c>
      <c r="B425" s="211">
        <v>15</v>
      </c>
      <c r="C425" s="211">
        <v>811.7</v>
      </c>
      <c r="D425" s="211">
        <v>27.93</v>
      </c>
      <c r="E425" s="211" t="s">
        <v>129</v>
      </c>
      <c r="F425" s="211">
        <v>822.69</v>
      </c>
      <c r="G425" s="293">
        <f t="shared" si="20"/>
        <v>79.636392000000001</v>
      </c>
      <c r="H425" s="293">
        <f t="shared" si="21"/>
        <v>74.94705900000001</v>
      </c>
      <c r="I425" s="294">
        <f t="shared" si="22"/>
        <v>47.633751000000004</v>
      </c>
      <c r="J425" s="294">
        <f t="shared" si="23"/>
        <v>25.503390000000003</v>
      </c>
    </row>
    <row r="426" spans="1:10" s="209" customFormat="1" ht="14.25" customHeight="1" thickBot="1" x14ac:dyDescent="0.25">
      <c r="A426" s="211" t="s">
        <v>265</v>
      </c>
      <c r="B426" s="211">
        <v>16</v>
      </c>
      <c r="C426" s="211">
        <v>814.89</v>
      </c>
      <c r="D426" s="211" t="s">
        <v>129</v>
      </c>
      <c r="E426" s="211">
        <v>107.07</v>
      </c>
      <c r="F426" s="211">
        <v>825.88</v>
      </c>
      <c r="G426" s="293">
        <f t="shared" si="20"/>
        <v>79.945183999999998</v>
      </c>
      <c r="H426" s="293">
        <f t="shared" si="21"/>
        <v>75.237667999999999</v>
      </c>
      <c r="I426" s="294">
        <f t="shared" si="22"/>
        <v>47.818452000000001</v>
      </c>
      <c r="J426" s="294">
        <f t="shared" si="23"/>
        <v>25.60228</v>
      </c>
    </row>
    <row r="427" spans="1:10" s="209" customFormat="1" ht="14.25" customHeight="1" thickBot="1" x14ac:dyDescent="0.25">
      <c r="A427" s="211" t="s">
        <v>265</v>
      </c>
      <c r="B427" s="211">
        <v>17</v>
      </c>
      <c r="C427" s="211">
        <v>806.77</v>
      </c>
      <c r="D427" s="211" t="s">
        <v>129</v>
      </c>
      <c r="E427" s="211">
        <v>11.57</v>
      </c>
      <c r="F427" s="211">
        <v>817.76</v>
      </c>
      <c r="G427" s="293">
        <f t="shared" si="20"/>
        <v>79.159167999999994</v>
      </c>
      <c r="H427" s="293">
        <f t="shared" si="21"/>
        <v>74.497935999999996</v>
      </c>
      <c r="I427" s="294">
        <f t="shared" si="22"/>
        <v>47.348303999999999</v>
      </c>
      <c r="J427" s="294">
        <f t="shared" si="23"/>
        <v>25.350559999999998</v>
      </c>
    </row>
    <row r="428" spans="1:10" s="209" customFormat="1" ht="14.25" customHeight="1" thickBot="1" x14ac:dyDescent="0.25">
      <c r="A428" s="211" t="s">
        <v>265</v>
      </c>
      <c r="B428" s="211">
        <v>18</v>
      </c>
      <c r="C428" s="211">
        <v>801.52</v>
      </c>
      <c r="D428" s="211" t="s">
        <v>129</v>
      </c>
      <c r="E428" s="211">
        <v>38.64</v>
      </c>
      <c r="F428" s="211">
        <v>812.51</v>
      </c>
      <c r="G428" s="293">
        <f t="shared" si="20"/>
        <v>78.650967999999992</v>
      </c>
      <c r="H428" s="293">
        <f t="shared" si="21"/>
        <v>74.019660999999999</v>
      </c>
      <c r="I428" s="294">
        <f t="shared" si="22"/>
        <v>47.044328999999998</v>
      </c>
      <c r="J428" s="294">
        <f t="shared" si="23"/>
        <v>25.187809999999999</v>
      </c>
    </row>
    <row r="429" spans="1:10" s="209" customFormat="1" ht="14.25" customHeight="1" thickBot="1" x14ac:dyDescent="0.25">
      <c r="A429" s="211" t="s">
        <v>265</v>
      </c>
      <c r="B429" s="211">
        <v>19</v>
      </c>
      <c r="C429" s="211">
        <v>780.72</v>
      </c>
      <c r="D429" s="211" t="s">
        <v>129</v>
      </c>
      <c r="E429" s="211">
        <v>123.81</v>
      </c>
      <c r="F429" s="211">
        <v>791.71</v>
      </c>
      <c r="G429" s="293">
        <f t="shared" si="20"/>
        <v>76.637528000000003</v>
      </c>
      <c r="H429" s="293">
        <f t="shared" si="21"/>
        <v>72.124780999999999</v>
      </c>
      <c r="I429" s="294">
        <f t="shared" si="22"/>
        <v>45.840009000000002</v>
      </c>
      <c r="J429" s="294">
        <f t="shared" si="23"/>
        <v>24.543010000000002</v>
      </c>
    </row>
    <row r="430" spans="1:10" s="209" customFormat="1" ht="14.25" customHeight="1" thickBot="1" x14ac:dyDescent="0.25">
      <c r="A430" s="211" t="s">
        <v>265</v>
      </c>
      <c r="B430" s="211">
        <v>20</v>
      </c>
      <c r="C430" s="211">
        <v>803.86</v>
      </c>
      <c r="D430" s="211" t="s">
        <v>129</v>
      </c>
      <c r="E430" s="211">
        <v>125.64</v>
      </c>
      <c r="F430" s="211">
        <v>814.85</v>
      </c>
      <c r="G430" s="293">
        <f t="shared" si="20"/>
        <v>78.877480000000006</v>
      </c>
      <c r="H430" s="293">
        <f t="shared" si="21"/>
        <v>74.232835000000009</v>
      </c>
      <c r="I430" s="294">
        <f t="shared" si="22"/>
        <v>47.179814999999998</v>
      </c>
      <c r="J430" s="294">
        <f t="shared" si="23"/>
        <v>25.260349999999999</v>
      </c>
    </row>
    <row r="431" spans="1:10" s="209" customFormat="1" ht="14.25" customHeight="1" thickBot="1" x14ac:dyDescent="0.25">
      <c r="A431" s="211" t="s">
        <v>265</v>
      </c>
      <c r="B431" s="211">
        <v>21</v>
      </c>
      <c r="C431" s="211">
        <v>789.22</v>
      </c>
      <c r="D431" s="211" t="s">
        <v>129</v>
      </c>
      <c r="E431" s="211">
        <v>46.41</v>
      </c>
      <c r="F431" s="211">
        <v>800.21</v>
      </c>
      <c r="G431" s="293">
        <f t="shared" si="20"/>
        <v>77.460328000000004</v>
      </c>
      <c r="H431" s="293">
        <f t="shared" si="21"/>
        <v>72.899130999999997</v>
      </c>
      <c r="I431" s="294">
        <f t="shared" si="22"/>
        <v>46.332159000000004</v>
      </c>
      <c r="J431" s="294">
        <f t="shared" si="23"/>
        <v>24.806509999999999</v>
      </c>
    </row>
    <row r="432" spans="1:10" s="209" customFormat="1" ht="14.25" customHeight="1" thickBot="1" x14ac:dyDescent="0.25">
      <c r="A432" s="211" t="s">
        <v>265</v>
      </c>
      <c r="B432" s="211">
        <v>22</v>
      </c>
      <c r="C432" s="211">
        <v>787.51</v>
      </c>
      <c r="D432" s="211">
        <v>26.44</v>
      </c>
      <c r="E432" s="211" t="s">
        <v>129</v>
      </c>
      <c r="F432" s="211">
        <v>798.5</v>
      </c>
      <c r="G432" s="293">
        <f t="shared" si="20"/>
        <v>77.294799999999995</v>
      </c>
      <c r="H432" s="293">
        <f t="shared" si="21"/>
        <v>72.743350000000007</v>
      </c>
      <c r="I432" s="294">
        <f t="shared" si="22"/>
        <v>46.233150000000002</v>
      </c>
      <c r="J432" s="294">
        <f t="shared" si="23"/>
        <v>24.753499999999999</v>
      </c>
    </row>
    <row r="433" spans="1:10" s="296" customFormat="1" ht="14.25" customHeight="1" thickBot="1" x14ac:dyDescent="0.25">
      <c r="A433" s="211" t="s">
        <v>265</v>
      </c>
      <c r="B433" s="211">
        <v>23</v>
      </c>
      <c r="C433" s="211">
        <v>787.57</v>
      </c>
      <c r="D433" s="211" t="s">
        <v>129</v>
      </c>
      <c r="E433" s="211">
        <v>25.58</v>
      </c>
      <c r="F433" s="211">
        <v>798.56</v>
      </c>
      <c r="G433" s="293">
        <f t="shared" si="20"/>
        <v>77.300607999999997</v>
      </c>
      <c r="H433" s="293">
        <f t="shared" si="21"/>
        <v>72.748815999999991</v>
      </c>
      <c r="I433" s="294">
        <f t="shared" si="22"/>
        <v>46.236623999999999</v>
      </c>
      <c r="J433" s="294">
        <f t="shared" si="23"/>
        <v>24.75536</v>
      </c>
    </row>
    <row r="434" spans="1:10" s="295" customFormat="1" ht="14.25" customHeight="1" thickBot="1" x14ac:dyDescent="0.25">
      <c r="A434" s="211" t="s">
        <v>266</v>
      </c>
      <c r="B434" s="211">
        <v>0</v>
      </c>
      <c r="C434" s="211">
        <v>792.5</v>
      </c>
      <c r="D434" s="211">
        <v>0.01</v>
      </c>
      <c r="E434" s="211">
        <v>36.049999999999997</v>
      </c>
      <c r="F434" s="211">
        <v>803.49</v>
      </c>
      <c r="G434" s="293">
        <f t="shared" si="20"/>
        <v>77.777832000000004</v>
      </c>
      <c r="H434" s="293">
        <f t="shared" si="21"/>
        <v>73.197939000000005</v>
      </c>
      <c r="I434" s="294">
        <f t="shared" si="22"/>
        <v>46.522071000000004</v>
      </c>
      <c r="J434" s="294">
        <f t="shared" si="23"/>
        <v>24.908190000000001</v>
      </c>
    </row>
    <row r="435" spans="1:10" s="209" customFormat="1" ht="14.25" customHeight="1" thickBot="1" x14ac:dyDescent="0.25">
      <c r="A435" s="211" t="s">
        <v>266</v>
      </c>
      <c r="B435" s="211">
        <v>1</v>
      </c>
      <c r="C435" s="211">
        <v>780.56</v>
      </c>
      <c r="D435" s="211" t="s">
        <v>129</v>
      </c>
      <c r="E435" s="211">
        <v>66.27</v>
      </c>
      <c r="F435" s="211">
        <v>791.55</v>
      </c>
      <c r="G435" s="293">
        <f t="shared" ref="G435:G498" si="24">F435*9.68%</f>
        <v>76.622039999999998</v>
      </c>
      <c r="H435" s="293">
        <f t="shared" ref="H435:H498" si="25">F435*9.11%</f>
        <v>72.110204999999993</v>
      </c>
      <c r="I435" s="294">
        <f t="shared" ref="I435:I498" si="26">F435*5.79%</f>
        <v>45.830745</v>
      </c>
      <c r="J435" s="294">
        <f t="shared" ref="J435:J498" si="27">F435*3.1%</f>
        <v>24.538049999999998</v>
      </c>
    </row>
    <row r="436" spans="1:10" s="209" customFormat="1" ht="14.25" customHeight="1" thickBot="1" x14ac:dyDescent="0.25">
      <c r="A436" s="211" t="s">
        <v>266</v>
      </c>
      <c r="B436" s="211">
        <v>2</v>
      </c>
      <c r="C436" s="211">
        <v>792.53</v>
      </c>
      <c r="D436" s="211">
        <v>0.01</v>
      </c>
      <c r="E436" s="211">
        <v>86.85</v>
      </c>
      <c r="F436" s="211">
        <v>803.52</v>
      </c>
      <c r="G436" s="293">
        <f t="shared" si="24"/>
        <v>77.78073599999999</v>
      </c>
      <c r="H436" s="293">
        <f t="shared" si="25"/>
        <v>73.200671999999997</v>
      </c>
      <c r="I436" s="294">
        <f t="shared" si="26"/>
        <v>46.523808000000002</v>
      </c>
      <c r="J436" s="294">
        <f t="shared" si="27"/>
        <v>24.909119999999998</v>
      </c>
    </row>
    <row r="437" spans="1:10" s="209" customFormat="1" ht="14.25" customHeight="1" thickBot="1" x14ac:dyDescent="0.25">
      <c r="A437" s="211" t="s">
        <v>266</v>
      </c>
      <c r="B437" s="211">
        <v>3</v>
      </c>
      <c r="C437" s="211">
        <v>800.33</v>
      </c>
      <c r="D437" s="211">
        <v>44.56</v>
      </c>
      <c r="E437" s="211" t="s">
        <v>129</v>
      </c>
      <c r="F437" s="211">
        <v>811.32</v>
      </c>
      <c r="G437" s="293">
        <f t="shared" si="24"/>
        <v>78.535775999999998</v>
      </c>
      <c r="H437" s="293">
        <f t="shared" si="25"/>
        <v>73.911252000000005</v>
      </c>
      <c r="I437" s="294">
        <f t="shared" si="26"/>
        <v>46.975428000000001</v>
      </c>
      <c r="J437" s="294">
        <f t="shared" si="27"/>
        <v>25.150920000000003</v>
      </c>
    </row>
    <row r="438" spans="1:10" s="209" customFormat="1" ht="14.25" customHeight="1" thickBot="1" x14ac:dyDescent="0.25">
      <c r="A438" s="211" t="s">
        <v>266</v>
      </c>
      <c r="B438" s="211">
        <v>4</v>
      </c>
      <c r="C438" s="211">
        <v>799.99</v>
      </c>
      <c r="D438" s="211">
        <v>27.34</v>
      </c>
      <c r="E438" s="211" t="s">
        <v>129</v>
      </c>
      <c r="F438" s="211">
        <v>810.98</v>
      </c>
      <c r="G438" s="293">
        <f t="shared" si="24"/>
        <v>78.502864000000002</v>
      </c>
      <c r="H438" s="293">
        <f t="shared" si="25"/>
        <v>73.880278000000004</v>
      </c>
      <c r="I438" s="294">
        <f t="shared" si="26"/>
        <v>46.955742000000001</v>
      </c>
      <c r="J438" s="294">
        <f t="shared" si="27"/>
        <v>25.14038</v>
      </c>
    </row>
    <row r="439" spans="1:10" s="209" customFormat="1" ht="14.25" customHeight="1" thickBot="1" x14ac:dyDescent="0.25">
      <c r="A439" s="211" t="s">
        <v>266</v>
      </c>
      <c r="B439" s="211">
        <v>5</v>
      </c>
      <c r="C439" s="211">
        <v>803.05</v>
      </c>
      <c r="D439" s="211">
        <v>28.27</v>
      </c>
      <c r="E439" s="211" t="s">
        <v>129</v>
      </c>
      <c r="F439" s="211">
        <v>814.04</v>
      </c>
      <c r="G439" s="293">
        <f t="shared" si="24"/>
        <v>78.799071999999995</v>
      </c>
      <c r="H439" s="293">
        <f t="shared" si="25"/>
        <v>74.159043999999994</v>
      </c>
      <c r="I439" s="294">
        <f t="shared" si="26"/>
        <v>47.132915999999994</v>
      </c>
      <c r="J439" s="294">
        <f t="shared" si="27"/>
        <v>25.235239999999997</v>
      </c>
    </row>
    <row r="440" spans="1:10" s="209" customFormat="1" ht="14.25" customHeight="1" thickBot="1" x14ac:dyDescent="0.25">
      <c r="A440" s="211" t="s">
        <v>266</v>
      </c>
      <c r="B440" s="211">
        <v>6</v>
      </c>
      <c r="C440" s="211">
        <v>800.19</v>
      </c>
      <c r="D440" s="211" t="s">
        <v>129</v>
      </c>
      <c r="E440" s="211">
        <v>46.14</v>
      </c>
      <c r="F440" s="211">
        <v>811.18</v>
      </c>
      <c r="G440" s="293">
        <f t="shared" si="24"/>
        <v>78.522223999999994</v>
      </c>
      <c r="H440" s="293">
        <f t="shared" si="25"/>
        <v>73.898497999999989</v>
      </c>
      <c r="I440" s="294">
        <f t="shared" si="26"/>
        <v>46.967321999999996</v>
      </c>
      <c r="J440" s="294">
        <f t="shared" si="27"/>
        <v>25.146579999999997</v>
      </c>
    </row>
    <row r="441" spans="1:10" s="209" customFormat="1" ht="14.25" customHeight="1" thickBot="1" x14ac:dyDescent="0.25">
      <c r="A441" s="211" t="s">
        <v>266</v>
      </c>
      <c r="B441" s="211">
        <v>7</v>
      </c>
      <c r="C441" s="211">
        <v>793.04</v>
      </c>
      <c r="D441" s="211">
        <v>38.880000000000003</v>
      </c>
      <c r="E441" s="211" t="s">
        <v>129</v>
      </c>
      <c r="F441" s="211">
        <v>804.03</v>
      </c>
      <c r="G441" s="293">
        <f t="shared" si="24"/>
        <v>77.830103999999992</v>
      </c>
      <c r="H441" s="293">
        <f t="shared" si="25"/>
        <v>73.247132999999991</v>
      </c>
      <c r="I441" s="294">
        <f t="shared" si="26"/>
        <v>46.553336999999999</v>
      </c>
      <c r="J441" s="294">
        <f t="shared" si="27"/>
        <v>24.92493</v>
      </c>
    </row>
    <row r="442" spans="1:10" s="209" customFormat="1" ht="14.25" customHeight="1" thickBot="1" x14ac:dyDescent="0.25">
      <c r="A442" s="211" t="s">
        <v>266</v>
      </c>
      <c r="B442" s="211">
        <v>8</v>
      </c>
      <c r="C442" s="211">
        <v>790.97</v>
      </c>
      <c r="D442" s="211">
        <v>40.659999999999997</v>
      </c>
      <c r="E442" s="211" t="s">
        <v>129</v>
      </c>
      <c r="F442" s="211">
        <v>801.96</v>
      </c>
      <c r="G442" s="293">
        <f t="shared" si="24"/>
        <v>77.629728</v>
      </c>
      <c r="H442" s="293">
        <f t="shared" si="25"/>
        <v>73.05855600000001</v>
      </c>
      <c r="I442" s="294">
        <f t="shared" si="26"/>
        <v>46.433484</v>
      </c>
      <c r="J442" s="294">
        <f t="shared" si="27"/>
        <v>24.860760000000003</v>
      </c>
    </row>
    <row r="443" spans="1:10" s="209" customFormat="1" ht="14.25" customHeight="1" thickBot="1" x14ac:dyDescent="0.25">
      <c r="A443" s="211" t="s">
        <v>266</v>
      </c>
      <c r="B443" s="211">
        <v>9</v>
      </c>
      <c r="C443" s="211">
        <v>790.49</v>
      </c>
      <c r="D443" s="211" t="s">
        <v>129</v>
      </c>
      <c r="E443" s="211">
        <v>2.35</v>
      </c>
      <c r="F443" s="211">
        <v>801.48</v>
      </c>
      <c r="G443" s="293">
        <f t="shared" si="24"/>
        <v>77.583264</v>
      </c>
      <c r="H443" s="293">
        <f t="shared" si="25"/>
        <v>73.014828000000009</v>
      </c>
      <c r="I443" s="294">
        <f t="shared" si="26"/>
        <v>46.405692000000002</v>
      </c>
      <c r="J443" s="294">
        <f t="shared" si="27"/>
        <v>24.845880000000001</v>
      </c>
    </row>
    <row r="444" spans="1:10" s="209" customFormat="1" ht="14.25" customHeight="1" thickBot="1" x14ac:dyDescent="0.25">
      <c r="A444" s="211" t="s">
        <v>266</v>
      </c>
      <c r="B444" s="211">
        <v>10</v>
      </c>
      <c r="C444" s="211">
        <v>801.93</v>
      </c>
      <c r="D444" s="211">
        <v>20.7</v>
      </c>
      <c r="E444" s="211" t="s">
        <v>129</v>
      </c>
      <c r="F444" s="211">
        <v>812.92</v>
      </c>
      <c r="G444" s="293">
        <f t="shared" si="24"/>
        <v>78.69065599999999</v>
      </c>
      <c r="H444" s="293">
        <f t="shared" si="25"/>
        <v>74.057012</v>
      </c>
      <c r="I444" s="294">
        <f t="shared" si="26"/>
        <v>47.068067999999997</v>
      </c>
      <c r="J444" s="294">
        <f t="shared" si="27"/>
        <v>25.200519999999997</v>
      </c>
    </row>
    <row r="445" spans="1:10" s="209" customFormat="1" ht="14.25" customHeight="1" thickBot="1" x14ac:dyDescent="0.25">
      <c r="A445" s="211" t="s">
        <v>266</v>
      </c>
      <c r="B445" s="211">
        <v>11</v>
      </c>
      <c r="C445" s="211">
        <v>813.69</v>
      </c>
      <c r="D445" s="211">
        <v>22.32</v>
      </c>
      <c r="E445" s="211" t="s">
        <v>129</v>
      </c>
      <c r="F445" s="211">
        <v>824.68</v>
      </c>
      <c r="G445" s="293">
        <f t="shared" si="24"/>
        <v>79.82902399999999</v>
      </c>
      <c r="H445" s="293">
        <f t="shared" si="25"/>
        <v>75.128348000000003</v>
      </c>
      <c r="I445" s="294">
        <f t="shared" si="26"/>
        <v>47.748971999999995</v>
      </c>
      <c r="J445" s="294">
        <f t="shared" si="27"/>
        <v>25.565079999999998</v>
      </c>
    </row>
    <row r="446" spans="1:10" s="209" customFormat="1" ht="14.25" customHeight="1" thickBot="1" x14ac:dyDescent="0.25">
      <c r="A446" s="211" t="s">
        <v>266</v>
      </c>
      <c r="B446" s="211">
        <v>12</v>
      </c>
      <c r="C446" s="211">
        <v>805.43</v>
      </c>
      <c r="D446" s="211">
        <v>0.01</v>
      </c>
      <c r="E446" s="211">
        <v>96.44</v>
      </c>
      <c r="F446" s="211">
        <v>816.42</v>
      </c>
      <c r="G446" s="293">
        <f t="shared" si="24"/>
        <v>79.029455999999996</v>
      </c>
      <c r="H446" s="293">
        <f t="shared" si="25"/>
        <v>74.375861999999998</v>
      </c>
      <c r="I446" s="294">
        <f t="shared" si="26"/>
        <v>47.270717999999995</v>
      </c>
      <c r="J446" s="294">
        <f t="shared" si="27"/>
        <v>25.30902</v>
      </c>
    </row>
    <row r="447" spans="1:10" s="209" customFormat="1" ht="14.25" customHeight="1" thickBot="1" x14ac:dyDescent="0.25">
      <c r="A447" s="211" t="s">
        <v>266</v>
      </c>
      <c r="B447" s="211">
        <v>13</v>
      </c>
      <c r="C447" s="211">
        <v>814.63</v>
      </c>
      <c r="D447" s="211" t="s">
        <v>129</v>
      </c>
      <c r="E447" s="211">
        <v>108.25</v>
      </c>
      <c r="F447" s="211">
        <v>825.62</v>
      </c>
      <c r="G447" s="293">
        <f t="shared" si="24"/>
        <v>79.920016000000004</v>
      </c>
      <c r="H447" s="293">
        <f t="shared" si="25"/>
        <v>75.213982000000001</v>
      </c>
      <c r="I447" s="294">
        <f t="shared" si="26"/>
        <v>47.803398000000001</v>
      </c>
      <c r="J447" s="294">
        <f t="shared" si="27"/>
        <v>25.59422</v>
      </c>
    </row>
    <row r="448" spans="1:10" s="209" customFormat="1" ht="14.25" customHeight="1" thickBot="1" x14ac:dyDescent="0.25">
      <c r="A448" s="211" t="s">
        <v>266</v>
      </c>
      <c r="B448" s="211">
        <v>14</v>
      </c>
      <c r="C448" s="211">
        <v>805.75</v>
      </c>
      <c r="D448" s="211" t="s">
        <v>129</v>
      </c>
      <c r="E448" s="211">
        <v>98.97</v>
      </c>
      <c r="F448" s="211">
        <v>816.74</v>
      </c>
      <c r="G448" s="293">
        <f t="shared" si="24"/>
        <v>79.060431999999992</v>
      </c>
      <c r="H448" s="293">
        <f t="shared" si="25"/>
        <v>74.405013999999994</v>
      </c>
      <c r="I448" s="294">
        <f t="shared" si="26"/>
        <v>47.289245999999999</v>
      </c>
      <c r="J448" s="294">
        <f t="shared" si="27"/>
        <v>25.318940000000001</v>
      </c>
    </row>
    <row r="449" spans="1:10" s="209" customFormat="1" ht="14.25" customHeight="1" thickBot="1" x14ac:dyDescent="0.25">
      <c r="A449" s="211" t="s">
        <v>266</v>
      </c>
      <c r="B449" s="211">
        <v>15</v>
      </c>
      <c r="C449" s="211">
        <v>822.31</v>
      </c>
      <c r="D449" s="211" t="s">
        <v>129</v>
      </c>
      <c r="E449" s="211">
        <v>116.34</v>
      </c>
      <c r="F449" s="211">
        <v>833.3</v>
      </c>
      <c r="G449" s="293">
        <f t="shared" si="24"/>
        <v>80.663439999999994</v>
      </c>
      <c r="H449" s="293">
        <f t="shared" si="25"/>
        <v>75.913629999999998</v>
      </c>
      <c r="I449" s="294">
        <f t="shared" si="26"/>
        <v>48.248069999999998</v>
      </c>
      <c r="J449" s="294">
        <f t="shared" si="27"/>
        <v>25.8323</v>
      </c>
    </row>
    <row r="450" spans="1:10" s="209" customFormat="1" ht="14.25" customHeight="1" thickBot="1" x14ac:dyDescent="0.25">
      <c r="A450" s="211" t="s">
        <v>266</v>
      </c>
      <c r="B450" s="211">
        <v>16</v>
      </c>
      <c r="C450" s="211">
        <v>817.02</v>
      </c>
      <c r="D450" s="211">
        <v>12.8</v>
      </c>
      <c r="E450" s="211" t="s">
        <v>129</v>
      </c>
      <c r="F450" s="211">
        <v>828.01</v>
      </c>
      <c r="G450" s="293">
        <f t="shared" si="24"/>
        <v>80.151367999999991</v>
      </c>
      <c r="H450" s="293">
        <f t="shared" si="25"/>
        <v>75.431710999999993</v>
      </c>
      <c r="I450" s="294">
        <f t="shared" si="26"/>
        <v>47.941778999999997</v>
      </c>
      <c r="J450" s="294">
        <f t="shared" si="27"/>
        <v>25.668309999999998</v>
      </c>
    </row>
    <row r="451" spans="1:10" s="209" customFormat="1" ht="14.25" customHeight="1" thickBot="1" x14ac:dyDescent="0.25">
      <c r="A451" s="211" t="s">
        <v>266</v>
      </c>
      <c r="B451" s="211">
        <v>17</v>
      </c>
      <c r="C451" s="211">
        <v>795.88</v>
      </c>
      <c r="D451" s="211" t="s">
        <v>129</v>
      </c>
      <c r="E451" s="211">
        <v>40.76</v>
      </c>
      <c r="F451" s="211">
        <v>806.87</v>
      </c>
      <c r="G451" s="293">
        <f t="shared" si="24"/>
        <v>78.105015999999992</v>
      </c>
      <c r="H451" s="293">
        <f t="shared" si="25"/>
        <v>73.505857000000006</v>
      </c>
      <c r="I451" s="294">
        <f t="shared" si="26"/>
        <v>46.717773000000001</v>
      </c>
      <c r="J451" s="294">
        <f t="shared" si="27"/>
        <v>25.012969999999999</v>
      </c>
    </row>
    <row r="452" spans="1:10" s="209" customFormat="1" ht="14.25" customHeight="1" thickBot="1" x14ac:dyDescent="0.25">
      <c r="A452" s="211" t="s">
        <v>266</v>
      </c>
      <c r="B452" s="211">
        <v>18</v>
      </c>
      <c r="C452" s="211">
        <v>801.58</v>
      </c>
      <c r="D452" s="211" t="s">
        <v>129</v>
      </c>
      <c r="E452" s="211">
        <v>64.97</v>
      </c>
      <c r="F452" s="211">
        <v>812.57</v>
      </c>
      <c r="G452" s="293">
        <f t="shared" si="24"/>
        <v>78.656776000000008</v>
      </c>
      <c r="H452" s="293">
        <f t="shared" si="25"/>
        <v>74.025127000000012</v>
      </c>
      <c r="I452" s="294">
        <f t="shared" si="26"/>
        <v>47.047803000000002</v>
      </c>
      <c r="J452" s="294">
        <f t="shared" si="27"/>
        <v>25.189670000000003</v>
      </c>
    </row>
    <row r="453" spans="1:10" s="209" customFormat="1" ht="14.25" customHeight="1" thickBot="1" x14ac:dyDescent="0.25">
      <c r="A453" s="211" t="s">
        <v>266</v>
      </c>
      <c r="B453" s="211">
        <v>19</v>
      </c>
      <c r="C453" s="211">
        <v>784.17</v>
      </c>
      <c r="D453" s="211" t="s">
        <v>129</v>
      </c>
      <c r="E453" s="211">
        <v>40.89</v>
      </c>
      <c r="F453" s="211">
        <v>795.16</v>
      </c>
      <c r="G453" s="293">
        <f t="shared" si="24"/>
        <v>76.971487999999994</v>
      </c>
      <c r="H453" s="293">
        <f t="shared" si="25"/>
        <v>72.439076</v>
      </c>
      <c r="I453" s="294">
        <f t="shared" si="26"/>
        <v>46.039763999999998</v>
      </c>
      <c r="J453" s="294">
        <f t="shared" si="27"/>
        <v>24.64996</v>
      </c>
    </row>
    <row r="454" spans="1:10" s="209" customFormat="1" ht="14.25" customHeight="1" thickBot="1" x14ac:dyDescent="0.25">
      <c r="A454" s="211" t="s">
        <v>266</v>
      </c>
      <c r="B454" s="211">
        <v>20</v>
      </c>
      <c r="C454" s="211">
        <v>801.46</v>
      </c>
      <c r="D454" s="211">
        <v>0.01</v>
      </c>
      <c r="E454" s="211">
        <v>24.92</v>
      </c>
      <c r="F454" s="211">
        <v>812.45</v>
      </c>
      <c r="G454" s="293">
        <f t="shared" si="24"/>
        <v>78.645160000000004</v>
      </c>
      <c r="H454" s="293">
        <f t="shared" si="25"/>
        <v>74.014195000000001</v>
      </c>
      <c r="I454" s="294">
        <f t="shared" si="26"/>
        <v>47.040855000000001</v>
      </c>
      <c r="J454" s="294">
        <f t="shared" si="27"/>
        <v>25.185950000000002</v>
      </c>
    </row>
    <row r="455" spans="1:10" s="209" customFormat="1" ht="14.25" customHeight="1" thickBot="1" x14ac:dyDescent="0.25">
      <c r="A455" s="211" t="s">
        <v>266</v>
      </c>
      <c r="B455" s="211">
        <v>21</v>
      </c>
      <c r="C455" s="211">
        <v>794.61</v>
      </c>
      <c r="D455" s="211" t="s">
        <v>129</v>
      </c>
      <c r="E455" s="211">
        <v>54.39</v>
      </c>
      <c r="F455" s="211">
        <v>805.6</v>
      </c>
      <c r="G455" s="293">
        <f t="shared" si="24"/>
        <v>77.982079999999996</v>
      </c>
      <c r="H455" s="293">
        <f t="shared" si="25"/>
        <v>73.390160000000009</v>
      </c>
      <c r="I455" s="294">
        <f t="shared" si="26"/>
        <v>46.644240000000003</v>
      </c>
      <c r="J455" s="294">
        <f t="shared" si="27"/>
        <v>24.973600000000001</v>
      </c>
    </row>
    <row r="456" spans="1:10" s="209" customFormat="1" ht="14.25" customHeight="1" thickBot="1" x14ac:dyDescent="0.25">
      <c r="A456" s="211" t="s">
        <v>266</v>
      </c>
      <c r="B456" s="211">
        <v>22</v>
      </c>
      <c r="C456" s="211">
        <v>786.96</v>
      </c>
      <c r="D456" s="211" t="s">
        <v>129</v>
      </c>
      <c r="E456" s="211">
        <v>23.89</v>
      </c>
      <c r="F456" s="211">
        <v>797.95</v>
      </c>
      <c r="G456" s="293">
        <f t="shared" si="24"/>
        <v>77.241560000000007</v>
      </c>
      <c r="H456" s="293">
        <f t="shared" si="25"/>
        <v>72.693245000000005</v>
      </c>
      <c r="I456" s="294">
        <f t="shared" si="26"/>
        <v>46.201305000000005</v>
      </c>
      <c r="J456" s="294">
        <f t="shared" si="27"/>
        <v>24.736450000000001</v>
      </c>
    </row>
    <row r="457" spans="1:10" s="296" customFormat="1" ht="14.25" customHeight="1" thickBot="1" x14ac:dyDescent="0.25">
      <c r="A457" s="211" t="s">
        <v>266</v>
      </c>
      <c r="B457" s="211">
        <v>23</v>
      </c>
      <c r="C457" s="211">
        <v>782.61</v>
      </c>
      <c r="D457" s="211" t="s">
        <v>129</v>
      </c>
      <c r="E457" s="211">
        <v>191.19</v>
      </c>
      <c r="F457" s="211">
        <v>793.6</v>
      </c>
      <c r="G457" s="293">
        <f t="shared" si="24"/>
        <v>76.820480000000003</v>
      </c>
      <c r="H457" s="293">
        <f t="shared" si="25"/>
        <v>72.296959999999999</v>
      </c>
      <c r="I457" s="294">
        <f t="shared" si="26"/>
        <v>45.949440000000003</v>
      </c>
      <c r="J457" s="294">
        <f t="shared" si="27"/>
        <v>24.601600000000001</v>
      </c>
    </row>
    <row r="458" spans="1:10" s="295" customFormat="1" ht="14.25" customHeight="1" thickBot="1" x14ac:dyDescent="0.25">
      <c r="A458" s="211" t="s">
        <v>267</v>
      </c>
      <c r="B458" s="211">
        <v>0</v>
      </c>
      <c r="C458" s="211">
        <v>753.33</v>
      </c>
      <c r="D458" s="211" t="s">
        <v>129</v>
      </c>
      <c r="E458" s="211">
        <v>67.790000000000006</v>
      </c>
      <c r="F458" s="211">
        <v>764.32</v>
      </c>
      <c r="G458" s="293">
        <f t="shared" si="24"/>
        <v>73.986176</v>
      </c>
      <c r="H458" s="293">
        <f t="shared" si="25"/>
        <v>69.629552000000004</v>
      </c>
      <c r="I458" s="294">
        <f t="shared" si="26"/>
        <v>44.254128000000001</v>
      </c>
      <c r="J458" s="294">
        <f t="shared" si="27"/>
        <v>23.693920000000002</v>
      </c>
    </row>
    <row r="459" spans="1:10" s="209" customFormat="1" ht="14.25" customHeight="1" thickBot="1" x14ac:dyDescent="0.25">
      <c r="A459" s="211" t="s">
        <v>267</v>
      </c>
      <c r="B459" s="211">
        <v>1</v>
      </c>
      <c r="C459" s="211">
        <v>745.1</v>
      </c>
      <c r="D459" s="211" t="s">
        <v>129</v>
      </c>
      <c r="E459" s="211">
        <v>0.06</v>
      </c>
      <c r="F459" s="211">
        <v>756.09</v>
      </c>
      <c r="G459" s="293">
        <f t="shared" si="24"/>
        <v>73.189512000000008</v>
      </c>
      <c r="H459" s="293">
        <f t="shared" si="25"/>
        <v>68.879799000000006</v>
      </c>
      <c r="I459" s="294">
        <f t="shared" si="26"/>
        <v>43.777611</v>
      </c>
      <c r="J459" s="294">
        <f t="shared" si="27"/>
        <v>23.438790000000001</v>
      </c>
    </row>
    <row r="460" spans="1:10" s="209" customFormat="1" ht="14.25" customHeight="1" thickBot="1" x14ac:dyDescent="0.25">
      <c r="A460" s="211" t="s">
        <v>267</v>
      </c>
      <c r="B460" s="211">
        <v>2</v>
      </c>
      <c r="C460" s="211">
        <v>758.85</v>
      </c>
      <c r="D460" s="211" t="s">
        <v>129</v>
      </c>
      <c r="E460" s="211">
        <v>76.67</v>
      </c>
      <c r="F460" s="211">
        <v>769.84</v>
      </c>
      <c r="G460" s="293">
        <f t="shared" si="24"/>
        <v>74.520511999999997</v>
      </c>
      <c r="H460" s="293">
        <f t="shared" si="25"/>
        <v>70.132424</v>
      </c>
      <c r="I460" s="294">
        <f t="shared" si="26"/>
        <v>44.573736000000004</v>
      </c>
      <c r="J460" s="294">
        <f t="shared" si="27"/>
        <v>23.86504</v>
      </c>
    </row>
    <row r="461" spans="1:10" s="209" customFormat="1" ht="14.25" customHeight="1" thickBot="1" x14ac:dyDescent="0.25">
      <c r="A461" s="211" t="s">
        <v>267</v>
      </c>
      <c r="B461" s="211">
        <v>3</v>
      </c>
      <c r="C461" s="211">
        <v>787.21</v>
      </c>
      <c r="D461" s="211">
        <v>86.62</v>
      </c>
      <c r="E461" s="211" t="s">
        <v>129</v>
      </c>
      <c r="F461" s="211">
        <v>798.2</v>
      </c>
      <c r="G461" s="293">
        <f t="shared" si="24"/>
        <v>77.26576</v>
      </c>
      <c r="H461" s="293">
        <f t="shared" si="25"/>
        <v>72.71602</v>
      </c>
      <c r="I461" s="294">
        <f t="shared" si="26"/>
        <v>46.215780000000002</v>
      </c>
      <c r="J461" s="294">
        <f t="shared" si="27"/>
        <v>24.744200000000003</v>
      </c>
    </row>
    <row r="462" spans="1:10" s="209" customFormat="1" ht="14.25" customHeight="1" thickBot="1" x14ac:dyDescent="0.25">
      <c r="A462" s="211" t="s">
        <v>267</v>
      </c>
      <c r="B462" s="211">
        <v>4</v>
      </c>
      <c r="C462" s="211">
        <v>758.63</v>
      </c>
      <c r="D462" s="211">
        <v>61.41</v>
      </c>
      <c r="E462" s="211" t="s">
        <v>129</v>
      </c>
      <c r="F462" s="211">
        <v>769.62</v>
      </c>
      <c r="G462" s="293">
        <f t="shared" si="24"/>
        <v>74.499216000000004</v>
      </c>
      <c r="H462" s="293">
        <f t="shared" si="25"/>
        <v>70.112381999999997</v>
      </c>
      <c r="I462" s="294">
        <f t="shared" si="26"/>
        <v>44.560997999999998</v>
      </c>
      <c r="J462" s="294">
        <f t="shared" si="27"/>
        <v>23.858219999999999</v>
      </c>
    </row>
    <row r="463" spans="1:10" s="209" customFormat="1" ht="14.25" customHeight="1" thickBot="1" x14ac:dyDescent="0.25">
      <c r="A463" s="211" t="s">
        <v>267</v>
      </c>
      <c r="B463" s="211">
        <v>5</v>
      </c>
      <c r="C463" s="211">
        <v>759.84</v>
      </c>
      <c r="D463" s="211">
        <v>63.04</v>
      </c>
      <c r="E463" s="211" t="s">
        <v>129</v>
      </c>
      <c r="F463" s="211">
        <v>770.83</v>
      </c>
      <c r="G463" s="293">
        <f t="shared" si="24"/>
        <v>74.616343999999998</v>
      </c>
      <c r="H463" s="293">
        <f t="shared" si="25"/>
        <v>70.22261300000001</v>
      </c>
      <c r="I463" s="294">
        <f t="shared" si="26"/>
        <v>44.631057000000006</v>
      </c>
      <c r="J463" s="294">
        <f t="shared" si="27"/>
        <v>23.89573</v>
      </c>
    </row>
    <row r="464" spans="1:10" s="209" customFormat="1" ht="14.25" customHeight="1" thickBot="1" x14ac:dyDescent="0.25">
      <c r="A464" s="211" t="s">
        <v>267</v>
      </c>
      <c r="B464" s="211">
        <v>6</v>
      </c>
      <c r="C464" s="211">
        <v>750.14</v>
      </c>
      <c r="D464" s="211">
        <v>49.99</v>
      </c>
      <c r="E464" s="211" t="s">
        <v>129</v>
      </c>
      <c r="F464" s="211">
        <v>761.13</v>
      </c>
      <c r="G464" s="293">
        <f t="shared" si="24"/>
        <v>73.677384000000004</v>
      </c>
      <c r="H464" s="293">
        <f t="shared" si="25"/>
        <v>69.338943</v>
      </c>
      <c r="I464" s="294">
        <f t="shared" si="26"/>
        <v>44.069426999999997</v>
      </c>
      <c r="J464" s="294">
        <f t="shared" si="27"/>
        <v>23.595030000000001</v>
      </c>
    </row>
    <row r="465" spans="1:10" s="209" customFormat="1" ht="14.25" customHeight="1" thickBot="1" x14ac:dyDescent="0.25">
      <c r="A465" s="211" t="s">
        <v>267</v>
      </c>
      <c r="B465" s="211">
        <v>7</v>
      </c>
      <c r="C465" s="211">
        <v>741.33</v>
      </c>
      <c r="D465" s="211">
        <v>5.43</v>
      </c>
      <c r="E465" s="211" t="s">
        <v>129</v>
      </c>
      <c r="F465" s="211">
        <v>752.32</v>
      </c>
      <c r="G465" s="293">
        <f t="shared" si="24"/>
        <v>72.824576000000008</v>
      </c>
      <c r="H465" s="293">
        <f t="shared" si="25"/>
        <v>68.536352000000008</v>
      </c>
      <c r="I465" s="294">
        <f t="shared" si="26"/>
        <v>43.559328000000001</v>
      </c>
      <c r="J465" s="294">
        <f t="shared" si="27"/>
        <v>23.321920000000002</v>
      </c>
    </row>
    <row r="466" spans="1:10" s="209" customFormat="1" ht="14.25" customHeight="1" thickBot="1" x14ac:dyDescent="0.25">
      <c r="A466" s="211" t="s">
        <v>267</v>
      </c>
      <c r="B466" s="211">
        <v>8</v>
      </c>
      <c r="C466" s="211">
        <v>746.52</v>
      </c>
      <c r="D466" s="211">
        <v>1.06</v>
      </c>
      <c r="E466" s="211" t="s">
        <v>129</v>
      </c>
      <c r="F466" s="211">
        <v>757.51</v>
      </c>
      <c r="G466" s="293">
        <f t="shared" si="24"/>
        <v>73.326967999999994</v>
      </c>
      <c r="H466" s="293">
        <f t="shared" si="25"/>
        <v>69.009161000000006</v>
      </c>
      <c r="I466" s="294">
        <f t="shared" si="26"/>
        <v>43.859828999999998</v>
      </c>
      <c r="J466" s="294">
        <f t="shared" si="27"/>
        <v>23.482810000000001</v>
      </c>
    </row>
    <row r="467" spans="1:10" s="209" customFormat="1" ht="14.25" customHeight="1" thickBot="1" x14ac:dyDescent="0.25">
      <c r="A467" s="211" t="s">
        <v>267</v>
      </c>
      <c r="B467" s="211">
        <v>9</v>
      </c>
      <c r="C467" s="211">
        <v>752.74</v>
      </c>
      <c r="D467" s="211">
        <v>8.01</v>
      </c>
      <c r="E467" s="211" t="s">
        <v>129</v>
      </c>
      <c r="F467" s="211">
        <v>763.73</v>
      </c>
      <c r="G467" s="293">
        <f t="shared" si="24"/>
        <v>73.929063999999997</v>
      </c>
      <c r="H467" s="293">
        <f t="shared" si="25"/>
        <v>69.575803000000008</v>
      </c>
      <c r="I467" s="294">
        <f t="shared" si="26"/>
        <v>44.219967000000004</v>
      </c>
      <c r="J467" s="294">
        <f t="shared" si="27"/>
        <v>23.675630000000002</v>
      </c>
    </row>
    <row r="468" spans="1:10" s="209" customFormat="1" ht="14.25" customHeight="1" thickBot="1" x14ac:dyDescent="0.25">
      <c r="A468" s="211" t="s">
        <v>267</v>
      </c>
      <c r="B468" s="211">
        <v>10</v>
      </c>
      <c r="C468" s="211">
        <v>758.67</v>
      </c>
      <c r="D468" s="211">
        <v>19.190000000000001</v>
      </c>
      <c r="E468" s="211" t="s">
        <v>129</v>
      </c>
      <c r="F468" s="211">
        <v>769.66</v>
      </c>
      <c r="G468" s="293">
        <f t="shared" si="24"/>
        <v>74.503087999999991</v>
      </c>
      <c r="H468" s="293">
        <f t="shared" si="25"/>
        <v>70.116025999999991</v>
      </c>
      <c r="I468" s="294">
        <f t="shared" si="26"/>
        <v>44.563313999999998</v>
      </c>
      <c r="J468" s="294">
        <f t="shared" si="27"/>
        <v>23.859459999999999</v>
      </c>
    </row>
    <row r="469" spans="1:10" s="209" customFormat="1" ht="14.25" customHeight="1" thickBot="1" x14ac:dyDescent="0.25">
      <c r="A469" s="211" t="s">
        <v>267</v>
      </c>
      <c r="B469" s="211">
        <v>11</v>
      </c>
      <c r="C469" s="211">
        <v>763.13</v>
      </c>
      <c r="D469" s="211">
        <v>34.409999999999997</v>
      </c>
      <c r="E469" s="211" t="s">
        <v>129</v>
      </c>
      <c r="F469" s="211">
        <v>774.12</v>
      </c>
      <c r="G469" s="293">
        <f t="shared" si="24"/>
        <v>74.934815999999998</v>
      </c>
      <c r="H469" s="293">
        <f t="shared" si="25"/>
        <v>70.522332000000006</v>
      </c>
      <c r="I469" s="294">
        <f t="shared" si="26"/>
        <v>44.821548</v>
      </c>
      <c r="J469" s="294">
        <f t="shared" si="27"/>
        <v>23.997720000000001</v>
      </c>
    </row>
    <row r="470" spans="1:10" s="209" customFormat="1" ht="14.25" customHeight="1" thickBot="1" x14ac:dyDescent="0.25">
      <c r="A470" s="211" t="s">
        <v>267</v>
      </c>
      <c r="B470" s="211">
        <v>12</v>
      </c>
      <c r="C470" s="211">
        <v>759.75</v>
      </c>
      <c r="D470" s="211">
        <v>60.75</v>
      </c>
      <c r="E470" s="211" t="s">
        <v>129</v>
      </c>
      <c r="F470" s="211">
        <v>770.74</v>
      </c>
      <c r="G470" s="293">
        <f t="shared" si="24"/>
        <v>74.607631999999995</v>
      </c>
      <c r="H470" s="293">
        <f t="shared" si="25"/>
        <v>70.214414000000005</v>
      </c>
      <c r="I470" s="294">
        <f t="shared" si="26"/>
        <v>44.625846000000003</v>
      </c>
      <c r="J470" s="294">
        <f t="shared" si="27"/>
        <v>23.892939999999999</v>
      </c>
    </row>
    <row r="471" spans="1:10" s="209" customFormat="1" ht="14.25" customHeight="1" thickBot="1" x14ac:dyDescent="0.25">
      <c r="A471" s="211" t="s">
        <v>267</v>
      </c>
      <c r="B471" s="211">
        <v>13</v>
      </c>
      <c r="C471" s="211">
        <v>768.65</v>
      </c>
      <c r="D471" s="211">
        <v>66.06</v>
      </c>
      <c r="E471" s="211" t="s">
        <v>129</v>
      </c>
      <c r="F471" s="211">
        <v>779.64</v>
      </c>
      <c r="G471" s="293">
        <f t="shared" si="24"/>
        <v>75.469151999999994</v>
      </c>
      <c r="H471" s="293">
        <f t="shared" si="25"/>
        <v>71.025204000000002</v>
      </c>
      <c r="I471" s="294">
        <f t="shared" si="26"/>
        <v>45.141156000000002</v>
      </c>
      <c r="J471" s="294">
        <f t="shared" si="27"/>
        <v>24.168839999999999</v>
      </c>
    </row>
    <row r="472" spans="1:10" s="209" customFormat="1" ht="14.25" customHeight="1" thickBot="1" x14ac:dyDescent="0.25">
      <c r="A472" s="211" t="s">
        <v>267</v>
      </c>
      <c r="B472" s="211">
        <v>14</v>
      </c>
      <c r="C472" s="211">
        <v>749.32</v>
      </c>
      <c r="D472" s="211">
        <v>82.6</v>
      </c>
      <c r="E472" s="211" t="s">
        <v>129</v>
      </c>
      <c r="F472" s="211">
        <v>760.31</v>
      </c>
      <c r="G472" s="293">
        <f t="shared" si="24"/>
        <v>73.598007999999993</v>
      </c>
      <c r="H472" s="293">
        <f t="shared" si="25"/>
        <v>69.264240999999998</v>
      </c>
      <c r="I472" s="294">
        <f t="shared" si="26"/>
        <v>44.021948999999999</v>
      </c>
      <c r="J472" s="294">
        <f t="shared" si="27"/>
        <v>23.569609999999997</v>
      </c>
    </row>
    <row r="473" spans="1:10" s="209" customFormat="1" ht="14.25" customHeight="1" thickBot="1" x14ac:dyDescent="0.25">
      <c r="A473" s="211" t="s">
        <v>267</v>
      </c>
      <c r="B473" s="211">
        <v>15</v>
      </c>
      <c r="C473" s="211">
        <v>783.17</v>
      </c>
      <c r="D473" s="211">
        <v>23.99</v>
      </c>
      <c r="E473" s="211" t="s">
        <v>129</v>
      </c>
      <c r="F473" s="211">
        <v>794.16</v>
      </c>
      <c r="G473" s="293">
        <f t="shared" si="24"/>
        <v>76.874687999999992</v>
      </c>
      <c r="H473" s="293">
        <f t="shared" si="25"/>
        <v>72.347976000000003</v>
      </c>
      <c r="I473" s="294">
        <f t="shared" si="26"/>
        <v>45.981864000000002</v>
      </c>
      <c r="J473" s="294">
        <f t="shared" si="27"/>
        <v>24.618959999999998</v>
      </c>
    </row>
    <row r="474" spans="1:10" s="209" customFormat="1" ht="14.25" customHeight="1" thickBot="1" x14ac:dyDescent="0.25">
      <c r="A474" s="211" t="s">
        <v>267</v>
      </c>
      <c r="B474" s="211">
        <v>16</v>
      </c>
      <c r="C474" s="211">
        <v>814.89</v>
      </c>
      <c r="D474" s="211">
        <v>17.78</v>
      </c>
      <c r="E474" s="211" t="s">
        <v>129</v>
      </c>
      <c r="F474" s="211">
        <v>825.88</v>
      </c>
      <c r="G474" s="293">
        <f t="shared" si="24"/>
        <v>79.945183999999998</v>
      </c>
      <c r="H474" s="293">
        <f t="shared" si="25"/>
        <v>75.237667999999999</v>
      </c>
      <c r="I474" s="294">
        <f t="shared" si="26"/>
        <v>47.818452000000001</v>
      </c>
      <c r="J474" s="294">
        <f t="shared" si="27"/>
        <v>25.60228</v>
      </c>
    </row>
    <row r="475" spans="1:10" s="209" customFormat="1" ht="14.25" customHeight="1" thickBot="1" x14ac:dyDescent="0.25">
      <c r="A475" s="211" t="s">
        <v>267</v>
      </c>
      <c r="B475" s="211">
        <v>17</v>
      </c>
      <c r="C475" s="211">
        <v>823.43</v>
      </c>
      <c r="D475" s="211" t="s">
        <v>129</v>
      </c>
      <c r="E475" s="211">
        <v>8.49</v>
      </c>
      <c r="F475" s="211">
        <v>834.42</v>
      </c>
      <c r="G475" s="293">
        <f t="shared" si="24"/>
        <v>80.771856</v>
      </c>
      <c r="H475" s="293">
        <f t="shared" si="25"/>
        <v>76.015661999999992</v>
      </c>
      <c r="I475" s="294">
        <f t="shared" si="26"/>
        <v>48.312917999999996</v>
      </c>
      <c r="J475" s="294">
        <f t="shared" si="27"/>
        <v>25.86702</v>
      </c>
    </row>
    <row r="476" spans="1:10" s="209" customFormat="1" ht="14.25" customHeight="1" thickBot="1" x14ac:dyDescent="0.25">
      <c r="A476" s="211" t="s">
        <v>267</v>
      </c>
      <c r="B476" s="211">
        <v>18</v>
      </c>
      <c r="C476" s="211">
        <v>781.58</v>
      </c>
      <c r="D476" s="211">
        <v>38.18</v>
      </c>
      <c r="E476" s="211" t="s">
        <v>129</v>
      </c>
      <c r="F476" s="211">
        <v>792.57</v>
      </c>
      <c r="G476" s="293">
        <f t="shared" si="24"/>
        <v>76.720776000000001</v>
      </c>
      <c r="H476" s="293">
        <f t="shared" si="25"/>
        <v>72.203127000000009</v>
      </c>
      <c r="I476" s="294">
        <f t="shared" si="26"/>
        <v>45.889803000000001</v>
      </c>
      <c r="J476" s="294">
        <f t="shared" si="27"/>
        <v>24.569670000000002</v>
      </c>
    </row>
    <row r="477" spans="1:10" s="209" customFormat="1" ht="14.25" customHeight="1" thickBot="1" x14ac:dyDescent="0.25">
      <c r="A477" s="211" t="s">
        <v>267</v>
      </c>
      <c r="B477" s="211">
        <v>19</v>
      </c>
      <c r="C477" s="211">
        <v>834.13</v>
      </c>
      <c r="D477" s="211" t="s">
        <v>129</v>
      </c>
      <c r="E477" s="211">
        <v>10.58</v>
      </c>
      <c r="F477" s="211">
        <v>845.12</v>
      </c>
      <c r="G477" s="293">
        <f t="shared" si="24"/>
        <v>81.807615999999996</v>
      </c>
      <c r="H477" s="293">
        <f t="shared" si="25"/>
        <v>76.990431999999998</v>
      </c>
      <c r="I477" s="294">
        <f t="shared" si="26"/>
        <v>48.932448000000001</v>
      </c>
      <c r="J477" s="294">
        <f t="shared" si="27"/>
        <v>26.198720000000002</v>
      </c>
    </row>
    <row r="478" spans="1:10" s="209" customFormat="1" ht="14.25" customHeight="1" thickBot="1" x14ac:dyDescent="0.25">
      <c r="A478" s="211" t="s">
        <v>267</v>
      </c>
      <c r="B478" s="211">
        <v>20</v>
      </c>
      <c r="C478" s="211">
        <v>901.62</v>
      </c>
      <c r="D478" s="211">
        <v>0.01</v>
      </c>
      <c r="E478" s="211">
        <v>46.85</v>
      </c>
      <c r="F478" s="211">
        <v>912.61</v>
      </c>
      <c r="G478" s="293">
        <f t="shared" si="24"/>
        <v>88.340648000000002</v>
      </c>
      <c r="H478" s="293">
        <f t="shared" si="25"/>
        <v>83.138771000000006</v>
      </c>
      <c r="I478" s="294">
        <f t="shared" si="26"/>
        <v>52.840119000000001</v>
      </c>
      <c r="J478" s="294">
        <f t="shared" si="27"/>
        <v>28.29091</v>
      </c>
    </row>
    <row r="479" spans="1:10" s="209" customFormat="1" ht="14.25" customHeight="1" thickBot="1" x14ac:dyDescent="0.25">
      <c r="A479" s="211" t="s">
        <v>267</v>
      </c>
      <c r="B479" s="211">
        <v>21</v>
      </c>
      <c r="C479" s="211">
        <v>795.71</v>
      </c>
      <c r="D479" s="211">
        <v>0.01</v>
      </c>
      <c r="E479" s="211">
        <v>19.21</v>
      </c>
      <c r="F479" s="211">
        <v>806.7</v>
      </c>
      <c r="G479" s="293">
        <f t="shared" si="24"/>
        <v>78.088560000000001</v>
      </c>
      <c r="H479" s="293">
        <f t="shared" si="25"/>
        <v>73.490369999999999</v>
      </c>
      <c r="I479" s="294">
        <f t="shared" si="26"/>
        <v>46.707930000000005</v>
      </c>
      <c r="J479" s="294">
        <f t="shared" si="27"/>
        <v>25.0077</v>
      </c>
    </row>
    <row r="480" spans="1:10" s="209" customFormat="1" ht="14.25" customHeight="1" thickBot="1" x14ac:dyDescent="0.25">
      <c r="A480" s="211" t="s">
        <v>267</v>
      </c>
      <c r="B480" s="211">
        <v>22</v>
      </c>
      <c r="C480" s="211">
        <v>744.57</v>
      </c>
      <c r="D480" s="211" t="s">
        <v>129</v>
      </c>
      <c r="E480" s="211">
        <v>6.43</v>
      </c>
      <c r="F480" s="211">
        <v>755.56</v>
      </c>
      <c r="G480" s="293">
        <f t="shared" si="24"/>
        <v>73.138207999999992</v>
      </c>
      <c r="H480" s="293">
        <f t="shared" si="25"/>
        <v>68.831515999999993</v>
      </c>
      <c r="I480" s="294">
        <f t="shared" si="26"/>
        <v>43.746924</v>
      </c>
      <c r="J480" s="294">
        <f t="shared" si="27"/>
        <v>23.422359999999998</v>
      </c>
    </row>
    <row r="481" spans="1:10" s="296" customFormat="1" ht="14.25" customHeight="1" thickBot="1" x14ac:dyDescent="0.25">
      <c r="A481" s="211" t="s">
        <v>267</v>
      </c>
      <c r="B481" s="211">
        <v>23</v>
      </c>
      <c r="C481" s="211">
        <v>746.58</v>
      </c>
      <c r="D481" s="211">
        <v>0.01</v>
      </c>
      <c r="E481" s="211">
        <v>139.28</v>
      </c>
      <c r="F481" s="211">
        <v>757.57</v>
      </c>
      <c r="G481" s="293">
        <f t="shared" si="24"/>
        <v>73.33277600000001</v>
      </c>
      <c r="H481" s="293">
        <f t="shared" si="25"/>
        <v>69.014627000000004</v>
      </c>
      <c r="I481" s="294">
        <f t="shared" si="26"/>
        <v>43.863303000000002</v>
      </c>
      <c r="J481" s="294">
        <f t="shared" si="27"/>
        <v>23.484670000000001</v>
      </c>
    </row>
    <row r="482" spans="1:10" s="295" customFormat="1" ht="14.25" customHeight="1" thickBot="1" x14ac:dyDescent="0.25">
      <c r="A482" s="211" t="s">
        <v>268</v>
      </c>
      <c r="B482" s="211">
        <v>0</v>
      </c>
      <c r="C482" s="211">
        <v>776.38</v>
      </c>
      <c r="D482" s="211">
        <v>0.01</v>
      </c>
      <c r="E482" s="211">
        <v>187.61</v>
      </c>
      <c r="F482" s="211">
        <v>787.37</v>
      </c>
      <c r="G482" s="293">
        <f t="shared" si="24"/>
        <v>76.217416</v>
      </c>
      <c r="H482" s="293">
        <f t="shared" si="25"/>
        <v>71.729406999999995</v>
      </c>
      <c r="I482" s="294">
        <f t="shared" si="26"/>
        <v>45.588723000000002</v>
      </c>
      <c r="J482" s="294">
        <f t="shared" si="27"/>
        <v>24.408470000000001</v>
      </c>
    </row>
    <row r="483" spans="1:10" s="209" customFormat="1" ht="14.25" customHeight="1" thickBot="1" x14ac:dyDescent="0.25">
      <c r="A483" s="211" t="s">
        <v>268</v>
      </c>
      <c r="B483" s="211">
        <v>1</v>
      </c>
      <c r="C483" s="211">
        <v>762.16</v>
      </c>
      <c r="D483" s="211" t="s">
        <v>129</v>
      </c>
      <c r="E483" s="211">
        <v>141.52000000000001</v>
      </c>
      <c r="F483" s="211">
        <v>773.15</v>
      </c>
      <c r="G483" s="293">
        <f t="shared" si="24"/>
        <v>74.840919999999997</v>
      </c>
      <c r="H483" s="293">
        <f t="shared" si="25"/>
        <v>70.433965000000001</v>
      </c>
      <c r="I483" s="294">
        <f t="shared" si="26"/>
        <v>44.765385000000002</v>
      </c>
      <c r="J483" s="294">
        <f t="shared" si="27"/>
        <v>23.967649999999999</v>
      </c>
    </row>
    <row r="484" spans="1:10" s="209" customFormat="1" ht="14.25" customHeight="1" thickBot="1" x14ac:dyDescent="0.25">
      <c r="A484" s="211" t="s">
        <v>268</v>
      </c>
      <c r="B484" s="211">
        <v>2</v>
      </c>
      <c r="C484" s="211">
        <v>789.13</v>
      </c>
      <c r="D484" s="211" t="s">
        <v>129</v>
      </c>
      <c r="E484" s="211">
        <v>111.15</v>
      </c>
      <c r="F484" s="211">
        <v>800.12</v>
      </c>
      <c r="G484" s="293">
        <f t="shared" si="24"/>
        <v>77.451616000000001</v>
      </c>
      <c r="H484" s="293">
        <f t="shared" si="25"/>
        <v>72.890932000000006</v>
      </c>
      <c r="I484" s="294">
        <f t="shared" si="26"/>
        <v>46.326948000000002</v>
      </c>
      <c r="J484" s="294">
        <f t="shared" si="27"/>
        <v>24.803719999999998</v>
      </c>
    </row>
    <row r="485" spans="1:10" s="209" customFormat="1" ht="14.25" customHeight="1" thickBot="1" x14ac:dyDescent="0.25">
      <c r="A485" s="211" t="s">
        <v>268</v>
      </c>
      <c r="B485" s="211">
        <v>3</v>
      </c>
      <c r="C485" s="211">
        <v>802.29</v>
      </c>
      <c r="D485" s="211">
        <v>30.85</v>
      </c>
      <c r="E485" s="211" t="s">
        <v>129</v>
      </c>
      <c r="F485" s="211">
        <v>813.28</v>
      </c>
      <c r="G485" s="293">
        <f t="shared" si="24"/>
        <v>78.725504000000001</v>
      </c>
      <c r="H485" s="293">
        <f t="shared" si="25"/>
        <v>74.089807999999991</v>
      </c>
      <c r="I485" s="294">
        <f t="shared" si="26"/>
        <v>47.088912000000001</v>
      </c>
      <c r="J485" s="294">
        <f t="shared" si="27"/>
        <v>25.211679999999998</v>
      </c>
    </row>
    <row r="486" spans="1:10" s="209" customFormat="1" ht="14.25" customHeight="1" thickBot="1" x14ac:dyDescent="0.25">
      <c r="A486" s="211" t="s">
        <v>268</v>
      </c>
      <c r="B486" s="211">
        <v>4</v>
      </c>
      <c r="C486" s="211">
        <v>772.43</v>
      </c>
      <c r="D486" s="211">
        <v>53.4</v>
      </c>
      <c r="E486" s="211" t="s">
        <v>129</v>
      </c>
      <c r="F486" s="211">
        <v>783.42</v>
      </c>
      <c r="G486" s="293">
        <f t="shared" si="24"/>
        <v>75.835055999999994</v>
      </c>
      <c r="H486" s="293">
        <f t="shared" si="25"/>
        <v>71.369562000000002</v>
      </c>
      <c r="I486" s="294">
        <f t="shared" si="26"/>
        <v>45.360017999999997</v>
      </c>
      <c r="J486" s="294">
        <f t="shared" si="27"/>
        <v>24.286019999999997</v>
      </c>
    </row>
    <row r="487" spans="1:10" s="209" customFormat="1" ht="14.25" customHeight="1" thickBot="1" x14ac:dyDescent="0.25">
      <c r="A487" s="211" t="s">
        <v>268</v>
      </c>
      <c r="B487" s="211">
        <v>5</v>
      </c>
      <c r="C487" s="211">
        <v>780.49</v>
      </c>
      <c r="D487" s="211">
        <v>39.28</v>
      </c>
      <c r="E487" s="211" t="s">
        <v>129</v>
      </c>
      <c r="F487" s="211">
        <v>791.48</v>
      </c>
      <c r="G487" s="293">
        <f t="shared" si="24"/>
        <v>76.615263999999996</v>
      </c>
      <c r="H487" s="293">
        <f t="shared" si="25"/>
        <v>72.103828000000007</v>
      </c>
      <c r="I487" s="294">
        <f t="shared" si="26"/>
        <v>45.826692000000001</v>
      </c>
      <c r="J487" s="294">
        <f t="shared" si="27"/>
        <v>24.535879999999999</v>
      </c>
    </row>
    <row r="488" spans="1:10" s="209" customFormat="1" ht="14.25" customHeight="1" thickBot="1" x14ac:dyDescent="0.25">
      <c r="A488" s="211" t="s">
        <v>268</v>
      </c>
      <c r="B488" s="211">
        <v>6</v>
      </c>
      <c r="C488" s="211">
        <v>779.46</v>
      </c>
      <c r="D488" s="211">
        <v>40.99</v>
      </c>
      <c r="E488" s="211" t="s">
        <v>129</v>
      </c>
      <c r="F488" s="211">
        <v>790.45</v>
      </c>
      <c r="G488" s="293">
        <f t="shared" si="24"/>
        <v>76.515560000000008</v>
      </c>
      <c r="H488" s="293">
        <f t="shared" si="25"/>
        <v>72.009995000000004</v>
      </c>
      <c r="I488" s="294">
        <f t="shared" si="26"/>
        <v>45.767054999999999</v>
      </c>
      <c r="J488" s="294">
        <f t="shared" si="27"/>
        <v>24.50395</v>
      </c>
    </row>
    <row r="489" spans="1:10" s="209" customFormat="1" ht="14.25" customHeight="1" thickBot="1" x14ac:dyDescent="0.25">
      <c r="A489" s="211" t="s">
        <v>268</v>
      </c>
      <c r="B489" s="211">
        <v>7</v>
      </c>
      <c r="C489" s="211">
        <v>768.55</v>
      </c>
      <c r="D489" s="211">
        <v>33.9</v>
      </c>
      <c r="E489" s="211" t="s">
        <v>129</v>
      </c>
      <c r="F489" s="211">
        <v>779.54</v>
      </c>
      <c r="G489" s="293">
        <f t="shared" si="24"/>
        <v>75.459471999999991</v>
      </c>
      <c r="H489" s="293">
        <f t="shared" si="25"/>
        <v>71.016093999999995</v>
      </c>
      <c r="I489" s="294">
        <f t="shared" si="26"/>
        <v>45.135365999999998</v>
      </c>
      <c r="J489" s="294">
        <f t="shared" si="27"/>
        <v>24.16574</v>
      </c>
    </row>
    <row r="490" spans="1:10" s="209" customFormat="1" ht="14.25" customHeight="1" thickBot="1" x14ac:dyDescent="0.25">
      <c r="A490" s="211" t="s">
        <v>268</v>
      </c>
      <c r="B490" s="211">
        <v>8</v>
      </c>
      <c r="C490" s="211">
        <v>784.13</v>
      </c>
      <c r="D490" s="211">
        <v>17.41</v>
      </c>
      <c r="E490" s="211" t="s">
        <v>129</v>
      </c>
      <c r="F490" s="211">
        <v>795.12</v>
      </c>
      <c r="G490" s="293">
        <f t="shared" si="24"/>
        <v>76.967615999999992</v>
      </c>
      <c r="H490" s="293">
        <f t="shared" si="25"/>
        <v>72.435432000000006</v>
      </c>
      <c r="I490" s="294">
        <f t="shared" si="26"/>
        <v>46.037447999999998</v>
      </c>
      <c r="J490" s="294">
        <f t="shared" si="27"/>
        <v>24.648720000000001</v>
      </c>
    </row>
    <row r="491" spans="1:10" s="209" customFormat="1" ht="14.25" customHeight="1" thickBot="1" x14ac:dyDescent="0.25">
      <c r="A491" s="211" t="s">
        <v>268</v>
      </c>
      <c r="B491" s="211">
        <v>9</v>
      </c>
      <c r="C491" s="211">
        <v>780.56</v>
      </c>
      <c r="D491" s="211">
        <v>34.799999999999997</v>
      </c>
      <c r="E491" s="211" t="s">
        <v>129</v>
      </c>
      <c r="F491" s="211">
        <v>791.55</v>
      </c>
      <c r="G491" s="293">
        <f t="shared" si="24"/>
        <v>76.622039999999998</v>
      </c>
      <c r="H491" s="293">
        <f t="shared" si="25"/>
        <v>72.110204999999993</v>
      </c>
      <c r="I491" s="294">
        <f t="shared" si="26"/>
        <v>45.830745</v>
      </c>
      <c r="J491" s="294">
        <f t="shared" si="27"/>
        <v>24.538049999999998</v>
      </c>
    </row>
    <row r="492" spans="1:10" s="209" customFormat="1" ht="14.25" customHeight="1" thickBot="1" x14ac:dyDescent="0.25">
      <c r="A492" s="211" t="s">
        <v>268</v>
      </c>
      <c r="B492" s="211">
        <v>10</v>
      </c>
      <c r="C492" s="211">
        <v>815.57</v>
      </c>
      <c r="D492" s="211" t="s">
        <v>129</v>
      </c>
      <c r="E492" s="211">
        <v>16.82</v>
      </c>
      <c r="F492" s="211">
        <v>826.56</v>
      </c>
      <c r="G492" s="293">
        <f t="shared" si="24"/>
        <v>80.01100799999999</v>
      </c>
      <c r="H492" s="293">
        <f t="shared" si="25"/>
        <v>75.299616</v>
      </c>
      <c r="I492" s="294">
        <f t="shared" si="26"/>
        <v>47.857823999999994</v>
      </c>
      <c r="J492" s="294">
        <f t="shared" si="27"/>
        <v>25.623359999999998</v>
      </c>
    </row>
    <row r="493" spans="1:10" s="209" customFormat="1" ht="14.25" customHeight="1" thickBot="1" x14ac:dyDescent="0.25">
      <c r="A493" s="211" t="s">
        <v>268</v>
      </c>
      <c r="B493" s="211">
        <v>11</v>
      </c>
      <c r="C493" s="211">
        <v>818.17</v>
      </c>
      <c r="D493" s="211" t="s">
        <v>129</v>
      </c>
      <c r="E493" s="211">
        <v>19.28</v>
      </c>
      <c r="F493" s="211">
        <v>829.16</v>
      </c>
      <c r="G493" s="293">
        <f t="shared" si="24"/>
        <v>80.262687999999997</v>
      </c>
      <c r="H493" s="293">
        <f t="shared" si="25"/>
        <v>75.536475999999993</v>
      </c>
      <c r="I493" s="294">
        <f t="shared" si="26"/>
        <v>48.008364</v>
      </c>
      <c r="J493" s="294">
        <f t="shared" si="27"/>
        <v>25.703959999999999</v>
      </c>
    </row>
    <row r="494" spans="1:10" s="209" customFormat="1" ht="14.25" customHeight="1" thickBot="1" x14ac:dyDescent="0.25">
      <c r="A494" s="211" t="s">
        <v>268</v>
      </c>
      <c r="B494" s="211">
        <v>12</v>
      </c>
      <c r="C494" s="211">
        <v>769.52</v>
      </c>
      <c r="D494" s="211">
        <v>71.12</v>
      </c>
      <c r="E494" s="211" t="s">
        <v>129</v>
      </c>
      <c r="F494" s="211">
        <v>780.51</v>
      </c>
      <c r="G494" s="293">
        <f t="shared" si="24"/>
        <v>75.553367999999992</v>
      </c>
      <c r="H494" s="293">
        <f t="shared" si="25"/>
        <v>71.104461000000001</v>
      </c>
      <c r="I494" s="294">
        <f t="shared" si="26"/>
        <v>45.191529000000003</v>
      </c>
      <c r="J494" s="294">
        <f t="shared" si="27"/>
        <v>24.195809999999998</v>
      </c>
    </row>
    <row r="495" spans="1:10" s="209" customFormat="1" ht="14.25" customHeight="1" thickBot="1" x14ac:dyDescent="0.25">
      <c r="A495" s="211" t="s">
        <v>268</v>
      </c>
      <c r="B495" s="211">
        <v>13</v>
      </c>
      <c r="C495" s="211">
        <v>803.51</v>
      </c>
      <c r="D495" s="211">
        <v>43.64</v>
      </c>
      <c r="E495" s="211" t="s">
        <v>129</v>
      </c>
      <c r="F495" s="211">
        <v>814.5</v>
      </c>
      <c r="G495" s="293">
        <f t="shared" si="24"/>
        <v>78.843599999999995</v>
      </c>
      <c r="H495" s="293">
        <f t="shared" si="25"/>
        <v>74.200950000000006</v>
      </c>
      <c r="I495" s="294">
        <f t="shared" si="26"/>
        <v>47.159550000000003</v>
      </c>
      <c r="J495" s="294">
        <f t="shared" si="27"/>
        <v>25.249500000000001</v>
      </c>
    </row>
    <row r="496" spans="1:10" s="209" customFormat="1" ht="14.25" customHeight="1" thickBot="1" x14ac:dyDescent="0.25">
      <c r="A496" s="211" t="s">
        <v>268</v>
      </c>
      <c r="B496" s="211">
        <v>14</v>
      </c>
      <c r="C496" s="211">
        <v>784.47</v>
      </c>
      <c r="D496" s="211">
        <v>79.56</v>
      </c>
      <c r="E496" s="211" t="s">
        <v>129</v>
      </c>
      <c r="F496" s="211">
        <v>795.46</v>
      </c>
      <c r="G496" s="293">
        <f t="shared" si="24"/>
        <v>77.000528000000003</v>
      </c>
      <c r="H496" s="293">
        <f t="shared" si="25"/>
        <v>72.466406000000006</v>
      </c>
      <c r="I496" s="294">
        <f t="shared" si="26"/>
        <v>46.057134000000005</v>
      </c>
      <c r="J496" s="294">
        <f t="shared" si="27"/>
        <v>24.65926</v>
      </c>
    </row>
    <row r="497" spans="1:10" s="209" customFormat="1" ht="14.25" customHeight="1" thickBot="1" x14ac:dyDescent="0.25">
      <c r="A497" s="211" t="s">
        <v>268</v>
      </c>
      <c r="B497" s="211">
        <v>15</v>
      </c>
      <c r="C497" s="211">
        <v>796.62</v>
      </c>
      <c r="D497" s="211">
        <v>59.55</v>
      </c>
      <c r="E497" s="211" t="s">
        <v>129</v>
      </c>
      <c r="F497" s="211">
        <v>807.61</v>
      </c>
      <c r="G497" s="293">
        <f t="shared" si="24"/>
        <v>78.176648</v>
      </c>
      <c r="H497" s="293">
        <f t="shared" si="25"/>
        <v>73.573271000000005</v>
      </c>
      <c r="I497" s="294">
        <f t="shared" si="26"/>
        <v>46.760618999999998</v>
      </c>
      <c r="J497" s="294">
        <f t="shared" si="27"/>
        <v>25.035910000000001</v>
      </c>
    </row>
    <row r="498" spans="1:10" s="209" customFormat="1" ht="14.25" customHeight="1" thickBot="1" x14ac:dyDescent="0.25">
      <c r="A498" s="211" t="s">
        <v>268</v>
      </c>
      <c r="B498" s="211">
        <v>16</v>
      </c>
      <c r="C498" s="211">
        <v>861.63</v>
      </c>
      <c r="D498" s="211" t="s">
        <v>129</v>
      </c>
      <c r="E498" s="211">
        <v>59.34</v>
      </c>
      <c r="F498" s="211">
        <v>872.62</v>
      </c>
      <c r="G498" s="293">
        <f t="shared" si="24"/>
        <v>84.469616000000002</v>
      </c>
      <c r="H498" s="293">
        <f t="shared" si="25"/>
        <v>79.495682000000002</v>
      </c>
      <c r="I498" s="294">
        <f t="shared" si="26"/>
        <v>50.524698000000001</v>
      </c>
      <c r="J498" s="294">
        <f t="shared" si="27"/>
        <v>27.051220000000001</v>
      </c>
    </row>
    <row r="499" spans="1:10" s="209" customFormat="1" ht="14.25" customHeight="1" thickBot="1" x14ac:dyDescent="0.25">
      <c r="A499" s="211" t="s">
        <v>268</v>
      </c>
      <c r="B499" s="211">
        <v>17</v>
      </c>
      <c r="C499" s="211">
        <v>827.6</v>
      </c>
      <c r="D499" s="211">
        <v>1.95</v>
      </c>
      <c r="E499" s="211" t="s">
        <v>129</v>
      </c>
      <c r="F499" s="211">
        <v>838.59</v>
      </c>
      <c r="G499" s="293">
        <f t="shared" ref="G499:G562" si="28">F499*9.68%</f>
        <v>81.175511999999998</v>
      </c>
      <c r="H499" s="293">
        <f t="shared" ref="H499:H562" si="29">F499*9.11%</f>
        <v>76.395549000000003</v>
      </c>
      <c r="I499" s="294">
        <f t="shared" ref="I499:I562" si="30">F499*5.79%</f>
        <v>48.554361</v>
      </c>
      <c r="J499" s="294">
        <f t="shared" ref="J499:J562" si="31">F499*3.1%</f>
        <v>25.996290000000002</v>
      </c>
    </row>
    <row r="500" spans="1:10" s="209" customFormat="1" ht="14.25" customHeight="1" thickBot="1" x14ac:dyDescent="0.25">
      <c r="A500" s="211" t="s">
        <v>268</v>
      </c>
      <c r="B500" s="211">
        <v>18</v>
      </c>
      <c r="C500" s="211">
        <v>816.79</v>
      </c>
      <c r="D500" s="211">
        <v>1.37</v>
      </c>
      <c r="E500" s="211" t="s">
        <v>129</v>
      </c>
      <c r="F500" s="211">
        <v>827.78</v>
      </c>
      <c r="G500" s="293">
        <f t="shared" si="28"/>
        <v>80.129103999999998</v>
      </c>
      <c r="H500" s="293">
        <f t="shared" si="29"/>
        <v>75.410758000000001</v>
      </c>
      <c r="I500" s="294">
        <f t="shared" si="30"/>
        <v>47.928461999999996</v>
      </c>
      <c r="J500" s="294">
        <f t="shared" si="31"/>
        <v>25.661179999999998</v>
      </c>
    </row>
    <row r="501" spans="1:10" s="209" customFormat="1" ht="14.25" customHeight="1" thickBot="1" x14ac:dyDescent="0.25">
      <c r="A501" s="211" t="s">
        <v>268</v>
      </c>
      <c r="B501" s="211">
        <v>19</v>
      </c>
      <c r="C501" s="211">
        <v>828.84</v>
      </c>
      <c r="D501" s="211">
        <v>0.01</v>
      </c>
      <c r="E501" s="211">
        <v>5.64</v>
      </c>
      <c r="F501" s="211">
        <v>839.83</v>
      </c>
      <c r="G501" s="293">
        <f t="shared" si="28"/>
        <v>81.295544000000007</v>
      </c>
      <c r="H501" s="293">
        <f t="shared" si="29"/>
        <v>76.508513000000008</v>
      </c>
      <c r="I501" s="294">
        <f t="shared" si="30"/>
        <v>48.626156999999999</v>
      </c>
      <c r="J501" s="294">
        <f t="shared" si="31"/>
        <v>26.03473</v>
      </c>
    </row>
    <row r="502" spans="1:10" s="209" customFormat="1" ht="14.25" customHeight="1" thickBot="1" x14ac:dyDescent="0.25">
      <c r="A502" s="211" t="s">
        <v>268</v>
      </c>
      <c r="B502" s="211">
        <v>20</v>
      </c>
      <c r="C502" s="211">
        <v>800.43</v>
      </c>
      <c r="D502" s="211">
        <v>42.04</v>
      </c>
      <c r="E502" s="211" t="s">
        <v>129</v>
      </c>
      <c r="F502" s="211">
        <v>811.42</v>
      </c>
      <c r="G502" s="293">
        <f t="shared" si="28"/>
        <v>78.545455999999987</v>
      </c>
      <c r="H502" s="293">
        <f t="shared" si="29"/>
        <v>73.920361999999997</v>
      </c>
      <c r="I502" s="294">
        <f t="shared" si="30"/>
        <v>46.981217999999998</v>
      </c>
      <c r="J502" s="294">
        <f t="shared" si="31"/>
        <v>25.154019999999999</v>
      </c>
    </row>
    <row r="503" spans="1:10" s="209" customFormat="1" ht="14.25" customHeight="1" thickBot="1" x14ac:dyDescent="0.25">
      <c r="A503" s="211" t="s">
        <v>268</v>
      </c>
      <c r="B503" s="211">
        <v>21</v>
      </c>
      <c r="C503" s="211">
        <v>774.5</v>
      </c>
      <c r="D503" s="211">
        <v>39.659999999999997</v>
      </c>
      <c r="E503" s="211" t="s">
        <v>129</v>
      </c>
      <c r="F503" s="211">
        <v>785.49</v>
      </c>
      <c r="G503" s="293">
        <f t="shared" si="28"/>
        <v>76.035432</v>
      </c>
      <c r="H503" s="293">
        <f t="shared" si="29"/>
        <v>71.558138999999997</v>
      </c>
      <c r="I503" s="294">
        <f t="shared" si="30"/>
        <v>45.479871000000003</v>
      </c>
      <c r="J503" s="294">
        <f t="shared" si="31"/>
        <v>24.350190000000001</v>
      </c>
    </row>
    <row r="504" spans="1:10" s="209" customFormat="1" ht="14.25" customHeight="1" thickBot="1" x14ac:dyDescent="0.25">
      <c r="A504" s="211" t="s">
        <v>268</v>
      </c>
      <c r="B504" s="211">
        <v>22</v>
      </c>
      <c r="C504" s="211">
        <v>777.92</v>
      </c>
      <c r="D504" s="211" t="s">
        <v>129</v>
      </c>
      <c r="E504" s="211">
        <v>3.12</v>
      </c>
      <c r="F504" s="211">
        <v>788.91</v>
      </c>
      <c r="G504" s="293">
        <f t="shared" si="28"/>
        <v>76.36648799999999</v>
      </c>
      <c r="H504" s="293">
        <f t="shared" si="29"/>
        <v>71.869700999999992</v>
      </c>
      <c r="I504" s="294">
        <f t="shared" si="30"/>
        <v>45.677889</v>
      </c>
      <c r="J504" s="294">
        <f t="shared" si="31"/>
        <v>24.456209999999999</v>
      </c>
    </row>
    <row r="505" spans="1:10" s="296" customFormat="1" ht="14.25" customHeight="1" thickBot="1" x14ac:dyDescent="0.25">
      <c r="A505" s="211" t="s">
        <v>268</v>
      </c>
      <c r="B505" s="211">
        <v>23</v>
      </c>
      <c r="C505" s="211">
        <v>761.63</v>
      </c>
      <c r="D505" s="211">
        <v>0.01</v>
      </c>
      <c r="E505" s="211">
        <v>179.13</v>
      </c>
      <c r="F505" s="211">
        <v>772.62</v>
      </c>
      <c r="G505" s="293">
        <f t="shared" si="28"/>
        <v>74.789615999999995</v>
      </c>
      <c r="H505" s="293">
        <f t="shared" si="29"/>
        <v>70.385682000000003</v>
      </c>
      <c r="I505" s="294">
        <f t="shared" si="30"/>
        <v>44.734698000000002</v>
      </c>
      <c r="J505" s="294">
        <f t="shared" si="31"/>
        <v>23.951219999999999</v>
      </c>
    </row>
    <row r="506" spans="1:10" s="295" customFormat="1" ht="14.25" customHeight="1" thickBot="1" x14ac:dyDescent="0.25">
      <c r="A506" s="211" t="s">
        <v>269</v>
      </c>
      <c r="B506" s="211">
        <v>0</v>
      </c>
      <c r="C506" s="211">
        <v>839.04</v>
      </c>
      <c r="D506" s="211" t="s">
        <v>129</v>
      </c>
      <c r="E506" s="211">
        <v>864.95</v>
      </c>
      <c r="F506" s="211">
        <v>850.03</v>
      </c>
      <c r="G506" s="293">
        <f t="shared" si="28"/>
        <v>82.282904000000002</v>
      </c>
      <c r="H506" s="293">
        <f t="shared" si="29"/>
        <v>77.437732999999994</v>
      </c>
      <c r="I506" s="294">
        <f t="shared" si="30"/>
        <v>49.216737000000002</v>
      </c>
      <c r="J506" s="294">
        <f t="shared" si="31"/>
        <v>26.350929999999998</v>
      </c>
    </row>
    <row r="507" spans="1:10" s="209" customFormat="1" ht="14.25" customHeight="1" thickBot="1" x14ac:dyDescent="0.25">
      <c r="A507" s="211" t="s">
        <v>269</v>
      </c>
      <c r="B507" s="211">
        <v>1</v>
      </c>
      <c r="C507" s="211">
        <v>804.07</v>
      </c>
      <c r="D507" s="211">
        <v>0.01</v>
      </c>
      <c r="E507" s="211">
        <v>829.16</v>
      </c>
      <c r="F507" s="211">
        <v>815.06</v>
      </c>
      <c r="G507" s="293">
        <f t="shared" si="28"/>
        <v>78.897807999999998</v>
      </c>
      <c r="H507" s="293">
        <f t="shared" si="29"/>
        <v>74.251965999999996</v>
      </c>
      <c r="I507" s="294">
        <f t="shared" si="30"/>
        <v>47.191973999999995</v>
      </c>
      <c r="J507" s="294">
        <f t="shared" si="31"/>
        <v>25.266859999999998</v>
      </c>
    </row>
    <row r="508" spans="1:10" s="209" customFormat="1" ht="14.25" customHeight="1" thickBot="1" x14ac:dyDescent="0.25">
      <c r="A508" s="211" t="s">
        <v>269</v>
      </c>
      <c r="B508" s="211">
        <v>2</v>
      </c>
      <c r="C508" s="211">
        <v>837.04</v>
      </c>
      <c r="D508" s="211" t="s">
        <v>129</v>
      </c>
      <c r="E508" s="211">
        <v>71.28</v>
      </c>
      <c r="F508" s="211">
        <v>848.03</v>
      </c>
      <c r="G508" s="293">
        <f t="shared" si="28"/>
        <v>82.089303999999998</v>
      </c>
      <c r="H508" s="293">
        <f t="shared" si="29"/>
        <v>77.255533</v>
      </c>
      <c r="I508" s="294">
        <f t="shared" si="30"/>
        <v>49.100937000000002</v>
      </c>
      <c r="J508" s="294">
        <f t="shared" si="31"/>
        <v>26.288930000000001</v>
      </c>
    </row>
    <row r="509" spans="1:10" s="209" customFormat="1" ht="14.25" customHeight="1" thickBot="1" x14ac:dyDescent="0.25">
      <c r="A509" s="211" t="s">
        <v>269</v>
      </c>
      <c r="B509" s="211">
        <v>3</v>
      </c>
      <c r="C509" s="211">
        <v>839.68</v>
      </c>
      <c r="D509" s="211">
        <v>2.34</v>
      </c>
      <c r="E509" s="211" t="s">
        <v>129</v>
      </c>
      <c r="F509" s="211">
        <v>850.67</v>
      </c>
      <c r="G509" s="293">
        <f t="shared" si="28"/>
        <v>82.344855999999993</v>
      </c>
      <c r="H509" s="293">
        <f t="shared" si="29"/>
        <v>77.496037000000001</v>
      </c>
      <c r="I509" s="294">
        <f t="shared" si="30"/>
        <v>49.253792999999995</v>
      </c>
      <c r="J509" s="294">
        <f t="shared" si="31"/>
        <v>26.37077</v>
      </c>
    </row>
    <row r="510" spans="1:10" s="209" customFormat="1" ht="14.25" customHeight="1" thickBot="1" x14ac:dyDescent="0.25">
      <c r="A510" s="211" t="s">
        <v>269</v>
      </c>
      <c r="B510" s="211">
        <v>4</v>
      </c>
      <c r="C510" s="211">
        <v>834.62</v>
      </c>
      <c r="D510" s="211" t="s">
        <v>129</v>
      </c>
      <c r="E510" s="211">
        <v>5.19</v>
      </c>
      <c r="F510" s="211">
        <v>845.61</v>
      </c>
      <c r="G510" s="293">
        <f t="shared" si="28"/>
        <v>81.855047999999996</v>
      </c>
      <c r="H510" s="293">
        <f t="shared" si="29"/>
        <v>77.035071000000002</v>
      </c>
      <c r="I510" s="294">
        <f t="shared" si="30"/>
        <v>48.960819000000001</v>
      </c>
      <c r="J510" s="294">
        <f t="shared" si="31"/>
        <v>26.213909999999998</v>
      </c>
    </row>
    <row r="511" spans="1:10" s="209" customFormat="1" ht="14.25" customHeight="1" thickBot="1" x14ac:dyDescent="0.25">
      <c r="A511" s="211" t="s">
        <v>269</v>
      </c>
      <c r="B511" s="211">
        <v>5</v>
      </c>
      <c r="C511" s="211">
        <v>820.75</v>
      </c>
      <c r="D511" s="211">
        <v>29.94</v>
      </c>
      <c r="E511" s="211" t="s">
        <v>129</v>
      </c>
      <c r="F511" s="211">
        <v>831.74</v>
      </c>
      <c r="G511" s="293">
        <f t="shared" si="28"/>
        <v>80.512432000000004</v>
      </c>
      <c r="H511" s="293">
        <f t="shared" si="29"/>
        <v>75.771513999999996</v>
      </c>
      <c r="I511" s="294">
        <f t="shared" si="30"/>
        <v>48.157746000000003</v>
      </c>
      <c r="J511" s="294">
        <f t="shared" si="31"/>
        <v>25.783940000000001</v>
      </c>
    </row>
    <row r="512" spans="1:10" s="209" customFormat="1" ht="14.25" customHeight="1" thickBot="1" x14ac:dyDescent="0.25">
      <c r="A512" s="211" t="s">
        <v>269</v>
      </c>
      <c r="B512" s="211">
        <v>6</v>
      </c>
      <c r="C512" s="211">
        <v>819.1</v>
      </c>
      <c r="D512" s="211">
        <v>7.09</v>
      </c>
      <c r="E512" s="211" t="s">
        <v>129</v>
      </c>
      <c r="F512" s="211">
        <v>830.09</v>
      </c>
      <c r="G512" s="293">
        <f t="shared" si="28"/>
        <v>80.352711999999997</v>
      </c>
      <c r="H512" s="293">
        <f t="shared" si="29"/>
        <v>75.621199000000004</v>
      </c>
      <c r="I512" s="294">
        <f t="shared" si="30"/>
        <v>48.062211000000005</v>
      </c>
      <c r="J512" s="294">
        <f t="shared" si="31"/>
        <v>25.732790000000001</v>
      </c>
    </row>
    <row r="513" spans="1:10" s="209" customFormat="1" ht="14.25" customHeight="1" thickBot="1" x14ac:dyDescent="0.25">
      <c r="A513" s="211" t="s">
        <v>269</v>
      </c>
      <c r="B513" s="211">
        <v>7</v>
      </c>
      <c r="C513" s="211">
        <v>826.19</v>
      </c>
      <c r="D513" s="211">
        <v>29.37</v>
      </c>
      <c r="E513" s="211" t="s">
        <v>129</v>
      </c>
      <c r="F513" s="211">
        <v>837.18</v>
      </c>
      <c r="G513" s="293">
        <f t="shared" si="28"/>
        <v>81.039023999999998</v>
      </c>
      <c r="H513" s="293">
        <f t="shared" si="29"/>
        <v>76.26709799999999</v>
      </c>
      <c r="I513" s="294">
        <f t="shared" si="30"/>
        <v>48.472721999999997</v>
      </c>
      <c r="J513" s="294">
        <f t="shared" si="31"/>
        <v>25.952579999999998</v>
      </c>
    </row>
    <row r="514" spans="1:10" s="209" customFormat="1" ht="14.25" customHeight="1" thickBot="1" x14ac:dyDescent="0.25">
      <c r="A514" s="211" t="s">
        <v>269</v>
      </c>
      <c r="B514" s="211">
        <v>8</v>
      </c>
      <c r="C514" s="211">
        <v>802.85</v>
      </c>
      <c r="D514" s="211">
        <v>31.66</v>
      </c>
      <c r="E514" s="211" t="s">
        <v>129</v>
      </c>
      <c r="F514" s="211">
        <v>813.84</v>
      </c>
      <c r="G514" s="293">
        <f t="shared" si="28"/>
        <v>78.779712000000004</v>
      </c>
      <c r="H514" s="293">
        <f t="shared" si="29"/>
        <v>74.140824000000009</v>
      </c>
      <c r="I514" s="294">
        <f t="shared" si="30"/>
        <v>47.121335999999999</v>
      </c>
      <c r="J514" s="294">
        <f t="shared" si="31"/>
        <v>25.229040000000001</v>
      </c>
    </row>
    <row r="515" spans="1:10" s="209" customFormat="1" ht="14.25" customHeight="1" thickBot="1" x14ac:dyDescent="0.25">
      <c r="A515" s="211" t="s">
        <v>269</v>
      </c>
      <c r="B515" s="211">
        <v>9</v>
      </c>
      <c r="C515" s="211">
        <v>825.94</v>
      </c>
      <c r="D515" s="211">
        <v>14.44</v>
      </c>
      <c r="E515" s="211" t="s">
        <v>129</v>
      </c>
      <c r="F515" s="211">
        <v>836.93</v>
      </c>
      <c r="G515" s="293">
        <f t="shared" si="28"/>
        <v>81.01482399999999</v>
      </c>
      <c r="H515" s="293">
        <f t="shared" si="29"/>
        <v>76.244322999999994</v>
      </c>
      <c r="I515" s="294">
        <f t="shared" si="30"/>
        <v>48.458247</v>
      </c>
      <c r="J515" s="294">
        <f t="shared" si="31"/>
        <v>25.94483</v>
      </c>
    </row>
    <row r="516" spans="1:10" s="209" customFormat="1" ht="14.25" customHeight="1" thickBot="1" x14ac:dyDescent="0.25">
      <c r="A516" s="211" t="s">
        <v>269</v>
      </c>
      <c r="B516" s="211">
        <v>10</v>
      </c>
      <c r="C516" s="211">
        <v>834.07</v>
      </c>
      <c r="D516" s="211">
        <v>11.73</v>
      </c>
      <c r="E516" s="211" t="s">
        <v>129</v>
      </c>
      <c r="F516" s="211">
        <v>845.06</v>
      </c>
      <c r="G516" s="293">
        <f t="shared" si="28"/>
        <v>81.801807999999994</v>
      </c>
      <c r="H516" s="293">
        <f t="shared" si="29"/>
        <v>76.984966</v>
      </c>
      <c r="I516" s="294">
        <f t="shared" si="30"/>
        <v>48.928973999999997</v>
      </c>
      <c r="J516" s="294">
        <f t="shared" si="31"/>
        <v>26.196859999999997</v>
      </c>
    </row>
    <row r="517" spans="1:10" s="209" customFormat="1" ht="14.25" customHeight="1" thickBot="1" x14ac:dyDescent="0.25">
      <c r="A517" s="211" t="s">
        <v>269</v>
      </c>
      <c r="B517" s="211">
        <v>11</v>
      </c>
      <c r="C517" s="211">
        <v>852.08</v>
      </c>
      <c r="D517" s="211">
        <v>14.77</v>
      </c>
      <c r="E517" s="211" t="s">
        <v>129</v>
      </c>
      <c r="F517" s="211">
        <v>863.07</v>
      </c>
      <c r="G517" s="293">
        <f t="shared" si="28"/>
        <v>83.545175999999998</v>
      </c>
      <c r="H517" s="293">
        <f t="shared" si="29"/>
        <v>78.62567700000001</v>
      </c>
      <c r="I517" s="294">
        <f t="shared" si="30"/>
        <v>49.971753</v>
      </c>
      <c r="J517" s="294">
        <f t="shared" si="31"/>
        <v>26.75517</v>
      </c>
    </row>
    <row r="518" spans="1:10" s="209" customFormat="1" ht="14.25" customHeight="1" thickBot="1" x14ac:dyDescent="0.25">
      <c r="A518" s="211" t="s">
        <v>269</v>
      </c>
      <c r="B518" s="211">
        <v>12</v>
      </c>
      <c r="C518" s="211">
        <v>844.63</v>
      </c>
      <c r="D518" s="211">
        <v>31.69</v>
      </c>
      <c r="E518" s="211" t="s">
        <v>129</v>
      </c>
      <c r="F518" s="211">
        <v>855.62</v>
      </c>
      <c r="G518" s="293">
        <f t="shared" si="28"/>
        <v>82.824016</v>
      </c>
      <c r="H518" s="293">
        <f t="shared" si="29"/>
        <v>77.946982000000006</v>
      </c>
      <c r="I518" s="294">
        <f t="shared" si="30"/>
        <v>49.540398000000003</v>
      </c>
      <c r="J518" s="294">
        <f t="shared" si="31"/>
        <v>26.52422</v>
      </c>
    </row>
    <row r="519" spans="1:10" s="209" customFormat="1" ht="14.25" customHeight="1" thickBot="1" x14ac:dyDescent="0.25">
      <c r="A519" s="211" t="s">
        <v>269</v>
      </c>
      <c r="B519" s="211">
        <v>13</v>
      </c>
      <c r="C519" s="211">
        <v>855.49</v>
      </c>
      <c r="D519" s="211">
        <v>37.71</v>
      </c>
      <c r="E519" s="211" t="s">
        <v>129</v>
      </c>
      <c r="F519" s="211">
        <v>866.48</v>
      </c>
      <c r="G519" s="293">
        <f t="shared" si="28"/>
        <v>83.875264000000001</v>
      </c>
      <c r="H519" s="293">
        <f t="shared" si="29"/>
        <v>78.936328000000003</v>
      </c>
      <c r="I519" s="294">
        <f t="shared" si="30"/>
        <v>50.169192000000002</v>
      </c>
      <c r="J519" s="294">
        <f t="shared" si="31"/>
        <v>26.860880000000002</v>
      </c>
    </row>
    <row r="520" spans="1:10" s="209" customFormat="1" ht="14.25" customHeight="1" thickBot="1" x14ac:dyDescent="0.25">
      <c r="A520" s="211" t="s">
        <v>269</v>
      </c>
      <c r="B520" s="211">
        <v>14</v>
      </c>
      <c r="C520" s="211">
        <v>845.68</v>
      </c>
      <c r="D520" s="211">
        <v>36.99</v>
      </c>
      <c r="E520" s="211" t="s">
        <v>129</v>
      </c>
      <c r="F520" s="211">
        <v>856.67</v>
      </c>
      <c r="G520" s="293">
        <f t="shared" si="28"/>
        <v>82.925655999999989</v>
      </c>
      <c r="H520" s="293">
        <f t="shared" si="29"/>
        <v>78.042636999999999</v>
      </c>
      <c r="I520" s="294">
        <f t="shared" si="30"/>
        <v>49.601192999999995</v>
      </c>
      <c r="J520" s="294">
        <f t="shared" si="31"/>
        <v>26.55677</v>
      </c>
    </row>
    <row r="521" spans="1:10" s="209" customFormat="1" ht="14.25" customHeight="1" thickBot="1" x14ac:dyDescent="0.25">
      <c r="A521" s="211" t="s">
        <v>269</v>
      </c>
      <c r="B521" s="211">
        <v>15</v>
      </c>
      <c r="C521" s="211">
        <v>846.71</v>
      </c>
      <c r="D521" s="211">
        <v>40.65</v>
      </c>
      <c r="E521" s="211" t="s">
        <v>129</v>
      </c>
      <c r="F521" s="211">
        <v>857.7</v>
      </c>
      <c r="G521" s="293">
        <f t="shared" si="28"/>
        <v>83.025360000000006</v>
      </c>
      <c r="H521" s="293">
        <f t="shared" si="29"/>
        <v>78.136470000000003</v>
      </c>
      <c r="I521" s="294">
        <f t="shared" si="30"/>
        <v>49.660830000000004</v>
      </c>
      <c r="J521" s="294">
        <f t="shared" si="31"/>
        <v>26.588700000000003</v>
      </c>
    </row>
    <row r="522" spans="1:10" s="209" customFormat="1" ht="14.25" customHeight="1" thickBot="1" x14ac:dyDescent="0.25">
      <c r="A522" s="211" t="s">
        <v>269</v>
      </c>
      <c r="B522" s="211">
        <v>16</v>
      </c>
      <c r="C522" s="211">
        <v>869.56</v>
      </c>
      <c r="D522" s="211" t="s">
        <v>129</v>
      </c>
      <c r="E522" s="211">
        <v>2.76</v>
      </c>
      <c r="F522" s="211">
        <v>880.55</v>
      </c>
      <c r="G522" s="293">
        <f t="shared" si="28"/>
        <v>85.23724</v>
      </c>
      <c r="H522" s="293">
        <f t="shared" si="29"/>
        <v>80.218104999999994</v>
      </c>
      <c r="I522" s="294">
        <f t="shared" si="30"/>
        <v>50.983844999999995</v>
      </c>
      <c r="J522" s="294">
        <f t="shared" si="31"/>
        <v>27.297049999999999</v>
      </c>
    </row>
    <row r="523" spans="1:10" s="209" customFormat="1" ht="14.25" customHeight="1" thickBot="1" x14ac:dyDescent="0.25">
      <c r="A523" s="211" t="s">
        <v>269</v>
      </c>
      <c r="B523" s="211">
        <v>17</v>
      </c>
      <c r="C523" s="211">
        <v>822.25</v>
      </c>
      <c r="D523" s="211">
        <v>15.62</v>
      </c>
      <c r="E523" s="211" t="s">
        <v>129</v>
      </c>
      <c r="F523" s="211">
        <v>833.24</v>
      </c>
      <c r="G523" s="293">
        <f t="shared" si="28"/>
        <v>80.657631999999992</v>
      </c>
      <c r="H523" s="293">
        <f t="shared" si="29"/>
        <v>75.908163999999999</v>
      </c>
      <c r="I523" s="294">
        <f t="shared" si="30"/>
        <v>48.244596000000001</v>
      </c>
      <c r="J523" s="294">
        <f t="shared" si="31"/>
        <v>25.830439999999999</v>
      </c>
    </row>
    <row r="524" spans="1:10" s="209" customFormat="1" ht="14.25" customHeight="1" thickBot="1" x14ac:dyDescent="0.25">
      <c r="A524" s="211" t="s">
        <v>269</v>
      </c>
      <c r="B524" s="211">
        <v>18</v>
      </c>
      <c r="C524" s="211">
        <v>828.31</v>
      </c>
      <c r="D524" s="211">
        <v>23.77</v>
      </c>
      <c r="E524" s="211" t="s">
        <v>129</v>
      </c>
      <c r="F524" s="211">
        <v>839.3</v>
      </c>
      <c r="G524" s="293">
        <f t="shared" si="28"/>
        <v>81.244239999999991</v>
      </c>
      <c r="H524" s="293">
        <f t="shared" si="29"/>
        <v>76.460229999999996</v>
      </c>
      <c r="I524" s="294">
        <f t="shared" si="30"/>
        <v>48.595469999999999</v>
      </c>
      <c r="J524" s="294">
        <f t="shared" si="31"/>
        <v>26.0183</v>
      </c>
    </row>
    <row r="525" spans="1:10" s="209" customFormat="1" ht="14.25" customHeight="1" thickBot="1" x14ac:dyDescent="0.25">
      <c r="A525" s="211" t="s">
        <v>269</v>
      </c>
      <c r="B525" s="211">
        <v>19</v>
      </c>
      <c r="C525" s="211">
        <v>842.38</v>
      </c>
      <c r="D525" s="211">
        <v>2.86</v>
      </c>
      <c r="E525" s="211" t="s">
        <v>129</v>
      </c>
      <c r="F525" s="211">
        <v>853.37</v>
      </c>
      <c r="G525" s="293">
        <f t="shared" si="28"/>
        <v>82.606216000000003</v>
      </c>
      <c r="H525" s="293">
        <f t="shared" si="29"/>
        <v>77.742007000000001</v>
      </c>
      <c r="I525" s="294">
        <f t="shared" si="30"/>
        <v>49.410122999999999</v>
      </c>
      <c r="J525" s="294">
        <f t="shared" si="31"/>
        <v>26.454470000000001</v>
      </c>
    </row>
    <row r="526" spans="1:10" s="209" customFormat="1" ht="14.25" customHeight="1" thickBot="1" x14ac:dyDescent="0.25">
      <c r="A526" s="211" t="s">
        <v>269</v>
      </c>
      <c r="B526" s="211">
        <v>20</v>
      </c>
      <c r="C526" s="211">
        <v>829.04</v>
      </c>
      <c r="D526" s="211">
        <v>63.61</v>
      </c>
      <c r="E526" s="211" t="s">
        <v>129</v>
      </c>
      <c r="F526" s="211">
        <v>840.03</v>
      </c>
      <c r="G526" s="293">
        <f t="shared" si="28"/>
        <v>81.314903999999999</v>
      </c>
      <c r="H526" s="293">
        <f t="shared" si="29"/>
        <v>76.526732999999993</v>
      </c>
      <c r="I526" s="294">
        <f t="shared" si="30"/>
        <v>48.637737000000001</v>
      </c>
      <c r="J526" s="294">
        <f t="shared" si="31"/>
        <v>26.040929999999999</v>
      </c>
    </row>
    <row r="527" spans="1:10" s="209" customFormat="1" ht="14.25" customHeight="1" thickBot="1" x14ac:dyDescent="0.25">
      <c r="A527" s="211" t="s">
        <v>269</v>
      </c>
      <c r="B527" s="211">
        <v>21</v>
      </c>
      <c r="C527" s="211">
        <v>837.49</v>
      </c>
      <c r="D527" s="211">
        <v>8.56</v>
      </c>
      <c r="E527" s="211" t="s">
        <v>129</v>
      </c>
      <c r="F527" s="211">
        <v>848.48</v>
      </c>
      <c r="G527" s="293">
        <f t="shared" si="28"/>
        <v>82.132863999999998</v>
      </c>
      <c r="H527" s="293">
        <f t="shared" si="29"/>
        <v>77.296527999999995</v>
      </c>
      <c r="I527" s="294">
        <f t="shared" si="30"/>
        <v>49.126992000000001</v>
      </c>
      <c r="J527" s="294">
        <f t="shared" si="31"/>
        <v>26.302880000000002</v>
      </c>
    </row>
    <row r="528" spans="1:10" s="209" customFormat="1" ht="14.25" customHeight="1" thickBot="1" x14ac:dyDescent="0.25">
      <c r="A528" s="211" t="s">
        <v>269</v>
      </c>
      <c r="B528" s="211">
        <v>22</v>
      </c>
      <c r="C528" s="211">
        <v>831.59</v>
      </c>
      <c r="D528" s="211" t="s">
        <v>129</v>
      </c>
      <c r="E528" s="211">
        <v>130.26</v>
      </c>
      <c r="F528" s="211">
        <v>842.58</v>
      </c>
      <c r="G528" s="293">
        <f t="shared" si="28"/>
        <v>81.561744000000004</v>
      </c>
      <c r="H528" s="293">
        <f t="shared" si="29"/>
        <v>76.759038000000004</v>
      </c>
      <c r="I528" s="294">
        <f t="shared" si="30"/>
        <v>48.785382000000006</v>
      </c>
      <c r="J528" s="294">
        <f t="shared" si="31"/>
        <v>26.119980000000002</v>
      </c>
    </row>
    <row r="529" spans="1:10" s="296" customFormat="1" ht="14.25" customHeight="1" thickBot="1" x14ac:dyDescent="0.25">
      <c r="A529" s="211" t="s">
        <v>269</v>
      </c>
      <c r="B529" s="211">
        <v>23</v>
      </c>
      <c r="C529" s="211">
        <v>835.08</v>
      </c>
      <c r="D529" s="211" t="s">
        <v>129</v>
      </c>
      <c r="E529" s="211">
        <v>301.77</v>
      </c>
      <c r="F529" s="211">
        <v>846.07</v>
      </c>
      <c r="G529" s="293">
        <f t="shared" si="28"/>
        <v>81.899575999999996</v>
      </c>
      <c r="H529" s="293">
        <f t="shared" si="29"/>
        <v>77.076976999999999</v>
      </c>
      <c r="I529" s="294">
        <f t="shared" si="30"/>
        <v>48.987453000000002</v>
      </c>
      <c r="J529" s="294">
        <f t="shared" si="31"/>
        <v>26.228170000000002</v>
      </c>
    </row>
    <row r="530" spans="1:10" s="295" customFormat="1" ht="14.25" customHeight="1" thickBot="1" x14ac:dyDescent="0.25">
      <c r="A530" s="211" t="s">
        <v>270</v>
      </c>
      <c r="B530" s="211">
        <v>0</v>
      </c>
      <c r="C530" s="211">
        <v>786.15</v>
      </c>
      <c r="D530" s="211" t="s">
        <v>129</v>
      </c>
      <c r="E530" s="211">
        <v>99.91</v>
      </c>
      <c r="F530" s="211">
        <v>797.14</v>
      </c>
      <c r="G530" s="293">
        <f t="shared" si="28"/>
        <v>77.163151999999997</v>
      </c>
      <c r="H530" s="293">
        <f t="shared" si="29"/>
        <v>72.619454000000005</v>
      </c>
      <c r="I530" s="294">
        <f t="shared" si="30"/>
        <v>46.154406000000002</v>
      </c>
      <c r="J530" s="294">
        <f t="shared" si="31"/>
        <v>24.71134</v>
      </c>
    </row>
    <row r="531" spans="1:10" s="209" customFormat="1" ht="14.25" customHeight="1" thickBot="1" x14ac:dyDescent="0.25">
      <c r="A531" s="211" t="s">
        <v>270</v>
      </c>
      <c r="B531" s="211">
        <v>1</v>
      </c>
      <c r="C531" s="211">
        <v>766.27</v>
      </c>
      <c r="D531" s="211" t="s">
        <v>129</v>
      </c>
      <c r="E531" s="211">
        <v>99.87</v>
      </c>
      <c r="F531" s="211">
        <v>777.26</v>
      </c>
      <c r="G531" s="293">
        <f t="shared" si="28"/>
        <v>75.238767999999993</v>
      </c>
      <c r="H531" s="293">
        <f t="shared" si="29"/>
        <v>70.808385999999999</v>
      </c>
      <c r="I531" s="294">
        <f t="shared" si="30"/>
        <v>45.003354000000002</v>
      </c>
      <c r="J531" s="294">
        <f t="shared" si="31"/>
        <v>24.09506</v>
      </c>
    </row>
    <row r="532" spans="1:10" s="209" customFormat="1" ht="14.25" customHeight="1" thickBot="1" x14ac:dyDescent="0.25">
      <c r="A532" s="211" t="s">
        <v>270</v>
      </c>
      <c r="B532" s="211">
        <v>2</v>
      </c>
      <c r="C532" s="211">
        <v>793.59</v>
      </c>
      <c r="D532" s="211" t="s">
        <v>129</v>
      </c>
      <c r="E532" s="211">
        <v>187.72</v>
      </c>
      <c r="F532" s="211">
        <v>804.58</v>
      </c>
      <c r="G532" s="293">
        <f t="shared" si="28"/>
        <v>77.883344000000008</v>
      </c>
      <c r="H532" s="293">
        <f t="shared" si="29"/>
        <v>73.297238000000007</v>
      </c>
      <c r="I532" s="294">
        <f t="shared" si="30"/>
        <v>46.585182000000003</v>
      </c>
      <c r="J532" s="294">
        <f t="shared" si="31"/>
        <v>24.941980000000001</v>
      </c>
    </row>
    <row r="533" spans="1:10" s="209" customFormat="1" ht="14.25" customHeight="1" thickBot="1" x14ac:dyDescent="0.25">
      <c r="A533" s="211" t="s">
        <v>270</v>
      </c>
      <c r="B533" s="211">
        <v>3</v>
      </c>
      <c r="C533" s="211">
        <v>813.98</v>
      </c>
      <c r="D533" s="211" t="s">
        <v>129</v>
      </c>
      <c r="E533" s="211">
        <v>139.49</v>
      </c>
      <c r="F533" s="211">
        <v>824.97</v>
      </c>
      <c r="G533" s="293">
        <f t="shared" si="28"/>
        <v>79.857095999999999</v>
      </c>
      <c r="H533" s="293">
        <f t="shared" si="29"/>
        <v>75.154767000000007</v>
      </c>
      <c r="I533" s="294">
        <f t="shared" si="30"/>
        <v>47.765763</v>
      </c>
      <c r="J533" s="294">
        <f t="shared" si="31"/>
        <v>25.574069999999999</v>
      </c>
    </row>
    <row r="534" spans="1:10" s="209" customFormat="1" ht="14.25" customHeight="1" thickBot="1" x14ac:dyDescent="0.25">
      <c r="A534" s="211" t="s">
        <v>270</v>
      </c>
      <c r="B534" s="211">
        <v>4</v>
      </c>
      <c r="C534" s="211">
        <v>807.44</v>
      </c>
      <c r="D534" s="211" t="s">
        <v>129</v>
      </c>
      <c r="E534" s="211">
        <v>171.26</v>
      </c>
      <c r="F534" s="211">
        <v>818.43</v>
      </c>
      <c r="G534" s="293">
        <f t="shared" si="28"/>
        <v>79.224023999999986</v>
      </c>
      <c r="H534" s="293">
        <f t="shared" si="29"/>
        <v>74.558972999999995</v>
      </c>
      <c r="I534" s="294">
        <f t="shared" si="30"/>
        <v>47.387096999999997</v>
      </c>
      <c r="J534" s="294">
        <f t="shared" si="31"/>
        <v>25.371329999999997</v>
      </c>
    </row>
    <row r="535" spans="1:10" s="209" customFormat="1" ht="14.25" customHeight="1" thickBot="1" x14ac:dyDescent="0.25">
      <c r="A535" s="211" t="s">
        <v>270</v>
      </c>
      <c r="B535" s="211">
        <v>5</v>
      </c>
      <c r="C535" s="211">
        <v>793.43</v>
      </c>
      <c r="D535" s="211" t="s">
        <v>129</v>
      </c>
      <c r="E535" s="211">
        <v>20.54</v>
      </c>
      <c r="F535" s="211">
        <v>804.42</v>
      </c>
      <c r="G535" s="293">
        <f t="shared" si="28"/>
        <v>77.867855999999989</v>
      </c>
      <c r="H535" s="293">
        <f t="shared" si="29"/>
        <v>73.282662000000002</v>
      </c>
      <c r="I535" s="294">
        <f t="shared" si="30"/>
        <v>46.575917999999994</v>
      </c>
      <c r="J535" s="294">
        <f t="shared" si="31"/>
        <v>24.937019999999997</v>
      </c>
    </row>
    <row r="536" spans="1:10" s="209" customFormat="1" ht="14.25" customHeight="1" thickBot="1" x14ac:dyDescent="0.25">
      <c r="A536" s="211" t="s">
        <v>270</v>
      </c>
      <c r="B536" s="211">
        <v>6</v>
      </c>
      <c r="C536" s="211">
        <v>822.16</v>
      </c>
      <c r="D536" s="211" t="s">
        <v>129</v>
      </c>
      <c r="E536" s="211">
        <v>297.69</v>
      </c>
      <c r="F536" s="211">
        <v>833.15</v>
      </c>
      <c r="G536" s="293">
        <f t="shared" si="28"/>
        <v>80.64891999999999</v>
      </c>
      <c r="H536" s="293">
        <f t="shared" si="29"/>
        <v>75.899964999999995</v>
      </c>
      <c r="I536" s="294">
        <f t="shared" si="30"/>
        <v>48.239384999999999</v>
      </c>
      <c r="J536" s="294">
        <f t="shared" si="31"/>
        <v>25.827649999999998</v>
      </c>
    </row>
    <row r="537" spans="1:10" s="209" customFormat="1" ht="14.25" customHeight="1" thickBot="1" x14ac:dyDescent="0.25">
      <c r="A537" s="211" t="s">
        <v>270</v>
      </c>
      <c r="B537" s="211">
        <v>7</v>
      </c>
      <c r="C537" s="211">
        <v>793.94</v>
      </c>
      <c r="D537" s="211" t="s">
        <v>129</v>
      </c>
      <c r="E537" s="211">
        <v>18.37</v>
      </c>
      <c r="F537" s="211">
        <v>804.93</v>
      </c>
      <c r="G537" s="293">
        <f t="shared" si="28"/>
        <v>77.91722399999999</v>
      </c>
      <c r="H537" s="293">
        <f t="shared" si="29"/>
        <v>73.329122999999996</v>
      </c>
      <c r="I537" s="294">
        <f t="shared" si="30"/>
        <v>46.605446999999998</v>
      </c>
      <c r="J537" s="294">
        <f t="shared" si="31"/>
        <v>24.952829999999999</v>
      </c>
    </row>
    <row r="538" spans="1:10" s="209" customFormat="1" ht="14.25" customHeight="1" thickBot="1" x14ac:dyDescent="0.25">
      <c r="A538" s="211" t="s">
        <v>270</v>
      </c>
      <c r="B538" s="211">
        <v>8</v>
      </c>
      <c r="C538" s="211">
        <v>811.59</v>
      </c>
      <c r="D538" s="211" t="s">
        <v>129</v>
      </c>
      <c r="E538" s="211">
        <v>14.83</v>
      </c>
      <c r="F538" s="211">
        <v>822.58</v>
      </c>
      <c r="G538" s="293">
        <f t="shared" si="28"/>
        <v>79.625743999999997</v>
      </c>
      <c r="H538" s="293">
        <f t="shared" si="29"/>
        <v>74.937038000000001</v>
      </c>
      <c r="I538" s="294">
        <f t="shared" si="30"/>
        <v>47.627382000000004</v>
      </c>
      <c r="J538" s="294">
        <f t="shared" si="31"/>
        <v>25.499980000000001</v>
      </c>
    </row>
    <row r="539" spans="1:10" s="209" customFormat="1" ht="14.25" customHeight="1" thickBot="1" x14ac:dyDescent="0.25">
      <c r="A539" s="211" t="s">
        <v>270</v>
      </c>
      <c r="B539" s="211">
        <v>9</v>
      </c>
      <c r="C539" s="211">
        <v>778.75</v>
      </c>
      <c r="D539" s="211">
        <v>1.96</v>
      </c>
      <c r="E539" s="211">
        <v>0.01</v>
      </c>
      <c r="F539" s="211">
        <v>789.74</v>
      </c>
      <c r="G539" s="293">
        <f t="shared" si="28"/>
        <v>76.446832000000001</v>
      </c>
      <c r="H539" s="293">
        <f t="shared" si="29"/>
        <v>71.945313999999996</v>
      </c>
      <c r="I539" s="294">
        <f t="shared" si="30"/>
        <v>45.725946</v>
      </c>
      <c r="J539" s="294">
        <f t="shared" si="31"/>
        <v>24.481940000000002</v>
      </c>
    </row>
    <row r="540" spans="1:10" s="209" customFormat="1" ht="14.25" customHeight="1" thickBot="1" x14ac:dyDescent="0.25">
      <c r="A540" s="211" t="s">
        <v>270</v>
      </c>
      <c r="B540" s="211">
        <v>10</v>
      </c>
      <c r="C540" s="211">
        <v>796.02</v>
      </c>
      <c r="D540" s="211">
        <v>13.21</v>
      </c>
      <c r="E540" s="211" t="s">
        <v>129</v>
      </c>
      <c r="F540" s="211">
        <v>807.01</v>
      </c>
      <c r="G540" s="293">
        <f t="shared" si="28"/>
        <v>78.118567999999996</v>
      </c>
      <c r="H540" s="293">
        <f t="shared" si="29"/>
        <v>73.518610999999993</v>
      </c>
      <c r="I540" s="294">
        <f t="shared" si="30"/>
        <v>46.725878999999999</v>
      </c>
      <c r="J540" s="294">
        <f t="shared" si="31"/>
        <v>25.017309999999998</v>
      </c>
    </row>
    <row r="541" spans="1:10" s="209" customFormat="1" ht="14.25" customHeight="1" thickBot="1" x14ac:dyDescent="0.25">
      <c r="A541" s="211" t="s">
        <v>270</v>
      </c>
      <c r="B541" s="211">
        <v>11</v>
      </c>
      <c r="C541" s="211">
        <v>792.07</v>
      </c>
      <c r="D541" s="211">
        <v>13.68</v>
      </c>
      <c r="E541" s="211" t="s">
        <v>129</v>
      </c>
      <c r="F541" s="211">
        <v>803.06</v>
      </c>
      <c r="G541" s="293">
        <f t="shared" si="28"/>
        <v>77.736207999999991</v>
      </c>
      <c r="H541" s="293">
        <f t="shared" si="29"/>
        <v>73.158766</v>
      </c>
      <c r="I541" s="294">
        <f t="shared" si="30"/>
        <v>46.497173999999994</v>
      </c>
      <c r="J541" s="294">
        <f t="shared" si="31"/>
        <v>24.894859999999998</v>
      </c>
    </row>
    <row r="542" spans="1:10" s="209" customFormat="1" ht="14.25" customHeight="1" thickBot="1" x14ac:dyDescent="0.25">
      <c r="A542" s="211" t="s">
        <v>270</v>
      </c>
      <c r="B542" s="211">
        <v>12</v>
      </c>
      <c r="C542" s="211">
        <v>806.08</v>
      </c>
      <c r="D542" s="211" t="s">
        <v>129</v>
      </c>
      <c r="E542" s="211">
        <v>28.68</v>
      </c>
      <c r="F542" s="211">
        <v>817.07</v>
      </c>
      <c r="G542" s="293">
        <f t="shared" si="28"/>
        <v>79.092376000000002</v>
      </c>
      <c r="H542" s="293">
        <f t="shared" si="29"/>
        <v>74.435077000000007</v>
      </c>
      <c r="I542" s="294">
        <f t="shared" si="30"/>
        <v>47.308353000000004</v>
      </c>
      <c r="J542" s="294">
        <f t="shared" si="31"/>
        <v>25.329170000000001</v>
      </c>
    </row>
    <row r="543" spans="1:10" s="209" customFormat="1" ht="14.25" customHeight="1" thickBot="1" x14ac:dyDescent="0.25">
      <c r="A543" s="211" t="s">
        <v>270</v>
      </c>
      <c r="B543" s="211">
        <v>13</v>
      </c>
      <c r="C543" s="211">
        <v>811.26</v>
      </c>
      <c r="D543" s="211" t="s">
        <v>129</v>
      </c>
      <c r="E543" s="211">
        <v>2.97</v>
      </c>
      <c r="F543" s="211">
        <v>822.25</v>
      </c>
      <c r="G543" s="293">
        <f t="shared" si="28"/>
        <v>79.593800000000002</v>
      </c>
      <c r="H543" s="293">
        <f t="shared" si="29"/>
        <v>74.906975000000003</v>
      </c>
      <c r="I543" s="294">
        <f t="shared" si="30"/>
        <v>47.608274999999999</v>
      </c>
      <c r="J543" s="294">
        <f t="shared" si="31"/>
        <v>25.489750000000001</v>
      </c>
    </row>
    <row r="544" spans="1:10" s="209" customFormat="1" ht="14.25" customHeight="1" thickBot="1" x14ac:dyDescent="0.25">
      <c r="A544" s="211" t="s">
        <v>270</v>
      </c>
      <c r="B544" s="211">
        <v>14</v>
      </c>
      <c r="C544" s="211">
        <v>815.64</v>
      </c>
      <c r="D544" s="211" t="s">
        <v>129</v>
      </c>
      <c r="E544" s="211">
        <v>17.11</v>
      </c>
      <c r="F544" s="211">
        <v>826.63</v>
      </c>
      <c r="G544" s="293">
        <f t="shared" si="28"/>
        <v>80.017783999999992</v>
      </c>
      <c r="H544" s="293">
        <f t="shared" si="29"/>
        <v>75.305993000000001</v>
      </c>
      <c r="I544" s="294">
        <f t="shared" si="30"/>
        <v>47.861877</v>
      </c>
      <c r="J544" s="294">
        <f t="shared" si="31"/>
        <v>25.625530000000001</v>
      </c>
    </row>
    <row r="545" spans="1:10" s="209" customFormat="1" ht="14.25" customHeight="1" thickBot="1" x14ac:dyDescent="0.25">
      <c r="A545" s="211" t="s">
        <v>270</v>
      </c>
      <c r="B545" s="211">
        <v>15</v>
      </c>
      <c r="C545" s="211">
        <v>803.31</v>
      </c>
      <c r="D545" s="211" t="s">
        <v>129</v>
      </c>
      <c r="E545" s="211">
        <v>169.65</v>
      </c>
      <c r="F545" s="211">
        <v>814.3</v>
      </c>
      <c r="G545" s="293">
        <f t="shared" si="28"/>
        <v>78.824239999999989</v>
      </c>
      <c r="H545" s="293">
        <f t="shared" si="29"/>
        <v>74.182729999999992</v>
      </c>
      <c r="I545" s="294">
        <f t="shared" si="30"/>
        <v>47.147970000000001</v>
      </c>
      <c r="J545" s="294">
        <f t="shared" si="31"/>
        <v>25.243299999999998</v>
      </c>
    </row>
    <row r="546" spans="1:10" s="209" customFormat="1" ht="14.25" customHeight="1" thickBot="1" x14ac:dyDescent="0.25">
      <c r="A546" s="211" t="s">
        <v>270</v>
      </c>
      <c r="B546" s="211">
        <v>16</v>
      </c>
      <c r="C546" s="211">
        <v>861.83</v>
      </c>
      <c r="D546" s="211">
        <v>0.02</v>
      </c>
      <c r="E546" s="211">
        <v>250.43</v>
      </c>
      <c r="F546" s="211">
        <v>872.82</v>
      </c>
      <c r="G546" s="293">
        <f t="shared" si="28"/>
        <v>84.488976000000008</v>
      </c>
      <c r="H546" s="293">
        <f t="shared" si="29"/>
        <v>79.513902000000002</v>
      </c>
      <c r="I546" s="294">
        <f t="shared" si="30"/>
        <v>50.536278000000003</v>
      </c>
      <c r="J546" s="294">
        <f t="shared" si="31"/>
        <v>27.05742</v>
      </c>
    </row>
    <row r="547" spans="1:10" s="209" customFormat="1" ht="14.25" customHeight="1" thickBot="1" x14ac:dyDescent="0.25">
      <c r="A547" s="211" t="s">
        <v>270</v>
      </c>
      <c r="B547" s="211">
        <v>17</v>
      </c>
      <c r="C547" s="211">
        <v>791.3</v>
      </c>
      <c r="D547" s="211" t="s">
        <v>129</v>
      </c>
      <c r="E547" s="211">
        <v>203.97</v>
      </c>
      <c r="F547" s="211">
        <v>802.29</v>
      </c>
      <c r="G547" s="293">
        <f t="shared" si="28"/>
        <v>77.661671999999996</v>
      </c>
      <c r="H547" s="293">
        <f t="shared" si="29"/>
        <v>73.088618999999994</v>
      </c>
      <c r="I547" s="294">
        <f t="shared" si="30"/>
        <v>46.452590999999998</v>
      </c>
      <c r="J547" s="294">
        <f t="shared" si="31"/>
        <v>24.870989999999999</v>
      </c>
    </row>
    <row r="548" spans="1:10" s="209" customFormat="1" ht="14.25" customHeight="1" thickBot="1" x14ac:dyDescent="0.25">
      <c r="A548" s="211" t="s">
        <v>270</v>
      </c>
      <c r="B548" s="211">
        <v>18</v>
      </c>
      <c r="C548" s="211">
        <v>825.62</v>
      </c>
      <c r="D548" s="211" t="s">
        <v>129</v>
      </c>
      <c r="E548" s="211">
        <v>478.6</v>
      </c>
      <c r="F548" s="211">
        <v>836.61</v>
      </c>
      <c r="G548" s="293">
        <f t="shared" si="28"/>
        <v>80.983847999999995</v>
      </c>
      <c r="H548" s="293">
        <f t="shared" si="29"/>
        <v>76.215170999999998</v>
      </c>
      <c r="I548" s="294">
        <f t="shared" si="30"/>
        <v>48.439719000000004</v>
      </c>
      <c r="J548" s="294">
        <f t="shared" si="31"/>
        <v>25.934909999999999</v>
      </c>
    </row>
    <row r="549" spans="1:10" s="209" customFormat="1" ht="14.25" customHeight="1" thickBot="1" x14ac:dyDescent="0.25">
      <c r="A549" s="211" t="s">
        <v>270</v>
      </c>
      <c r="B549" s="211">
        <v>19</v>
      </c>
      <c r="C549" s="211">
        <v>780.82</v>
      </c>
      <c r="D549" s="211" t="s">
        <v>129</v>
      </c>
      <c r="E549" s="211">
        <v>19.54</v>
      </c>
      <c r="F549" s="211">
        <v>791.81</v>
      </c>
      <c r="G549" s="293">
        <f t="shared" si="28"/>
        <v>76.647207999999992</v>
      </c>
      <c r="H549" s="293">
        <f t="shared" si="29"/>
        <v>72.133890999999991</v>
      </c>
      <c r="I549" s="294">
        <f t="shared" si="30"/>
        <v>45.845799</v>
      </c>
      <c r="J549" s="294">
        <f t="shared" si="31"/>
        <v>24.546109999999999</v>
      </c>
    </row>
    <row r="550" spans="1:10" s="209" customFormat="1" ht="14.25" customHeight="1" thickBot="1" x14ac:dyDescent="0.25">
      <c r="A550" s="211" t="s">
        <v>270</v>
      </c>
      <c r="B550" s="211">
        <v>20</v>
      </c>
      <c r="C550" s="211">
        <v>801.29</v>
      </c>
      <c r="D550" s="211">
        <v>14.17</v>
      </c>
      <c r="E550" s="211" t="s">
        <v>129</v>
      </c>
      <c r="F550" s="211">
        <v>812.28</v>
      </c>
      <c r="G550" s="293">
        <f t="shared" si="28"/>
        <v>78.628703999999999</v>
      </c>
      <c r="H550" s="293">
        <f t="shared" si="29"/>
        <v>73.998707999999993</v>
      </c>
      <c r="I550" s="294">
        <f t="shared" si="30"/>
        <v>47.031011999999997</v>
      </c>
      <c r="J550" s="294">
        <f t="shared" si="31"/>
        <v>25.180679999999999</v>
      </c>
    </row>
    <row r="551" spans="1:10" s="209" customFormat="1" ht="14.25" customHeight="1" thickBot="1" x14ac:dyDescent="0.25">
      <c r="A551" s="211" t="s">
        <v>270</v>
      </c>
      <c r="B551" s="211">
        <v>21</v>
      </c>
      <c r="C551" s="211">
        <v>796.73</v>
      </c>
      <c r="D551" s="211" t="s">
        <v>129</v>
      </c>
      <c r="E551" s="211">
        <v>51.35</v>
      </c>
      <c r="F551" s="211">
        <v>807.72</v>
      </c>
      <c r="G551" s="293">
        <f t="shared" si="28"/>
        <v>78.187296000000003</v>
      </c>
      <c r="H551" s="293">
        <f t="shared" si="29"/>
        <v>73.583292</v>
      </c>
      <c r="I551" s="294">
        <f t="shared" si="30"/>
        <v>46.766988000000005</v>
      </c>
      <c r="J551" s="294">
        <f t="shared" si="31"/>
        <v>25.03932</v>
      </c>
    </row>
    <row r="552" spans="1:10" s="209" customFormat="1" ht="14.25" customHeight="1" thickBot="1" x14ac:dyDescent="0.25">
      <c r="A552" s="211" t="s">
        <v>270</v>
      </c>
      <c r="B552" s="211">
        <v>22</v>
      </c>
      <c r="C552" s="211">
        <v>777.61</v>
      </c>
      <c r="D552" s="211" t="s">
        <v>129</v>
      </c>
      <c r="E552" s="211">
        <v>192.26</v>
      </c>
      <c r="F552" s="211">
        <v>788.6</v>
      </c>
      <c r="G552" s="293">
        <f t="shared" si="28"/>
        <v>76.336479999999995</v>
      </c>
      <c r="H552" s="293">
        <f t="shared" si="29"/>
        <v>71.841459999999998</v>
      </c>
      <c r="I552" s="294">
        <f t="shared" si="30"/>
        <v>45.659939999999999</v>
      </c>
      <c r="J552" s="294">
        <f t="shared" si="31"/>
        <v>24.4466</v>
      </c>
    </row>
    <row r="553" spans="1:10" s="296" customFormat="1" ht="14.25" customHeight="1" thickBot="1" x14ac:dyDescent="0.25">
      <c r="A553" s="211" t="s">
        <v>270</v>
      </c>
      <c r="B553" s="211">
        <v>23</v>
      </c>
      <c r="C553" s="211">
        <v>776.92</v>
      </c>
      <c r="D553" s="211">
        <v>0.01</v>
      </c>
      <c r="E553" s="211">
        <v>801.15</v>
      </c>
      <c r="F553" s="211">
        <v>787.91</v>
      </c>
      <c r="G553" s="293">
        <f t="shared" si="28"/>
        <v>76.269687999999988</v>
      </c>
      <c r="H553" s="293">
        <f t="shared" si="29"/>
        <v>71.778600999999995</v>
      </c>
      <c r="I553" s="294">
        <f t="shared" si="30"/>
        <v>45.619988999999997</v>
      </c>
      <c r="J553" s="294">
        <f t="shared" si="31"/>
        <v>24.42521</v>
      </c>
    </row>
    <row r="554" spans="1:10" s="295" customFormat="1" ht="14.25" customHeight="1" thickBot="1" x14ac:dyDescent="0.25">
      <c r="A554" s="211" t="s">
        <v>271</v>
      </c>
      <c r="B554" s="211">
        <v>0</v>
      </c>
      <c r="C554" s="211">
        <v>775.1</v>
      </c>
      <c r="D554" s="211" t="s">
        <v>129</v>
      </c>
      <c r="E554" s="211">
        <v>174.97</v>
      </c>
      <c r="F554" s="211">
        <v>786.09</v>
      </c>
      <c r="G554" s="293">
        <f t="shared" si="28"/>
        <v>76.093512000000004</v>
      </c>
      <c r="H554" s="293">
        <f t="shared" si="29"/>
        <v>71.61279900000001</v>
      </c>
      <c r="I554" s="294">
        <f t="shared" si="30"/>
        <v>45.514611000000002</v>
      </c>
      <c r="J554" s="294">
        <f t="shared" si="31"/>
        <v>24.368790000000001</v>
      </c>
    </row>
    <row r="555" spans="1:10" s="209" customFormat="1" ht="14.25" customHeight="1" thickBot="1" x14ac:dyDescent="0.25">
      <c r="A555" s="211" t="s">
        <v>271</v>
      </c>
      <c r="B555" s="211">
        <v>1</v>
      </c>
      <c r="C555" s="211">
        <v>766.23</v>
      </c>
      <c r="D555" s="211" t="s">
        <v>129</v>
      </c>
      <c r="E555" s="211">
        <v>169.79</v>
      </c>
      <c r="F555" s="211">
        <v>777.22</v>
      </c>
      <c r="G555" s="293">
        <f t="shared" si="28"/>
        <v>75.234896000000006</v>
      </c>
      <c r="H555" s="293">
        <f t="shared" si="29"/>
        <v>70.804742000000005</v>
      </c>
      <c r="I555" s="294">
        <f t="shared" si="30"/>
        <v>45.001038000000001</v>
      </c>
      <c r="J555" s="294">
        <f t="shared" si="31"/>
        <v>24.093820000000001</v>
      </c>
    </row>
    <row r="556" spans="1:10" s="209" customFormat="1" ht="14.25" customHeight="1" thickBot="1" x14ac:dyDescent="0.25">
      <c r="A556" s="211" t="s">
        <v>271</v>
      </c>
      <c r="B556" s="211">
        <v>2</v>
      </c>
      <c r="C556" s="211">
        <v>780.88</v>
      </c>
      <c r="D556" s="211" t="s">
        <v>129</v>
      </c>
      <c r="E556" s="211">
        <v>171.22</v>
      </c>
      <c r="F556" s="211">
        <v>791.87</v>
      </c>
      <c r="G556" s="293">
        <f t="shared" si="28"/>
        <v>76.653015999999994</v>
      </c>
      <c r="H556" s="293">
        <f t="shared" si="29"/>
        <v>72.139357000000004</v>
      </c>
      <c r="I556" s="294">
        <f t="shared" si="30"/>
        <v>45.849273000000004</v>
      </c>
      <c r="J556" s="294">
        <f t="shared" si="31"/>
        <v>24.547969999999999</v>
      </c>
    </row>
    <row r="557" spans="1:10" s="209" customFormat="1" ht="14.25" customHeight="1" thickBot="1" x14ac:dyDescent="0.25">
      <c r="A557" s="211" t="s">
        <v>271</v>
      </c>
      <c r="B557" s="211">
        <v>3</v>
      </c>
      <c r="C557" s="211">
        <v>794.72</v>
      </c>
      <c r="D557" s="211" t="s">
        <v>129</v>
      </c>
      <c r="E557" s="211">
        <v>185.64</v>
      </c>
      <c r="F557" s="211">
        <v>805.71</v>
      </c>
      <c r="G557" s="293">
        <f t="shared" si="28"/>
        <v>77.992728</v>
      </c>
      <c r="H557" s="293">
        <f t="shared" si="29"/>
        <v>73.400181000000003</v>
      </c>
      <c r="I557" s="294">
        <f t="shared" si="30"/>
        <v>46.650609000000003</v>
      </c>
      <c r="J557" s="294">
        <f t="shared" si="31"/>
        <v>24.97701</v>
      </c>
    </row>
    <row r="558" spans="1:10" s="209" customFormat="1" ht="14.25" customHeight="1" thickBot="1" x14ac:dyDescent="0.25">
      <c r="A558" s="211" t="s">
        <v>271</v>
      </c>
      <c r="B558" s="211">
        <v>4</v>
      </c>
      <c r="C558" s="211">
        <v>789.98</v>
      </c>
      <c r="D558" s="211" t="s">
        <v>129</v>
      </c>
      <c r="E558" s="211">
        <v>196.43</v>
      </c>
      <c r="F558" s="211">
        <v>800.97</v>
      </c>
      <c r="G558" s="293">
        <f t="shared" si="28"/>
        <v>77.533895999999999</v>
      </c>
      <c r="H558" s="293">
        <f t="shared" si="29"/>
        <v>72.968367000000001</v>
      </c>
      <c r="I558" s="294">
        <f t="shared" si="30"/>
        <v>46.376162999999998</v>
      </c>
      <c r="J558" s="294">
        <f t="shared" si="31"/>
        <v>24.830069999999999</v>
      </c>
    </row>
    <row r="559" spans="1:10" s="209" customFormat="1" ht="14.25" customHeight="1" thickBot="1" x14ac:dyDescent="0.25">
      <c r="A559" s="211" t="s">
        <v>271</v>
      </c>
      <c r="B559" s="211">
        <v>5</v>
      </c>
      <c r="C559" s="211">
        <v>793.95</v>
      </c>
      <c r="D559" s="211" t="s">
        <v>129</v>
      </c>
      <c r="E559" s="211">
        <v>192.47</v>
      </c>
      <c r="F559" s="211">
        <v>804.94</v>
      </c>
      <c r="G559" s="293">
        <f t="shared" si="28"/>
        <v>77.918192000000005</v>
      </c>
      <c r="H559" s="293">
        <f t="shared" si="29"/>
        <v>73.330034000000012</v>
      </c>
      <c r="I559" s="294">
        <f t="shared" si="30"/>
        <v>46.606026</v>
      </c>
      <c r="J559" s="294">
        <f t="shared" si="31"/>
        <v>24.953140000000001</v>
      </c>
    </row>
    <row r="560" spans="1:10" s="209" customFormat="1" ht="14.25" customHeight="1" thickBot="1" x14ac:dyDescent="0.25">
      <c r="A560" s="211" t="s">
        <v>271</v>
      </c>
      <c r="B560" s="211">
        <v>6</v>
      </c>
      <c r="C560" s="211">
        <v>784.77</v>
      </c>
      <c r="D560" s="211" t="s">
        <v>129</v>
      </c>
      <c r="E560" s="211">
        <v>192.88</v>
      </c>
      <c r="F560" s="211">
        <v>795.76</v>
      </c>
      <c r="G560" s="293">
        <f t="shared" si="28"/>
        <v>77.029567999999998</v>
      </c>
      <c r="H560" s="293">
        <f t="shared" si="29"/>
        <v>72.493735999999998</v>
      </c>
      <c r="I560" s="294">
        <f t="shared" si="30"/>
        <v>46.074503999999997</v>
      </c>
      <c r="J560" s="294">
        <f t="shared" si="31"/>
        <v>24.668559999999999</v>
      </c>
    </row>
    <row r="561" spans="1:10" s="209" customFormat="1" ht="14.25" customHeight="1" thickBot="1" x14ac:dyDescent="0.25">
      <c r="A561" s="211" t="s">
        <v>271</v>
      </c>
      <c r="B561" s="211">
        <v>7</v>
      </c>
      <c r="C561" s="211">
        <v>783.91</v>
      </c>
      <c r="D561" s="211" t="s">
        <v>129</v>
      </c>
      <c r="E561" s="211">
        <v>185.15</v>
      </c>
      <c r="F561" s="211">
        <v>794.9</v>
      </c>
      <c r="G561" s="293">
        <f t="shared" si="28"/>
        <v>76.94632</v>
      </c>
      <c r="H561" s="293">
        <f t="shared" si="29"/>
        <v>72.415390000000002</v>
      </c>
      <c r="I561" s="294">
        <f t="shared" si="30"/>
        <v>46.024709999999999</v>
      </c>
      <c r="J561" s="294">
        <f t="shared" si="31"/>
        <v>24.6419</v>
      </c>
    </row>
    <row r="562" spans="1:10" s="209" customFormat="1" ht="14.25" customHeight="1" thickBot="1" x14ac:dyDescent="0.25">
      <c r="A562" s="211" t="s">
        <v>271</v>
      </c>
      <c r="B562" s="211">
        <v>8</v>
      </c>
      <c r="C562" s="211">
        <v>776.07</v>
      </c>
      <c r="D562" s="211" t="s">
        <v>129</v>
      </c>
      <c r="E562" s="211">
        <v>450.97</v>
      </c>
      <c r="F562" s="211">
        <v>787.06</v>
      </c>
      <c r="G562" s="293">
        <f t="shared" si="28"/>
        <v>76.187407999999991</v>
      </c>
      <c r="H562" s="293">
        <f t="shared" si="29"/>
        <v>71.701166000000001</v>
      </c>
      <c r="I562" s="294">
        <f t="shared" si="30"/>
        <v>45.570774</v>
      </c>
      <c r="J562" s="294">
        <f t="shared" si="31"/>
        <v>24.398859999999999</v>
      </c>
    </row>
    <row r="563" spans="1:10" s="209" customFormat="1" ht="14.25" customHeight="1" thickBot="1" x14ac:dyDescent="0.25">
      <c r="A563" s="211" t="s">
        <v>271</v>
      </c>
      <c r="B563" s="211">
        <v>9</v>
      </c>
      <c r="C563" s="211">
        <v>779.45</v>
      </c>
      <c r="D563" s="211" t="s">
        <v>129</v>
      </c>
      <c r="E563" s="211">
        <v>437.67</v>
      </c>
      <c r="F563" s="211">
        <v>790.44</v>
      </c>
      <c r="G563" s="293">
        <f t="shared" ref="G563:G626" si="32">F563*9.68%</f>
        <v>76.514592000000007</v>
      </c>
      <c r="H563" s="293">
        <f t="shared" ref="H563:H626" si="33">F563*9.11%</f>
        <v>72.009084000000001</v>
      </c>
      <c r="I563" s="294">
        <f t="shared" ref="I563:I626" si="34">F563*5.79%</f>
        <v>45.766476000000004</v>
      </c>
      <c r="J563" s="294">
        <f t="shared" ref="J563:J626" si="35">F563*3.1%</f>
        <v>24.503640000000001</v>
      </c>
    </row>
    <row r="564" spans="1:10" s="209" customFormat="1" ht="14.25" customHeight="1" thickBot="1" x14ac:dyDescent="0.25">
      <c r="A564" s="211" t="s">
        <v>271</v>
      </c>
      <c r="B564" s="211">
        <v>10</v>
      </c>
      <c r="C564" s="211">
        <v>780.32</v>
      </c>
      <c r="D564" s="211" t="s">
        <v>129</v>
      </c>
      <c r="E564" s="211">
        <v>812.88</v>
      </c>
      <c r="F564" s="211">
        <v>791.31</v>
      </c>
      <c r="G564" s="293">
        <f t="shared" si="32"/>
        <v>76.598807999999991</v>
      </c>
      <c r="H564" s="293">
        <f t="shared" si="33"/>
        <v>72.088341</v>
      </c>
      <c r="I564" s="294">
        <f t="shared" si="34"/>
        <v>45.816848999999998</v>
      </c>
      <c r="J564" s="294">
        <f t="shared" si="35"/>
        <v>24.530609999999999</v>
      </c>
    </row>
    <row r="565" spans="1:10" s="209" customFormat="1" ht="14.25" customHeight="1" thickBot="1" x14ac:dyDescent="0.25">
      <c r="A565" s="211" t="s">
        <v>271</v>
      </c>
      <c r="B565" s="211">
        <v>11</v>
      </c>
      <c r="C565" s="211">
        <v>793.65</v>
      </c>
      <c r="D565" s="211" t="s">
        <v>129</v>
      </c>
      <c r="E565" s="211">
        <v>826.62</v>
      </c>
      <c r="F565" s="211">
        <v>804.64</v>
      </c>
      <c r="G565" s="293">
        <f t="shared" si="32"/>
        <v>77.889151999999996</v>
      </c>
      <c r="H565" s="293">
        <f t="shared" si="33"/>
        <v>73.302704000000006</v>
      </c>
      <c r="I565" s="294">
        <f t="shared" si="34"/>
        <v>46.588656</v>
      </c>
      <c r="J565" s="294">
        <f t="shared" si="35"/>
        <v>24.943839999999998</v>
      </c>
    </row>
    <row r="566" spans="1:10" s="209" customFormat="1" ht="14.25" customHeight="1" thickBot="1" x14ac:dyDescent="0.25">
      <c r="A566" s="211" t="s">
        <v>271</v>
      </c>
      <c r="B566" s="211">
        <v>12</v>
      </c>
      <c r="C566" s="211">
        <v>792.38</v>
      </c>
      <c r="D566" s="211" t="s">
        <v>129</v>
      </c>
      <c r="E566" s="211">
        <v>469.11</v>
      </c>
      <c r="F566" s="211">
        <v>803.37</v>
      </c>
      <c r="G566" s="293">
        <f t="shared" si="32"/>
        <v>77.766216</v>
      </c>
      <c r="H566" s="293">
        <f t="shared" si="33"/>
        <v>73.187006999999994</v>
      </c>
      <c r="I566" s="294">
        <f t="shared" si="34"/>
        <v>46.515123000000003</v>
      </c>
      <c r="J566" s="294">
        <f t="shared" si="35"/>
        <v>24.90447</v>
      </c>
    </row>
    <row r="567" spans="1:10" s="209" customFormat="1" ht="14.25" customHeight="1" thickBot="1" x14ac:dyDescent="0.25">
      <c r="A567" s="211" t="s">
        <v>271</v>
      </c>
      <c r="B567" s="211">
        <v>13</v>
      </c>
      <c r="C567" s="211">
        <v>798.1</v>
      </c>
      <c r="D567" s="211" t="s">
        <v>129</v>
      </c>
      <c r="E567" s="211">
        <v>203.42</v>
      </c>
      <c r="F567" s="211">
        <v>809.09</v>
      </c>
      <c r="G567" s="293">
        <f t="shared" si="32"/>
        <v>78.319912000000002</v>
      </c>
      <c r="H567" s="293">
        <f t="shared" si="33"/>
        <v>73.708099000000004</v>
      </c>
      <c r="I567" s="294">
        <f t="shared" si="34"/>
        <v>46.846311</v>
      </c>
      <c r="J567" s="294">
        <f t="shared" si="35"/>
        <v>25.081790000000002</v>
      </c>
    </row>
    <row r="568" spans="1:10" s="209" customFormat="1" ht="14.25" customHeight="1" thickBot="1" x14ac:dyDescent="0.25">
      <c r="A568" s="211" t="s">
        <v>271</v>
      </c>
      <c r="B568" s="211">
        <v>14</v>
      </c>
      <c r="C568" s="211">
        <v>799.48</v>
      </c>
      <c r="D568" s="211" t="s">
        <v>129</v>
      </c>
      <c r="E568" s="211">
        <v>203.87</v>
      </c>
      <c r="F568" s="211">
        <v>810.47</v>
      </c>
      <c r="G568" s="293">
        <f t="shared" si="32"/>
        <v>78.453496000000001</v>
      </c>
      <c r="H568" s="293">
        <f t="shared" si="33"/>
        <v>73.833816999999996</v>
      </c>
      <c r="I568" s="294">
        <f t="shared" si="34"/>
        <v>46.926213000000004</v>
      </c>
      <c r="J568" s="294">
        <f t="shared" si="35"/>
        <v>25.124570000000002</v>
      </c>
    </row>
    <row r="569" spans="1:10" s="209" customFormat="1" ht="14.25" customHeight="1" thickBot="1" x14ac:dyDescent="0.25">
      <c r="A569" s="211" t="s">
        <v>271</v>
      </c>
      <c r="B569" s="211">
        <v>15</v>
      </c>
      <c r="C569" s="211">
        <v>802.75</v>
      </c>
      <c r="D569" s="211" t="s">
        <v>129</v>
      </c>
      <c r="E569" s="211">
        <v>461.77</v>
      </c>
      <c r="F569" s="211">
        <v>813.74</v>
      </c>
      <c r="G569" s="293">
        <f t="shared" si="32"/>
        <v>78.770032</v>
      </c>
      <c r="H569" s="293">
        <f t="shared" si="33"/>
        <v>74.131714000000002</v>
      </c>
      <c r="I569" s="294">
        <f t="shared" si="34"/>
        <v>47.115546000000002</v>
      </c>
      <c r="J569" s="294">
        <f t="shared" si="35"/>
        <v>25.225940000000001</v>
      </c>
    </row>
    <row r="570" spans="1:10" s="209" customFormat="1" ht="14.25" customHeight="1" thickBot="1" x14ac:dyDescent="0.25">
      <c r="A570" s="211" t="s">
        <v>271</v>
      </c>
      <c r="B570" s="211">
        <v>16</v>
      </c>
      <c r="C570" s="211">
        <v>806.12</v>
      </c>
      <c r="D570" s="211" t="s">
        <v>129</v>
      </c>
      <c r="E570" s="211">
        <v>840.68</v>
      </c>
      <c r="F570" s="211">
        <v>817.11</v>
      </c>
      <c r="G570" s="293">
        <f t="shared" si="32"/>
        <v>79.096248000000003</v>
      </c>
      <c r="H570" s="293">
        <f t="shared" si="33"/>
        <v>74.438721000000001</v>
      </c>
      <c r="I570" s="294">
        <f t="shared" si="34"/>
        <v>47.310669000000004</v>
      </c>
      <c r="J570" s="294">
        <f t="shared" si="35"/>
        <v>25.330410000000001</v>
      </c>
    </row>
    <row r="571" spans="1:10" s="209" customFormat="1" ht="14.25" customHeight="1" thickBot="1" x14ac:dyDescent="0.25">
      <c r="A571" s="211" t="s">
        <v>271</v>
      </c>
      <c r="B571" s="211">
        <v>17</v>
      </c>
      <c r="C571" s="211">
        <v>790.34</v>
      </c>
      <c r="D571" s="211" t="s">
        <v>129</v>
      </c>
      <c r="E571" s="211">
        <v>823.3</v>
      </c>
      <c r="F571" s="211">
        <v>801.33</v>
      </c>
      <c r="G571" s="293">
        <f t="shared" si="32"/>
        <v>77.568743999999995</v>
      </c>
      <c r="H571" s="293">
        <f t="shared" si="33"/>
        <v>73.001163000000005</v>
      </c>
      <c r="I571" s="294">
        <f t="shared" si="34"/>
        <v>46.397007000000002</v>
      </c>
      <c r="J571" s="294">
        <f t="shared" si="35"/>
        <v>24.841229999999999</v>
      </c>
    </row>
    <row r="572" spans="1:10" s="209" customFormat="1" ht="14.25" customHeight="1" thickBot="1" x14ac:dyDescent="0.25">
      <c r="A572" s="211" t="s">
        <v>271</v>
      </c>
      <c r="B572" s="211">
        <v>18</v>
      </c>
      <c r="C572" s="211">
        <v>786.72</v>
      </c>
      <c r="D572" s="211" t="s">
        <v>129</v>
      </c>
      <c r="E572" s="211">
        <v>817.08</v>
      </c>
      <c r="F572" s="211">
        <v>797.71</v>
      </c>
      <c r="G572" s="293">
        <f t="shared" si="32"/>
        <v>77.218328</v>
      </c>
      <c r="H572" s="293">
        <f t="shared" si="33"/>
        <v>72.671380999999997</v>
      </c>
      <c r="I572" s="294">
        <f t="shared" si="34"/>
        <v>46.187409000000002</v>
      </c>
      <c r="J572" s="294">
        <f t="shared" si="35"/>
        <v>24.729010000000002</v>
      </c>
    </row>
    <row r="573" spans="1:10" s="209" customFormat="1" ht="14.25" customHeight="1" thickBot="1" x14ac:dyDescent="0.25">
      <c r="A573" s="211" t="s">
        <v>271</v>
      </c>
      <c r="B573" s="211">
        <v>19</v>
      </c>
      <c r="C573" s="211">
        <v>766.33</v>
      </c>
      <c r="D573" s="211" t="s">
        <v>129</v>
      </c>
      <c r="E573" s="211">
        <v>794.27</v>
      </c>
      <c r="F573" s="211">
        <v>777.32</v>
      </c>
      <c r="G573" s="293">
        <f t="shared" si="32"/>
        <v>75.244576000000009</v>
      </c>
      <c r="H573" s="293">
        <f t="shared" si="33"/>
        <v>70.813852000000011</v>
      </c>
      <c r="I573" s="294">
        <f t="shared" si="34"/>
        <v>45.006828000000006</v>
      </c>
      <c r="J573" s="294">
        <f t="shared" si="35"/>
        <v>24.096920000000001</v>
      </c>
    </row>
    <row r="574" spans="1:10" s="209" customFormat="1" ht="14.25" customHeight="1" thickBot="1" x14ac:dyDescent="0.25">
      <c r="A574" s="211" t="s">
        <v>271</v>
      </c>
      <c r="B574" s="211">
        <v>20</v>
      </c>
      <c r="C574" s="211">
        <v>786.86</v>
      </c>
      <c r="D574" s="211" t="s">
        <v>129</v>
      </c>
      <c r="E574" s="211" t="s">
        <v>272</v>
      </c>
      <c r="F574" s="211">
        <v>797.85</v>
      </c>
      <c r="G574" s="293">
        <f t="shared" si="32"/>
        <v>77.231880000000004</v>
      </c>
      <c r="H574" s="293">
        <f t="shared" si="33"/>
        <v>72.684134999999998</v>
      </c>
      <c r="I574" s="294">
        <f t="shared" si="34"/>
        <v>46.195515</v>
      </c>
      <c r="J574" s="294">
        <f t="shared" si="35"/>
        <v>24.733350000000002</v>
      </c>
    </row>
    <row r="575" spans="1:10" s="209" customFormat="1" ht="14.25" customHeight="1" thickBot="1" x14ac:dyDescent="0.25">
      <c r="A575" s="211" t="s">
        <v>271</v>
      </c>
      <c r="B575" s="211">
        <v>21</v>
      </c>
      <c r="C575" s="211">
        <v>786.39</v>
      </c>
      <c r="D575" s="211" t="s">
        <v>129</v>
      </c>
      <c r="E575" s="211">
        <v>812.57</v>
      </c>
      <c r="F575" s="211">
        <v>797.38</v>
      </c>
      <c r="G575" s="293">
        <f t="shared" si="32"/>
        <v>77.186384000000004</v>
      </c>
      <c r="H575" s="293">
        <f t="shared" si="33"/>
        <v>72.641317999999998</v>
      </c>
      <c r="I575" s="294">
        <f t="shared" si="34"/>
        <v>46.168301999999997</v>
      </c>
      <c r="J575" s="294">
        <f t="shared" si="35"/>
        <v>24.718779999999999</v>
      </c>
    </row>
    <row r="576" spans="1:10" s="209" customFormat="1" ht="14.25" customHeight="1" thickBot="1" x14ac:dyDescent="0.25">
      <c r="A576" s="211" t="s">
        <v>271</v>
      </c>
      <c r="B576" s="211">
        <v>22</v>
      </c>
      <c r="C576" s="211">
        <v>775.75</v>
      </c>
      <c r="D576" s="211" t="s">
        <v>129</v>
      </c>
      <c r="E576" s="211">
        <v>800.87</v>
      </c>
      <c r="F576" s="211">
        <v>786.74</v>
      </c>
      <c r="G576" s="293">
        <f t="shared" si="32"/>
        <v>76.156431999999995</v>
      </c>
      <c r="H576" s="293">
        <f t="shared" si="33"/>
        <v>71.672014000000004</v>
      </c>
      <c r="I576" s="294">
        <f t="shared" si="34"/>
        <v>45.552246000000004</v>
      </c>
      <c r="J576" s="294">
        <f t="shared" si="35"/>
        <v>24.388940000000002</v>
      </c>
    </row>
    <row r="577" spans="1:10" s="296" customFormat="1" ht="14.25" customHeight="1" thickBot="1" x14ac:dyDescent="0.25">
      <c r="A577" s="211" t="s">
        <v>271</v>
      </c>
      <c r="B577" s="211">
        <v>23</v>
      </c>
      <c r="C577" s="211">
        <v>767.66</v>
      </c>
      <c r="D577" s="211" t="s">
        <v>129</v>
      </c>
      <c r="E577" s="211">
        <v>791.6</v>
      </c>
      <c r="F577" s="211">
        <v>778.65</v>
      </c>
      <c r="G577" s="293">
        <f t="shared" si="32"/>
        <v>75.373319999999993</v>
      </c>
      <c r="H577" s="293">
        <f t="shared" si="33"/>
        <v>70.935014999999993</v>
      </c>
      <c r="I577" s="294">
        <f t="shared" si="34"/>
        <v>45.083835000000001</v>
      </c>
      <c r="J577" s="294">
        <f t="shared" si="35"/>
        <v>24.13815</v>
      </c>
    </row>
    <row r="578" spans="1:10" s="295" customFormat="1" ht="14.25" customHeight="1" thickBot="1" x14ac:dyDescent="0.25">
      <c r="A578" s="211" t="s">
        <v>273</v>
      </c>
      <c r="B578" s="211">
        <v>0</v>
      </c>
      <c r="C578" s="211">
        <v>848.21</v>
      </c>
      <c r="D578" s="211" t="s">
        <v>129</v>
      </c>
      <c r="E578" s="211">
        <v>500.77</v>
      </c>
      <c r="F578" s="211">
        <v>859.2</v>
      </c>
      <c r="G578" s="293">
        <f t="shared" si="32"/>
        <v>83.170560000000009</v>
      </c>
      <c r="H578" s="293">
        <f t="shared" si="33"/>
        <v>78.273120000000006</v>
      </c>
      <c r="I578" s="294">
        <f t="shared" si="34"/>
        <v>49.747680000000003</v>
      </c>
      <c r="J578" s="294">
        <f t="shared" si="35"/>
        <v>26.635200000000001</v>
      </c>
    </row>
    <row r="579" spans="1:10" s="209" customFormat="1" ht="14.25" customHeight="1" thickBot="1" x14ac:dyDescent="0.25">
      <c r="A579" s="211" t="s">
        <v>273</v>
      </c>
      <c r="B579" s="211">
        <v>1</v>
      </c>
      <c r="C579" s="211">
        <v>840.02</v>
      </c>
      <c r="D579" s="211">
        <v>0.01</v>
      </c>
      <c r="E579" s="211">
        <v>869.47</v>
      </c>
      <c r="F579" s="211">
        <v>851.01</v>
      </c>
      <c r="G579" s="293">
        <f t="shared" si="32"/>
        <v>82.377768000000003</v>
      </c>
      <c r="H579" s="293">
        <f t="shared" si="33"/>
        <v>77.527011000000002</v>
      </c>
      <c r="I579" s="294">
        <f t="shared" si="34"/>
        <v>49.273479000000002</v>
      </c>
      <c r="J579" s="294">
        <f t="shared" si="35"/>
        <v>26.381309999999999</v>
      </c>
    </row>
    <row r="580" spans="1:10" s="209" customFormat="1" ht="14.25" customHeight="1" thickBot="1" x14ac:dyDescent="0.25">
      <c r="A580" s="211" t="s">
        <v>273</v>
      </c>
      <c r="B580" s="211">
        <v>2</v>
      </c>
      <c r="C580" s="211">
        <v>864.23</v>
      </c>
      <c r="D580" s="211" t="s">
        <v>129</v>
      </c>
      <c r="E580" s="211">
        <v>896.91</v>
      </c>
      <c r="F580" s="211">
        <v>875.22</v>
      </c>
      <c r="G580" s="293">
        <f t="shared" si="32"/>
        <v>84.721295999999995</v>
      </c>
      <c r="H580" s="293">
        <f t="shared" si="33"/>
        <v>79.732542000000009</v>
      </c>
      <c r="I580" s="294">
        <f t="shared" si="34"/>
        <v>50.675238</v>
      </c>
      <c r="J580" s="294">
        <f t="shared" si="35"/>
        <v>27.131820000000001</v>
      </c>
    </row>
    <row r="581" spans="1:10" s="209" customFormat="1" ht="14.25" customHeight="1" thickBot="1" x14ac:dyDescent="0.25">
      <c r="A581" s="211" t="s">
        <v>273</v>
      </c>
      <c r="B581" s="211">
        <v>3</v>
      </c>
      <c r="C581" s="211">
        <v>872.02</v>
      </c>
      <c r="D581" s="211" t="s">
        <v>129</v>
      </c>
      <c r="E581" s="211">
        <v>907.24</v>
      </c>
      <c r="F581" s="211">
        <v>883.01</v>
      </c>
      <c r="G581" s="293">
        <f t="shared" si="32"/>
        <v>85.475368000000003</v>
      </c>
      <c r="H581" s="293">
        <f t="shared" si="33"/>
        <v>80.442211</v>
      </c>
      <c r="I581" s="294">
        <f t="shared" si="34"/>
        <v>51.126278999999997</v>
      </c>
      <c r="J581" s="294">
        <f t="shared" si="35"/>
        <v>27.37331</v>
      </c>
    </row>
    <row r="582" spans="1:10" s="209" customFormat="1" ht="14.25" customHeight="1" thickBot="1" x14ac:dyDescent="0.25">
      <c r="A582" s="211" t="s">
        <v>273</v>
      </c>
      <c r="B582" s="211">
        <v>4</v>
      </c>
      <c r="C582" s="211">
        <v>856.83</v>
      </c>
      <c r="D582" s="211">
        <v>0.01</v>
      </c>
      <c r="E582" s="211">
        <v>894.86</v>
      </c>
      <c r="F582" s="211">
        <v>867.82</v>
      </c>
      <c r="G582" s="293">
        <f t="shared" si="32"/>
        <v>84.004975999999999</v>
      </c>
      <c r="H582" s="293">
        <f t="shared" si="33"/>
        <v>79.058402000000001</v>
      </c>
      <c r="I582" s="294">
        <f t="shared" si="34"/>
        <v>50.246778000000006</v>
      </c>
      <c r="J582" s="294">
        <f t="shared" si="35"/>
        <v>26.902420000000003</v>
      </c>
    </row>
    <row r="583" spans="1:10" s="209" customFormat="1" ht="14.25" customHeight="1" thickBot="1" x14ac:dyDescent="0.25">
      <c r="A583" s="211" t="s">
        <v>273</v>
      </c>
      <c r="B583" s="211">
        <v>5</v>
      </c>
      <c r="C583" s="211">
        <v>859.2</v>
      </c>
      <c r="D583" s="211" t="s">
        <v>129</v>
      </c>
      <c r="E583" s="211">
        <v>897.58</v>
      </c>
      <c r="F583" s="211">
        <v>870.19</v>
      </c>
      <c r="G583" s="293">
        <f t="shared" si="32"/>
        <v>84.234392</v>
      </c>
      <c r="H583" s="293">
        <f t="shared" si="33"/>
        <v>79.274309000000002</v>
      </c>
      <c r="I583" s="294">
        <f t="shared" si="34"/>
        <v>50.384001000000005</v>
      </c>
      <c r="J583" s="294">
        <f t="shared" si="35"/>
        <v>26.975890000000003</v>
      </c>
    </row>
    <row r="584" spans="1:10" s="209" customFormat="1" ht="14.25" customHeight="1" thickBot="1" x14ac:dyDescent="0.25">
      <c r="A584" s="211" t="s">
        <v>273</v>
      </c>
      <c r="B584" s="211">
        <v>6</v>
      </c>
      <c r="C584" s="211">
        <v>846.97</v>
      </c>
      <c r="D584" s="211" t="s">
        <v>129</v>
      </c>
      <c r="E584" s="211">
        <v>884.6</v>
      </c>
      <c r="F584" s="211">
        <v>857.96</v>
      </c>
      <c r="G584" s="293">
        <f t="shared" si="32"/>
        <v>83.050528</v>
      </c>
      <c r="H584" s="293">
        <f t="shared" si="33"/>
        <v>78.160156000000001</v>
      </c>
      <c r="I584" s="294">
        <f t="shared" si="34"/>
        <v>49.675884000000003</v>
      </c>
      <c r="J584" s="294">
        <f t="shared" si="35"/>
        <v>26.59676</v>
      </c>
    </row>
    <row r="585" spans="1:10" s="209" customFormat="1" ht="14.25" customHeight="1" thickBot="1" x14ac:dyDescent="0.25">
      <c r="A585" s="211" t="s">
        <v>273</v>
      </c>
      <c r="B585" s="211">
        <v>7</v>
      </c>
      <c r="C585" s="211">
        <v>839.66</v>
      </c>
      <c r="D585" s="211" t="s">
        <v>129</v>
      </c>
      <c r="E585" s="211">
        <v>877.04</v>
      </c>
      <c r="F585" s="211">
        <v>850.65</v>
      </c>
      <c r="G585" s="293">
        <f t="shared" si="32"/>
        <v>82.342919999999992</v>
      </c>
      <c r="H585" s="293">
        <f t="shared" si="33"/>
        <v>77.494214999999997</v>
      </c>
      <c r="I585" s="294">
        <f t="shared" si="34"/>
        <v>49.252634999999998</v>
      </c>
      <c r="J585" s="294">
        <f t="shared" si="35"/>
        <v>26.370149999999999</v>
      </c>
    </row>
    <row r="586" spans="1:10" s="209" customFormat="1" ht="14.25" customHeight="1" thickBot="1" x14ac:dyDescent="0.25">
      <c r="A586" s="211" t="s">
        <v>273</v>
      </c>
      <c r="B586" s="211">
        <v>8</v>
      </c>
      <c r="C586" s="211">
        <v>840.5</v>
      </c>
      <c r="D586" s="211" t="s">
        <v>129</v>
      </c>
      <c r="E586" s="211">
        <v>878.22</v>
      </c>
      <c r="F586" s="211">
        <v>851.49</v>
      </c>
      <c r="G586" s="293">
        <f t="shared" si="32"/>
        <v>82.424232000000003</v>
      </c>
      <c r="H586" s="293">
        <f t="shared" si="33"/>
        <v>77.570739000000003</v>
      </c>
      <c r="I586" s="294">
        <f t="shared" si="34"/>
        <v>49.301271</v>
      </c>
      <c r="J586" s="294">
        <f t="shared" si="35"/>
        <v>26.396190000000001</v>
      </c>
    </row>
    <row r="587" spans="1:10" s="209" customFormat="1" ht="14.25" customHeight="1" thickBot="1" x14ac:dyDescent="0.25">
      <c r="A587" s="211" t="s">
        <v>273</v>
      </c>
      <c r="B587" s="211">
        <v>9</v>
      </c>
      <c r="C587" s="211">
        <v>850.26</v>
      </c>
      <c r="D587" s="211">
        <v>0.01</v>
      </c>
      <c r="E587" s="211">
        <v>888.74</v>
      </c>
      <c r="F587" s="211">
        <v>861.25</v>
      </c>
      <c r="G587" s="293">
        <f t="shared" si="32"/>
        <v>83.369</v>
      </c>
      <c r="H587" s="293">
        <f t="shared" si="33"/>
        <v>78.459874999999997</v>
      </c>
      <c r="I587" s="294">
        <f t="shared" si="34"/>
        <v>49.866374999999998</v>
      </c>
      <c r="J587" s="294">
        <f t="shared" si="35"/>
        <v>26.69875</v>
      </c>
    </row>
    <row r="588" spans="1:10" s="209" customFormat="1" ht="14.25" customHeight="1" thickBot="1" x14ac:dyDescent="0.25">
      <c r="A588" s="211" t="s">
        <v>273</v>
      </c>
      <c r="B588" s="211">
        <v>10</v>
      </c>
      <c r="C588" s="211">
        <v>848.91</v>
      </c>
      <c r="D588" s="211" t="s">
        <v>129</v>
      </c>
      <c r="E588" s="211">
        <v>887.84</v>
      </c>
      <c r="F588" s="211">
        <v>859.9</v>
      </c>
      <c r="G588" s="293">
        <f t="shared" si="32"/>
        <v>83.238320000000002</v>
      </c>
      <c r="H588" s="293">
        <f t="shared" si="33"/>
        <v>78.336889999999997</v>
      </c>
      <c r="I588" s="294">
        <f t="shared" si="34"/>
        <v>49.788209999999999</v>
      </c>
      <c r="J588" s="294">
        <f t="shared" si="35"/>
        <v>26.6569</v>
      </c>
    </row>
    <row r="589" spans="1:10" s="209" customFormat="1" ht="14.25" customHeight="1" thickBot="1" x14ac:dyDescent="0.25">
      <c r="A589" s="211" t="s">
        <v>273</v>
      </c>
      <c r="B589" s="211">
        <v>11</v>
      </c>
      <c r="C589" s="211">
        <v>859.28</v>
      </c>
      <c r="D589" s="211">
        <v>0.01</v>
      </c>
      <c r="E589" s="211">
        <v>898.53</v>
      </c>
      <c r="F589" s="211">
        <v>870.27</v>
      </c>
      <c r="G589" s="293">
        <f t="shared" si="32"/>
        <v>84.242136000000002</v>
      </c>
      <c r="H589" s="293">
        <f t="shared" si="33"/>
        <v>79.281597000000005</v>
      </c>
      <c r="I589" s="294">
        <f t="shared" si="34"/>
        <v>50.388632999999999</v>
      </c>
      <c r="J589" s="294">
        <f t="shared" si="35"/>
        <v>26.978369999999998</v>
      </c>
    </row>
    <row r="590" spans="1:10" s="209" customFormat="1" ht="14.25" customHeight="1" thickBot="1" x14ac:dyDescent="0.25">
      <c r="A590" s="211" t="s">
        <v>273</v>
      </c>
      <c r="B590" s="211">
        <v>12</v>
      </c>
      <c r="C590" s="211">
        <v>854.44</v>
      </c>
      <c r="D590" s="211" t="s">
        <v>129</v>
      </c>
      <c r="E590" s="211">
        <v>892.65</v>
      </c>
      <c r="F590" s="211">
        <v>865.43</v>
      </c>
      <c r="G590" s="293">
        <f t="shared" si="32"/>
        <v>83.773623999999998</v>
      </c>
      <c r="H590" s="293">
        <f t="shared" si="33"/>
        <v>78.840672999999995</v>
      </c>
      <c r="I590" s="294">
        <f t="shared" si="34"/>
        <v>50.108396999999997</v>
      </c>
      <c r="J590" s="294">
        <f t="shared" si="35"/>
        <v>26.828329999999998</v>
      </c>
    </row>
    <row r="591" spans="1:10" s="209" customFormat="1" ht="14.25" customHeight="1" thickBot="1" x14ac:dyDescent="0.25">
      <c r="A591" s="211" t="s">
        <v>273</v>
      </c>
      <c r="B591" s="211">
        <v>13</v>
      </c>
      <c r="C591" s="211">
        <v>854.96</v>
      </c>
      <c r="D591" s="211" t="s">
        <v>129</v>
      </c>
      <c r="E591" s="211">
        <v>52.23</v>
      </c>
      <c r="F591" s="211">
        <v>865.95</v>
      </c>
      <c r="G591" s="293">
        <f t="shared" si="32"/>
        <v>83.82396</v>
      </c>
      <c r="H591" s="293">
        <f t="shared" si="33"/>
        <v>78.888045000000005</v>
      </c>
      <c r="I591" s="294">
        <f t="shared" si="34"/>
        <v>50.138505000000002</v>
      </c>
      <c r="J591" s="294">
        <f t="shared" si="35"/>
        <v>26.844450000000002</v>
      </c>
    </row>
    <row r="592" spans="1:10" s="209" customFormat="1" ht="14.25" customHeight="1" thickBot="1" x14ac:dyDescent="0.25">
      <c r="A592" s="211" t="s">
        <v>273</v>
      </c>
      <c r="B592" s="211">
        <v>14</v>
      </c>
      <c r="C592" s="211">
        <v>852.83</v>
      </c>
      <c r="D592" s="211" t="s">
        <v>129</v>
      </c>
      <c r="E592" s="211">
        <v>13.18</v>
      </c>
      <c r="F592" s="211">
        <v>863.82</v>
      </c>
      <c r="G592" s="293">
        <f t="shared" si="32"/>
        <v>83.617776000000006</v>
      </c>
      <c r="H592" s="293">
        <f t="shared" si="33"/>
        <v>78.694002000000012</v>
      </c>
      <c r="I592" s="294">
        <f t="shared" si="34"/>
        <v>50.015178000000006</v>
      </c>
      <c r="J592" s="294">
        <f t="shared" si="35"/>
        <v>26.778420000000001</v>
      </c>
    </row>
    <row r="593" spans="1:10" s="209" customFormat="1" ht="14.25" customHeight="1" thickBot="1" x14ac:dyDescent="0.25">
      <c r="A593" s="211" t="s">
        <v>273</v>
      </c>
      <c r="B593" s="211">
        <v>15</v>
      </c>
      <c r="C593" s="211">
        <v>854.84</v>
      </c>
      <c r="D593" s="211" t="s">
        <v>129</v>
      </c>
      <c r="E593" s="211">
        <v>25.07</v>
      </c>
      <c r="F593" s="211">
        <v>865.83</v>
      </c>
      <c r="G593" s="293">
        <f t="shared" si="32"/>
        <v>83.812343999999996</v>
      </c>
      <c r="H593" s="293">
        <f t="shared" si="33"/>
        <v>78.877113000000008</v>
      </c>
      <c r="I593" s="294">
        <f t="shared" si="34"/>
        <v>50.131557000000001</v>
      </c>
      <c r="J593" s="294">
        <f t="shared" si="35"/>
        <v>26.840730000000001</v>
      </c>
    </row>
    <row r="594" spans="1:10" s="209" customFormat="1" ht="14.25" customHeight="1" thickBot="1" x14ac:dyDescent="0.25">
      <c r="A594" s="211" t="s">
        <v>273</v>
      </c>
      <c r="B594" s="211">
        <v>16</v>
      </c>
      <c r="C594" s="211">
        <v>856.89</v>
      </c>
      <c r="D594" s="211" t="s">
        <v>129</v>
      </c>
      <c r="E594" s="211">
        <v>40.04</v>
      </c>
      <c r="F594" s="211">
        <v>867.88</v>
      </c>
      <c r="G594" s="293">
        <f t="shared" si="32"/>
        <v>84.010784000000001</v>
      </c>
      <c r="H594" s="293">
        <f t="shared" si="33"/>
        <v>79.063867999999999</v>
      </c>
      <c r="I594" s="294">
        <f t="shared" si="34"/>
        <v>50.250252000000003</v>
      </c>
      <c r="J594" s="294">
        <f t="shared" si="35"/>
        <v>26.90428</v>
      </c>
    </row>
    <row r="595" spans="1:10" s="209" customFormat="1" ht="14.25" customHeight="1" thickBot="1" x14ac:dyDescent="0.25">
      <c r="A595" s="211" t="s">
        <v>273</v>
      </c>
      <c r="B595" s="211">
        <v>17</v>
      </c>
      <c r="C595" s="211">
        <v>847.74</v>
      </c>
      <c r="D595" s="211" t="s">
        <v>129</v>
      </c>
      <c r="E595" s="211">
        <v>91.51</v>
      </c>
      <c r="F595" s="211">
        <v>858.73</v>
      </c>
      <c r="G595" s="293">
        <f t="shared" si="32"/>
        <v>83.125063999999995</v>
      </c>
      <c r="H595" s="293">
        <f t="shared" si="33"/>
        <v>78.230303000000006</v>
      </c>
      <c r="I595" s="294">
        <f t="shared" si="34"/>
        <v>49.720466999999999</v>
      </c>
      <c r="J595" s="294">
        <f t="shared" si="35"/>
        <v>26.620630000000002</v>
      </c>
    </row>
    <row r="596" spans="1:10" s="209" customFormat="1" ht="14.25" customHeight="1" thickBot="1" x14ac:dyDescent="0.25">
      <c r="A596" s="211" t="s">
        <v>273</v>
      </c>
      <c r="B596" s="211">
        <v>18</v>
      </c>
      <c r="C596" s="211">
        <v>837.19</v>
      </c>
      <c r="D596" s="211" t="s">
        <v>129</v>
      </c>
      <c r="E596" s="211">
        <v>57.87</v>
      </c>
      <c r="F596" s="211">
        <v>848.18</v>
      </c>
      <c r="G596" s="293">
        <f t="shared" si="32"/>
        <v>82.103823999999989</v>
      </c>
      <c r="H596" s="293">
        <f t="shared" si="33"/>
        <v>77.269197999999989</v>
      </c>
      <c r="I596" s="294">
        <f t="shared" si="34"/>
        <v>49.109621999999995</v>
      </c>
      <c r="J596" s="294">
        <f t="shared" si="35"/>
        <v>26.293579999999999</v>
      </c>
    </row>
    <row r="597" spans="1:10" s="209" customFormat="1" ht="14.25" customHeight="1" thickBot="1" x14ac:dyDescent="0.25">
      <c r="A597" s="211" t="s">
        <v>273</v>
      </c>
      <c r="B597" s="211">
        <v>19</v>
      </c>
      <c r="C597" s="211">
        <v>824.44</v>
      </c>
      <c r="D597" s="211">
        <v>0.01</v>
      </c>
      <c r="E597" s="211">
        <v>23.55</v>
      </c>
      <c r="F597" s="211">
        <v>835.43</v>
      </c>
      <c r="G597" s="293">
        <f t="shared" si="32"/>
        <v>80.869623999999988</v>
      </c>
      <c r="H597" s="293">
        <f t="shared" si="33"/>
        <v>76.107672999999991</v>
      </c>
      <c r="I597" s="294">
        <f t="shared" si="34"/>
        <v>48.371396999999995</v>
      </c>
      <c r="J597" s="294">
        <f t="shared" si="35"/>
        <v>25.898329999999998</v>
      </c>
    </row>
    <row r="598" spans="1:10" s="209" customFormat="1" ht="14.25" customHeight="1" thickBot="1" x14ac:dyDescent="0.25">
      <c r="A598" s="211" t="s">
        <v>273</v>
      </c>
      <c r="B598" s="211">
        <v>20</v>
      </c>
      <c r="C598" s="211">
        <v>846.1</v>
      </c>
      <c r="D598" s="211">
        <v>0.01</v>
      </c>
      <c r="E598" s="211">
        <v>225.32</v>
      </c>
      <c r="F598" s="211">
        <v>857.09</v>
      </c>
      <c r="G598" s="293">
        <f t="shared" si="32"/>
        <v>82.966312000000002</v>
      </c>
      <c r="H598" s="293">
        <f t="shared" si="33"/>
        <v>78.080899000000002</v>
      </c>
      <c r="I598" s="294">
        <f t="shared" si="34"/>
        <v>49.625511000000003</v>
      </c>
      <c r="J598" s="294">
        <f t="shared" si="35"/>
        <v>26.569790000000001</v>
      </c>
    </row>
    <row r="599" spans="1:10" s="209" customFormat="1" ht="14.25" customHeight="1" thickBot="1" x14ac:dyDescent="0.25">
      <c r="A599" s="211" t="s">
        <v>273</v>
      </c>
      <c r="B599" s="211">
        <v>21</v>
      </c>
      <c r="C599" s="211">
        <v>842.63</v>
      </c>
      <c r="D599" s="211">
        <v>0.01</v>
      </c>
      <c r="E599" s="211">
        <v>870.39</v>
      </c>
      <c r="F599" s="211">
        <v>853.62</v>
      </c>
      <c r="G599" s="293">
        <f t="shared" si="32"/>
        <v>82.630415999999997</v>
      </c>
      <c r="H599" s="293">
        <f t="shared" si="33"/>
        <v>77.764781999999997</v>
      </c>
      <c r="I599" s="294">
        <f t="shared" si="34"/>
        <v>49.424598000000003</v>
      </c>
      <c r="J599" s="294">
        <f t="shared" si="35"/>
        <v>26.462219999999999</v>
      </c>
    </row>
    <row r="600" spans="1:10" s="209" customFormat="1" ht="14.25" customHeight="1" thickBot="1" x14ac:dyDescent="0.25">
      <c r="A600" s="211" t="s">
        <v>273</v>
      </c>
      <c r="B600" s="211">
        <v>22</v>
      </c>
      <c r="C600" s="211">
        <v>834.51</v>
      </c>
      <c r="D600" s="211" t="s">
        <v>129</v>
      </c>
      <c r="E600" s="211">
        <v>861.89</v>
      </c>
      <c r="F600" s="211">
        <v>845.5</v>
      </c>
      <c r="G600" s="293">
        <f t="shared" si="32"/>
        <v>81.844399999999993</v>
      </c>
      <c r="H600" s="293">
        <f t="shared" si="33"/>
        <v>77.025050000000007</v>
      </c>
      <c r="I600" s="294">
        <f t="shared" si="34"/>
        <v>48.954450000000001</v>
      </c>
      <c r="J600" s="294">
        <f t="shared" si="35"/>
        <v>26.2105</v>
      </c>
    </row>
    <row r="601" spans="1:10" s="296" customFormat="1" ht="14.25" customHeight="1" thickBot="1" x14ac:dyDescent="0.25">
      <c r="A601" s="211" t="s">
        <v>273</v>
      </c>
      <c r="B601" s="211">
        <v>23</v>
      </c>
      <c r="C601" s="211">
        <v>823.55</v>
      </c>
      <c r="D601" s="211">
        <v>0.01</v>
      </c>
      <c r="E601" s="211">
        <v>849.51</v>
      </c>
      <c r="F601" s="211">
        <v>834.54</v>
      </c>
      <c r="G601" s="293">
        <f t="shared" si="32"/>
        <v>80.783471999999989</v>
      </c>
      <c r="H601" s="293">
        <f t="shared" si="33"/>
        <v>76.026594000000003</v>
      </c>
      <c r="I601" s="294">
        <f t="shared" si="34"/>
        <v>48.319865999999998</v>
      </c>
      <c r="J601" s="294">
        <f t="shared" si="35"/>
        <v>25.870739999999998</v>
      </c>
    </row>
    <row r="602" spans="1:10" s="295" customFormat="1" ht="14.25" customHeight="1" thickBot="1" x14ac:dyDescent="0.25">
      <c r="A602" s="211" t="s">
        <v>274</v>
      </c>
      <c r="B602" s="211">
        <v>0</v>
      </c>
      <c r="C602" s="211">
        <v>831.28</v>
      </c>
      <c r="D602" s="211">
        <v>0.01</v>
      </c>
      <c r="E602" s="211">
        <v>241.58</v>
      </c>
      <c r="F602" s="211">
        <v>842.27</v>
      </c>
      <c r="G602" s="293">
        <f t="shared" si="32"/>
        <v>81.531735999999995</v>
      </c>
      <c r="H602" s="293">
        <f t="shared" si="33"/>
        <v>76.730796999999995</v>
      </c>
      <c r="I602" s="294">
        <f t="shared" si="34"/>
        <v>48.767432999999997</v>
      </c>
      <c r="J602" s="294">
        <f t="shared" si="35"/>
        <v>26.11037</v>
      </c>
    </row>
    <row r="603" spans="1:10" s="209" customFormat="1" ht="14.25" customHeight="1" thickBot="1" x14ac:dyDescent="0.25">
      <c r="A603" s="211" t="s">
        <v>274</v>
      </c>
      <c r="B603" s="211">
        <v>1</v>
      </c>
      <c r="C603" s="211">
        <v>829.9</v>
      </c>
      <c r="D603" s="211">
        <v>0.01</v>
      </c>
      <c r="E603" s="211">
        <v>242.27</v>
      </c>
      <c r="F603" s="211">
        <v>840.89</v>
      </c>
      <c r="G603" s="293">
        <f t="shared" si="32"/>
        <v>81.398151999999996</v>
      </c>
      <c r="H603" s="293">
        <f t="shared" si="33"/>
        <v>76.605079000000003</v>
      </c>
      <c r="I603" s="294">
        <f t="shared" si="34"/>
        <v>48.687531</v>
      </c>
      <c r="J603" s="294">
        <f t="shared" si="35"/>
        <v>26.067589999999999</v>
      </c>
    </row>
    <row r="604" spans="1:10" s="209" customFormat="1" ht="14.25" customHeight="1" thickBot="1" x14ac:dyDescent="0.25">
      <c r="A604" s="211" t="s">
        <v>274</v>
      </c>
      <c r="B604" s="211">
        <v>2</v>
      </c>
      <c r="C604" s="211">
        <v>834.44</v>
      </c>
      <c r="D604" s="211">
        <v>0.01</v>
      </c>
      <c r="E604" s="211">
        <v>26.02</v>
      </c>
      <c r="F604" s="211">
        <v>845.43</v>
      </c>
      <c r="G604" s="293">
        <f t="shared" si="32"/>
        <v>81.837623999999991</v>
      </c>
      <c r="H604" s="293">
        <f t="shared" si="33"/>
        <v>77.018672999999993</v>
      </c>
      <c r="I604" s="294">
        <f t="shared" si="34"/>
        <v>48.950396999999995</v>
      </c>
      <c r="J604" s="294">
        <f t="shared" si="35"/>
        <v>26.208329999999997</v>
      </c>
    </row>
    <row r="605" spans="1:10" s="209" customFormat="1" ht="14.25" customHeight="1" thickBot="1" x14ac:dyDescent="0.25">
      <c r="A605" s="211" t="s">
        <v>274</v>
      </c>
      <c r="B605" s="211">
        <v>3</v>
      </c>
      <c r="C605" s="211">
        <v>859.22</v>
      </c>
      <c r="D605" s="211">
        <v>8.68</v>
      </c>
      <c r="E605" s="211" t="s">
        <v>129</v>
      </c>
      <c r="F605" s="211">
        <v>870.21</v>
      </c>
      <c r="G605" s="293">
        <f t="shared" si="32"/>
        <v>84.236328</v>
      </c>
      <c r="H605" s="293">
        <f t="shared" si="33"/>
        <v>79.276131000000007</v>
      </c>
      <c r="I605" s="294">
        <f t="shared" si="34"/>
        <v>50.385159000000002</v>
      </c>
      <c r="J605" s="294">
        <f t="shared" si="35"/>
        <v>26.976510000000001</v>
      </c>
    </row>
    <row r="606" spans="1:10" s="209" customFormat="1" ht="14.25" customHeight="1" thickBot="1" x14ac:dyDescent="0.25">
      <c r="A606" s="211" t="s">
        <v>274</v>
      </c>
      <c r="B606" s="211">
        <v>4</v>
      </c>
      <c r="C606" s="211">
        <v>858.37</v>
      </c>
      <c r="D606" s="211" t="s">
        <v>129</v>
      </c>
      <c r="E606" s="211">
        <v>17.54</v>
      </c>
      <c r="F606" s="211">
        <v>869.36</v>
      </c>
      <c r="G606" s="293">
        <f t="shared" si="32"/>
        <v>84.154048000000003</v>
      </c>
      <c r="H606" s="293">
        <f t="shared" si="33"/>
        <v>79.198695999999998</v>
      </c>
      <c r="I606" s="294">
        <f t="shared" si="34"/>
        <v>50.335943999999998</v>
      </c>
      <c r="J606" s="294">
        <f t="shared" si="35"/>
        <v>26.95016</v>
      </c>
    </row>
    <row r="607" spans="1:10" s="209" customFormat="1" ht="14.25" customHeight="1" thickBot="1" x14ac:dyDescent="0.25">
      <c r="A607" s="211" t="s">
        <v>274</v>
      </c>
      <c r="B607" s="211">
        <v>5</v>
      </c>
      <c r="C607" s="211">
        <v>862.53</v>
      </c>
      <c r="D607" s="211" t="s">
        <v>129</v>
      </c>
      <c r="E607" s="211">
        <v>21.8</v>
      </c>
      <c r="F607" s="211">
        <v>873.52</v>
      </c>
      <c r="G607" s="293">
        <f t="shared" si="32"/>
        <v>84.556736000000001</v>
      </c>
      <c r="H607" s="293">
        <f t="shared" si="33"/>
        <v>79.577671999999993</v>
      </c>
      <c r="I607" s="294">
        <f t="shared" si="34"/>
        <v>50.576808</v>
      </c>
      <c r="J607" s="294">
        <f t="shared" si="35"/>
        <v>27.07912</v>
      </c>
    </row>
    <row r="608" spans="1:10" s="209" customFormat="1" ht="14.25" customHeight="1" thickBot="1" x14ac:dyDescent="0.25">
      <c r="A608" s="211" t="s">
        <v>274</v>
      </c>
      <c r="B608" s="211">
        <v>6</v>
      </c>
      <c r="C608" s="211">
        <v>844.02</v>
      </c>
      <c r="D608" s="211" t="s">
        <v>129</v>
      </c>
      <c r="E608" s="211">
        <v>31.44</v>
      </c>
      <c r="F608" s="211">
        <v>855.01</v>
      </c>
      <c r="G608" s="293">
        <f t="shared" si="32"/>
        <v>82.764967999999996</v>
      </c>
      <c r="H608" s="293">
        <f t="shared" si="33"/>
        <v>77.891411000000005</v>
      </c>
      <c r="I608" s="294">
        <f t="shared" si="34"/>
        <v>49.505079000000002</v>
      </c>
      <c r="J608" s="294">
        <f t="shared" si="35"/>
        <v>26.505309999999998</v>
      </c>
    </row>
    <row r="609" spans="1:10" s="209" customFormat="1" ht="14.25" customHeight="1" thickBot="1" x14ac:dyDescent="0.25">
      <c r="A609" s="211" t="s">
        <v>274</v>
      </c>
      <c r="B609" s="211">
        <v>7</v>
      </c>
      <c r="C609" s="211">
        <v>843.89</v>
      </c>
      <c r="D609" s="211">
        <v>0.01</v>
      </c>
      <c r="E609" s="211">
        <v>91.31</v>
      </c>
      <c r="F609" s="211">
        <v>854.88</v>
      </c>
      <c r="G609" s="293">
        <f t="shared" si="32"/>
        <v>82.752383999999992</v>
      </c>
      <c r="H609" s="293">
        <f t="shared" si="33"/>
        <v>77.879568000000006</v>
      </c>
      <c r="I609" s="294">
        <f t="shared" si="34"/>
        <v>49.497551999999999</v>
      </c>
      <c r="J609" s="294">
        <f t="shared" si="35"/>
        <v>26.501280000000001</v>
      </c>
    </row>
    <row r="610" spans="1:10" s="209" customFormat="1" ht="14.25" customHeight="1" thickBot="1" x14ac:dyDescent="0.25">
      <c r="A610" s="211" t="s">
        <v>274</v>
      </c>
      <c r="B610" s="211">
        <v>8</v>
      </c>
      <c r="C610" s="211">
        <v>833.48</v>
      </c>
      <c r="D610" s="211">
        <v>0.01</v>
      </c>
      <c r="E610" s="211">
        <v>260.35000000000002</v>
      </c>
      <c r="F610" s="211">
        <v>844.47</v>
      </c>
      <c r="G610" s="293">
        <f t="shared" si="32"/>
        <v>81.744696000000005</v>
      </c>
      <c r="H610" s="293">
        <f t="shared" si="33"/>
        <v>76.931217000000004</v>
      </c>
      <c r="I610" s="294">
        <f t="shared" si="34"/>
        <v>48.894812999999999</v>
      </c>
      <c r="J610" s="294">
        <f t="shared" si="35"/>
        <v>26.178570000000001</v>
      </c>
    </row>
    <row r="611" spans="1:10" s="209" customFormat="1" ht="14.25" customHeight="1" thickBot="1" x14ac:dyDescent="0.25">
      <c r="A611" s="211" t="s">
        <v>274</v>
      </c>
      <c r="B611" s="211">
        <v>9</v>
      </c>
      <c r="C611" s="211">
        <v>832.07</v>
      </c>
      <c r="D611" s="211" t="s">
        <v>129</v>
      </c>
      <c r="E611" s="211">
        <v>266.85000000000002</v>
      </c>
      <c r="F611" s="211">
        <v>843.06</v>
      </c>
      <c r="G611" s="293">
        <f t="shared" si="32"/>
        <v>81.608207999999991</v>
      </c>
      <c r="H611" s="293">
        <f t="shared" si="33"/>
        <v>76.802765999999991</v>
      </c>
      <c r="I611" s="294">
        <f t="shared" si="34"/>
        <v>48.813173999999997</v>
      </c>
      <c r="J611" s="294">
        <f t="shared" si="35"/>
        <v>26.13486</v>
      </c>
    </row>
    <row r="612" spans="1:10" s="209" customFormat="1" ht="14.25" customHeight="1" thickBot="1" x14ac:dyDescent="0.25">
      <c r="A612" s="211" t="s">
        <v>274</v>
      </c>
      <c r="B612" s="211">
        <v>10</v>
      </c>
      <c r="C612" s="211">
        <v>838.26</v>
      </c>
      <c r="D612" s="211" t="s">
        <v>129</v>
      </c>
      <c r="E612" s="211">
        <v>92.94</v>
      </c>
      <c r="F612" s="211">
        <v>849.25</v>
      </c>
      <c r="G612" s="293">
        <f t="shared" si="32"/>
        <v>82.207399999999993</v>
      </c>
      <c r="H612" s="293">
        <f t="shared" si="33"/>
        <v>77.366675000000001</v>
      </c>
      <c r="I612" s="294">
        <f t="shared" si="34"/>
        <v>49.171574999999997</v>
      </c>
      <c r="J612" s="294">
        <f t="shared" si="35"/>
        <v>26.326750000000001</v>
      </c>
    </row>
    <row r="613" spans="1:10" s="209" customFormat="1" ht="14.25" customHeight="1" thickBot="1" x14ac:dyDescent="0.25">
      <c r="A613" s="211" t="s">
        <v>274</v>
      </c>
      <c r="B613" s="211">
        <v>11</v>
      </c>
      <c r="C613" s="211">
        <v>849.13</v>
      </c>
      <c r="D613" s="211" t="s">
        <v>129</v>
      </c>
      <c r="E613" s="211">
        <v>92.96</v>
      </c>
      <c r="F613" s="211">
        <v>860.12</v>
      </c>
      <c r="G613" s="293">
        <f t="shared" si="32"/>
        <v>83.259615999999994</v>
      </c>
      <c r="H613" s="293">
        <f t="shared" si="33"/>
        <v>78.356932</v>
      </c>
      <c r="I613" s="294">
        <f t="shared" si="34"/>
        <v>49.800947999999998</v>
      </c>
      <c r="J613" s="294">
        <f t="shared" si="35"/>
        <v>26.663720000000001</v>
      </c>
    </row>
    <row r="614" spans="1:10" s="209" customFormat="1" ht="14.25" customHeight="1" thickBot="1" x14ac:dyDescent="0.25">
      <c r="A614" s="211" t="s">
        <v>274</v>
      </c>
      <c r="B614" s="211">
        <v>12</v>
      </c>
      <c r="C614" s="211">
        <v>861.88</v>
      </c>
      <c r="D614" s="211" t="s">
        <v>129</v>
      </c>
      <c r="E614" s="211">
        <v>33.26</v>
      </c>
      <c r="F614" s="211">
        <v>872.87</v>
      </c>
      <c r="G614" s="293">
        <f t="shared" si="32"/>
        <v>84.493815999999995</v>
      </c>
      <c r="H614" s="293">
        <f t="shared" si="33"/>
        <v>79.518456999999998</v>
      </c>
      <c r="I614" s="294">
        <f t="shared" si="34"/>
        <v>50.539172999999998</v>
      </c>
      <c r="J614" s="294">
        <f t="shared" si="35"/>
        <v>27.058969999999999</v>
      </c>
    </row>
    <row r="615" spans="1:10" s="209" customFormat="1" ht="14.25" customHeight="1" thickBot="1" x14ac:dyDescent="0.25">
      <c r="A615" s="211" t="s">
        <v>274</v>
      </c>
      <c r="B615" s="211">
        <v>13</v>
      </c>
      <c r="C615" s="211">
        <v>868.76</v>
      </c>
      <c r="D615" s="211" t="s">
        <v>129</v>
      </c>
      <c r="E615" s="211">
        <v>41.55</v>
      </c>
      <c r="F615" s="211">
        <v>879.75</v>
      </c>
      <c r="G615" s="293">
        <f t="shared" si="32"/>
        <v>85.159800000000004</v>
      </c>
      <c r="H615" s="293">
        <f t="shared" si="33"/>
        <v>80.145224999999996</v>
      </c>
      <c r="I615" s="294">
        <f t="shared" si="34"/>
        <v>50.937525000000001</v>
      </c>
      <c r="J615" s="294">
        <f t="shared" si="35"/>
        <v>27.27225</v>
      </c>
    </row>
    <row r="616" spans="1:10" s="209" customFormat="1" ht="14.25" customHeight="1" thickBot="1" x14ac:dyDescent="0.25">
      <c r="A616" s="211" t="s">
        <v>274</v>
      </c>
      <c r="B616" s="211">
        <v>14</v>
      </c>
      <c r="C616" s="211">
        <v>853.23</v>
      </c>
      <c r="D616" s="211" t="s">
        <v>129</v>
      </c>
      <c r="E616" s="211">
        <v>68.7</v>
      </c>
      <c r="F616" s="211">
        <v>864.22</v>
      </c>
      <c r="G616" s="293">
        <f t="shared" si="32"/>
        <v>83.656496000000004</v>
      </c>
      <c r="H616" s="293">
        <f t="shared" si="33"/>
        <v>78.730441999999996</v>
      </c>
      <c r="I616" s="294">
        <f t="shared" si="34"/>
        <v>50.038338000000003</v>
      </c>
      <c r="J616" s="294">
        <f t="shared" si="35"/>
        <v>26.79082</v>
      </c>
    </row>
    <row r="617" spans="1:10" s="209" customFormat="1" ht="14.25" customHeight="1" thickBot="1" x14ac:dyDescent="0.25">
      <c r="A617" s="211" t="s">
        <v>274</v>
      </c>
      <c r="B617" s="211">
        <v>15</v>
      </c>
      <c r="C617" s="211">
        <v>870.98</v>
      </c>
      <c r="D617" s="211" t="s">
        <v>129</v>
      </c>
      <c r="E617" s="211">
        <v>42.08</v>
      </c>
      <c r="F617" s="211">
        <v>881.97</v>
      </c>
      <c r="G617" s="293">
        <f t="shared" si="32"/>
        <v>85.374696</v>
      </c>
      <c r="H617" s="293">
        <f t="shared" si="33"/>
        <v>80.347467000000009</v>
      </c>
      <c r="I617" s="294">
        <f t="shared" si="34"/>
        <v>51.066063</v>
      </c>
      <c r="J617" s="294">
        <f t="shared" si="35"/>
        <v>27.341070000000002</v>
      </c>
    </row>
    <row r="618" spans="1:10" s="209" customFormat="1" ht="14.25" customHeight="1" thickBot="1" x14ac:dyDescent="0.25">
      <c r="A618" s="211" t="s">
        <v>274</v>
      </c>
      <c r="B618" s="211">
        <v>16</v>
      </c>
      <c r="C618" s="211">
        <v>877.87</v>
      </c>
      <c r="D618" s="211" t="s">
        <v>129</v>
      </c>
      <c r="E618" s="211">
        <v>93.3</v>
      </c>
      <c r="F618" s="211">
        <v>888.86</v>
      </c>
      <c r="G618" s="293">
        <f t="shared" si="32"/>
        <v>86.041647999999995</v>
      </c>
      <c r="H618" s="293">
        <f t="shared" si="33"/>
        <v>80.975145999999995</v>
      </c>
      <c r="I618" s="294">
        <f t="shared" si="34"/>
        <v>51.464994000000004</v>
      </c>
      <c r="J618" s="294">
        <f t="shared" si="35"/>
        <v>27.554660000000002</v>
      </c>
    </row>
    <row r="619" spans="1:10" s="209" customFormat="1" ht="14.25" customHeight="1" thickBot="1" x14ac:dyDescent="0.25">
      <c r="A619" s="211" t="s">
        <v>274</v>
      </c>
      <c r="B619" s="211">
        <v>17</v>
      </c>
      <c r="C619" s="211">
        <v>832.52</v>
      </c>
      <c r="D619" s="211" t="s">
        <v>129</v>
      </c>
      <c r="E619" s="211">
        <v>378.32</v>
      </c>
      <c r="F619" s="211">
        <v>843.51</v>
      </c>
      <c r="G619" s="293">
        <f t="shared" si="32"/>
        <v>81.65176799999999</v>
      </c>
      <c r="H619" s="293">
        <f t="shared" si="33"/>
        <v>76.843761000000001</v>
      </c>
      <c r="I619" s="294">
        <f t="shared" si="34"/>
        <v>48.839228999999996</v>
      </c>
      <c r="J619" s="294">
        <f t="shared" si="35"/>
        <v>26.148810000000001</v>
      </c>
    </row>
    <row r="620" spans="1:10" s="209" customFormat="1" ht="14.25" customHeight="1" thickBot="1" x14ac:dyDescent="0.25">
      <c r="A620" s="211" t="s">
        <v>274</v>
      </c>
      <c r="B620" s="211">
        <v>18</v>
      </c>
      <c r="C620" s="211">
        <v>836.81</v>
      </c>
      <c r="D620" s="211" t="s">
        <v>129</v>
      </c>
      <c r="E620" s="211">
        <v>869.53</v>
      </c>
      <c r="F620" s="211">
        <v>847.8</v>
      </c>
      <c r="G620" s="293">
        <f t="shared" si="32"/>
        <v>82.067039999999992</v>
      </c>
      <c r="H620" s="293">
        <f t="shared" si="33"/>
        <v>77.234579999999994</v>
      </c>
      <c r="I620" s="294">
        <f t="shared" si="34"/>
        <v>49.087619999999994</v>
      </c>
      <c r="J620" s="294">
        <f t="shared" si="35"/>
        <v>26.281799999999997</v>
      </c>
    </row>
    <row r="621" spans="1:10" s="209" customFormat="1" ht="14.25" customHeight="1" thickBot="1" x14ac:dyDescent="0.25">
      <c r="A621" s="211" t="s">
        <v>274</v>
      </c>
      <c r="B621" s="211">
        <v>19</v>
      </c>
      <c r="C621" s="211">
        <v>825.77</v>
      </c>
      <c r="D621" s="211">
        <v>0.01</v>
      </c>
      <c r="E621" s="211">
        <v>856.42</v>
      </c>
      <c r="F621" s="211">
        <v>836.76</v>
      </c>
      <c r="G621" s="293">
        <f t="shared" si="32"/>
        <v>80.998367999999999</v>
      </c>
      <c r="H621" s="293">
        <f t="shared" si="33"/>
        <v>76.228836000000001</v>
      </c>
      <c r="I621" s="294">
        <f t="shared" si="34"/>
        <v>48.448403999999996</v>
      </c>
      <c r="J621" s="294">
        <f t="shared" si="35"/>
        <v>25.93956</v>
      </c>
    </row>
    <row r="622" spans="1:10" s="209" customFormat="1" ht="14.25" customHeight="1" thickBot="1" x14ac:dyDescent="0.25">
      <c r="A622" s="211" t="s">
        <v>274</v>
      </c>
      <c r="B622" s="211">
        <v>20</v>
      </c>
      <c r="C622" s="211">
        <v>844.31</v>
      </c>
      <c r="D622" s="211" t="s">
        <v>129</v>
      </c>
      <c r="E622" s="211">
        <v>100.78</v>
      </c>
      <c r="F622" s="211">
        <v>855.3</v>
      </c>
      <c r="G622" s="293">
        <f t="shared" si="32"/>
        <v>82.793039999999991</v>
      </c>
      <c r="H622" s="293">
        <f t="shared" si="33"/>
        <v>77.917829999999995</v>
      </c>
      <c r="I622" s="294">
        <f t="shared" si="34"/>
        <v>49.52187</v>
      </c>
      <c r="J622" s="294">
        <f t="shared" si="35"/>
        <v>26.514299999999999</v>
      </c>
    </row>
    <row r="623" spans="1:10" s="209" customFormat="1" ht="14.25" customHeight="1" thickBot="1" x14ac:dyDescent="0.25">
      <c r="A623" s="211" t="s">
        <v>274</v>
      </c>
      <c r="B623" s="211">
        <v>21</v>
      </c>
      <c r="C623" s="211">
        <v>850.54</v>
      </c>
      <c r="D623" s="211">
        <v>0.01</v>
      </c>
      <c r="E623" s="211">
        <v>81.739999999999995</v>
      </c>
      <c r="F623" s="211">
        <v>861.53</v>
      </c>
      <c r="G623" s="293">
        <f t="shared" si="32"/>
        <v>83.396103999999994</v>
      </c>
      <c r="H623" s="293">
        <f t="shared" si="33"/>
        <v>78.485382999999999</v>
      </c>
      <c r="I623" s="294">
        <f t="shared" si="34"/>
        <v>49.882587000000001</v>
      </c>
      <c r="J623" s="294">
        <f t="shared" si="35"/>
        <v>26.707429999999999</v>
      </c>
    </row>
    <row r="624" spans="1:10" s="209" customFormat="1" ht="14.25" customHeight="1" thickBot="1" x14ac:dyDescent="0.25">
      <c r="A624" s="211" t="s">
        <v>274</v>
      </c>
      <c r="B624" s="211">
        <v>22</v>
      </c>
      <c r="C624" s="211">
        <v>834.5</v>
      </c>
      <c r="D624" s="211" t="s">
        <v>129</v>
      </c>
      <c r="E624" s="211">
        <v>247.59</v>
      </c>
      <c r="F624" s="211">
        <v>845.49</v>
      </c>
      <c r="G624" s="293">
        <f t="shared" si="32"/>
        <v>81.843431999999993</v>
      </c>
      <c r="H624" s="293">
        <f t="shared" si="33"/>
        <v>77.024139000000005</v>
      </c>
      <c r="I624" s="294">
        <f t="shared" si="34"/>
        <v>48.953870999999999</v>
      </c>
      <c r="J624" s="294">
        <f t="shared" si="35"/>
        <v>26.210190000000001</v>
      </c>
    </row>
    <row r="625" spans="1:10" s="296" customFormat="1" ht="14.25" customHeight="1" thickBot="1" x14ac:dyDescent="0.25">
      <c r="A625" s="211" t="s">
        <v>274</v>
      </c>
      <c r="B625" s="211">
        <v>23</v>
      </c>
      <c r="C625" s="211">
        <v>825.14</v>
      </c>
      <c r="D625" s="211" t="s">
        <v>129</v>
      </c>
      <c r="E625" s="211">
        <v>851.02</v>
      </c>
      <c r="F625" s="211">
        <v>836.13</v>
      </c>
      <c r="G625" s="293">
        <f t="shared" si="32"/>
        <v>80.937383999999994</v>
      </c>
      <c r="H625" s="293">
        <f t="shared" si="33"/>
        <v>76.171442999999996</v>
      </c>
      <c r="I625" s="294">
        <f t="shared" si="34"/>
        <v>48.411926999999999</v>
      </c>
      <c r="J625" s="294">
        <f t="shared" si="35"/>
        <v>25.920030000000001</v>
      </c>
    </row>
    <row r="626" spans="1:10" s="295" customFormat="1" ht="14.25" customHeight="1" thickBot="1" x14ac:dyDescent="0.25">
      <c r="A626" s="211" t="s">
        <v>275</v>
      </c>
      <c r="B626" s="211">
        <v>0</v>
      </c>
      <c r="C626" s="211">
        <v>752.7</v>
      </c>
      <c r="D626" s="211">
        <v>71.25</v>
      </c>
      <c r="E626" s="211" t="s">
        <v>129</v>
      </c>
      <c r="F626" s="211">
        <v>763.69</v>
      </c>
      <c r="G626" s="293">
        <f t="shared" si="32"/>
        <v>73.92519200000001</v>
      </c>
      <c r="H626" s="293">
        <f t="shared" si="33"/>
        <v>69.572158999999999</v>
      </c>
      <c r="I626" s="294">
        <f t="shared" si="34"/>
        <v>44.217651000000004</v>
      </c>
      <c r="J626" s="294">
        <f t="shared" si="35"/>
        <v>23.674390000000002</v>
      </c>
    </row>
    <row r="627" spans="1:10" s="209" customFormat="1" ht="14.25" customHeight="1" thickBot="1" x14ac:dyDescent="0.25">
      <c r="A627" s="211" t="s">
        <v>275</v>
      </c>
      <c r="B627" s="211">
        <v>1</v>
      </c>
      <c r="C627" s="211">
        <v>749.96</v>
      </c>
      <c r="D627" s="211">
        <v>83.92</v>
      </c>
      <c r="E627" s="211" t="s">
        <v>129</v>
      </c>
      <c r="F627" s="211">
        <v>760.95</v>
      </c>
      <c r="G627" s="293">
        <f t="shared" ref="G627:G690" si="36">F627*9.68%</f>
        <v>73.659959999999998</v>
      </c>
      <c r="H627" s="293">
        <f t="shared" ref="H627:H690" si="37">F627*9.11%</f>
        <v>69.322545000000005</v>
      </c>
      <c r="I627" s="294">
        <f t="shared" ref="I627:I690" si="38">F627*5.79%</f>
        <v>44.059005000000006</v>
      </c>
      <c r="J627" s="294">
        <f t="shared" ref="J627:J690" si="39">F627*3.1%</f>
        <v>23.589450000000003</v>
      </c>
    </row>
    <row r="628" spans="1:10" s="209" customFormat="1" ht="14.25" customHeight="1" thickBot="1" x14ac:dyDescent="0.25">
      <c r="A628" s="211" t="s">
        <v>275</v>
      </c>
      <c r="B628" s="211">
        <v>2</v>
      </c>
      <c r="C628" s="211">
        <v>766.09</v>
      </c>
      <c r="D628" s="211">
        <v>65.37</v>
      </c>
      <c r="E628" s="211" t="s">
        <v>129</v>
      </c>
      <c r="F628" s="211">
        <v>777.08</v>
      </c>
      <c r="G628" s="293">
        <f t="shared" si="36"/>
        <v>75.221344000000002</v>
      </c>
      <c r="H628" s="293">
        <f t="shared" si="37"/>
        <v>70.791988000000003</v>
      </c>
      <c r="I628" s="294">
        <f t="shared" si="38"/>
        <v>44.992932000000003</v>
      </c>
      <c r="J628" s="294">
        <f t="shared" si="39"/>
        <v>24.089480000000002</v>
      </c>
    </row>
    <row r="629" spans="1:10" s="209" customFormat="1" ht="14.25" customHeight="1" thickBot="1" x14ac:dyDescent="0.25">
      <c r="A629" s="211" t="s">
        <v>275</v>
      </c>
      <c r="B629" s="211">
        <v>3</v>
      </c>
      <c r="C629" s="211">
        <v>774.85</v>
      </c>
      <c r="D629" s="211">
        <v>0.01</v>
      </c>
      <c r="E629" s="211">
        <v>29.08</v>
      </c>
      <c r="F629" s="211">
        <v>785.84</v>
      </c>
      <c r="G629" s="293">
        <f t="shared" si="36"/>
        <v>76.069311999999996</v>
      </c>
      <c r="H629" s="293">
        <f t="shared" si="37"/>
        <v>71.590024</v>
      </c>
      <c r="I629" s="294">
        <f t="shared" si="38"/>
        <v>45.500136000000005</v>
      </c>
      <c r="J629" s="294">
        <f t="shared" si="39"/>
        <v>24.361039999999999</v>
      </c>
    </row>
    <row r="630" spans="1:10" s="209" customFormat="1" ht="14.25" customHeight="1" thickBot="1" x14ac:dyDescent="0.25">
      <c r="A630" s="211" t="s">
        <v>275</v>
      </c>
      <c r="B630" s="211">
        <v>4</v>
      </c>
      <c r="C630" s="211">
        <v>761.24</v>
      </c>
      <c r="D630" s="211">
        <v>103.07</v>
      </c>
      <c r="E630" s="211" t="s">
        <v>129</v>
      </c>
      <c r="F630" s="211">
        <v>772.23</v>
      </c>
      <c r="G630" s="293">
        <f t="shared" si="36"/>
        <v>74.751863999999998</v>
      </c>
      <c r="H630" s="293">
        <f t="shared" si="37"/>
        <v>70.350153000000006</v>
      </c>
      <c r="I630" s="294">
        <f t="shared" si="38"/>
        <v>44.712116999999999</v>
      </c>
      <c r="J630" s="294">
        <f t="shared" si="39"/>
        <v>23.939129999999999</v>
      </c>
    </row>
    <row r="631" spans="1:10" s="209" customFormat="1" ht="14.25" customHeight="1" thickBot="1" x14ac:dyDescent="0.25">
      <c r="A631" s="211" t="s">
        <v>275</v>
      </c>
      <c r="B631" s="211">
        <v>5</v>
      </c>
      <c r="C631" s="211">
        <v>770.36</v>
      </c>
      <c r="D631" s="211">
        <v>112.03</v>
      </c>
      <c r="E631" s="211" t="s">
        <v>129</v>
      </c>
      <c r="F631" s="211">
        <v>781.35</v>
      </c>
      <c r="G631" s="293">
        <f t="shared" si="36"/>
        <v>75.634680000000003</v>
      </c>
      <c r="H631" s="293">
        <f t="shared" si="37"/>
        <v>71.180985000000007</v>
      </c>
      <c r="I631" s="294">
        <f t="shared" si="38"/>
        <v>45.240165000000005</v>
      </c>
      <c r="J631" s="294">
        <f t="shared" si="39"/>
        <v>24.22185</v>
      </c>
    </row>
    <row r="632" spans="1:10" s="209" customFormat="1" ht="14.25" customHeight="1" thickBot="1" x14ac:dyDescent="0.25">
      <c r="A632" s="211" t="s">
        <v>275</v>
      </c>
      <c r="B632" s="211">
        <v>6</v>
      </c>
      <c r="C632" s="211">
        <v>758.08</v>
      </c>
      <c r="D632" s="211">
        <v>72.11</v>
      </c>
      <c r="E632" s="211" t="s">
        <v>129</v>
      </c>
      <c r="F632" s="211">
        <v>769.07</v>
      </c>
      <c r="G632" s="293">
        <f t="shared" si="36"/>
        <v>74.445976000000002</v>
      </c>
      <c r="H632" s="293">
        <f t="shared" si="37"/>
        <v>70.062277000000009</v>
      </c>
      <c r="I632" s="294">
        <f t="shared" si="38"/>
        <v>44.529153000000001</v>
      </c>
      <c r="J632" s="294">
        <f t="shared" si="39"/>
        <v>23.841170000000002</v>
      </c>
    </row>
    <row r="633" spans="1:10" s="209" customFormat="1" ht="14.25" customHeight="1" thickBot="1" x14ac:dyDescent="0.25">
      <c r="A633" s="211" t="s">
        <v>275</v>
      </c>
      <c r="B633" s="211">
        <v>7</v>
      </c>
      <c r="C633" s="211">
        <v>758.09</v>
      </c>
      <c r="D633" s="211">
        <v>54.18</v>
      </c>
      <c r="E633" s="211" t="s">
        <v>129</v>
      </c>
      <c r="F633" s="211">
        <v>769.08</v>
      </c>
      <c r="G633" s="293">
        <f t="shared" si="36"/>
        <v>74.446944000000002</v>
      </c>
      <c r="H633" s="293">
        <f t="shared" si="37"/>
        <v>70.063188000000011</v>
      </c>
      <c r="I633" s="294">
        <f t="shared" si="38"/>
        <v>44.529732000000003</v>
      </c>
      <c r="J633" s="294">
        <f t="shared" si="39"/>
        <v>23.841480000000001</v>
      </c>
    </row>
    <row r="634" spans="1:10" s="209" customFormat="1" ht="14.25" customHeight="1" thickBot="1" x14ac:dyDescent="0.25">
      <c r="A634" s="211" t="s">
        <v>275</v>
      </c>
      <c r="B634" s="211">
        <v>8</v>
      </c>
      <c r="C634" s="211">
        <v>750.05</v>
      </c>
      <c r="D634" s="211">
        <v>41.49</v>
      </c>
      <c r="E634" s="211" t="s">
        <v>129</v>
      </c>
      <c r="F634" s="211">
        <v>761.04</v>
      </c>
      <c r="G634" s="293">
        <f t="shared" si="36"/>
        <v>73.668672000000001</v>
      </c>
      <c r="H634" s="293">
        <f t="shared" si="37"/>
        <v>69.330743999999996</v>
      </c>
      <c r="I634" s="294">
        <f t="shared" si="38"/>
        <v>44.064215999999995</v>
      </c>
      <c r="J634" s="294">
        <f t="shared" si="39"/>
        <v>23.59224</v>
      </c>
    </row>
    <row r="635" spans="1:10" s="209" customFormat="1" ht="14.25" customHeight="1" thickBot="1" x14ac:dyDescent="0.25">
      <c r="A635" s="211" t="s">
        <v>275</v>
      </c>
      <c r="B635" s="211">
        <v>9</v>
      </c>
      <c r="C635" s="211">
        <v>755.61</v>
      </c>
      <c r="D635" s="211">
        <v>70.680000000000007</v>
      </c>
      <c r="E635" s="211" t="s">
        <v>129</v>
      </c>
      <c r="F635" s="211">
        <v>766.6</v>
      </c>
      <c r="G635" s="293">
        <f t="shared" si="36"/>
        <v>74.206879999999998</v>
      </c>
      <c r="H635" s="293">
        <f t="shared" si="37"/>
        <v>69.837260000000001</v>
      </c>
      <c r="I635" s="294">
        <f t="shared" si="38"/>
        <v>44.386140000000005</v>
      </c>
      <c r="J635" s="294">
        <f t="shared" si="39"/>
        <v>23.764600000000002</v>
      </c>
    </row>
    <row r="636" spans="1:10" s="209" customFormat="1" ht="14.25" customHeight="1" thickBot="1" x14ac:dyDescent="0.25">
      <c r="A636" s="211" t="s">
        <v>275</v>
      </c>
      <c r="B636" s="211">
        <v>10</v>
      </c>
      <c r="C636" s="211">
        <v>761.65</v>
      </c>
      <c r="D636" s="211">
        <v>62.38</v>
      </c>
      <c r="E636" s="211" t="s">
        <v>129</v>
      </c>
      <c r="F636" s="211">
        <v>772.64</v>
      </c>
      <c r="G636" s="293">
        <f t="shared" si="36"/>
        <v>74.791551999999996</v>
      </c>
      <c r="H636" s="293">
        <f t="shared" si="37"/>
        <v>70.387503999999993</v>
      </c>
      <c r="I636" s="294">
        <f t="shared" si="38"/>
        <v>44.735855999999998</v>
      </c>
      <c r="J636" s="294">
        <f t="shared" si="39"/>
        <v>23.951840000000001</v>
      </c>
    </row>
    <row r="637" spans="1:10" s="209" customFormat="1" ht="14.25" customHeight="1" thickBot="1" x14ac:dyDescent="0.25">
      <c r="A637" s="211" t="s">
        <v>275</v>
      </c>
      <c r="B637" s="211">
        <v>11</v>
      </c>
      <c r="C637" s="211">
        <v>767.02</v>
      </c>
      <c r="D637" s="211">
        <v>68.989999999999995</v>
      </c>
      <c r="E637" s="211" t="s">
        <v>129</v>
      </c>
      <c r="F637" s="211">
        <v>778.01</v>
      </c>
      <c r="G637" s="293">
        <f t="shared" si="36"/>
        <v>75.311368000000002</v>
      </c>
      <c r="H637" s="293">
        <f t="shared" si="37"/>
        <v>70.876711</v>
      </c>
      <c r="I637" s="294">
        <f t="shared" si="38"/>
        <v>45.046779000000001</v>
      </c>
      <c r="J637" s="294">
        <f t="shared" si="39"/>
        <v>24.118310000000001</v>
      </c>
    </row>
    <row r="638" spans="1:10" s="209" customFormat="1" ht="14.25" customHeight="1" thickBot="1" x14ac:dyDescent="0.25">
      <c r="A638" s="211" t="s">
        <v>275</v>
      </c>
      <c r="B638" s="211">
        <v>12</v>
      </c>
      <c r="C638" s="211">
        <v>767.08</v>
      </c>
      <c r="D638" s="211">
        <v>80.83</v>
      </c>
      <c r="E638" s="211" t="s">
        <v>129</v>
      </c>
      <c r="F638" s="211">
        <v>778.07</v>
      </c>
      <c r="G638" s="293">
        <f t="shared" si="36"/>
        <v>75.317176000000003</v>
      </c>
      <c r="H638" s="293">
        <f t="shared" si="37"/>
        <v>70.882176999999999</v>
      </c>
      <c r="I638" s="294">
        <f t="shared" si="38"/>
        <v>45.050253000000005</v>
      </c>
      <c r="J638" s="294">
        <f t="shared" si="39"/>
        <v>24.120170000000002</v>
      </c>
    </row>
    <row r="639" spans="1:10" s="209" customFormat="1" ht="14.25" customHeight="1" thickBot="1" x14ac:dyDescent="0.25">
      <c r="A639" s="211" t="s">
        <v>275</v>
      </c>
      <c r="B639" s="211">
        <v>13</v>
      </c>
      <c r="C639" s="211">
        <v>772.7</v>
      </c>
      <c r="D639" s="211">
        <v>105.9</v>
      </c>
      <c r="E639" s="211" t="s">
        <v>129</v>
      </c>
      <c r="F639" s="211">
        <v>783.69</v>
      </c>
      <c r="G639" s="293">
        <f t="shared" si="36"/>
        <v>75.861192000000003</v>
      </c>
      <c r="H639" s="293">
        <f t="shared" si="37"/>
        <v>71.394159000000002</v>
      </c>
      <c r="I639" s="294">
        <f t="shared" si="38"/>
        <v>45.375651000000005</v>
      </c>
      <c r="J639" s="294">
        <f t="shared" si="39"/>
        <v>24.29439</v>
      </c>
    </row>
    <row r="640" spans="1:10" s="209" customFormat="1" ht="14.25" customHeight="1" thickBot="1" x14ac:dyDescent="0.25">
      <c r="A640" s="211" t="s">
        <v>275</v>
      </c>
      <c r="B640" s="211">
        <v>14</v>
      </c>
      <c r="C640" s="211">
        <v>761.6</v>
      </c>
      <c r="D640" s="211">
        <v>115.41</v>
      </c>
      <c r="E640" s="211" t="s">
        <v>129</v>
      </c>
      <c r="F640" s="211">
        <v>772.59</v>
      </c>
      <c r="G640" s="293">
        <f t="shared" si="36"/>
        <v>74.786711999999994</v>
      </c>
      <c r="H640" s="293">
        <f t="shared" si="37"/>
        <v>70.382948999999996</v>
      </c>
      <c r="I640" s="294">
        <f t="shared" si="38"/>
        <v>44.732961000000003</v>
      </c>
      <c r="J640" s="294">
        <f t="shared" si="39"/>
        <v>23.950290000000003</v>
      </c>
    </row>
    <row r="641" spans="1:10" s="209" customFormat="1" ht="14.25" customHeight="1" thickBot="1" x14ac:dyDescent="0.25">
      <c r="A641" s="211" t="s">
        <v>275</v>
      </c>
      <c r="B641" s="211">
        <v>15</v>
      </c>
      <c r="C641" s="211">
        <v>766.25</v>
      </c>
      <c r="D641" s="211">
        <v>115.89</v>
      </c>
      <c r="E641" s="211" t="s">
        <v>129</v>
      </c>
      <c r="F641" s="211">
        <v>777.24</v>
      </c>
      <c r="G641" s="293">
        <f t="shared" si="36"/>
        <v>75.236831999999993</v>
      </c>
      <c r="H641" s="293">
        <f t="shared" si="37"/>
        <v>70.806563999999995</v>
      </c>
      <c r="I641" s="294">
        <f t="shared" si="38"/>
        <v>45.002195999999998</v>
      </c>
      <c r="J641" s="294">
        <f t="shared" si="39"/>
        <v>24.094439999999999</v>
      </c>
    </row>
    <row r="642" spans="1:10" s="209" customFormat="1" ht="14.25" customHeight="1" thickBot="1" x14ac:dyDescent="0.25">
      <c r="A642" s="211" t="s">
        <v>275</v>
      </c>
      <c r="B642" s="211">
        <v>16</v>
      </c>
      <c r="C642" s="211">
        <v>773.84</v>
      </c>
      <c r="D642" s="211">
        <v>14.17</v>
      </c>
      <c r="E642" s="211" t="s">
        <v>129</v>
      </c>
      <c r="F642" s="211">
        <v>784.83</v>
      </c>
      <c r="G642" s="293">
        <f t="shared" si="36"/>
        <v>75.971544000000009</v>
      </c>
      <c r="H642" s="293">
        <f t="shared" si="37"/>
        <v>71.498013</v>
      </c>
      <c r="I642" s="294">
        <f t="shared" si="38"/>
        <v>45.441656999999999</v>
      </c>
      <c r="J642" s="294">
        <f t="shared" si="39"/>
        <v>24.329730000000001</v>
      </c>
    </row>
    <row r="643" spans="1:10" s="209" customFormat="1" ht="14.25" customHeight="1" thickBot="1" x14ac:dyDescent="0.25">
      <c r="A643" s="211" t="s">
        <v>275</v>
      </c>
      <c r="B643" s="211">
        <v>17</v>
      </c>
      <c r="C643" s="211">
        <v>757.89</v>
      </c>
      <c r="D643" s="211" t="s">
        <v>129</v>
      </c>
      <c r="E643" s="211">
        <v>11.06</v>
      </c>
      <c r="F643" s="211">
        <v>768.88</v>
      </c>
      <c r="G643" s="293">
        <f t="shared" si="36"/>
        <v>74.427583999999996</v>
      </c>
      <c r="H643" s="293">
        <f t="shared" si="37"/>
        <v>70.044967999999997</v>
      </c>
      <c r="I643" s="294">
        <f t="shared" si="38"/>
        <v>44.518152000000001</v>
      </c>
      <c r="J643" s="294">
        <f t="shared" si="39"/>
        <v>23.835280000000001</v>
      </c>
    </row>
    <row r="644" spans="1:10" s="209" customFormat="1" ht="14.25" customHeight="1" thickBot="1" x14ac:dyDescent="0.25">
      <c r="A644" s="211" t="s">
        <v>275</v>
      </c>
      <c r="B644" s="211">
        <v>18</v>
      </c>
      <c r="C644" s="211">
        <v>753.29</v>
      </c>
      <c r="D644" s="211">
        <v>69.81</v>
      </c>
      <c r="E644" s="211" t="s">
        <v>129</v>
      </c>
      <c r="F644" s="211">
        <v>764.28</v>
      </c>
      <c r="G644" s="293">
        <f t="shared" si="36"/>
        <v>73.982303999999999</v>
      </c>
      <c r="H644" s="293">
        <f t="shared" si="37"/>
        <v>69.625907999999995</v>
      </c>
      <c r="I644" s="294">
        <f t="shared" si="38"/>
        <v>44.251812000000001</v>
      </c>
      <c r="J644" s="294">
        <f t="shared" si="39"/>
        <v>23.692679999999999</v>
      </c>
    </row>
    <row r="645" spans="1:10" s="209" customFormat="1" ht="14.25" customHeight="1" thickBot="1" x14ac:dyDescent="0.25">
      <c r="A645" s="211" t="s">
        <v>275</v>
      </c>
      <c r="B645" s="211">
        <v>19</v>
      </c>
      <c r="C645" s="211">
        <v>761.84</v>
      </c>
      <c r="D645" s="211">
        <v>49.38</v>
      </c>
      <c r="E645" s="211" t="s">
        <v>129</v>
      </c>
      <c r="F645" s="211">
        <v>772.83</v>
      </c>
      <c r="G645" s="293">
        <f t="shared" si="36"/>
        <v>74.809944000000002</v>
      </c>
      <c r="H645" s="293">
        <f t="shared" si="37"/>
        <v>70.404813000000004</v>
      </c>
      <c r="I645" s="294">
        <f t="shared" si="38"/>
        <v>44.746857000000006</v>
      </c>
      <c r="J645" s="294">
        <f t="shared" si="39"/>
        <v>23.957730000000002</v>
      </c>
    </row>
    <row r="646" spans="1:10" s="209" customFormat="1" ht="14.25" customHeight="1" thickBot="1" x14ac:dyDescent="0.25">
      <c r="A646" s="211" t="s">
        <v>275</v>
      </c>
      <c r="B646" s="211">
        <v>20</v>
      </c>
      <c r="C646" s="211">
        <v>750.15</v>
      </c>
      <c r="D646" s="211">
        <v>52.36</v>
      </c>
      <c r="E646" s="211" t="s">
        <v>129</v>
      </c>
      <c r="F646" s="211">
        <v>761.14</v>
      </c>
      <c r="G646" s="293">
        <f t="shared" si="36"/>
        <v>73.67835199999999</v>
      </c>
      <c r="H646" s="293">
        <f t="shared" si="37"/>
        <v>69.339854000000003</v>
      </c>
      <c r="I646" s="294">
        <f t="shared" si="38"/>
        <v>44.070005999999999</v>
      </c>
      <c r="J646" s="294">
        <f t="shared" si="39"/>
        <v>23.59534</v>
      </c>
    </row>
    <row r="647" spans="1:10" s="209" customFormat="1" ht="14.25" customHeight="1" thickBot="1" x14ac:dyDescent="0.25">
      <c r="A647" s="211" t="s">
        <v>275</v>
      </c>
      <c r="B647" s="211">
        <v>21</v>
      </c>
      <c r="C647" s="211">
        <v>755.08</v>
      </c>
      <c r="D647" s="211">
        <v>54.01</v>
      </c>
      <c r="E647" s="211" t="s">
        <v>129</v>
      </c>
      <c r="F647" s="211">
        <v>766.07</v>
      </c>
      <c r="G647" s="293">
        <f t="shared" si="36"/>
        <v>74.155575999999996</v>
      </c>
      <c r="H647" s="293">
        <f t="shared" si="37"/>
        <v>69.788977000000003</v>
      </c>
      <c r="I647" s="294">
        <f t="shared" si="38"/>
        <v>44.355453000000004</v>
      </c>
      <c r="J647" s="294">
        <f t="shared" si="39"/>
        <v>23.748170000000002</v>
      </c>
    </row>
    <row r="648" spans="1:10" s="209" customFormat="1" ht="14.25" customHeight="1" thickBot="1" x14ac:dyDescent="0.25">
      <c r="A648" s="211" t="s">
        <v>275</v>
      </c>
      <c r="B648" s="211">
        <v>22</v>
      </c>
      <c r="C648" s="211">
        <v>741.67</v>
      </c>
      <c r="D648" s="211">
        <v>0.01</v>
      </c>
      <c r="E648" s="211">
        <v>765.33</v>
      </c>
      <c r="F648" s="211">
        <v>752.66</v>
      </c>
      <c r="G648" s="293">
        <f t="shared" si="36"/>
        <v>72.857487999999989</v>
      </c>
      <c r="H648" s="293">
        <f t="shared" si="37"/>
        <v>68.567325999999994</v>
      </c>
      <c r="I648" s="294">
        <f t="shared" si="38"/>
        <v>43.579014000000001</v>
      </c>
      <c r="J648" s="294">
        <f t="shared" si="39"/>
        <v>23.332459999999998</v>
      </c>
    </row>
    <row r="649" spans="1:10" s="296" customFormat="1" ht="14.25" customHeight="1" thickBot="1" x14ac:dyDescent="0.25">
      <c r="A649" s="211" t="s">
        <v>275</v>
      </c>
      <c r="B649" s="211">
        <v>23</v>
      </c>
      <c r="C649" s="211">
        <v>741.59</v>
      </c>
      <c r="D649" s="211">
        <v>0.01</v>
      </c>
      <c r="E649" s="211">
        <v>764.28</v>
      </c>
      <c r="F649" s="211">
        <v>752.58</v>
      </c>
      <c r="G649" s="293">
        <f t="shared" si="36"/>
        <v>72.849744000000001</v>
      </c>
      <c r="H649" s="293">
        <f t="shared" si="37"/>
        <v>68.560038000000006</v>
      </c>
      <c r="I649" s="294">
        <f t="shared" si="38"/>
        <v>43.574382</v>
      </c>
      <c r="J649" s="294">
        <f t="shared" si="39"/>
        <v>23.329980000000003</v>
      </c>
    </row>
    <row r="650" spans="1:10" s="295" customFormat="1" ht="14.25" customHeight="1" thickBot="1" x14ac:dyDescent="0.25">
      <c r="A650" s="211" t="s">
        <v>276</v>
      </c>
      <c r="B650" s="211">
        <v>0</v>
      </c>
      <c r="C650" s="211">
        <v>796.88</v>
      </c>
      <c r="D650" s="211">
        <v>0.01</v>
      </c>
      <c r="E650" s="211">
        <v>164.5</v>
      </c>
      <c r="F650" s="211">
        <v>807.87</v>
      </c>
      <c r="G650" s="293">
        <f t="shared" si="36"/>
        <v>78.201815999999994</v>
      </c>
      <c r="H650" s="293">
        <f t="shared" si="37"/>
        <v>73.596957000000003</v>
      </c>
      <c r="I650" s="294">
        <f t="shared" si="38"/>
        <v>46.775672999999998</v>
      </c>
      <c r="J650" s="294">
        <f t="shared" si="39"/>
        <v>25.043970000000002</v>
      </c>
    </row>
    <row r="651" spans="1:10" s="209" customFormat="1" ht="14.25" customHeight="1" thickBot="1" x14ac:dyDescent="0.25">
      <c r="A651" s="211" t="s">
        <v>276</v>
      </c>
      <c r="B651" s="211">
        <v>1</v>
      </c>
      <c r="C651" s="211">
        <v>784.56</v>
      </c>
      <c r="D651" s="211" t="s">
        <v>129</v>
      </c>
      <c r="E651" s="211">
        <v>39.409999999999997</v>
      </c>
      <c r="F651" s="211">
        <v>795.55</v>
      </c>
      <c r="G651" s="293">
        <f t="shared" si="36"/>
        <v>77.009239999999991</v>
      </c>
      <c r="H651" s="293">
        <f t="shared" si="37"/>
        <v>72.474604999999997</v>
      </c>
      <c r="I651" s="294">
        <f t="shared" si="38"/>
        <v>46.062345000000001</v>
      </c>
      <c r="J651" s="294">
        <f t="shared" si="39"/>
        <v>24.662049999999997</v>
      </c>
    </row>
    <row r="652" spans="1:10" s="209" customFormat="1" ht="14.25" customHeight="1" thickBot="1" x14ac:dyDescent="0.25">
      <c r="A652" s="211" t="s">
        <v>276</v>
      </c>
      <c r="B652" s="211">
        <v>2</v>
      </c>
      <c r="C652" s="211">
        <v>795.12</v>
      </c>
      <c r="D652" s="211">
        <v>33.380000000000003</v>
      </c>
      <c r="E652" s="211" t="s">
        <v>129</v>
      </c>
      <c r="F652" s="211">
        <v>806.11</v>
      </c>
      <c r="G652" s="293">
        <f t="shared" si="36"/>
        <v>78.031447999999997</v>
      </c>
      <c r="H652" s="293">
        <f t="shared" si="37"/>
        <v>73.436621000000002</v>
      </c>
      <c r="I652" s="294">
        <f t="shared" si="38"/>
        <v>46.673769</v>
      </c>
      <c r="J652" s="294">
        <f t="shared" si="39"/>
        <v>24.989409999999999</v>
      </c>
    </row>
    <row r="653" spans="1:10" s="209" customFormat="1" ht="14.25" customHeight="1" thickBot="1" x14ac:dyDescent="0.25">
      <c r="A653" s="211" t="s">
        <v>276</v>
      </c>
      <c r="B653" s="211">
        <v>3</v>
      </c>
      <c r="C653" s="211">
        <v>823.88</v>
      </c>
      <c r="D653" s="211" t="s">
        <v>129</v>
      </c>
      <c r="E653" s="211">
        <v>84.36</v>
      </c>
      <c r="F653" s="211">
        <v>834.87</v>
      </c>
      <c r="G653" s="293">
        <f t="shared" si="36"/>
        <v>80.815415999999999</v>
      </c>
      <c r="H653" s="293">
        <f t="shared" si="37"/>
        <v>76.056657000000001</v>
      </c>
      <c r="I653" s="294">
        <f t="shared" si="38"/>
        <v>48.338973000000003</v>
      </c>
      <c r="J653" s="294">
        <f t="shared" si="39"/>
        <v>25.880970000000001</v>
      </c>
    </row>
    <row r="654" spans="1:10" s="209" customFormat="1" ht="14.25" customHeight="1" thickBot="1" x14ac:dyDescent="0.25">
      <c r="A654" s="211" t="s">
        <v>276</v>
      </c>
      <c r="B654" s="211">
        <v>4</v>
      </c>
      <c r="C654" s="211">
        <v>808.1</v>
      </c>
      <c r="D654" s="211" t="s">
        <v>129</v>
      </c>
      <c r="E654" s="211">
        <v>15.88</v>
      </c>
      <c r="F654" s="211">
        <v>819.09</v>
      </c>
      <c r="G654" s="293">
        <f t="shared" si="36"/>
        <v>79.287912000000006</v>
      </c>
      <c r="H654" s="293">
        <f t="shared" si="37"/>
        <v>74.619099000000006</v>
      </c>
      <c r="I654" s="294">
        <f t="shared" si="38"/>
        <v>47.425311000000001</v>
      </c>
      <c r="J654" s="294">
        <f t="shared" si="39"/>
        <v>25.39179</v>
      </c>
    </row>
    <row r="655" spans="1:10" s="209" customFormat="1" ht="14.25" customHeight="1" thickBot="1" x14ac:dyDescent="0.25">
      <c r="A655" s="211" t="s">
        <v>276</v>
      </c>
      <c r="B655" s="211">
        <v>5</v>
      </c>
      <c r="C655" s="211">
        <v>819.81</v>
      </c>
      <c r="D655" s="211" t="s">
        <v>129</v>
      </c>
      <c r="E655" s="211">
        <v>28.62</v>
      </c>
      <c r="F655" s="211">
        <v>830.8</v>
      </c>
      <c r="G655" s="293">
        <f t="shared" si="36"/>
        <v>80.42143999999999</v>
      </c>
      <c r="H655" s="293">
        <f t="shared" si="37"/>
        <v>75.685879999999997</v>
      </c>
      <c r="I655" s="294">
        <f t="shared" si="38"/>
        <v>48.103319999999997</v>
      </c>
      <c r="J655" s="294">
        <f t="shared" si="39"/>
        <v>25.754799999999999</v>
      </c>
    </row>
    <row r="656" spans="1:10" s="209" customFormat="1" ht="14.25" customHeight="1" thickBot="1" x14ac:dyDescent="0.25">
      <c r="A656" s="211" t="s">
        <v>276</v>
      </c>
      <c r="B656" s="211">
        <v>6</v>
      </c>
      <c r="C656" s="211">
        <v>802.25</v>
      </c>
      <c r="D656" s="211" t="s">
        <v>129</v>
      </c>
      <c r="E656" s="211">
        <v>16.73</v>
      </c>
      <c r="F656" s="211">
        <v>813.24</v>
      </c>
      <c r="G656" s="293">
        <f t="shared" si="36"/>
        <v>78.721632</v>
      </c>
      <c r="H656" s="293">
        <f t="shared" si="37"/>
        <v>74.086163999999997</v>
      </c>
      <c r="I656" s="294">
        <f t="shared" si="38"/>
        <v>47.086596</v>
      </c>
      <c r="J656" s="294">
        <f t="shared" si="39"/>
        <v>25.210439999999998</v>
      </c>
    </row>
    <row r="657" spans="1:10" s="209" customFormat="1" ht="14.25" customHeight="1" thickBot="1" x14ac:dyDescent="0.25">
      <c r="A657" s="211" t="s">
        <v>276</v>
      </c>
      <c r="B657" s="211">
        <v>7</v>
      </c>
      <c r="C657" s="211">
        <v>787.75</v>
      </c>
      <c r="D657" s="211">
        <v>52.56</v>
      </c>
      <c r="E657" s="211" t="s">
        <v>129</v>
      </c>
      <c r="F657" s="211">
        <v>798.74</v>
      </c>
      <c r="G657" s="293">
        <f t="shared" si="36"/>
        <v>77.318032000000002</v>
      </c>
      <c r="H657" s="293">
        <f t="shared" si="37"/>
        <v>72.765214</v>
      </c>
      <c r="I657" s="294">
        <f t="shared" si="38"/>
        <v>46.247045999999997</v>
      </c>
      <c r="J657" s="294">
        <f t="shared" si="39"/>
        <v>24.760940000000002</v>
      </c>
    </row>
    <row r="658" spans="1:10" s="209" customFormat="1" ht="14.25" customHeight="1" thickBot="1" x14ac:dyDescent="0.25">
      <c r="A658" s="211" t="s">
        <v>276</v>
      </c>
      <c r="B658" s="211">
        <v>8</v>
      </c>
      <c r="C658" s="211">
        <v>786.45</v>
      </c>
      <c r="D658" s="211">
        <v>1.32</v>
      </c>
      <c r="E658" s="211">
        <v>0.43</v>
      </c>
      <c r="F658" s="211">
        <v>797.44</v>
      </c>
      <c r="G658" s="293">
        <f t="shared" si="36"/>
        <v>77.192192000000006</v>
      </c>
      <c r="H658" s="293">
        <f t="shared" si="37"/>
        <v>72.646784000000011</v>
      </c>
      <c r="I658" s="294">
        <f t="shared" si="38"/>
        <v>46.171776000000001</v>
      </c>
      <c r="J658" s="294">
        <f t="shared" si="39"/>
        <v>24.720640000000003</v>
      </c>
    </row>
    <row r="659" spans="1:10" s="209" customFormat="1" ht="14.25" customHeight="1" thickBot="1" x14ac:dyDescent="0.25">
      <c r="A659" s="211" t="s">
        <v>276</v>
      </c>
      <c r="B659" s="211">
        <v>9</v>
      </c>
      <c r="C659" s="211">
        <v>792.82</v>
      </c>
      <c r="D659" s="211">
        <v>1.31</v>
      </c>
      <c r="E659" s="211">
        <v>0.45</v>
      </c>
      <c r="F659" s="211">
        <v>803.81</v>
      </c>
      <c r="G659" s="293">
        <f t="shared" si="36"/>
        <v>77.808807999999999</v>
      </c>
      <c r="H659" s="293">
        <f t="shared" si="37"/>
        <v>73.227091000000001</v>
      </c>
      <c r="I659" s="294">
        <f t="shared" si="38"/>
        <v>46.540599</v>
      </c>
      <c r="J659" s="294">
        <f t="shared" si="39"/>
        <v>24.918109999999999</v>
      </c>
    </row>
    <row r="660" spans="1:10" s="209" customFormat="1" ht="14.25" customHeight="1" thickBot="1" x14ac:dyDescent="0.25">
      <c r="A660" s="211" t="s">
        <v>276</v>
      </c>
      <c r="B660" s="211">
        <v>10</v>
      </c>
      <c r="C660" s="211">
        <v>802.95</v>
      </c>
      <c r="D660" s="211" t="s">
        <v>129</v>
      </c>
      <c r="E660" s="211">
        <v>17.399999999999999</v>
      </c>
      <c r="F660" s="211">
        <v>813.94</v>
      </c>
      <c r="G660" s="293">
        <f t="shared" si="36"/>
        <v>78.789392000000007</v>
      </c>
      <c r="H660" s="293">
        <f t="shared" si="37"/>
        <v>74.149934000000002</v>
      </c>
      <c r="I660" s="294">
        <f t="shared" si="38"/>
        <v>47.127126000000004</v>
      </c>
      <c r="J660" s="294">
        <f t="shared" si="39"/>
        <v>25.232140000000001</v>
      </c>
    </row>
    <row r="661" spans="1:10" s="209" customFormat="1" ht="14.25" customHeight="1" thickBot="1" x14ac:dyDescent="0.25">
      <c r="A661" s="211" t="s">
        <v>276</v>
      </c>
      <c r="B661" s="211">
        <v>11</v>
      </c>
      <c r="C661" s="211">
        <v>804.82</v>
      </c>
      <c r="D661" s="211" t="s">
        <v>129</v>
      </c>
      <c r="E661" s="211">
        <v>19.84</v>
      </c>
      <c r="F661" s="211">
        <v>815.81</v>
      </c>
      <c r="G661" s="293">
        <f t="shared" si="36"/>
        <v>78.970407999999992</v>
      </c>
      <c r="H661" s="293">
        <f t="shared" si="37"/>
        <v>74.320290999999997</v>
      </c>
      <c r="I661" s="294">
        <f t="shared" si="38"/>
        <v>47.235398999999994</v>
      </c>
      <c r="J661" s="294">
        <f t="shared" si="39"/>
        <v>25.290109999999999</v>
      </c>
    </row>
    <row r="662" spans="1:10" s="209" customFormat="1" ht="14.25" customHeight="1" thickBot="1" x14ac:dyDescent="0.25">
      <c r="A662" s="211" t="s">
        <v>276</v>
      </c>
      <c r="B662" s="211">
        <v>12</v>
      </c>
      <c r="C662" s="211">
        <v>809.93</v>
      </c>
      <c r="D662" s="211">
        <v>102.35</v>
      </c>
      <c r="E662" s="211" t="s">
        <v>129</v>
      </c>
      <c r="F662" s="211">
        <v>820.92</v>
      </c>
      <c r="G662" s="293">
        <f t="shared" si="36"/>
        <v>79.46505599999999</v>
      </c>
      <c r="H662" s="293">
        <f t="shared" si="37"/>
        <v>74.785811999999993</v>
      </c>
      <c r="I662" s="294">
        <f t="shared" si="38"/>
        <v>47.531267999999997</v>
      </c>
      <c r="J662" s="294">
        <f t="shared" si="39"/>
        <v>25.448519999999998</v>
      </c>
    </row>
    <row r="663" spans="1:10" s="209" customFormat="1" ht="14.25" customHeight="1" thickBot="1" x14ac:dyDescent="0.25">
      <c r="A663" s="211" t="s">
        <v>276</v>
      </c>
      <c r="B663" s="211">
        <v>13</v>
      </c>
      <c r="C663" s="211">
        <v>821.23</v>
      </c>
      <c r="D663" s="211">
        <v>87.27</v>
      </c>
      <c r="E663" s="211" t="s">
        <v>129</v>
      </c>
      <c r="F663" s="211">
        <v>832.22</v>
      </c>
      <c r="G663" s="293">
        <f t="shared" si="36"/>
        <v>80.558896000000004</v>
      </c>
      <c r="H663" s="293">
        <f t="shared" si="37"/>
        <v>75.815241999999998</v>
      </c>
      <c r="I663" s="294">
        <f t="shared" si="38"/>
        <v>48.185538000000001</v>
      </c>
      <c r="J663" s="294">
        <f t="shared" si="39"/>
        <v>25.798819999999999</v>
      </c>
    </row>
    <row r="664" spans="1:10" s="209" customFormat="1" ht="14.25" customHeight="1" thickBot="1" x14ac:dyDescent="0.25">
      <c r="A664" s="211" t="s">
        <v>276</v>
      </c>
      <c r="B664" s="211">
        <v>14</v>
      </c>
      <c r="C664" s="211">
        <v>811.03</v>
      </c>
      <c r="D664" s="211">
        <v>99.35</v>
      </c>
      <c r="E664" s="211" t="s">
        <v>129</v>
      </c>
      <c r="F664" s="211">
        <v>822.02</v>
      </c>
      <c r="G664" s="293">
        <f t="shared" si="36"/>
        <v>79.571535999999995</v>
      </c>
      <c r="H664" s="293">
        <f t="shared" si="37"/>
        <v>74.886021999999997</v>
      </c>
      <c r="I664" s="294">
        <f t="shared" si="38"/>
        <v>47.594957999999998</v>
      </c>
      <c r="J664" s="294">
        <f t="shared" si="39"/>
        <v>25.482620000000001</v>
      </c>
    </row>
    <row r="665" spans="1:10" s="209" customFormat="1" ht="14.25" customHeight="1" thickBot="1" x14ac:dyDescent="0.25">
      <c r="A665" s="211" t="s">
        <v>276</v>
      </c>
      <c r="B665" s="211">
        <v>15</v>
      </c>
      <c r="C665" s="211">
        <v>821.77</v>
      </c>
      <c r="D665" s="211">
        <v>88.01</v>
      </c>
      <c r="E665" s="211" t="s">
        <v>129</v>
      </c>
      <c r="F665" s="211">
        <v>832.76</v>
      </c>
      <c r="G665" s="293">
        <f t="shared" si="36"/>
        <v>80.611167999999992</v>
      </c>
      <c r="H665" s="293">
        <f t="shared" si="37"/>
        <v>75.864435999999998</v>
      </c>
      <c r="I665" s="294">
        <f t="shared" si="38"/>
        <v>48.216803999999996</v>
      </c>
      <c r="J665" s="294">
        <f t="shared" si="39"/>
        <v>25.815559999999998</v>
      </c>
    </row>
    <row r="666" spans="1:10" s="209" customFormat="1" ht="14.25" customHeight="1" thickBot="1" x14ac:dyDescent="0.25">
      <c r="A666" s="211" t="s">
        <v>276</v>
      </c>
      <c r="B666" s="211">
        <v>16</v>
      </c>
      <c r="C666" s="211">
        <v>817.01</v>
      </c>
      <c r="D666" s="211">
        <v>63.68</v>
      </c>
      <c r="E666" s="211" t="s">
        <v>129</v>
      </c>
      <c r="F666" s="211" t="s">
        <v>277</v>
      </c>
      <c r="G666" s="293">
        <f t="shared" si="36"/>
        <v>80.150399999999991</v>
      </c>
      <c r="H666" s="293">
        <f t="shared" si="37"/>
        <v>75.430800000000005</v>
      </c>
      <c r="I666" s="294">
        <f t="shared" si="38"/>
        <v>47.941200000000002</v>
      </c>
      <c r="J666" s="294">
        <f t="shared" si="39"/>
        <v>25.667999999999999</v>
      </c>
    </row>
    <row r="667" spans="1:10" s="209" customFormat="1" ht="14.25" customHeight="1" thickBot="1" x14ac:dyDescent="0.25">
      <c r="A667" s="211" t="s">
        <v>276</v>
      </c>
      <c r="B667" s="211">
        <v>17</v>
      </c>
      <c r="C667" s="211">
        <v>790.1</v>
      </c>
      <c r="D667" s="211">
        <v>0.01</v>
      </c>
      <c r="E667" s="211">
        <v>74.48</v>
      </c>
      <c r="F667" s="211">
        <v>801.09</v>
      </c>
      <c r="G667" s="293">
        <f t="shared" si="36"/>
        <v>77.545512000000002</v>
      </c>
      <c r="H667" s="293">
        <f t="shared" si="37"/>
        <v>72.979298999999997</v>
      </c>
      <c r="I667" s="294">
        <f t="shared" si="38"/>
        <v>46.383111</v>
      </c>
      <c r="J667" s="294">
        <f t="shared" si="39"/>
        <v>24.83379</v>
      </c>
    </row>
    <row r="668" spans="1:10" s="209" customFormat="1" ht="14.25" customHeight="1" thickBot="1" x14ac:dyDescent="0.25">
      <c r="A668" s="211" t="s">
        <v>276</v>
      </c>
      <c r="B668" s="211">
        <v>18</v>
      </c>
      <c r="C668" s="211">
        <v>792.73</v>
      </c>
      <c r="D668" s="211">
        <v>59.32</v>
      </c>
      <c r="E668" s="211" t="s">
        <v>129</v>
      </c>
      <c r="F668" s="211">
        <v>803.72</v>
      </c>
      <c r="G668" s="293">
        <f t="shared" si="36"/>
        <v>77.800095999999996</v>
      </c>
      <c r="H668" s="293">
        <f t="shared" si="37"/>
        <v>73.218891999999997</v>
      </c>
      <c r="I668" s="294">
        <f t="shared" si="38"/>
        <v>46.535388000000005</v>
      </c>
      <c r="J668" s="294">
        <f t="shared" si="39"/>
        <v>24.915320000000001</v>
      </c>
    </row>
    <row r="669" spans="1:10" s="209" customFormat="1" ht="14.25" customHeight="1" thickBot="1" x14ac:dyDescent="0.25">
      <c r="A669" s="211" t="s">
        <v>276</v>
      </c>
      <c r="B669" s="211">
        <v>19</v>
      </c>
      <c r="C669" s="211">
        <v>776.05</v>
      </c>
      <c r="D669" s="211">
        <v>90.73</v>
      </c>
      <c r="E669" s="211" t="s">
        <v>129</v>
      </c>
      <c r="F669" s="211">
        <v>787.04</v>
      </c>
      <c r="G669" s="293">
        <f t="shared" si="36"/>
        <v>76.18547199999999</v>
      </c>
      <c r="H669" s="293">
        <f t="shared" si="37"/>
        <v>71.699343999999996</v>
      </c>
      <c r="I669" s="294">
        <f t="shared" si="38"/>
        <v>45.569615999999996</v>
      </c>
      <c r="J669" s="294">
        <f t="shared" si="39"/>
        <v>24.398239999999998</v>
      </c>
    </row>
    <row r="670" spans="1:10" s="209" customFormat="1" ht="14.25" customHeight="1" thickBot="1" x14ac:dyDescent="0.25">
      <c r="A670" s="211" t="s">
        <v>276</v>
      </c>
      <c r="B670" s="211">
        <v>20</v>
      </c>
      <c r="C670" s="211">
        <v>795.22</v>
      </c>
      <c r="D670" s="211">
        <v>51.3</v>
      </c>
      <c r="E670" s="211" t="s">
        <v>129</v>
      </c>
      <c r="F670" s="211">
        <v>806.21</v>
      </c>
      <c r="G670" s="293">
        <f t="shared" si="36"/>
        <v>78.041128</v>
      </c>
      <c r="H670" s="293">
        <f t="shared" si="37"/>
        <v>73.445731000000009</v>
      </c>
      <c r="I670" s="294">
        <f t="shared" si="38"/>
        <v>46.679559000000005</v>
      </c>
      <c r="J670" s="294">
        <f t="shared" si="39"/>
        <v>24.992509999999999</v>
      </c>
    </row>
    <row r="671" spans="1:10" s="209" customFormat="1" ht="14.25" customHeight="1" thickBot="1" x14ac:dyDescent="0.25">
      <c r="A671" s="211" t="s">
        <v>276</v>
      </c>
      <c r="B671" s="211">
        <v>21</v>
      </c>
      <c r="C671" s="211">
        <v>794.71</v>
      </c>
      <c r="D671" s="211">
        <v>64.11</v>
      </c>
      <c r="E671" s="211" t="s">
        <v>129</v>
      </c>
      <c r="F671" s="211">
        <v>805.7</v>
      </c>
      <c r="G671" s="293">
        <f t="shared" si="36"/>
        <v>77.991759999999999</v>
      </c>
      <c r="H671" s="293">
        <f t="shared" si="37"/>
        <v>73.399270000000001</v>
      </c>
      <c r="I671" s="294">
        <f t="shared" si="38"/>
        <v>46.650030000000001</v>
      </c>
      <c r="J671" s="294">
        <f t="shared" si="39"/>
        <v>24.976700000000001</v>
      </c>
    </row>
    <row r="672" spans="1:10" s="209" customFormat="1" ht="14.25" customHeight="1" thickBot="1" x14ac:dyDescent="0.25">
      <c r="A672" s="211" t="s">
        <v>276</v>
      </c>
      <c r="B672" s="211">
        <v>22</v>
      </c>
      <c r="C672" s="211">
        <v>789.95</v>
      </c>
      <c r="D672" s="211">
        <v>50.29</v>
      </c>
      <c r="E672" s="211" t="s">
        <v>129</v>
      </c>
      <c r="F672" s="211">
        <v>800.94</v>
      </c>
      <c r="G672" s="293">
        <f t="shared" si="36"/>
        <v>77.530991999999998</v>
      </c>
      <c r="H672" s="293">
        <f t="shared" si="37"/>
        <v>72.965634000000009</v>
      </c>
      <c r="I672" s="294">
        <f t="shared" si="38"/>
        <v>46.374426</v>
      </c>
      <c r="J672" s="294">
        <f t="shared" si="39"/>
        <v>24.829140000000002</v>
      </c>
    </row>
    <row r="673" spans="1:10" s="296" customFormat="1" ht="14.25" customHeight="1" thickBot="1" x14ac:dyDescent="0.25">
      <c r="A673" s="211" t="s">
        <v>276</v>
      </c>
      <c r="B673" s="211">
        <v>23</v>
      </c>
      <c r="C673" s="211">
        <v>774.05</v>
      </c>
      <c r="D673" s="211">
        <v>22.91</v>
      </c>
      <c r="E673" s="211" t="s">
        <v>129</v>
      </c>
      <c r="F673" s="211">
        <v>785.04</v>
      </c>
      <c r="G673" s="293">
        <f t="shared" si="36"/>
        <v>75.991872000000001</v>
      </c>
      <c r="H673" s="293">
        <f t="shared" si="37"/>
        <v>71.517144000000002</v>
      </c>
      <c r="I673" s="294">
        <f t="shared" si="38"/>
        <v>45.453815999999996</v>
      </c>
      <c r="J673" s="294">
        <f t="shared" si="39"/>
        <v>24.33624</v>
      </c>
    </row>
    <row r="674" spans="1:10" s="295" customFormat="1" ht="14.25" customHeight="1" thickBot="1" x14ac:dyDescent="0.25">
      <c r="A674" s="211" t="s">
        <v>278</v>
      </c>
      <c r="B674" s="211">
        <v>0</v>
      </c>
      <c r="C674" s="211">
        <v>813.86</v>
      </c>
      <c r="D674" s="211">
        <v>12.53</v>
      </c>
      <c r="E674" s="211" t="s">
        <v>129</v>
      </c>
      <c r="F674" s="211">
        <v>824.85</v>
      </c>
      <c r="G674" s="293">
        <f t="shared" si="36"/>
        <v>79.845479999999995</v>
      </c>
      <c r="H674" s="293">
        <f t="shared" si="37"/>
        <v>75.143834999999996</v>
      </c>
      <c r="I674" s="294">
        <f t="shared" si="38"/>
        <v>47.758814999999998</v>
      </c>
      <c r="J674" s="294">
        <f t="shared" si="39"/>
        <v>25.570350000000001</v>
      </c>
    </row>
    <row r="675" spans="1:10" s="209" customFormat="1" ht="14.25" customHeight="1" thickBot="1" x14ac:dyDescent="0.25">
      <c r="A675" s="211" t="s">
        <v>278</v>
      </c>
      <c r="B675" s="211">
        <v>1</v>
      </c>
      <c r="C675" s="211">
        <v>797.24</v>
      </c>
      <c r="D675" s="211">
        <v>14.82</v>
      </c>
      <c r="E675" s="211" t="s">
        <v>129</v>
      </c>
      <c r="F675" s="211">
        <v>808.23</v>
      </c>
      <c r="G675" s="293">
        <f t="shared" si="36"/>
        <v>78.236664000000005</v>
      </c>
      <c r="H675" s="293">
        <f t="shared" si="37"/>
        <v>73.629753000000008</v>
      </c>
      <c r="I675" s="294">
        <f t="shared" si="38"/>
        <v>46.796517000000001</v>
      </c>
      <c r="J675" s="294">
        <f t="shared" si="39"/>
        <v>25.055130000000002</v>
      </c>
    </row>
    <row r="676" spans="1:10" s="209" customFormat="1" ht="14.25" customHeight="1" thickBot="1" x14ac:dyDescent="0.25">
      <c r="A676" s="211" t="s">
        <v>278</v>
      </c>
      <c r="B676" s="211">
        <v>2</v>
      </c>
      <c r="C676" s="211">
        <v>805.82</v>
      </c>
      <c r="D676" s="211">
        <v>26.46</v>
      </c>
      <c r="E676" s="211" t="s">
        <v>129</v>
      </c>
      <c r="F676" s="211">
        <v>816.81</v>
      </c>
      <c r="G676" s="293">
        <f t="shared" si="36"/>
        <v>79.067207999999994</v>
      </c>
      <c r="H676" s="293">
        <f t="shared" si="37"/>
        <v>74.411390999999995</v>
      </c>
      <c r="I676" s="294">
        <f t="shared" si="38"/>
        <v>47.293298999999998</v>
      </c>
      <c r="J676" s="294">
        <f t="shared" si="39"/>
        <v>25.321109999999997</v>
      </c>
    </row>
    <row r="677" spans="1:10" s="209" customFormat="1" ht="14.25" customHeight="1" thickBot="1" x14ac:dyDescent="0.25">
      <c r="A677" s="211" t="s">
        <v>278</v>
      </c>
      <c r="B677" s="211">
        <v>3</v>
      </c>
      <c r="C677" s="211">
        <v>797.3</v>
      </c>
      <c r="D677" s="211">
        <v>0.01</v>
      </c>
      <c r="E677" s="211">
        <v>82.86</v>
      </c>
      <c r="F677" s="211">
        <v>808.29</v>
      </c>
      <c r="G677" s="293">
        <f t="shared" si="36"/>
        <v>78.242471999999992</v>
      </c>
      <c r="H677" s="293">
        <f t="shared" si="37"/>
        <v>73.635218999999992</v>
      </c>
      <c r="I677" s="294">
        <f t="shared" si="38"/>
        <v>46.799990999999999</v>
      </c>
      <c r="J677" s="294">
        <f t="shared" si="39"/>
        <v>25.056989999999999</v>
      </c>
    </row>
    <row r="678" spans="1:10" s="209" customFormat="1" ht="14.25" customHeight="1" thickBot="1" x14ac:dyDescent="0.25">
      <c r="A678" s="211" t="s">
        <v>278</v>
      </c>
      <c r="B678" s="211">
        <v>4</v>
      </c>
      <c r="C678" s="211">
        <v>807.03</v>
      </c>
      <c r="D678" s="211" t="s">
        <v>129</v>
      </c>
      <c r="E678" s="211">
        <v>78.540000000000006</v>
      </c>
      <c r="F678" s="211">
        <v>818.02</v>
      </c>
      <c r="G678" s="293">
        <f t="shared" si="36"/>
        <v>79.184336000000002</v>
      </c>
      <c r="H678" s="293">
        <f t="shared" si="37"/>
        <v>74.521621999999994</v>
      </c>
      <c r="I678" s="294">
        <f t="shared" si="38"/>
        <v>47.363357999999998</v>
      </c>
      <c r="J678" s="294">
        <f t="shared" si="39"/>
        <v>25.358619999999998</v>
      </c>
    </row>
    <row r="679" spans="1:10" s="209" customFormat="1" ht="14.25" customHeight="1" thickBot="1" x14ac:dyDescent="0.25">
      <c r="A679" s="211" t="s">
        <v>278</v>
      </c>
      <c r="B679" s="211">
        <v>5</v>
      </c>
      <c r="C679" s="211" t="s">
        <v>279</v>
      </c>
      <c r="D679" s="211" t="s">
        <v>129</v>
      </c>
      <c r="E679" s="211">
        <v>27.37</v>
      </c>
      <c r="F679" s="211">
        <v>825.99</v>
      </c>
      <c r="G679" s="293">
        <f t="shared" si="36"/>
        <v>79.955832000000001</v>
      </c>
      <c r="H679" s="293">
        <f t="shared" si="37"/>
        <v>75.247689000000008</v>
      </c>
      <c r="I679" s="294">
        <f t="shared" si="38"/>
        <v>47.824821</v>
      </c>
      <c r="J679" s="294">
        <f t="shared" si="39"/>
        <v>25.605689999999999</v>
      </c>
    </row>
    <row r="680" spans="1:10" s="209" customFormat="1" ht="14.25" customHeight="1" thickBot="1" x14ac:dyDescent="0.25">
      <c r="A680" s="211" t="s">
        <v>278</v>
      </c>
      <c r="B680" s="211">
        <v>6</v>
      </c>
      <c r="C680" s="211">
        <v>799.22</v>
      </c>
      <c r="D680" s="211">
        <v>15.93</v>
      </c>
      <c r="E680" s="211" t="s">
        <v>129</v>
      </c>
      <c r="F680" s="211">
        <v>810.21</v>
      </c>
      <c r="G680" s="293">
        <f t="shared" si="36"/>
        <v>78.428328000000008</v>
      </c>
      <c r="H680" s="293">
        <f t="shared" si="37"/>
        <v>73.810130999999998</v>
      </c>
      <c r="I680" s="294">
        <f t="shared" si="38"/>
        <v>46.911159000000005</v>
      </c>
      <c r="J680" s="294">
        <f t="shared" si="39"/>
        <v>25.116510000000002</v>
      </c>
    </row>
    <row r="681" spans="1:10" s="209" customFormat="1" ht="14.25" customHeight="1" thickBot="1" x14ac:dyDescent="0.25">
      <c r="A681" s="211" t="s">
        <v>278</v>
      </c>
      <c r="B681" s="211">
        <v>7</v>
      </c>
      <c r="C681" s="211">
        <v>791.73</v>
      </c>
      <c r="D681" s="211">
        <v>0.01</v>
      </c>
      <c r="E681" s="211">
        <v>8.82</v>
      </c>
      <c r="F681" s="211">
        <v>802.72</v>
      </c>
      <c r="G681" s="293">
        <f t="shared" si="36"/>
        <v>77.703295999999995</v>
      </c>
      <c r="H681" s="293">
        <f t="shared" si="37"/>
        <v>73.127791999999999</v>
      </c>
      <c r="I681" s="294">
        <f t="shared" si="38"/>
        <v>46.477488000000001</v>
      </c>
      <c r="J681" s="294">
        <f t="shared" si="39"/>
        <v>24.884320000000002</v>
      </c>
    </row>
    <row r="682" spans="1:10" s="209" customFormat="1" ht="14.25" customHeight="1" thickBot="1" x14ac:dyDescent="0.25">
      <c r="A682" s="211" t="s">
        <v>278</v>
      </c>
      <c r="B682" s="211">
        <v>8</v>
      </c>
      <c r="C682" s="211">
        <v>779.45</v>
      </c>
      <c r="D682" s="211">
        <v>25.07</v>
      </c>
      <c r="E682" s="211" t="s">
        <v>129</v>
      </c>
      <c r="F682" s="211">
        <v>790.44</v>
      </c>
      <c r="G682" s="293">
        <f t="shared" si="36"/>
        <v>76.514592000000007</v>
      </c>
      <c r="H682" s="293">
        <f t="shared" si="37"/>
        <v>72.009084000000001</v>
      </c>
      <c r="I682" s="294">
        <f t="shared" si="38"/>
        <v>45.766476000000004</v>
      </c>
      <c r="J682" s="294">
        <f t="shared" si="39"/>
        <v>24.503640000000001</v>
      </c>
    </row>
    <row r="683" spans="1:10" s="209" customFormat="1" ht="14.25" customHeight="1" thickBot="1" x14ac:dyDescent="0.25">
      <c r="A683" s="211" t="s">
        <v>278</v>
      </c>
      <c r="B683" s="211">
        <v>9</v>
      </c>
      <c r="C683" s="211">
        <v>787.52</v>
      </c>
      <c r="D683" s="211">
        <v>46.27</v>
      </c>
      <c r="E683" s="211" t="s">
        <v>129</v>
      </c>
      <c r="F683" s="211">
        <v>798.51</v>
      </c>
      <c r="G683" s="293">
        <f t="shared" si="36"/>
        <v>77.295767999999995</v>
      </c>
      <c r="H683" s="293">
        <f t="shared" si="37"/>
        <v>72.744260999999995</v>
      </c>
      <c r="I683" s="294">
        <f t="shared" si="38"/>
        <v>46.233728999999997</v>
      </c>
      <c r="J683" s="294">
        <f t="shared" si="39"/>
        <v>24.753809999999998</v>
      </c>
    </row>
    <row r="684" spans="1:10" s="209" customFormat="1" ht="14.25" customHeight="1" thickBot="1" x14ac:dyDescent="0.25">
      <c r="A684" s="211" t="s">
        <v>278</v>
      </c>
      <c r="B684" s="211">
        <v>10</v>
      </c>
      <c r="C684" s="211">
        <v>789.55</v>
      </c>
      <c r="D684" s="211">
        <v>40.86</v>
      </c>
      <c r="E684" s="211" t="s">
        <v>129</v>
      </c>
      <c r="F684" s="211">
        <v>800.54</v>
      </c>
      <c r="G684" s="293">
        <f t="shared" si="36"/>
        <v>77.492272</v>
      </c>
      <c r="H684" s="293">
        <f t="shared" si="37"/>
        <v>72.929193999999995</v>
      </c>
      <c r="I684" s="294">
        <f t="shared" si="38"/>
        <v>46.351265999999995</v>
      </c>
      <c r="J684" s="294">
        <f t="shared" si="39"/>
        <v>24.816739999999999</v>
      </c>
    </row>
    <row r="685" spans="1:10" s="209" customFormat="1" ht="14.25" customHeight="1" thickBot="1" x14ac:dyDescent="0.25">
      <c r="A685" s="211" t="s">
        <v>278</v>
      </c>
      <c r="B685" s="211">
        <v>11</v>
      </c>
      <c r="C685" s="211">
        <v>802.56</v>
      </c>
      <c r="D685" s="211">
        <v>40.42</v>
      </c>
      <c r="E685" s="211" t="s">
        <v>129</v>
      </c>
      <c r="F685" s="211">
        <v>813.55</v>
      </c>
      <c r="G685" s="293">
        <f t="shared" si="36"/>
        <v>78.751639999999995</v>
      </c>
      <c r="H685" s="293">
        <f t="shared" si="37"/>
        <v>74.114404999999991</v>
      </c>
      <c r="I685" s="294">
        <f t="shared" si="38"/>
        <v>47.104544999999995</v>
      </c>
      <c r="J685" s="294">
        <f t="shared" si="39"/>
        <v>25.220049999999997</v>
      </c>
    </row>
    <row r="686" spans="1:10" s="209" customFormat="1" ht="14.25" customHeight="1" thickBot="1" x14ac:dyDescent="0.25">
      <c r="A686" s="211" t="s">
        <v>278</v>
      </c>
      <c r="B686" s="211">
        <v>12</v>
      </c>
      <c r="C686" s="211" t="s">
        <v>280</v>
      </c>
      <c r="D686" s="211">
        <v>46.64</v>
      </c>
      <c r="E686" s="211" t="s">
        <v>129</v>
      </c>
      <c r="F686" s="211">
        <v>813.99</v>
      </c>
      <c r="G686" s="293">
        <f t="shared" si="36"/>
        <v>78.794231999999994</v>
      </c>
      <c r="H686" s="293">
        <f t="shared" si="37"/>
        <v>74.154488999999998</v>
      </c>
      <c r="I686" s="294">
        <f t="shared" si="38"/>
        <v>47.130020999999999</v>
      </c>
      <c r="J686" s="294">
        <f t="shared" si="39"/>
        <v>25.233689999999999</v>
      </c>
    </row>
    <row r="687" spans="1:10" s="209" customFormat="1" ht="14.25" customHeight="1" thickBot="1" x14ac:dyDescent="0.25">
      <c r="A687" s="211" t="s">
        <v>278</v>
      </c>
      <c r="B687" s="211">
        <v>13</v>
      </c>
      <c r="C687" s="211">
        <v>856.75</v>
      </c>
      <c r="D687" s="211">
        <v>32.72</v>
      </c>
      <c r="E687" s="211" t="s">
        <v>129</v>
      </c>
      <c r="F687" s="211">
        <v>867.74</v>
      </c>
      <c r="G687" s="293">
        <f t="shared" si="36"/>
        <v>83.997231999999997</v>
      </c>
      <c r="H687" s="293">
        <f t="shared" si="37"/>
        <v>79.051113999999998</v>
      </c>
      <c r="I687" s="294">
        <f t="shared" si="38"/>
        <v>50.242145999999998</v>
      </c>
      <c r="J687" s="294">
        <f t="shared" si="39"/>
        <v>26.899940000000001</v>
      </c>
    </row>
    <row r="688" spans="1:10" s="209" customFormat="1" ht="14.25" customHeight="1" thickBot="1" x14ac:dyDescent="0.25">
      <c r="A688" s="211" t="s">
        <v>278</v>
      </c>
      <c r="B688" s="211">
        <v>14</v>
      </c>
      <c r="C688" s="211">
        <v>833.09</v>
      </c>
      <c r="D688" s="211">
        <v>44.34</v>
      </c>
      <c r="E688" s="211" t="s">
        <v>129</v>
      </c>
      <c r="F688" s="211">
        <v>844.08</v>
      </c>
      <c r="G688" s="293">
        <f t="shared" si="36"/>
        <v>81.706944000000007</v>
      </c>
      <c r="H688" s="293">
        <f t="shared" si="37"/>
        <v>76.895688000000007</v>
      </c>
      <c r="I688" s="294">
        <f t="shared" si="38"/>
        <v>48.872232000000004</v>
      </c>
      <c r="J688" s="294">
        <f t="shared" si="39"/>
        <v>26.16648</v>
      </c>
    </row>
    <row r="689" spans="1:10" s="209" customFormat="1" ht="14.25" customHeight="1" thickBot="1" x14ac:dyDescent="0.25">
      <c r="A689" s="211" t="s">
        <v>278</v>
      </c>
      <c r="B689" s="211">
        <v>15</v>
      </c>
      <c r="C689" s="211">
        <v>849.65</v>
      </c>
      <c r="D689" s="211">
        <v>34.76</v>
      </c>
      <c r="E689" s="211">
        <v>0.01</v>
      </c>
      <c r="F689" s="211">
        <v>860.64</v>
      </c>
      <c r="G689" s="293">
        <f t="shared" si="36"/>
        <v>83.309951999999996</v>
      </c>
      <c r="H689" s="293">
        <f t="shared" si="37"/>
        <v>78.404303999999996</v>
      </c>
      <c r="I689" s="294">
        <f t="shared" si="38"/>
        <v>49.831055999999997</v>
      </c>
      <c r="J689" s="294">
        <f t="shared" si="39"/>
        <v>26.679839999999999</v>
      </c>
    </row>
    <row r="690" spans="1:10" s="209" customFormat="1" ht="14.25" customHeight="1" thickBot="1" x14ac:dyDescent="0.25">
      <c r="A690" s="211" t="s">
        <v>278</v>
      </c>
      <c r="B690" s="211">
        <v>16</v>
      </c>
      <c r="C690" s="211">
        <v>853.4</v>
      </c>
      <c r="D690" s="211">
        <v>11.6</v>
      </c>
      <c r="E690" s="211" t="s">
        <v>129</v>
      </c>
      <c r="F690" s="211">
        <v>864.39</v>
      </c>
      <c r="G690" s="293">
        <f t="shared" si="36"/>
        <v>83.672951999999995</v>
      </c>
      <c r="H690" s="293">
        <f t="shared" si="37"/>
        <v>78.745929000000004</v>
      </c>
      <c r="I690" s="294">
        <f t="shared" si="38"/>
        <v>50.048181</v>
      </c>
      <c r="J690" s="294">
        <f t="shared" si="39"/>
        <v>26.79609</v>
      </c>
    </row>
    <row r="691" spans="1:10" s="209" customFormat="1" ht="14.25" customHeight="1" thickBot="1" x14ac:dyDescent="0.25">
      <c r="A691" s="211" t="s">
        <v>278</v>
      </c>
      <c r="B691" s="211">
        <v>17</v>
      </c>
      <c r="C691" s="211">
        <v>824.61</v>
      </c>
      <c r="D691" s="211">
        <v>13.79</v>
      </c>
      <c r="E691" s="211" t="s">
        <v>129</v>
      </c>
      <c r="F691" s="211">
        <v>835.6</v>
      </c>
      <c r="G691" s="293">
        <f t="shared" ref="G691:G754" si="40">F691*9.68%</f>
        <v>80.886080000000007</v>
      </c>
      <c r="H691" s="293">
        <f t="shared" ref="H691:H754" si="41">F691*9.11%</f>
        <v>76.123159999999999</v>
      </c>
      <c r="I691" s="294">
        <f t="shared" ref="I691:I754" si="42">F691*5.79%</f>
        <v>48.381239999999998</v>
      </c>
      <c r="J691" s="294">
        <f t="shared" ref="J691:J754" si="43">F691*3.1%</f>
        <v>25.903600000000001</v>
      </c>
    </row>
    <row r="692" spans="1:10" s="209" customFormat="1" ht="14.25" customHeight="1" thickBot="1" x14ac:dyDescent="0.25">
      <c r="A692" s="211" t="s">
        <v>278</v>
      </c>
      <c r="B692" s="211">
        <v>18</v>
      </c>
      <c r="C692" s="211">
        <v>828.67</v>
      </c>
      <c r="D692" s="211" t="s">
        <v>129</v>
      </c>
      <c r="E692" s="211">
        <v>27.63</v>
      </c>
      <c r="F692" s="211">
        <v>839.66</v>
      </c>
      <c r="G692" s="293">
        <f t="shared" si="40"/>
        <v>81.279088000000002</v>
      </c>
      <c r="H692" s="293">
        <f t="shared" si="41"/>
        <v>76.493026</v>
      </c>
      <c r="I692" s="294">
        <f t="shared" si="42"/>
        <v>48.616313999999996</v>
      </c>
      <c r="J692" s="294">
        <f t="shared" si="43"/>
        <v>26.02946</v>
      </c>
    </row>
    <row r="693" spans="1:10" s="209" customFormat="1" ht="14.25" customHeight="1" thickBot="1" x14ac:dyDescent="0.25">
      <c r="A693" s="211" t="s">
        <v>278</v>
      </c>
      <c r="B693" s="211">
        <v>19</v>
      </c>
      <c r="C693" s="211">
        <v>826.67</v>
      </c>
      <c r="D693" s="211">
        <v>17.34</v>
      </c>
      <c r="E693" s="211" t="s">
        <v>129</v>
      </c>
      <c r="F693" s="211">
        <v>837.66</v>
      </c>
      <c r="G693" s="293">
        <f t="shared" si="40"/>
        <v>81.085487999999998</v>
      </c>
      <c r="H693" s="293">
        <f t="shared" si="41"/>
        <v>76.310825999999992</v>
      </c>
      <c r="I693" s="294">
        <f t="shared" si="42"/>
        <v>48.500513999999995</v>
      </c>
      <c r="J693" s="294">
        <f t="shared" si="43"/>
        <v>25.967459999999999</v>
      </c>
    </row>
    <row r="694" spans="1:10" s="209" customFormat="1" ht="14.25" customHeight="1" thickBot="1" x14ac:dyDescent="0.25">
      <c r="A694" s="211" t="s">
        <v>278</v>
      </c>
      <c r="B694" s="211">
        <v>20</v>
      </c>
      <c r="C694" s="211">
        <v>823.4</v>
      </c>
      <c r="D694" s="211">
        <v>20.52</v>
      </c>
      <c r="E694" s="211" t="s">
        <v>129</v>
      </c>
      <c r="F694" s="211">
        <v>834.39</v>
      </c>
      <c r="G694" s="293">
        <f t="shared" si="40"/>
        <v>80.768951999999999</v>
      </c>
      <c r="H694" s="293">
        <f t="shared" si="41"/>
        <v>76.012929</v>
      </c>
      <c r="I694" s="294">
        <f t="shared" si="42"/>
        <v>48.311180999999998</v>
      </c>
      <c r="J694" s="294">
        <f t="shared" si="43"/>
        <v>25.86609</v>
      </c>
    </row>
    <row r="695" spans="1:10" s="209" customFormat="1" ht="14.25" customHeight="1" thickBot="1" x14ac:dyDescent="0.25">
      <c r="A695" s="211" t="s">
        <v>278</v>
      </c>
      <c r="B695" s="211">
        <v>21</v>
      </c>
      <c r="C695" s="211">
        <v>814.67</v>
      </c>
      <c r="D695" s="211">
        <v>50.51</v>
      </c>
      <c r="E695" s="211" t="s">
        <v>129</v>
      </c>
      <c r="F695" s="211">
        <v>825.66</v>
      </c>
      <c r="G695" s="293">
        <f t="shared" si="40"/>
        <v>79.923887999999991</v>
      </c>
      <c r="H695" s="293">
        <f t="shared" si="41"/>
        <v>75.217625999999996</v>
      </c>
      <c r="I695" s="294">
        <f t="shared" si="42"/>
        <v>47.805713999999995</v>
      </c>
      <c r="J695" s="294">
        <f t="shared" si="43"/>
        <v>25.595459999999999</v>
      </c>
    </row>
    <row r="696" spans="1:10" s="209" customFormat="1" ht="14.25" customHeight="1" thickBot="1" x14ac:dyDescent="0.25">
      <c r="A696" s="211" t="s">
        <v>278</v>
      </c>
      <c r="B696" s="211">
        <v>22</v>
      </c>
      <c r="C696" s="211">
        <v>820.22</v>
      </c>
      <c r="D696" s="211">
        <v>43.35</v>
      </c>
      <c r="E696" s="211" t="s">
        <v>129</v>
      </c>
      <c r="F696" s="211">
        <v>831.21</v>
      </c>
      <c r="G696" s="293">
        <f t="shared" si="40"/>
        <v>80.461128000000002</v>
      </c>
      <c r="H696" s="293">
        <f t="shared" si="41"/>
        <v>75.723230999999998</v>
      </c>
      <c r="I696" s="294">
        <f t="shared" si="42"/>
        <v>48.127059000000003</v>
      </c>
      <c r="J696" s="294">
        <f t="shared" si="43"/>
        <v>25.767510000000001</v>
      </c>
    </row>
    <row r="697" spans="1:10" s="296" customFormat="1" ht="14.25" customHeight="1" thickBot="1" x14ac:dyDescent="0.25">
      <c r="A697" s="211" t="s">
        <v>278</v>
      </c>
      <c r="B697" s="211">
        <v>23</v>
      </c>
      <c r="C697" s="211">
        <v>822.91</v>
      </c>
      <c r="D697" s="211">
        <v>2.88</v>
      </c>
      <c r="E697" s="211" t="s">
        <v>129</v>
      </c>
      <c r="F697" s="211">
        <v>833.9</v>
      </c>
      <c r="G697" s="293">
        <f t="shared" si="40"/>
        <v>80.721519999999998</v>
      </c>
      <c r="H697" s="293">
        <f t="shared" si="41"/>
        <v>75.968289999999996</v>
      </c>
      <c r="I697" s="294">
        <f t="shared" si="42"/>
        <v>48.282809999999998</v>
      </c>
      <c r="J697" s="294">
        <f t="shared" si="43"/>
        <v>25.850899999999999</v>
      </c>
    </row>
    <row r="698" spans="1:10" s="295" customFormat="1" ht="14.25" customHeight="1" thickBot="1" x14ac:dyDescent="0.25">
      <c r="A698" s="211" t="s">
        <v>281</v>
      </c>
      <c r="B698" s="211">
        <v>0</v>
      </c>
      <c r="C698" s="211">
        <v>846.19</v>
      </c>
      <c r="D698" s="211" t="s">
        <v>129</v>
      </c>
      <c r="E698" s="211">
        <v>78.73</v>
      </c>
      <c r="F698" s="211">
        <v>857.18</v>
      </c>
      <c r="G698" s="293">
        <f t="shared" si="40"/>
        <v>82.975023999999991</v>
      </c>
      <c r="H698" s="293">
        <f t="shared" si="41"/>
        <v>78.089097999999993</v>
      </c>
      <c r="I698" s="294">
        <f t="shared" si="42"/>
        <v>49.630721999999999</v>
      </c>
      <c r="J698" s="294">
        <f t="shared" si="43"/>
        <v>26.572579999999999</v>
      </c>
    </row>
    <row r="699" spans="1:10" s="209" customFormat="1" ht="14.25" customHeight="1" thickBot="1" x14ac:dyDescent="0.25">
      <c r="A699" s="211" t="s">
        <v>281</v>
      </c>
      <c r="B699" s="211">
        <v>1</v>
      </c>
      <c r="C699" s="211">
        <v>831.57</v>
      </c>
      <c r="D699" s="211">
        <v>23.28</v>
      </c>
      <c r="E699" s="211" t="s">
        <v>129</v>
      </c>
      <c r="F699" s="211">
        <v>842.56</v>
      </c>
      <c r="G699" s="293">
        <f t="shared" si="40"/>
        <v>81.55980799999999</v>
      </c>
      <c r="H699" s="293">
        <f t="shared" si="41"/>
        <v>76.757216</v>
      </c>
      <c r="I699" s="294">
        <f t="shared" si="42"/>
        <v>48.784223999999995</v>
      </c>
      <c r="J699" s="294">
        <f t="shared" si="43"/>
        <v>26.119359999999997</v>
      </c>
    </row>
    <row r="700" spans="1:10" s="209" customFormat="1" ht="14.25" customHeight="1" thickBot="1" x14ac:dyDescent="0.25">
      <c r="A700" s="211" t="s">
        <v>281</v>
      </c>
      <c r="B700" s="211">
        <v>2</v>
      </c>
      <c r="C700" s="211">
        <v>847.21</v>
      </c>
      <c r="D700" s="211">
        <v>29.62</v>
      </c>
      <c r="E700" s="211" t="s">
        <v>129</v>
      </c>
      <c r="F700" s="211">
        <v>858.2</v>
      </c>
      <c r="G700" s="293">
        <f t="shared" si="40"/>
        <v>83.073760000000007</v>
      </c>
      <c r="H700" s="293">
        <f t="shared" si="41"/>
        <v>78.182020000000009</v>
      </c>
      <c r="I700" s="294">
        <f t="shared" si="42"/>
        <v>49.689780000000006</v>
      </c>
      <c r="J700" s="294">
        <f t="shared" si="43"/>
        <v>26.604200000000002</v>
      </c>
    </row>
    <row r="701" spans="1:10" s="209" customFormat="1" ht="14.25" customHeight="1" thickBot="1" x14ac:dyDescent="0.25">
      <c r="A701" s="211" t="s">
        <v>281</v>
      </c>
      <c r="B701" s="211">
        <v>3</v>
      </c>
      <c r="C701" s="211">
        <v>874.64</v>
      </c>
      <c r="D701" s="211" t="s">
        <v>129</v>
      </c>
      <c r="E701" s="211">
        <v>6.87</v>
      </c>
      <c r="F701" s="211">
        <v>885.63</v>
      </c>
      <c r="G701" s="293">
        <f t="shared" si="40"/>
        <v>85.728983999999997</v>
      </c>
      <c r="H701" s="293">
        <f t="shared" si="41"/>
        <v>80.680892999999998</v>
      </c>
      <c r="I701" s="294">
        <f t="shared" si="42"/>
        <v>51.277977</v>
      </c>
      <c r="J701" s="294">
        <f t="shared" si="43"/>
        <v>27.454529999999998</v>
      </c>
    </row>
    <row r="702" spans="1:10" s="209" customFormat="1" ht="14.25" customHeight="1" thickBot="1" x14ac:dyDescent="0.25">
      <c r="A702" s="211" t="s">
        <v>281</v>
      </c>
      <c r="B702" s="211">
        <v>4</v>
      </c>
      <c r="C702" s="211">
        <v>878.3</v>
      </c>
      <c r="D702" s="211" t="s">
        <v>129</v>
      </c>
      <c r="E702" s="211">
        <v>11.26</v>
      </c>
      <c r="F702" s="211">
        <v>889.29</v>
      </c>
      <c r="G702" s="293">
        <f t="shared" si="40"/>
        <v>86.083271999999994</v>
      </c>
      <c r="H702" s="293">
        <f t="shared" si="41"/>
        <v>81.014319</v>
      </c>
      <c r="I702" s="294">
        <f t="shared" si="42"/>
        <v>51.489891</v>
      </c>
      <c r="J702" s="294">
        <f t="shared" si="43"/>
        <v>27.567989999999998</v>
      </c>
    </row>
    <row r="703" spans="1:10" s="209" customFormat="1" ht="14.25" customHeight="1" thickBot="1" x14ac:dyDescent="0.25">
      <c r="A703" s="211" t="s">
        <v>281</v>
      </c>
      <c r="B703" s="211">
        <v>5</v>
      </c>
      <c r="C703" s="211">
        <v>883.12</v>
      </c>
      <c r="D703" s="211">
        <v>12.25</v>
      </c>
      <c r="E703" s="211">
        <v>0.01</v>
      </c>
      <c r="F703" s="211">
        <v>894.11</v>
      </c>
      <c r="G703" s="293">
        <f t="shared" si="40"/>
        <v>86.549847999999997</v>
      </c>
      <c r="H703" s="293">
        <f t="shared" si="41"/>
        <v>81.453421000000006</v>
      </c>
      <c r="I703" s="294">
        <f t="shared" si="42"/>
        <v>51.768968999999998</v>
      </c>
      <c r="J703" s="294">
        <f t="shared" si="43"/>
        <v>27.717410000000001</v>
      </c>
    </row>
    <row r="704" spans="1:10" s="209" customFormat="1" ht="14.25" customHeight="1" thickBot="1" x14ac:dyDescent="0.25">
      <c r="A704" s="211" t="s">
        <v>281</v>
      </c>
      <c r="B704" s="211">
        <v>6</v>
      </c>
      <c r="C704" s="211">
        <v>871.4</v>
      </c>
      <c r="D704" s="211">
        <v>3.16</v>
      </c>
      <c r="E704" s="211" t="s">
        <v>129</v>
      </c>
      <c r="F704" s="211">
        <v>882.39</v>
      </c>
      <c r="G704" s="293">
        <f t="shared" si="40"/>
        <v>85.415351999999999</v>
      </c>
      <c r="H704" s="293">
        <f t="shared" si="41"/>
        <v>80.385728999999998</v>
      </c>
      <c r="I704" s="294">
        <f t="shared" si="42"/>
        <v>51.090381000000001</v>
      </c>
      <c r="J704" s="294">
        <f t="shared" si="43"/>
        <v>27.354089999999999</v>
      </c>
    </row>
    <row r="705" spans="1:10" s="209" customFormat="1" ht="14.25" customHeight="1" thickBot="1" x14ac:dyDescent="0.25">
      <c r="A705" s="211" t="s">
        <v>281</v>
      </c>
      <c r="B705" s="211">
        <v>7</v>
      </c>
      <c r="C705" s="211">
        <v>859.17</v>
      </c>
      <c r="D705" s="211">
        <v>12.41</v>
      </c>
      <c r="E705" s="211" t="s">
        <v>129</v>
      </c>
      <c r="F705" s="211">
        <v>870.16</v>
      </c>
      <c r="G705" s="293">
        <f t="shared" si="40"/>
        <v>84.231487999999999</v>
      </c>
      <c r="H705" s="293">
        <f t="shared" si="41"/>
        <v>79.271575999999996</v>
      </c>
      <c r="I705" s="294">
        <f t="shared" si="42"/>
        <v>50.382263999999999</v>
      </c>
      <c r="J705" s="294">
        <f t="shared" si="43"/>
        <v>26.974959999999999</v>
      </c>
    </row>
    <row r="706" spans="1:10" s="209" customFormat="1" ht="14.25" customHeight="1" thickBot="1" x14ac:dyDescent="0.25">
      <c r="A706" s="211" t="s">
        <v>281</v>
      </c>
      <c r="B706" s="211">
        <v>8</v>
      </c>
      <c r="C706" s="211">
        <v>860.93</v>
      </c>
      <c r="D706" s="211" t="s">
        <v>129</v>
      </c>
      <c r="E706" s="211">
        <v>6.75</v>
      </c>
      <c r="F706" s="211">
        <v>871.92</v>
      </c>
      <c r="G706" s="293">
        <f t="shared" si="40"/>
        <v>84.401855999999995</v>
      </c>
      <c r="H706" s="293">
        <f t="shared" si="41"/>
        <v>79.431911999999997</v>
      </c>
      <c r="I706" s="294">
        <f t="shared" si="42"/>
        <v>50.484167999999997</v>
      </c>
      <c r="J706" s="294">
        <f t="shared" si="43"/>
        <v>27.029519999999998</v>
      </c>
    </row>
    <row r="707" spans="1:10" s="209" customFormat="1" ht="14.25" customHeight="1" thickBot="1" x14ac:dyDescent="0.25">
      <c r="A707" s="211" t="s">
        <v>281</v>
      </c>
      <c r="B707" s="211">
        <v>9</v>
      </c>
      <c r="C707" s="211">
        <v>862.61</v>
      </c>
      <c r="D707" s="211" t="s">
        <v>129</v>
      </c>
      <c r="E707" s="211">
        <v>18.91</v>
      </c>
      <c r="F707" s="211">
        <v>873.6</v>
      </c>
      <c r="G707" s="293">
        <f t="shared" si="40"/>
        <v>84.564480000000003</v>
      </c>
      <c r="H707" s="293">
        <f t="shared" si="41"/>
        <v>79.584960000000009</v>
      </c>
      <c r="I707" s="294">
        <f t="shared" si="42"/>
        <v>50.581440000000001</v>
      </c>
      <c r="J707" s="294">
        <f t="shared" si="43"/>
        <v>27.081600000000002</v>
      </c>
    </row>
    <row r="708" spans="1:10" s="209" customFormat="1" ht="14.25" customHeight="1" thickBot="1" x14ac:dyDescent="0.25">
      <c r="A708" s="211" t="s">
        <v>281</v>
      </c>
      <c r="B708" s="211">
        <v>10</v>
      </c>
      <c r="C708" s="211">
        <v>860.88</v>
      </c>
      <c r="D708" s="211" t="s">
        <v>129</v>
      </c>
      <c r="E708" s="211">
        <v>24.1</v>
      </c>
      <c r="F708" s="211">
        <v>871.87</v>
      </c>
      <c r="G708" s="293">
        <f t="shared" si="40"/>
        <v>84.397015999999994</v>
      </c>
      <c r="H708" s="293">
        <f t="shared" si="41"/>
        <v>79.427357000000001</v>
      </c>
      <c r="I708" s="294">
        <f t="shared" si="42"/>
        <v>50.481273000000002</v>
      </c>
      <c r="J708" s="294">
        <f t="shared" si="43"/>
        <v>27.02797</v>
      </c>
    </row>
    <row r="709" spans="1:10" s="209" customFormat="1" ht="14.25" customHeight="1" thickBot="1" x14ac:dyDescent="0.25">
      <c r="A709" s="211" t="s">
        <v>281</v>
      </c>
      <c r="B709" s="211">
        <v>11</v>
      </c>
      <c r="C709" s="211">
        <v>867.2</v>
      </c>
      <c r="D709" s="211" t="s">
        <v>129</v>
      </c>
      <c r="E709" s="211">
        <v>13.51</v>
      </c>
      <c r="F709" s="211">
        <v>878.19</v>
      </c>
      <c r="G709" s="293">
        <f t="shared" si="40"/>
        <v>85.008792</v>
      </c>
      <c r="H709" s="293">
        <f t="shared" si="41"/>
        <v>80.003109000000009</v>
      </c>
      <c r="I709" s="294">
        <f t="shared" si="42"/>
        <v>50.847201000000005</v>
      </c>
      <c r="J709" s="294">
        <f t="shared" si="43"/>
        <v>27.223890000000001</v>
      </c>
    </row>
    <row r="710" spans="1:10" s="209" customFormat="1" ht="14.25" customHeight="1" thickBot="1" x14ac:dyDescent="0.25">
      <c r="A710" s="211" t="s">
        <v>281</v>
      </c>
      <c r="B710" s="211">
        <v>12</v>
      </c>
      <c r="C710" s="211">
        <v>872.22</v>
      </c>
      <c r="D710" s="211" t="s">
        <v>129</v>
      </c>
      <c r="E710" s="211">
        <v>6.77</v>
      </c>
      <c r="F710" s="211">
        <v>883.21</v>
      </c>
      <c r="G710" s="293">
        <f t="shared" si="40"/>
        <v>85.494727999999995</v>
      </c>
      <c r="H710" s="293">
        <f t="shared" si="41"/>
        <v>80.460431</v>
      </c>
      <c r="I710" s="294">
        <f t="shared" si="42"/>
        <v>51.137858999999999</v>
      </c>
      <c r="J710" s="294">
        <f t="shared" si="43"/>
        <v>27.37951</v>
      </c>
    </row>
    <row r="711" spans="1:10" s="209" customFormat="1" ht="14.25" customHeight="1" thickBot="1" x14ac:dyDescent="0.25">
      <c r="A711" s="211" t="s">
        <v>281</v>
      </c>
      <c r="B711" s="211">
        <v>13</v>
      </c>
      <c r="C711" s="211">
        <v>884.04</v>
      </c>
      <c r="D711" s="211" t="s">
        <v>129</v>
      </c>
      <c r="E711" s="211">
        <v>7.61</v>
      </c>
      <c r="F711" s="211">
        <v>895.03</v>
      </c>
      <c r="G711" s="293">
        <f t="shared" si="40"/>
        <v>86.638903999999997</v>
      </c>
      <c r="H711" s="293">
        <f t="shared" si="41"/>
        <v>81.537233000000001</v>
      </c>
      <c r="I711" s="294">
        <f t="shared" si="42"/>
        <v>51.822237000000001</v>
      </c>
      <c r="J711" s="294">
        <f t="shared" si="43"/>
        <v>27.745929999999998</v>
      </c>
    </row>
    <row r="712" spans="1:10" s="209" customFormat="1" ht="14.25" customHeight="1" thickBot="1" x14ac:dyDescent="0.25">
      <c r="A712" s="211" t="s">
        <v>281</v>
      </c>
      <c r="B712" s="211">
        <v>14</v>
      </c>
      <c r="C712" s="211">
        <v>872.03</v>
      </c>
      <c r="D712" s="211" t="s">
        <v>129</v>
      </c>
      <c r="E712" s="211">
        <v>0.99</v>
      </c>
      <c r="F712" s="211">
        <v>883.02</v>
      </c>
      <c r="G712" s="293">
        <f t="shared" si="40"/>
        <v>85.476335999999989</v>
      </c>
      <c r="H712" s="293">
        <f t="shared" si="41"/>
        <v>80.443122000000002</v>
      </c>
      <c r="I712" s="294">
        <f t="shared" si="42"/>
        <v>51.126857999999999</v>
      </c>
      <c r="J712" s="294">
        <f t="shared" si="43"/>
        <v>27.373619999999999</v>
      </c>
    </row>
    <row r="713" spans="1:10" s="209" customFormat="1" ht="14.25" customHeight="1" thickBot="1" x14ac:dyDescent="0.25">
      <c r="A713" s="211" t="s">
        <v>281</v>
      </c>
      <c r="B713" s="211">
        <v>15</v>
      </c>
      <c r="C713" s="211">
        <v>878.52</v>
      </c>
      <c r="D713" s="211" t="s">
        <v>129</v>
      </c>
      <c r="E713" s="211">
        <v>4.33</v>
      </c>
      <c r="F713" s="211">
        <v>889.51</v>
      </c>
      <c r="G713" s="293">
        <f t="shared" si="40"/>
        <v>86.104568</v>
      </c>
      <c r="H713" s="293">
        <f t="shared" si="41"/>
        <v>81.034361000000004</v>
      </c>
      <c r="I713" s="294">
        <f t="shared" si="42"/>
        <v>51.502628999999999</v>
      </c>
      <c r="J713" s="294">
        <f t="shared" si="43"/>
        <v>27.574809999999999</v>
      </c>
    </row>
    <row r="714" spans="1:10" s="209" customFormat="1" ht="14.25" customHeight="1" thickBot="1" x14ac:dyDescent="0.25">
      <c r="A714" s="211" t="s">
        <v>281</v>
      </c>
      <c r="B714" s="211">
        <v>16</v>
      </c>
      <c r="C714" s="211">
        <v>885.8</v>
      </c>
      <c r="D714" s="211" t="s">
        <v>129</v>
      </c>
      <c r="E714" s="211">
        <v>14.49</v>
      </c>
      <c r="F714" s="211">
        <v>896.79</v>
      </c>
      <c r="G714" s="293">
        <f t="shared" si="40"/>
        <v>86.809271999999993</v>
      </c>
      <c r="H714" s="293">
        <f t="shared" si="41"/>
        <v>81.697569000000001</v>
      </c>
      <c r="I714" s="294">
        <f t="shared" si="42"/>
        <v>51.924140999999999</v>
      </c>
      <c r="J714" s="294">
        <f t="shared" si="43"/>
        <v>27.80049</v>
      </c>
    </row>
    <row r="715" spans="1:10" s="209" customFormat="1" ht="14.25" customHeight="1" thickBot="1" x14ac:dyDescent="0.25">
      <c r="A715" s="211" t="s">
        <v>281</v>
      </c>
      <c r="B715" s="211">
        <v>17</v>
      </c>
      <c r="C715" s="211">
        <v>863.13</v>
      </c>
      <c r="D715" s="211" t="s">
        <v>129</v>
      </c>
      <c r="E715" s="211">
        <v>62.18</v>
      </c>
      <c r="F715" s="211">
        <v>874.12</v>
      </c>
      <c r="G715" s="293">
        <f t="shared" si="40"/>
        <v>84.614816000000005</v>
      </c>
      <c r="H715" s="293">
        <f t="shared" si="41"/>
        <v>79.632332000000005</v>
      </c>
      <c r="I715" s="294">
        <f t="shared" si="42"/>
        <v>50.611547999999999</v>
      </c>
      <c r="J715" s="294">
        <f t="shared" si="43"/>
        <v>27.097719999999999</v>
      </c>
    </row>
    <row r="716" spans="1:10" s="209" customFormat="1" ht="14.25" customHeight="1" thickBot="1" x14ac:dyDescent="0.25">
      <c r="A716" s="211" t="s">
        <v>281</v>
      </c>
      <c r="B716" s="211">
        <v>18</v>
      </c>
      <c r="C716" s="211">
        <v>866.18</v>
      </c>
      <c r="D716" s="211" t="s">
        <v>129</v>
      </c>
      <c r="E716" s="211">
        <v>76.349999999999994</v>
      </c>
      <c r="F716" s="211">
        <v>877.17</v>
      </c>
      <c r="G716" s="293">
        <f t="shared" si="40"/>
        <v>84.910055999999997</v>
      </c>
      <c r="H716" s="293">
        <f t="shared" si="41"/>
        <v>79.910186999999993</v>
      </c>
      <c r="I716" s="294">
        <f t="shared" si="42"/>
        <v>50.788142999999998</v>
      </c>
      <c r="J716" s="294">
        <f t="shared" si="43"/>
        <v>27.192269999999997</v>
      </c>
    </row>
    <row r="717" spans="1:10" s="209" customFormat="1" ht="14.25" customHeight="1" thickBot="1" x14ac:dyDescent="0.25">
      <c r="A717" s="211" t="s">
        <v>281</v>
      </c>
      <c r="B717" s="211">
        <v>19</v>
      </c>
      <c r="C717" s="211">
        <v>847.41</v>
      </c>
      <c r="D717" s="211" t="s">
        <v>129</v>
      </c>
      <c r="E717" s="211">
        <v>13.07</v>
      </c>
      <c r="F717" s="211">
        <v>858.4</v>
      </c>
      <c r="G717" s="293">
        <f t="shared" si="40"/>
        <v>83.093119999999999</v>
      </c>
      <c r="H717" s="293">
        <f t="shared" si="41"/>
        <v>78.200239999999994</v>
      </c>
      <c r="I717" s="294">
        <f t="shared" si="42"/>
        <v>49.701360000000001</v>
      </c>
      <c r="J717" s="294">
        <f t="shared" si="43"/>
        <v>26.610399999999998</v>
      </c>
    </row>
    <row r="718" spans="1:10" s="209" customFormat="1" ht="14.25" customHeight="1" thickBot="1" x14ac:dyDescent="0.25">
      <c r="A718" s="211" t="s">
        <v>281</v>
      </c>
      <c r="B718" s="211">
        <v>20</v>
      </c>
      <c r="C718" s="211">
        <v>856.69</v>
      </c>
      <c r="D718" s="211">
        <v>4.67</v>
      </c>
      <c r="E718" s="211">
        <v>0.01</v>
      </c>
      <c r="F718" s="211">
        <v>867.68</v>
      </c>
      <c r="G718" s="293">
        <f t="shared" si="40"/>
        <v>83.991423999999995</v>
      </c>
      <c r="H718" s="293">
        <f t="shared" si="41"/>
        <v>79.045648</v>
      </c>
      <c r="I718" s="294">
        <f t="shared" si="42"/>
        <v>50.238671999999994</v>
      </c>
      <c r="J718" s="294">
        <f t="shared" si="43"/>
        <v>26.898079999999997</v>
      </c>
    </row>
    <row r="719" spans="1:10" s="209" customFormat="1" ht="14.25" customHeight="1" thickBot="1" x14ac:dyDescent="0.25">
      <c r="A719" s="211" t="s">
        <v>281</v>
      </c>
      <c r="B719" s="211">
        <v>21</v>
      </c>
      <c r="C719" s="211">
        <v>863.9</v>
      </c>
      <c r="D719" s="211" t="s">
        <v>129</v>
      </c>
      <c r="E719" s="211">
        <v>1.66</v>
      </c>
      <c r="F719" s="211">
        <v>874.89</v>
      </c>
      <c r="G719" s="293">
        <f t="shared" si="40"/>
        <v>84.689352</v>
      </c>
      <c r="H719" s="293">
        <f t="shared" si="41"/>
        <v>79.702478999999997</v>
      </c>
      <c r="I719" s="294">
        <f t="shared" si="42"/>
        <v>50.656131000000002</v>
      </c>
      <c r="J719" s="294">
        <f t="shared" si="43"/>
        <v>27.121589999999998</v>
      </c>
    </row>
    <row r="720" spans="1:10" s="209" customFormat="1" ht="14.25" customHeight="1" thickBot="1" x14ac:dyDescent="0.25">
      <c r="A720" s="211" t="s">
        <v>281</v>
      </c>
      <c r="B720" s="211">
        <v>22</v>
      </c>
      <c r="C720" s="211">
        <v>855.25</v>
      </c>
      <c r="D720" s="211" t="s">
        <v>129</v>
      </c>
      <c r="E720" s="211">
        <v>61.23</v>
      </c>
      <c r="F720" s="211">
        <v>866.24</v>
      </c>
      <c r="G720" s="293">
        <f t="shared" si="40"/>
        <v>83.852031999999994</v>
      </c>
      <c r="H720" s="293">
        <f t="shared" si="41"/>
        <v>78.914463999999995</v>
      </c>
      <c r="I720" s="294">
        <f t="shared" si="42"/>
        <v>50.155296</v>
      </c>
      <c r="J720" s="294">
        <f t="shared" si="43"/>
        <v>26.853439999999999</v>
      </c>
    </row>
    <row r="721" spans="1:10" s="296" customFormat="1" ht="14.25" customHeight="1" thickBot="1" x14ac:dyDescent="0.25">
      <c r="A721" s="211" t="s">
        <v>281</v>
      </c>
      <c r="B721" s="211">
        <v>23</v>
      </c>
      <c r="C721" s="211">
        <v>819.56</v>
      </c>
      <c r="D721" s="211" t="s">
        <v>129</v>
      </c>
      <c r="E721" s="211">
        <v>70.989999999999995</v>
      </c>
      <c r="F721" s="211">
        <v>830.55</v>
      </c>
      <c r="G721" s="293">
        <f t="shared" si="40"/>
        <v>80.397239999999996</v>
      </c>
      <c r="H721" s="293">
        <f t="shared" si="41"/>
        <v>75.663105000000002</v>
      </c>
      <c r="I721" s="294">
        <f t="shared" si="42"/>
        <v>48.088844999999999</v>
      </c>
      <c r="J721" s="294">
        <f t="shared" si="43"/>
        <v>25.747049999999998</v>
      </c>
    </row>
    <row r="722" spans="1:10" s="295" customFormat="1" ht="14.25" customHeight="1" thickBot="1" x14ac:dyDescent="0.25">
      <c r="A722" s="211" t="s">
        <v>282</v>
      </c>
      <c r="B722" s="211">
        <v>0</v>
      </c>
      <c r="C722" s="211">
        <v>811.28</v>
      </c>
      <c r="D722" s="211">
        <v>41.52</v>
      </c>
      <c r="E722" s="211" t="s">
        <v>129</v>
      </c>
      <c r="F722" s="211">
        <v>822.27</v>
      </c>
      <c r="G722" s="293">
        <f t="shared" si="40"/>
        <v>79.595736000000002</v>
      </c>
      <c r="H722" s="293">
        <f t="shared" si="41"/>
        <v>74.908796999999993</v>
      </c>
      <c r="I722" s="294">
        <f t="shared" si="42"/>
        <v>47.609432999999996</v>
      </c>
      <c r="J722" s="294">
        <f t="shared" si="43"/>
        <v>25.490369999999999</v>
      </c>
    </row>
    <row r="723" spans="1:10" s="209" customFormat="1" ht="14.25" customHeight="1" thickBot="1" x14ac:dyDescent="0.25">
      <c r="A723" s="211" t="s">
        <v>282</v>
      </c>
      <c r="B723" s="211">
        <v>1</v>
      </c>
      <c r="C723" s="211">
        <v>802.8</v>
      </c>
      <c r="D723" s="211">
        <v>32.75</v>
      </c>
      <c r="E723" s="211" t="s">
        <v>129</v>
      </c>
      <c r="F723" s="211">
        <v>813.79</v>
      </c>
      <c r="G723" s="293">
        <f t="shared" si="40"/>
        <v>78.774871999999988</v>
      </c>
      <c r="H723" s="293">
        <f t="shared" si="41"/>
        <v>74.136268999999999</v>
      </c>
      <c r="I723" s="294">
        <f t="shared" si="42"/>
        <v>47.118440999999997</v>
      </c>
      <c r="J723" s="294">
        <f t="shared" si="43"/>
        <v>25.22749</v>
      </c>
    </row>
    <row r="724" spans="1:10" s="209" customFormat="1" ht="14.25" customHeight="1" thickBot="1" x14ac:dyDescent="0.25">
      <c r="A724" s="211" t="s">
        <v>282</v>
      </c>
      <c r="B724" s="211">
        <v>2</v>
      </c>
      <c r="C724" s="211">
        <v>808.43</v>
      </c>
      <c r="D724" s="211">
        <v>57.77</v>
      </c>
      <c r="E724" s="211" t="s">
        <v>129</v>
      </c>
      <c r="F724" s="211">
        <v>819.42</v>
      </c>
      <c r="G724" s="293">
        <f t="shared" si="40"/>
        <v>79.319855999999987</v>
      </c>
      <c r="H724" s="293">
        <f t="shared" si="41"/>
        <v>74.64916199999999</v>
      </c>
      <c r="I724" s="294">
        <f t="shared" si="42"/>
        <v>47.444417999999999</v>
      </c>
      <c r="J724" s="294">
        <f t="shared" si="43"/>
        <v>25.40202</v>
      </c>
    </row>
    <row r="725" spans="1:10" s="209" customFormat="1" ht="14.25" customHeight="1" thickBot="1" x14ac:dyDescent="0.25">
      <c r="A725" s="211" t="s">
        <v>282</v>
      </c>
      <c r="B725" s="211">
        <v>3</v>
      </c>
      <c r="C725" s="211">
        <v>810.62</v>
      </c>
      <c r="D725" s="211">
        <v>13.04</v>
      </c>
      <c r="E725" s="211" t="s">
        <v>129</v>
      </c>
      <c r="F725" s="211">
        <v>821.61</v>
      </c>
      <c r="G725" s="293">
        <f t="shared" si="40"/>
        <v>79.531847999999997</v>
      </c>
      <c r="H725" s="293">
        <f t="shared" si="41"/>
        <v>74.848670999999996</v>
      </c>
      <c r="I725" s="294">
        <f t="shared" si="42"/>
        <v>47.571218999999999</v>
      </c>
      <c r="J725" s="294">
        <f t="shared" si="43"/>
        <v>25.469909999999999</v>
      </c>
    </row>
    <row r="726" spans="1:10" s="209" customFormat="1" ht="14.25" customHeight="1" thickBot="1" x14ac:dyDescent="0.25">
      <c r="A726" s="211" t="s">
        <v>282</v>
      </c>
      <c r="B726" s="211">
        <v>4</v>
      </c>
      <c r="C726" s="211">
        <v>836.25</v>
      </c>
      <c r="D726" s="211" t="s">
        <v>129</v>
      </c>
      <c r="E726" s="211">
        <v>102.72</v>
      </c>
      <c r="F726" s="211">
        <v>847.24</v>
      </c>
      <c r="G726" s="293">
        <f t="shared" si="40"/>
        <v>82.012832000000003</v>
      </c>
      <c r="H726" s="293">
        <f t="shared" si="41"/>
        <v>77.183564000000004</v>
      </c>
      <c r="I726" s="294">
        <f t="shared" si="42"/>
        <v>49.055196000000002</v>
      </c>
      <c r="J726" s="294">
        <f t="shared" si="43"/>
        <v>26.26444</v>
      </c>
    </row>
    <row r="727" spans="1:10" s="209" customFormat="1" ht="14.25" customHeight="1" thickBot="1" x14ac:dyDescent="0.25">
      <c r="A727" s="211" t="s">
        <v>282</v>
      </c>
      <c r="B727" s="211">
        <v>5</v>
      </c>
      <c r="C727" s="211">
        <v>837.56</v>
      </c>
      <c r="D727" s="211" t="s">
        <v>129</v>
      </c>
      <c r="E727" s="211">
        <v>119.57</v>
      </c>
      <c r="F727" s="211">
        <v>848.55</v>
      </c>
      <c r="G727" s="293">
        <f t="shared" si="40"/>
        <v>82.13964</v>
      </c>
      <c r="H727" s="293">
        <f t="shared" si="41"/>
        <v>77.302904999999996</v>
      </c>
      <c r="I727" s="294">
        <f t="shared" si="42"/>
        <v>49.131045</v>
      </c>
      <c r="J727" s="294">
        <f t="shared" si="43"/>
        <v>26.305049999999998</v>
      </c>
    </row>
    <row r="728" spans="1:10" s="209" customFormat="1" ht="14.25" customHeight="1" thickBot="1" x14ac:dyDescent="0.25">
      <c r="A728" s="211" t="s">
        <v>282</v>
      </c>
      <c r="B728" s="211">
        <v>6</v>
      </c>
      <c r="C728" s="211">
        <v>819.04</v>
      </c>
      <c r="D728" s="211" t="s">
        <v>129</v>
      </c>
      <c r="E728" s="211">
        <v>11.21</v>
      </c>
      <c r="F728" s="211">
        <v>830.03</v>
      </c>
      <c r="G728" s="293">
        <f t="shared" si="40"/>
        <v>80.346903999999995</v>
      </c>
      <c r="H728" s="293">
        <f t="shared" si="41"/>
        <v>75.615732999999992</v>
      </c>
      <c r="I728" s="294">
        <f t="shared" si="42"/>
        <v>48.058737000000001</v>
      </c>
      <c r="J728" s="294">
        <f t="shared" si="43"/>
        <v>25.730930000000001</v>
      </c>
    </row>
    <row r="729" spans="1:10" s="209" customFormat="1" ht="14.25" customHeight="1" thickBot="1" x14ac:dyDescent="0.25">
      <c r="A729" s="211" t="s">
        <v>282</v>
      </c>
      <c r="B729" s="211">
        <v>7</v>
      </c>
      <c r="C729" s="211">
        <v>822.73</v>
      </c>
      <c r="D729" s="211" t="s">
        <v>129</v>
      </c>
      <c r="E729" s="211">
        <v>94.55</v>
      </c>
      <c r="F729" s="211">
        <v>833.72</v>
      </c>
      <c r="G729" s="293">
        <f t="shared" si="40"/>
        <v>80.704096000000007</v>
      </c>
      <c r="H729" s="293">
        <f t="shared" si="41"/>
        <v>75.951892000000001</v>
      </c>
      <c r="I729" s="294">
        <f t="shared" si="42"/>
        <v>48.272387999999999</v>
      </c>
      <c r="J729" s="294">
        <f t="shared" si="43"/>
        <v>25.845320000000001</v>
      </c>
    </row>
    <row r="730" spans="1:10" s="209" customFormat="1" ht="14.25" customHeight="1" thickBot="1" x14ac:dyDescent="0.25">
      <c r="A730" s="211" t="s">
        <v>282</v>
      </c>
      <c r="B730" s="211">
        <v>8</v>
      </c>
      <c r="C730" s="211">
        <v>794.81</v>
      </c>
      <c r="D730" s="211" t="s">
        <v>129</v>
      </c>
      <c r="E730" s="211">
        <v>51.69</v>
      </c>
      <c r="F730" s="211">
        <v>805.8</v>
      </c>
      <c r="G730" s="293">
        <f t="shared" si="40"/>
        <v>78.001439999999988</v>
      </c>
      <c r="H730" s="293">
        <f t="shared" si="41"/>
        <v>73.408379999999994</v>
      </c>
      <c r="I730" s="294">
        <f t="shared" si="42"/>
        <v>46.655819999999999</v>
      </c>
      <c r="J730" s="294">
        <f t="shared" si="43"/>
        <v>24.979799999999997</v>
      </c>
    </row>
    <row r="731" spans="1:10" s="209" customFormat="1" ht="14.25" customHeight="1" thickBot="1" x14ac:dyDescent="0.25">
      <c r="A731" s="211" t="s">
        <v>282</v>
      </c>
      <c r="B731" s="211">
        <v>9</v>
      </c>
      <c r="C731" s="211">
        <v>788.88</v>
      </c>
      <c r="D731" s="211">
        <v>37.19</v>
      </c>
      <c r="E731" s="211">
        <v>0.01</v>
      </c>
      <c r="F731" s="211">
        <v>799.87</v>
      </c>
      <c r="G731" s="293">
        <f t="shared" si="40"/>
        <v>77.427415999999994</v>
      </c>
      <c r="H731" s="293">
        <f t="shared" si="41"/>
        <v>72.868156999999997</v>
      </c>
      <c r="I731" s="294">
        <f t="shared" si="42"/>
        <v>46.312472999999997</v>
      </c>
      <c r="J731" s="294">
        <f t="shared" si="43"/>
        <v>24.795970000000001</v>
      </c>
    </row>
    <row r="732" spans="1:10" s="209" customFormat="1" ht="14.25" customHeight="1" thickBot="1" x14ac:dyDescent="0.25">
      <c r="A732" s="211" t="s">
        <v>282</v>
      </c>
      <c r="B732" s="211">
        <v>10</v>
      </c>
      <c r="C732" s="211">
        <v>788.04</v>
      </c>
      <c r="D732" s="211">
        <v>31.32</v>
      </c>
      <c r="E732" s="211">
        <v>0.01</v>
      </c>
      <c r="F732" s="211">
        <v>799.03</v>
      </c>
      <c r="G732" s="293">
        <f t="shared" si="40"/>
        <v>77.346103999999997</v>
      </c>
      <c r="H732" s="293">
        <f t="shared" si="41"/>
        <v>72.791633000000004</v>
      </c>
      <c r="I732" s="294">
        <f t="shared" si="42"/>
        <v>46.263836999999995</v>
      </c>
      <c r="J732" s="294">
        <f t="shared" si="43"/>
        <v>24.769929999999999</v>
      </c>
    </row>
    <row r="733" spans="1:10" s="209" customFormat="1" ht="14.25" customHeight="1" thickBot="1" x14ac:dyDescent="0.25">
      <c r="A733" s="211" t="s">
        <v>282</v>
      </c>
      <c r="B733" s="211">
        <v>11</v>
      </c>
      <c r="C733" s="211">
        <v>818.92</v>
      </c>
      <c r="D733" s="211" t="s">
        <v>129</v>
      </c>
      <c r="E733" s="211">
        <v>29.5</v>
      </c>
      <c r="F733" s="211">
        <v>829.91</v>
      </c>
      <c r="G733" s="293">
        <f t="shared" si="40"/>
        <v>80.335287999999991</v>
      </c>
      <c r="H733" s="293">
        <f t="shared" si="41"/>
        <v>75.604800999999995</v>
      </c>
      <c r="I733" s="294">
        <f t="shared" si="42"/>
        <v>48.051788999999999</v>
      </c>
      <c r="J733" s="294">
        <f t="shared" si="43"/>
        <v>25.727209999999999</v>
      </c>
    </row>
    <row r="734" spans="1:10" s="209" customFormat="1" ht="14.25" customHeight="1" thickBot="1" x14ac:dyDescent="0.25">
      <c r="A734" s="211" t="s">
        <v>282</v>
      </c>
      <c r="B734" s="211">
        <v>12</v>
      </c>
      <c r="C734" s="211">
        <v>829.14</v>
      </c>
      <c r="D734" s="211">
        <v>4.04</v>
      </c>
      <c r="E734" s="211">
        <v>0.01</v>
      </c>
      <c r="F734" s="211">
        <v>840.13</v>
      </c>
      <c r="G734" s="293">
        <f t="shared" si="40"/>
        <v>81.324584000000002</v>
      </c>
      <c r="H734" s="293">
        <f t="shared" si="41"/>
        <v>76.535843</v>
      </c>
      <c r="I734" s="294">
        <f t="shared" si="42"/>
        <v>48.643526999999999</v>
      </c>
      <c r="J734" s="294">
        <f t="shared" si="43"/>
        <v>26.044029999999999</v>
      </c>
    </row>
    <row r="735" spans="1:10" s="209" customFormat="1" ht="14.25" customHeight="1" thickBot="1" x14ac:dyDescent="0.25">
      <c r="A735" s="211" t="s">
        <v>282</v>
      </c>
      <c r="B735" s="211">
        <v>13</v>
      </c>
      <c r="C735" s="211">
        <v>842.28</v>
      </c>
      <c r="D735" s="211">
        <v>8.5399999999999991</v>
      </c>
      <c r="E735" s="211" t="s">
        <v>129</v>
      </c>
      <c r="F735" s="211">
        <v>853.27</v>
      </c>
      <c r="G735" s="293">
        <f t="shared" si="40"/>
        <v>82.596536</v>
      </c>
      <c r="H735" s="293">
        <f t="shared" si="41"/>
        <v>77.732896999999994</v>
      </c>
      <c r="I735" s="294">
        <f t="shared" si="42"/>
        <v>49.404333000000001</v>
      </c>
      <c r="J735" s="294">
        <f t="shared" si="43"/>
        <v>26.451370000000001</v>
      </c>
    </row>
    <row r="736" spans="1:10" s="209" customFormat="1" ht="14.25" customHeight="1" thickBot="1" x14ac:dyDescent="0.25">
      <c r="A736" s="211" t="s">
        <v>282</v>
      </c>
      <c r="B736" s="211">
        <v>14</v>
      </c>
      <c r="C736" s="211">
        <v>834.09</v>
      </c>
      <c r="D736" s="211" t="s">
        <v>129</v>
      </c>
      <c r="E736" s="211">
        <v>45.1</v>
      </c>
      <c r="F736" s="211">
        <v>845.08</v>
      </c>
      <c r="G736" s="293">
        <f t="shared" si="40"/>
        <v>81.803743999999995</v>
      </c>
      <c r="H736" s="293">
        <f t="shared" si="41"/>
        <v>76.986788000000004</v>
      </c>
      <c r="I736" s="294">
        <f t="shared" si="42"/>
        <v>48.930132</v>
      </c>
      <c r="J736" s="294">
        <f t="shared" si="43"/>
        <v>26.197480000000002</v>
      </c>
    </row>
    <row r="737" spans="1:10" s="209" customFormat="1" ht="14.25" customHeight="1" thickBot="1" x14ac:dyDescent="0.25">
      <c r="A737" s="211" t="s">
        <v>282</v>
      </c>
      <c r="B737" s="211">
        <v>15</v>
      </c>
      <c r="C737" s="211">
        <v>838.69</v>
      </c>
      <c r="D737" s="211" t="s">
        <v>129</v>
      </c>
      <c r="E737" s="211">
        <v>50.81</v>
      </c>
      <c r="F737" s="211">
        <v>849.68</v>
      </c>
      <c r="G737" s="293">
        <f t="shared" si="40"/>
        <v>82.249023999999991</v>
      </c>
      <c r="H737" s="293">
        <f t="shared" si="41"/>
        <v>77.405847999999992</v>
      </c>
      <c r="I737" s="294">
        <f t="shared" si="42"/>
        <v>49.196472</v>
      </c>
      <c r="J737" s="294">
        <f t="shared" si="43"/>
        <v>26.340079999999997</v>
      </c>
    </row>
    <row r="738" spans="1:10" s="209" customFormat="1" ht="14.25" customHeight="1" thickBot="1" x14ac:dyDescent="0.25">
      <c r="A738" s="211" t="s">
        <v>282</v>
      </c>
      <c r="B738" s="211">
        <v>16</v>
      </c>
      <c r="C738" s="211">
        <v>842.05</v>
      </c>
      <c r="D738" s="211" t="s">
        <v>129</v>
      </c>
      <c r="E738" s="211" t="s">
        <v>283</v>
      </c>
      <c r="F738" s="211">
        <v>853.04</v>
      </c>
      <c r="G738" s="293">
        <f t="shared" si="40"/>
        <v>82.574271999999993</v>
      </c>
      <c r="H738" s="293">
        <f t="shared" si="41"/>
        <v>77.711944000000003</v>
      </c>
      <c r="I738" s="294">
        <f t="shared" si="42"/>
        <v>49.391016</v>
      </c>
      <c r="J738" s="294">
        <f t="shared" si="43"/>
        <v>26.444239999999997</v>
      </c>
    </row>
    <row r="739" spans="1:10" s="209" customFormat="1" ht="14.25" customHeight="1" thickBot="1" x14ac:dyDescent="0.25">
      <c r="A739" s="211" t="s">
        <v>282</v>
      </c>
      <c r="B739" s="211">
        <v>17</v>
      </c>
      <c r="C739" s="211" t="s">
        <v>284</v>
      </c>
      <c r="D739" s="211" t="s">
        <v>129</v>
      </c>
      <c r="E739" s="211">
        <v>41.98</v>
      </c>
      <c r="F739" s="211">
        <v>840.99</v>
      </c>
      <c r="G739" s="293">
        <f t="shared" si="40"/>
        <v>81.407831999999999</v>
      </c>
      <c r="H739" s="293">
        <f t="shared" si="41"/>
        <v>76.614188999999996</v>
      </c>
      <c r="I739" s="294">
        <f t="shared" si="42"/>
        <v>48.693320999999997</v>
      </c>
      <c r="J739" s="294">
        <f t="shared" si="43"/>
        <v>26.070689999999999</v>
      </c>
    </row>
    <row r="740" spans="1:10" s="209" customFormat="1" ht="14.25" customHeight="1" thickBot="1" x14ac:dyDescent="0.25">
      <c r="A740" s="211" t="s">
        <v>282</v>
      </c>
      <c r="B740" s="211">
        <v>18</v>
      </c>
      <c r="C740" s="211">
        <v>827.6</v>
      </c>
      <c r="D740" s="211" t="s">
        <v>129</v>
      </c>
      <c r="E740" s="211">
        <v>37.299999999999997</v>
      </c>
      <c r="F740" s="211">
        <v>838.59</v>
      </c>
      <c r="G740" s="293">
        <f t="shared" si="40"/>
        <v>81.175511999999998</v>
      </c>
      <c r="H740" s="293">
        <f t="shared" si="41"/>
        <v>76.395549000000003</v>
      </c>
      <c r="I740" s="294">
        <f t="shared" si="42"/>
        <v>48.554361</v>
      </c>
      <c r="J740" s="294">
        <f t="shared" si="43"/>
        <v>25.996290000000002</v>
      </c>
    </row>
    <row r="741" spans="1:10" s="209" customFormat="1" ht="14.25" customHeight="1" thickBot="1" x14ac:dyDescent="0.25">
      <c r="A741" s="211" t="s">
        <v>282</v>
      </c>
      <c r="B741" s="211">
        <v>19</v>
      </c>
      <c r="C741" s="211">
        <v>813.08</v>
      </c>
      <c r="D741" s="211" t="s">
        <v>129</v>
      </c>
      <c r="E741" s="211">
        <v>20.170000000000002</v>
      </c>
      <c r="F741" s="211">
        <v>824.07</v>
      </c>
      <c r="G741" s="293">
        <f t="shared" si="40"/>
        <v>79.769976</v>
      </c>
      <c r="H741" s="293">
        <f t="shared" si="41"/>
        <v>75.072777000000002</v>
      </c>
      <c r="I741" s="294">
        <f t="shared" si="42"/>
        <v>47.713653000000001</v>
      </c>
      <c r="J741" s="294">
        <f t="shared" si="43"/>
        <v>25.54617</v>
      </c>
    </row>
    <row r="742" spans="1:10" s="209" customFormat="1" ht="14.25" customHeight="1" thickBot="1" x14ac:dyDescent="0.25">
      <c r="A742" s="211" t="s">
        <v>282</v>
      </c>
      <c r="B742" s="211">
        <v>20</v>
      </c>
      <c r="C742" s="211">
        <v>819.71</v>
      </c>
      <c r="D742" s="211">
        <v>19.21</v>
      </c>
      <c r="E742" s="211" t="s">
        <v>129</v>
      </c>
      <c r="F742" s="211">
        <v>830.7</v>
      </c>
      <c r="G742" s="293">
        <f t="shared" si="40"/>
        <v>80.411760000000001</v>
      </c>
      <c r="H742" s="293">
        <f t="shared" si="41"/>
        <v>75.676770000000005</v>
      </c>
      <c r="I742" s="294">
        <f t="shared" si="42"/>
        <v>48.097530000000006</v>
      </c>
      <c r="J742" s="294">
        <f t="shared" si="43"/>
        <v>25.7517</v>
      </c>
    </row>
    <row r="743" spans="1:10" s="209" customFormat="1" ht="14.25" customHeight="1" thickBot="1" x14ac:dyDescent="0.25">
      <c r="A743" s="211" t="s">
        <v>282</v>
      </c>
      <c r="B743" s="211">
        <v>21</v>
      </c>
      <c r="C743" s="211">
        <v>824.58</v>
      </c>
      <c r="D743" s="211">
        <v>33.54</v>
      </c>
      <c r="E743" s="211" t="s">
        <v>129</v>
      </c>
      <c r="F743" s="211">
        <v>835.57</v>
      </c>
      <c r="G743" s="293">
        <f t="shared" si="40"/>
        <v>80.883176000000006</v>
      </c>
      <c r="H743" s="293">
        <f t="shared" si="41"/>
        <v>76.120427000000007</v>
      </c>
      <c r="I743" s="294">
        <f t="shared" si="42"/>
        <v>48.379503</v>
      </c>
      <c r="J743" s="294">
        <f t="shared" si="43"/>
        <v>25.902670000000001</v>
      </c>
    </row>
    <row r="744" spans="1:10" s="209" customFormat="1" ht="14.25" customHeight="1" thickBot="1" x14ac:dyDescent="0.25">
      <c r="A744" s="211" t="s">
        <v>282</v>
      </c>
      <c r="B744" s="211">
        <v>22</v>
      </c>
      <c r="C744" s="211">
        <v>818.69</v>
      </c>
      <c r="D744" s="211" t="s">
        <v>129</v>
      </c>
      <c r="E744" s="211">
        <v>72.7</v>
      </c>
      <c r="F744" s="211">
        <v>829.68</v>
      </c>
      <c r="G744" s="293">
        <f t="shared" si="40"/>
        <v>80.313023999999999</v>
      </c>
      <c r="H744" s="293">
        <f t="shared" si="41"/>
        <v>75.583847999999989</v>
      </c>
      <c r="I744" s="294">
        <f t="shared" si="42"/>
        <v>48.038471999999999</v>
      </c>
      <c r="J744" s="294">
        <f t="shared" si="43"/>
        <v>25.720079999999999</v>
      </c>
    </row>
    <row r="745" spans="1:10" s="296" customFormat="1" ht="14.25" customHeight="1" thickBot="1" x14ac:dyDescent="0.25">
      <c r="A745" s="211" t="s">
        <v>282</v>
      </c>
      <c r="B745" s="211">
        <v>23</v>
      </c>
      <c r="C745" s="211">
        <v>796.79</v>
      </c>
      <c r="D745" s="211" t="s">
        <v>129</v>
      </c>
      <c r="E745" s="211">
        <v>92.08</v>
      </c>
      <c r="F745" s="211">
        <v>807.78</v>
      </c>
      <c r="G745" s="293">
        <f t="shared" si="40"/>
        <v>78.193103999999991</v>
      </c>
      <c r="H745" s="293">
        <f t="shared" si="41"/>
        <v>73.588757999999999</v>
      </c>
      <c r="I745" s="294">
        <f t="shared" si="42"/>
        <v>46.770462000000002</v>
      </c>
      <c r="J745" s="294">
        <f t="shared" si="43"/>
        <v>25.041180000000001</v>
      </c>
    </row>
    <row r="746" spans="1:10" s="295" customFormat="1" ht="14.25" customHeight="1" thickBot="1" x14ac:dyDescent="0.25">
      <c r="A746" s="211" t="s">
        <v>285</v>
      </c>
      <c r="B746" s="211">
        <v>0</v>
      </c>
      <c r="C746" s="211">
        <v>816.95</v>
      </c>
      <c r="D746" s="211">
        <v>0.01</v>
      </c>
      <c r="E746" s="211">
        <v>50.43</v>
      </c>
      <c r="F746" s="211">
        <v>827.94</v>
      </c>
      <c r="G746" s="293">
        <f t="shared" si="40"/>
        <v>80.144592000000003</v>
      </c>
      <c r="H746" s="293">
        <f t="shared" si="41"/>
        <v>75.425334000000007</v>
      </c>
      <c r="I746" s="294">
        <f t="shared" si="42"/>
        <v>47.937726000000005</v>
      </c>
      <c r="J746" s="294">
        <f t="shared" si="43"/>
        <v>25.666140000000002</v>
      </c>
    </row>
    <row r="747" spans="1:10" s="209" customFormat="1" ht="14.25" customHeight="1" thickBot="1" x14ac:dyDescent="0.25">
      <c r="A747" s="211" t="s">
        <v>285</v>
      </c>
      <c r="B747" s="211">
        <v>1</v>
      </c>
      <c r="C747" s="211">
        <v>806.56</v>
      </c>
      <c r="D747" s="211" t="s">
        <v>129</v>
      </c>
      <c r="E747" s="211">
        <v>11.42</v>
      </c>
      <c r="F747" s="211">
        <v>817.55</v>
      </c>
      <c r="G747" s="293">
        <f t="shared" si="40"/>
        <v>79.138839999999988</v>
      </c>
      <c r="H747" s="293">
        <f t="shared" si="41"/>
        <v>74.478804999999994</v>
      </c>
      <c r="I747" s="294">
        <f t="shared" si="42"/>
        <v>47.336144999999995</v>
      </c>
      <c r="J747" s="294">
        <f t="shared" si="43"/>
        <v>25.344049999999999</v>
      </c>
    </row>
    <row r="748" spans="1:10" s="209" customFormat="1" ht="14.25" customHeight="1" thickBot="1" x14ac:dyDescent="0.25">
      <c r="A748" s="211" t="s">
        <v>285</v>
      </c>
      <c r="B748" s="211">
        <v>2</v>
      </c>
      <c r="C748" s="211">
        <v>819.13</v>
      </c>
      <c r="D748" s="211" t="s">
        <v>129</v>
      </c>
      <c r="E748" s="211">
        <v>5.18</v>
      </c>
      <c r="F748" s="211">
        <v>830.12</v>
      </c>
      <c r="G748" s="293">
        <f t="shared" si="40"/>
        <v>80.355615999999998</v>
      </c>
      <c r="H748" s="293">
        <f t="shared" si="41"/>
        <v>75.623931999999996</v>
      </c>
      <c r="I748" s="294">
        <f t="shared" si="42"/>
        <v>48.063948000000003</v>
      </c>
      <c r="J748" s="294">
        <f t="shared" si="43"/>
        <v>25.733720000000002</v>
      </c>
    </row>
    <row r="749" spans="1:10" s="209" customFormat="1" ht="14.25" customHeight="1" thickBot="1" x14ac:dyDescent="0.25">
      <c r="A749" s="211" t="s">
        <v>285</v>
      </c>
      <c r="B749" s="211">
        <v>3</v>
      </c>
      <c r="C749" s="211">
        <v>818.64</v>
      </c>
      <c r="D749" s="211" t="s">
        <v>129</v>
      </c>
      <c r="E749" s="211">
        <v>27.61</v>
      </c>
      <c r="F749" s="211">
        <v>829.63</v>
      </c>
      <c r="G749" s="293">
        <f t="shared" si="40"/>
        <v>80.308183999999997</v>
      </c>
      <c r="H749" s="293">
        <f t="shared" si="41"/>
        <v>75.579293000000007</v>
      </c>
      <c r="I749" s="294">
        <f t="shared" si="42"/>
        <v>48.035576999999996</v>
      </c>
      <c r="J749" s="294">
        <f t="shared" si="43"/>
        <v>25.718530000000001</v>
      </c>
    </row>
    <row r="750" spans="1:10" s="209" customFormat="1" ht="14.25" customHeight="1" thickBot="1" x14ac:dyDescent="0.25">
      <c r="A750" s="211" t="s">
        <v>285</v>
      </c>
      <c r="B750" s="211">
        <v>4</v>
      </c>
      <c r="C750" s="211">
        <v>833.84</v>
      </c>
      <c r="D750" s="211" t="s">
        <v>129</v>
      </c>
      <c r="E750" s="211">
        <v>43.9</v>
      </c>
      <c r="F750" s="211">
        <v>844.83</v>
      </c>
      <c r="G750" s="293">
        <f t="shared" si="40"/>
        <v>81.779544000000001</v>
      </c>
      <c r="H750" s="293">
        <f t="shared" si="41"/>
        <v>76.964013000000008</v>
      </c>
      <c r="I750" s="294">
        <f t="shared" si="42"/>
        <v>48.915657000000003</v>
      </c>
      <c r="J750" s="294">
        <f t="shared" si="43"/>
        <v>26.189730000000001</v>
      </c>
    </row>
    <row r="751" spans="1:10" s="209" customFormat="1" ht="14.25" customHeight="1" thickBot="1" x14ac:dyDescent="0.25">
      <c r="A751" s="211" t="s">
        <v>285</v>
      </c>
      <c r="B751" s="211">
        <v>5</v>
      </c>
      <c r="C751" s="211">
        <v>815.56</v>
      </c>
      <c r="D751" s="211" t="s">
        <v>129</v>
      </c>
      <c r="E751" s="211">
        <v>27.57</v>
      </c>
      <c r="F751" s="211">
        <v>826.55</v>
      </c>
      <c r="G751" s="293">
        <f t="shared" si="40"/>
        <v>80.010039999999989</v>
      </c>
      <c r="H751" s="293">
        <f t="shared" si="41"/>
        <v>75.298704999999998</v>
      </c>
      <c r="I751" s="294">
        <f t="shared" si="42"/>
        <v>47.857244999999999</v>
      </c>
      <c r="J751" s="294">
        <f t="shared" si="43"/>
        <v>25.623049999999999</v>
      </c>
    </row>
    <row r="752" spans="1:10" s="209" customFormat="1" ht="14.25" customHeight="1" thickBot="1" x14ac:dyDescent="0.25">
      <c r="A752" s="211" t="s">
        <v>285</v>
      </c>
      <c r="B752" s="211">
        <v>6</v>
      </c>
      <c r="C752" s="211">
        <v>815.47</v>
      </c>
      <c r="D752" s="211">
        <v>0.01</v>
      </c>
      <c r="E752" s="211">
        <v>2.79</v>
      </c>
      <c r="F752" s="211">
        <v>826.46</v>
      </c>
      <c r="G752" s="293">
        <f t="shared" si="40"/>
        <v>80.001328000000001</v>
      </c>
      <c r="H752" s="293">
        <f t="shared" si="41"/>
        <v>75.290506000000008</v>
      </c>
      <c r="I752" s="294">
        <f t="shared" si="42"/>
        <v>47.852034000000003</v>
      </c>
      <c r="J752" s="294">
        <f t="shared" si="43"/>
        <v>25.620260000000002</v>
      </c>
    </row>
    <row r="753" spans="1:10" s="209" customFormat="1" ht="14.25" customHeight="1" thickBot="1" x14ac:dyDescent="0.25">
      <c r="A753" s="211" t="s">
        <v>285</v>
      </c>
      <c r="B753" s="211">
        <v>7</v>
      </c>
      <c r="C753" s="211">
        <v>802.27</v>
      </c>
      <c r="D753" s="211" t="s">
        <v>129</v>
      </c>
      <c r="E753" s="211">
        <v>17.61</v>
      </c>
      <c r="F753" s="211">
        <v>813.26</v>
      </c>
      <c r="G753" s="293">
        <f t="shared" si="40"/>
        <v>78.723568</v>
      </c>
      <c r="H753" s="293">
        <f t="shared" si="41"/>
        <v>74.087986000000001</v>
      </c>
      <c r="I753" s="294">
        <f t="shared" si="42"/>
        <v>47.087753999999997</v>
      </c>
      <c r="J753" s="294">
        <f t="shared" si="43"/>
        <v>25.21106</v>
      </c>
    </row>
    <row r="754" spans="1:10" s="209" customFormat="1" ht="14.25" customHeight="1" thickBot="1" x14ac:dyDescent="0.25">
      <c r="A754" s="211" t="s">
        <v>285</v>
      </c>
      <c r="B754" s="211">
        <v>8</v>
      </c>
      <c r="C754" s="211">
        <v>793.77</v>
      </c>
      <c r="D754" s="211">
        <v>38.229999999999997</v>
      </c>
      <c r="E754" s="211" t="s">
        <v>129</v>
      </c>
      <c r="F754" s="211">
        <v>804.76</v>
      </c>
      <c r="G754" s="293">
        <f t="shared" si="40"/>
        <v>77.900767999999999</v>
      </c>
      <c r="H754" s="293">
        <f t="shared" si="41"/>
        <v>73.313636000000002</v>
      </c>
      <c r="I754" s="294">
        <f t="shared" si="42"/>
        <v>46.595604000000002</v>
      </c>
      <c r="J754" s="294">
        <f t="shared" si="43"/>
        <v>24.947559999999999</v>
      </c>
    </row>
    <row r="755" spans="1:10" s="209" customFormat="1" ht="14.25" customHeight="1" thickBot="1" x14ac:dyDescent="0.25">
      <c r="A755" s="211" t="s">
        <v>285</v>
      </c>
      <c r="B755" s="211">
        <v>9</v>
      </c>
      <c r="C755" s="211">
        <v>803.92</v>
      </c>
      <c r="D755" s="211">
        <v>25.89</v>
      </c>
      <c r="E755" s="211" t="s">
        <v>129</v>
      </c>
      <c r="F755" s="211">
        <v>814.91</v>
      </c>
      <c r="G755" s="293">
        <f t="shared" ref="G755:G769" si="44">F755*9.68%</f>
        <v>78.883287999999993</v>
      </c>
      <c r="H755" s="293">
        <f t="shared" ref="H755:H769" si="45">F755*9.11%</f>
        <v>74.238300999999993</v>
      </c>
      <c r="I755" s="294">
        <f t="shared" ref="I755:I769" si="46">F755*5.79%</f>
        <v>47.183288999999995</v>
      </c>
      <c r="J755" s="294">
        <f t="shared" ref="J755:J769" si="47">F755*3.1%</f>
        <v>25.26221</v>
      </c>
    </row>
    <row r="756" spans="1:10" s="209" customFormat="1" ht="14.25" customHeight="1" thickBot="1" x14ac:dyDescent="0.25">
      <c r="A756" s="211" t="s">
        <v>285</v>
      </c>
      <c r="B756" s="211">
        <v>10</v>
      </c>
      <c r="C756" s="211">
        <v>805.81</v>
      </c>
      <c r="D756" s="211">
        <v>0.01</v>
      </c>
      <c r="E756" s="211">
        <v>23.32</v>
      </c>
      <c r="F756" s="211">
        <v>816.8</v>
      </c>
      <c r="G756" s="293">
        <f t="shared" si="44"/>
        <v>79.066239999999993</v>
      </c>
      <c r="H756" s="293">
        <f t="shared" si="45"/>
        <v>74.410479999999993</v>
      </c>
      <c r="I756" s="294">
        <f t="shared" si="46"/>
        <v>47.292719999999996</v>
      </c>
      <c r="J756" s="294">
        <f t="shared" si="47"/>
        <v>25.320799999999998</v>
      </c>
    </row>
    <row r="757" spans="1:10" s="209" customFormat="1" ht="14.25" customHeight="1" thickBot="1" x14ac:dyDescent="0.25">
      <c r="A757" s="211" t="s">
        <v>285</v>
      </c>
      <c r="B757" s="211">
        <v>11</v>
      </c>
      <c r="C757" s="211">
        <v>816.53</v>
      </c>
      <c r="D757" s="211">
        <v>0.01</v>
      </c>
      <c r="E757" s="211">
        <v>34.020000000000003</v>
      </c>
      <c r="F757" s="211">
        <v>827.52</v>
      </c>
      <c r="G757" s="293">
        <f t="shared" si="44"/>
        <v>80.10393599999999</v>
      </c>
      <c r="H757" s="293">
        <f t="shared" si="45"/>
        <v>75.387072000000003</v>
      </c>
      <c r="I757" s="294">
        <f t="shared" si="46"/>
        <v>47.913407999999997</v>
      </c>
      <c r="J757" s="294">
        <f t="shared" si="47"/>
        <v>25.653119999999998</v>
      </c>
    </row>
    <row r="758" spans="1:10" s="209" customFormat="1" ht="14.25" customHeight="1" thickBot="1" x14ac:dyDescent="0.25">
      <c r="A758" s="211" t="s">
        <v>285</v>
      </c>
      <c r="B758" s="211">
        <v>12</v>
      </c>
      <c r="C758" s="211">
        <v>820.6</v>
      </c>
      <c r="D758" s="211">
        <v>0.01</v>
      </c>
      <c r="E758" s="211">
        <v>34.39</v>
      </c>
      <c r="F758" s="211">
        <v>831.59</v>
      </c>
      <c r="G758" s="293">
        <f t="shared" si="44"/>
        <v>80.497911999999999</v>
      </c>
      <c r="H758" s="293">
        <f t="shared" si="45"/>
        <v>75.757849000000007</v>
      </c>
      <c r="I758" s="294">
        <f t="shared" si="46"/>
        <v>48.149061000000003</v>
      </c>
      <c r="J758" s="294">
        <f t="shared" si="47"/>
        <v>25.77929</v>
      </c>
    </row>
    <row r="759" spans="1:10" s="209" customFormat="1" ht="14.25" customHeight="1" thickBot="1" x14ac:dyDescent="0.25">
      <c r="A759" s="211" t="s">
        <v>285</v>
      </c>
      <c r="B759" s="211">
        <v>13</v>
      </c>
      <c r="C759" s="211">
        <v>835.29</v>
      </c>
      <c r="D759" s="211" t="s">
        <v>129</v>
      </c>
      <c r="E759" s="211">
        <v>42.06</v>
      </c>
      <c r="F759" s="211">
        <v>846.28</v>
      </c>
      <c r="G759" s="293">
        <f t="shared" si="44"/>
        <v>81.919903999999988</v>
      </c>
      <c r="H759" s="293">
        <f t="shared" si="45"/>
        <v>77.096108000000001</v>
      </c>
      <c r="I759" s="294">
        <f t="shared" si="46"/>
        <v>48.999611999999999</v>
      </c>
      <c r="J759" s="294">
        <f t="shared" si="47"/>
        <v>26.234679999999997</v>
      </c>
    </row>
    <row r="760" spans="1:10" s="209" customFormat="1" ht="14.25" customHeight="1" thickBot="1" x14ac:dyDescent="0.25">
      <c r="A760" s="211" t="s">
        <v>285</v>
      </c>
      <c r="B760" s="211">
        <v>14</v>
      </c>
      <c r="C760" s="211">
        <v>827.05</v>
      </c>
      <c r="D760" s="211">
        <v>9.7799999999999994</v>
      </c>
      <c r="E760" s="211" t="s">
        <v>129</v>
      </c>
      <c r="F760" s="211">
        <v>838.04</v>
      </c>
      <c r="G760" s="293">
        <f t="shared" si="44"/>
        <v>81.122271999999995</v>
      </c>
      <c r="H760" s="293">
        <f t="shared" si="45"/>
        <v>76.345444000000001</v>
      </c>
      <c r="I760" s="294">
        <f t="shared" si="46"/>
        <v>48.522515999999996</v>
      </c>
      <c r="J760" s="294">
        <f t="shared" si="47"/>
        <v>25.979239999999997</v>
      </c>
    </row>
    <row r="761" spans="1:10" s="209" customFormat="1" ht="14.25" customHeight="1" thickBot="1" x14ac:dyDescent="0.25">
      <c r="A761" s="211" t="s">
        <v>285</v>
      </c>
      <c r="B761" s="211">
        <v>15</v>
      </c>
      <c r="C761" s="211">
        <v>831.13</v>
      </c>
      <c r="D761" s="211">
        <v>0.01</v>
      </c>
      <c r="E761" s="211">
        <v>1.41</v>
      </c>
      <c r="F761" s="211">
        <v>842.12</v>
      </c>
      <c r="G761" s="293">
        <f t="shared" si="44"/>
        <v>81.517216000000005</v>
      </c>
      <c r="H761" s="293">
        <f t="shared" si="45"/>
        <v>76.717132000000007</v>
      </c>
      <c r="I761" s="294">
        <f t="shared" si="46"/>
        <v>48.758747999999997</v>
      </c>
      <c r="J761" s="294">
        <f t="shared" si="47"/>
        <v>26.105720000000002</v>
      </c>
    </row>
    <row r="762" spans="1:10" s="209" customFormat="1" ht="14.25" customHeight="1" thickBot="1" x14ac:dyDescent="0.25">
      <c r="A762" s="211" t="s">
        <v>285</v>
      </c>
      <c r="B762" s="211">
        <v>16</v>
      </c>
      <c r="C762" s="211">
        <v>831.53</v>
      </c>
      <c r="D762" s="211" t="s">
        <v>129</v>
      </c>
      <c r="E762" s="211">
        <v>28.01</v>
      </c>
      <c r="F762" s="211">
        <v>842.52</v>
      </c>
      <c r="G762" s="293">
        <f t="shared" si="44"/>
        <v>81.555936000000003</v>
      </c>
      <c r="H762" s="293">
        <f t="shared" si="45"/>
        <v>76.753572000000005</v>
      </c>
      <c r="I762" s="294">
        <f t="shared" si="46"/>
        <v>48.781908000000001</v>
      </c>
      <c r="J762" s="294">
        <f t="shared" si="47"/>
        <v>26.118119999999998</v>
      </c>
    </row>
    <row r="763" spans="1:10" s="209" customFormat="1" ht="14.25" customHeight="1" thickBot="1" x14ac:dyDescent="0.25">
      <c r="A763" s="211" t="s">
        <v>285</v>
      </c>
      <c r="B763" s="211">
        <v>17</v>
      </c>
      <c r="C763" s="211">
        <v>821.95</v>
      </c>
      <c r="D763" s="211" t="s">
        <v>129</v>
      </c>
      <c r="E763" s="211">
        <v>24.26</v>
      </c>
      <c r="F763" s="211">
        <v>832.94</v>
      </c>
      <c r="G763" s="293">
        <f t="shared" si="44"/>
        <v>80.628591999999998</v>
      </c>
      <c r="H763" s="293">
        <f t="shared" si="45"/>
        <v>75.880834000000007</v>
      </c>
      <c r="I763" s="294">
        <f t="shared" si="46"/>
        <v>48.227226000000002</v>
      </c>
      <c r="J763" s="294">
        <f t="shared" si="47"/>
        <v>25.82114</v>
      </c>
    </row>
    <row r="764" spans="1:10" s="209" customFormat="1" ht="14.25" customHeight="1" thickBot="1" x14ac:dyDescent="0.25">
      <c r="A764" s="211" t="s">
        <v>285</v>
      </c>
      <c r="B764" s="211">
        <v>18</v>
      </c>
      <c r="C764" s="211">
        <v>816.92</v>
      </c>
      <c r="D764" s="211" t="s">
        <v>129</v>
      </c>
      <c r="E764" s="211">
        <v>62.85</v>
      </c>
      <c r="F764" s="211">
        <v>827.91</v>
      </c>
      <c r="G764" s="293">
        <f t="shared" si="44"/>
        <v>80.141687999999988</v>
      </c>
      <c r="H764" s="293">
        <f t="shared" si="45"/>
        <v>75.422601</v>
      </c>
      <c r="I764" s="294">
        <f t="shared" si="46"/>
        <v>47.935988999999999</v>
      </c>
      <c r="J764" s="294">
        <f t="shared" si="47"/>
        <v>25.665209999999998</v>
      </c>
    </row>
    <row r="765" spans="1:10" s="209" customFormat="1" ht="14.25" customHeight="1" thickBot="1" x14ac:dyDescent="0.25">
      <c r="A765" s="211" t="s">
        <v>285</v>
      </c>
      <c r="B765" s="211">
        <v>19</v>
      </c>
      <c r="C765" s="211">
        <v>807.49</v>
      </c>
      <c r="D765" s="211" t="s">
        <v>129</v>
      </c>
      <c r="E765" s="211">
        <v>83.01</v>
      </c>
      <c r="F765" s="211">
        <v>818.48</v>
      </c>
      <c r="G765" s="293">
        <f t="shared" si="44"/>
        <v>79.228864000000002</v>
      </c>
      <c r="H765" s="293">
        <f t="shared" si="45"/>
        <v>74.563528000000005</v>
      </c>
      <c r="I765" s="294">
        <f t="shared" si="46"/>
        <v>47.389991999999999</v>
      </c>
      <c r="J765" s="294">
        <f t="shared" si="47"/>
        <v>25.372880000000002</v>
      </c>
    </row>
    <row r="766" spans="1:10" s="209" customFormat="1" ht="14.25" customHeight="1" thickBot="1" x14ac:dyDescent="0.25">
      <c r="A766" s="211" t="s">
        <v>285</v>
      </c>
      <c r="B766" s="211">
        <v>20</v>
      </c>
      <c r="C766" s="211">
        <v>816.14</v>
      </c>
      <c r="D766" s="211">
        <v>0.01</v>
      </c>
      <c r="E766" s="211">
        <v>189.49</v>
      </c>
      <c r="F766" s="211">
        <v>827.13</v>
      </c>
      <c r="G766" s="293">
        <f t="shared" si="44"/>
        <v>80.066183999999993</v>
      </c>
      <c r="H766" s="293">
        <f t="shared" si="45"/>
        <v>75.351543000000007</v>
      </c>
      <c r="I766" s="294">
        <f t="shared" si="46"/>
        <v>47.890827000000002</v>
      </c>
      <c r="J766" s="294">
        <f t="shared" si="47"/>
        <v>25.641030000000001</v>
      </c>
    </row>
    <row r="767" spans="1:10" s="209" customFormat="1" ht="14.25" customHeight="1" thickBot="1" x14ac:dyDescent="0.25">
      <c r="A767" s="211" t="s">
        <v>285</v>
      </c>
      <c r="B767" s="211">
        <v>21</v>
      </c>
      <c r="C767" s="211">
        <v>823.91</v>
      </c>
      <c r="D767" s="211">
        <v>0.01</v>
      </c>
      <c r="E767" s="211">
        <v>216.26</v>
      </c>
      <c r="F767" s="211">
        <v>834.9</v>
      </c>
      <c r="G767" s="293">
        <f t="shared" si="44"/>
        <v>80.81832</v>
      </c>
      <c r="H767" s="293">
        <f t="shared" si="45"/>
        <v>76.059389999999993</v>
      </c>
      <c r="I767" s="294">
        <f t="shared" si="46"/>
        <v>48.340710000000001</v>
      </c>
      <c r="J767" s="294">
        <f t="shared" si="47"/>
        <v>25.881899999999998</v>
      </c>
    </row>
    <row r="768" spans="1:10" s="209" customFormat="1" ht="14.25" customHeight="1" thickBot="1" x14ac:dyDescent="0.25">
      <c r="A768" s="211" t="s">
        <v>285</v>
      </c>
      <c r="B768" s="211">
        <v>22</v>
      </c>
      <c r="C768" s="211">
        <v>813.23</v>
      </c>
      <c r="D768" s="211">
        <v>0.01</v>
      </c>
      <c r="E768" s="211">
        <v>269.13</v>
      </c>
      <c r="F768" s="211">
        <v>824.22</v>
      </c>
      <c r="G768" s="293">
        <f t="shared" si="44"/>
        <v>79.784496000000004</v>
      </c>
      <c r="H768" s="293">
        <f t="shared" si="45"/>
        <v>75.086442000000005</v>
      </c>
      <c r="I768" s="294">
        <f t="shared" si="46"/>
        <v>47.722338000000001</v>
      </c>
      <c r="J768" s="294">
        <f t="shared" si="47"/>
        <v>25.550820000000002</v>
      </c>
    </row>
    <row r="769" spans="1:10" s="296" customFormat="1" ht="14.25" customHeight="1" thickBot="1" x14ac:dyDescent="0.25">
      <c r="A769" s="211" t="s">
        <v>285</v>
      </c>
      <c r="B769" s="211">
        <v>23</v>
      </c>
      <c r="C769" s="211">
        <v>791.33</v>
      </c>
      <c r="D769" s="211" t="s">
        <v>129</v>
      </c>
      <c r="E769" s="211">
        <v>455.51</v>
      </c>
      <c r="F769" s="211">
        <v>802.32</v>
      </c>
      <c r="G769" s="293">
        <f t="shared" si="44"/>
        <v>77.664575999999997</v>
      </c>
      <c r="H769" s="293">
        <f t="shared" si="45"/>
        <v>73.091352000000001</v>
      </c>
      <c r="I769" s="294">
        <f t="shared" si="46"/>
        <v>46.454328000000004</v>
      </c>
      <c r="J769" s="294">
        <f t="shared" si="47"/>
        <v>24.871920000000003</v>
      </c>
    </row>
    <row r="770" spans="1:10" s="295" customFormat="1" ht="15.75" customHeight="1" thickBot="1" x14ac:dyDescent="0.25">
      <c r="A770" s="211" t="s">
        <v>286</v>
      </c>
      <c r="B770" s="211">
        <v>0</v>
      </c>
      <c r="C770" s="211">
        <v>867.17</v>
      </c>
      <c r="D770" s="211">
        <v>0.01</v>
      </c>
      <c r="E770" s="211">
        <v>311.74</v>
      </c>
      <c r="F770" s="211">
        <v>878.16</v>
      </c>
      <c r="G770" s="293">
        <f t="shared" ref="G770:G793" si="48">F770*9.68%</f>
        <v>85.005887999999999</v>
      </c>
      <c r="H770" s="293">
        <f t="shared" ref="H770:H793" si="49">F770*9.11%</f>
        <v>80.000376000000003</v>
      </c>
      <c r="I770" s="294">
        <f t="shared" ref="I770:I793" si="50">F770*5.79%</f>
        <v>50.845464</v>
      </c>
      <c r="J770" s="294">
        <f t="shared" ref="J770:J793" si="51">F770*3.1%</f>
        <v>27.22296</v>
      </c>
    </row>
    <row r="771" spans="1:10" s="209" customFormat="1" ht="15.75" customHeight="1" thickBot="1" x14ac:dyDescent="0.25">
      <c r="A771" s="211" t="s">
        <v>286</v>
      </c>
      <c r="B771" s="211">
        <v>1</v>
      </c>
      <c r="C771" s="211">
        <v>864.11</v>
      </c>
      <c r="D771" s="211" t="s">
        <v>129</v>
      </c>
      <c r="E771" s="211">
        <v>246.9</v>
      </c>
      <c r="F771" s="211">
        <v>875.1</v>
      </c>
      <c r="G771" s="293">
        <f t="shared" si="48"/>
        <v>84.709680000000006</v>
      </c>
      <c r="H771" s="293">
        <f t="shared" si="49"/>
        <v>79.721609999999998</v>
      </c>
      <c r="I771" s="294">
        <f t="shared" si="50"/>
        <v>50.668289999999999</v>
      </c>
      <c r="J771" s="294">
        <f t="shared" si="51"/>
        <v>27.1281</v>
      </c>
    </row>
    <row r="772" spans="1:10" s="209" customFormat="1" ht="15.75" customHeight="1" thickBot="1" x14ac:dyDescent="0.25">
      <c r="A772" s="211" t="s">
        <v>286</v>
      </c>
      <c r="B772" s="211">
        <v>2</v>
      </c>
      <c r="C772" s="211">
        <v>870.98</v>
      </c>
      <c r="D772" s="211" t="s">
        <v>129</v>
      </c>
      <c r="E772" s="211">
        <v>304.31</v>
      </c>
      <c r="F772" s="211">
        <v>881.97</v>
      </c>
      <c r="G772" s="293">
        <f t="shared" si="48"/>
        <v>85.374696</v>
      </c>
      <c r="H772" s="293">
        <f t="shared" si="49"/>
        <v>80.347467000000009</v>
      </c>
      <c r="I772" s="294">
        <f t="shared" si="50"/>
        <v>51.066063</v>
      </c>
      <c r="J772" s="294">
        <f t="shared" si="51"/>
        <v>27.341070000000002</v>
      </c>
    </row>
    <row r="773" spans="1:10" s="209" customFormat="1" ht="15.75" customHeight="1" thickBot="1" x14ac:dyDescent="0.25">
      <c r="A773" s="211" t="s">
        <v>286</v>
      </c>
      <c r="B773" s="211">
        <v>3</v>
      </c>
      <c r="C773" s="211">
        <v>875.42</v>
      </c>
      <c r="D773" s="211">
        <v>0.01</v>
      </c>
      <c r="E773" s="211">
        <v>134.96</v>
      </c>
      <c r="F773" s="211">
        <v>886.41</v>
      </c>
      <c r="G773" s="293">
        <f t="shared" si="48"/>
        <v>85.804487999999992</v>
      </c>
      <c r="H773" s="293">
        <f t="shared" si="49"/>
        <v>80.751950999999991</v>
      </c>
      <c r="I773" s="294">
        <f t="shared" si="50"/>
        <v>51.323138999999998</v>
      </c>
      <c r="J773" s="294">
        <f t="shared" si="51"/>
        <v>27.47871</v>
      </c>
    </row>
    <row r="774" spans="1:10" s="209" customFormat="1" ht="15.75" customHeight="1" thickBot="1" x14ac:dyDescent="0.25">
      <c r="A774" s="211" t="s">
        <v>286</v>
      </c>
      <c r="B774" s="211">
        <v>4</v>
      </c>
      <c r="C774" s="211">
        <v>876.3</v>
      </c>
      <c r="D774" s="211">
        <v>0.01</v>
      </c>
      <c r="E774" s="211">
        <v>56.12</v>
      </c>
      <c r="F774" s="211">
        <v>887.29</v>
      </c>
      <c r="G774" s="293">
        <f t="shared" si="48"/>
        <v>85.88967199999999</v>
      </c>
      <c r="H774" s="293">
        <f t="shared" si="49"/>
        <v>80.832118999999992</v>
      </c>
      <c r="I774" s="294">
        <f t="shared" si="50"/>
        <v>51.374091</v>
      </c>
      <c r="J774" s="294">
        <f t="shared" si="51"/>
        <v>27.505989999999997</v>
      </c>
    </row>
    <row r="775" spans="1:10" s="209" customFormat="1" ht="15.75" customHeight="1" thickBot="1" x14ac:dyDescent="0.25">
      <c r="A775" s="211" t="s">
        <v>286</v>
      </c>
      <c r="B775" s="211">
        <v>5</v>
      </c>
      <c r="C775" s="211">
        <v>872.55</v>
      </c>
      <c r="D775" s="211">
        <v>0.01</v>
      </c>
      <c r="E775" s="211">
        <v>47.17</v>
      </c>
      <c r="F775" s="211">
        <v>883.54</v>
      </c>
      <c r="G775" s="293">
        <f t="shared" si="48"/>
        <v>85.526671999999991</v>
      </c>
      <c r="H775" s="293">
        <f t="shared" si="49"/>
        <v>80.490493999999998</v>
      </c>
      <c r="I775" s="294">
        <f t="shared" si="50"/>
        <v>51.156965999999997</v>
      </c>
      <c r="J775" s="294">
        <f t="shared" si="51"/>
        <v>27.38974</v>
      </c>
    </row>
    <row r="776" spans="1:10" s="209" customFormat="1" ht="15.75" customHeight="1" thickBot="1" x14ac:dyDescent="0.25">
      <c r="A776" s="211" t="s">
        <v>286</v>
      </c>
      <c r="B776" s="211">
        <v>6</v>
      </c>
      <c r="C776" s="211">
        <v>864.02</v>
      </c>
      <c r="D776" s="211" t="s">
        <v>129</v>
      </c>
      <c r="E776" s="211">
        <v>77.45</v>
      </c>
      <c r="F776" s="211">
        <v>875.01</v>
      </c>
      <c r="G776" s="293">
        <f t="shared" si="48"/>
        <v>84.700968000000003</v>
      </c>
      <c r="H776" s="293">
        <f t="shared" si="49"/>
        <v>79.713410999999994</v>
      </c>
      <c r="I776" s="294">
        <f t="shared" si="50"/>
        <v>50.663078999999996</v>
      </c>
      <c r="J776" s="294">
        <f t="shared" si="51"/>
        <v>27.125309999999999</v>
      </c>
    </row>
    <row r="777" spans="1:10" s="209" customFormat="1" ht="15.75" customHeight="1" thickBot="1" x14ac:dyDescent="0.25">
      <c r="A777" s="211" t="s">
        <v>286</v>
      </c>
      <c r="B777" s="211">
        <v>7</v>
      </c>
      <c r="C777" s="211">
        <v>872.55</v>
      </c>
      <c r="D777" s="211" t="s">
        <v>129</v>
      </c>
      <c r="E777" s="211">
        <v>78.28</v>
      </c>
      <c r="F777" s="211">
        <v>883.54</v>
      </c>
      <c r="G777" s="293">
        <f t="shared" si="48"/>
        <v>85.526671999999991</v>
      </c>
      <c r="H777" s="293">
        <f t="shared" si="49"/>
        <v>80.490493999999998</v>
      </c>
      <c r="I777" s="294">
        <f t="shared" si="50"/>
        <v>51.156965999999997</v>
      </c>
      <c r="J777" s="294">
        <f t="shared" si="51"/>
        <v>27.38974</v>
      </c>
    </row>
    <row r="778" spans="1:10" s="209" customFormat="1" ht="15.75" customHeight="1" thickBot="1" x14ac:dyDescent="0.25">
      <c r="A778" s="211" t="s">
        <v>286</v>
      </c>
      <c r="B778" s="211">
        <v>8</v>
      </c>
      <c r="C778" s="211">
        <v>857.51</v>
      </c>
      <c r="D778" s="211" t="s">
        <v>129</v>
      </c>
      <c r="E778" s="211">
        <v>67.680000000000007</v>
      </c>
      <c r="F778" s="211">
        <v>868.5</v>
      </c>
      <c r="G778" s="293">
        <f t="shared" si="48"/>
        <v>84.070799999999991</v>
      </c>
      <c r="H778" s="293">
        <f t="shared" si="49"/>
        <v>79.120350000000002</v>
      </c>
      <c r="I778" s="294">
        <f t="shared" si="50"/>
        <v>50.286149999999999</v>
      </c>
      <c r="J778" s="294">
        <f t="shared" si="51"/>
        <v>26.923500000000001</v>
      </c>
    </row>
    <row r="779" spans="1:10" s="209" customFormat="1" ht="15.75" customHeight="1" thickBot="1" x14ac:dyDescent="0.25">
      <c r="A779" s="211" t="s">
        <v>286</v>
      </c>
      <c r="B779" s="211">
        <v>9</v>
      </c>
      <c r="C779" s="211">
        <v>858.01</v>
      </c>
      <c r="D779" s="211">
        <v>0.01</v>
      </c>
      <c r="E779" s="211">
        <v>64.19</v>
      </c>
      <c r="F779" s="211" t="s">
        <v>223</v>
      </c>
      <c r="G779" s="293">
        <f t="shared" si="48"/>
        <v>84.119199999999992</v>
      </c>
      <c r="H779" s="293">
        <f t="shared" si="49"/>
        <v>79.165899999999993</v>
      </c>
      <c r="I779" s="294">
        <f t="shared" si="50"/>
        <v>50.315100000000001</v>
      </c>
      <c r="J779" s="294">
        <f t="shared" si="51"/>
        <v>26.939</v>
      </c>
    </row>
    <row r="780" spans="1:10" s="209" customFormat="1" ht="15.75" customHeight="1" thickBot="1" x14ac:dyDescent="0.25">
      <c r="A780" s="211" t="s">
        <v>286</v>
      </c>
      <c r="B780" s="211">
        <v>10</v>
      </c>
      <c r="C780" s="211">
        <v>860.49</v>
      </c>
      <c r="D780" s="211" t="s">
        <v>129</v>
      </c>
      <c r="E780" s="211">
        <v>66.260000000000005</v>
      </c>
      <c r="F780" s="211">
        <v>871.48</v>
      </c>
      <c r="G780" s="293">
        <f t="shared" si="48"/>
        <v>84.359263999999996</v>
      </c>
      <c r="H780" s="293">
        <f t="shared" si="49"/>
        <v>79.391828000000004</v>
      </c>
      <c r="I780" s="294">
        <f t="shared" si="50"/>
        <v>50.458691999999999</v>
      </c>
      <c r="J780" s="294">
        <f t="shared" si="51"/>
        <v>27.015879999999999</v>
      </c>
    </row>
    <row r="781" spans="1:10" s="209" customFormat="1" ht="15.75" customHeight="1" thickBot="1" x14ac:dyDescent="0.25">
      <c r="A781" s="211" t="s">
        <v>286</v>
      </c>
      <c r="B781" s="211">
        <v>11</v>
      </c>
      <c r="C781" s="211">
        <v>868.69</v>
      </c>
      <c r="D781" s="211" t="s">
        <v>129</v>
      </c>
      <c r="E781" s="211">
        <v>67.38</v>
      </c>
      <c r="F781" s="211">
        <v>879.68</v>
      </c>
      <c r="G781" s="293">
        <f t="shared" si="48"/>
        <v>85.153023999999988</v>
      </c>
      <c r="H781" s="293">
        <f t="shared" si="49"/>
        <v>80.138847999999996</v>
      </c>
      <c r="I781" s="294">
        <f t="shared" si="50"/>
        <v>50.933471999999995</v>
      </c>
      <c r="J781" s="294">
        <f t="shared" si="51"/>
        <v>27.270079999999997</v>
      </c>
    </row>
    <row r="782" spans="1:10" s="209" customFormat="1" ht="15.75" customHeight="1" thickBot="1" x14ac:dyDescent="0.25">
      <c r="A782" s="211" t="s">
        <v>286</v>
      </c>
      <c r="B782" s="211">
        <v>12</v>
      </c>
      <c r="C782" s="211">
        <v>885.74</v>
      </c>
      <c r="D782" s="211">
        <v>0.01</v>
      </c>
      <c r="E782" s="211">
        <v>75.290000000000006</v>
      </c>
      <c r="F782" s="211">
        <v>896.73</v>
      </c>
      <c r="G782" s="293">
        <f t="shared" si="48"/>
        <v>86.803464000000005</v>
      </c>
      <c r="H782" s="293">
        <f t="shared" si="49"/>
        <v>81.692103000000003</v>
      </c>
      <c r="I782" s="294">
        <f t="shared" si="50"/>
        <v>51.920667000000002</v>
      </c>
      <c r="J782" s="294">
        <f t="shared" si="51"/>
        <v>27.798629999999999</v>
      </c>
    </row>
    <row r="783" spans="1:10" s="209" customFormat="1" ht="15.75" customHeight="1" thickBot="1" x14ac:dyDescent="0.25">
      <c r="A783" s="211" t="s">
        <v>286</v>
      </c>
      <c r="B783" s="211">
        <v>13</v>
      </c>
      <c r="C783" s="211">
        <v>891.79</v>
      </c>
      <c r="D783" s="211" t="s">
        <v>129</v>
      </c>
      <c r="E783" s="211">
        <v>80.010000000000005</v>
      </c>
      <c r="F783" s="211">
        <v>902.78</v>
      </c>
      <c r="G783" s="293">
        <f t="shared" si="48"/>
        <v>87.389103999999989</v>
      </c>
      <c r="H783" s="293">
        <f t="shared" si="49"/>
        <v>82.243257999999997</v>
      </c>
      <c r="I783" s="294">
        <f t="shared" si="50"/>
        <v>52.270961999999997</v>
      </c>
      <c r="J783" s="294">
        <f t="shared" si="51"/>
        <v>27.986179999999997</v>
      </c>
    </row>
    <row r="784" spans="1:10" s="209" customFormat="1" ht="15.75" customHeight="1" thickBot="1" x14ac:dyDescent="0.25">
      <c r="A784" s="211" t="s">
        <v>286</v>
      </c>
      <c r="B784" s="211">
        <v>14</v>
      </c>
      <c r="C784" s="211">
        <v>885.92</v>
      </c>
      <c r="D784" s="211" t="s">
        <v>129</v>
      </c>
      <c r="E784" s="211">
        <v>83.09</v>
      </c>
      <c r="F784" s="211">
        <v>896.91</v>
      </c>
      <c r="G784" s="293">
        <f t="shared" si="48"/>
        <v>86.820887999999997</v>
      </c>
      <c r="H784" s="293">
        <f t="shared" si="49"/>
        <v>81.708500999999998</v>
      </c>
      <c r="I784" s="294">
        <f t="shared" si="50"/>
        <v>51.931089</v>
      </c>
      <c r="J784" s="294">
        <f t="shared" si="51"/>
        <v>27.804209999999998</v>
      </c>
    </row>
    <row r="785" spans="1:10" s="209" customFormat="1" ht="15.75" customHeight="1" thickBot="1" x14ac:dyDescent="0.25">
      <c r="A785" s="211" t="s">
        <v>286</v>
      </c>
      <c r="B785" s="211">
        <v>15</v>
      </c>
      <c r="C785" s="211">
        <v>897.12</v>
      </c>
      <c r="D785" s="211" t="s">
        <v>129</v>
      </c>
      <c r="E785" s="211">
        <v>85.92</v>
      </c>
      <c r="F785" s="211">
        <v>908.11</v>
      </c>
      <c r="G785" s="293">
        <f t="shared" si="48"/>
        <v>87.905047999999994</v>
      </c>
      <c r="H785" s="293">
        <f t="shared" si="49"/>
        <v>82.728820999999996</v>
      </c>
      <c r="I785" s="294">
        <f t="shared" si="50"/>
        <v>52.579568999999999</v>
      </c>
      <c r="J785" s="294">
        <f t="shared" si="51"/>
        <v>28.151409999999998</v>
      </c>
    </row>
    <row r="786" spans="1:10" s="209" customFormat="1" ht="15.75" customHeight="1" thickBot="1" x14ac:dyDescent="0.25">
      <c r="A786" s="211" t="s">
        <v>286</v>
      </c>
      <c r="B786" s="211">
        <v>16</v>
      </c>
      <c r="C786" s="211">
        <v>909.44</v>
      </c>
      <c r="D786" s="211" t="s">
        <v>129</v>
      </c>
      <c r="E786" s="211">
        <v>82.96</v>
      </c>
      <c r="F786" s="211">
        <v>920.43</v>
      </c>
      <c r="G786" s="293">
        <f t="shared" si="48"/>
        <v>89.097623999999996</v>
      </c>
      <c r="H786" s="293">
        <f t="shared" si="49"/>
        <v>83.851173000000003</v>
      </c>
      <c r="I786" s="294">
        <f t="shared" si="50"/>
        <v>53.292896999999996</v>
      </c>
      <c r="J786" s="294">
        <f t="shared" si="51"/>
        <v>28.533329999999999</v>
      </c>
    </row>
    <row r="787" spans="1:10" s="209" customFormat="1" ht="15.75" customHeight="1" thickBot="1" x14ac:dyDescent="0.25">
      <c r="A787" s="211" t="s">
        <v>286</v>
      </c>
      <c r="B787" s="211">
        <v>17</v>
      </c>
      <c r="C787" s="211">
        <v>879.28</v>
      </c>
      <c r="D787" s="211" t="s">
        <v>129</v>
      </c>
      <c r="E787" s="211">
        <v>76.5</v>
      </c>
      <c r="F787" s="211">
        <v>890.27</v>
      </c>
      <c r="G787" s="293">
        <f t="shared" si="48"/>
        <v>86.178135999999995</v>
      </c>
      <c r="H787" s="293">
        <f t="shared" si="49"/>
        <v>81.103596999999993</v>
      </c>
      <c r="I787" s="294">
        <f t="shared" si="50"/>
        <v>51.546633</v>
      </c>
      <c r="J787" s="294">
        <f t="shared" si="51"/>
        <v>27.598369999999999</v>
      </c>
    </row>
    <row r="788" spans="1:10" s="209" customFormat="1" ht="15.75" customHeight="1" thickBot="1" x14ac:dyDescent="0.25">
      <c r="A788" s="211" t="s">
        <v>286</v>
      </c>
      <c r="B788" s="211">
        <v>18</v>
      </c>
      <c r="C788" s="211">
        <v>880.94</v>
      </c>
      <c r="D788" s="211" t="s">
        <v>129</v>
      </c>
      <c r="E788" s="211">
        <v>107.13</v>
      </c>
      <c r="F788" s="211">
        <v>891.93</v>
      </c>
      <c r="G788" s="293">
        <f t="shared" si="48"/>
        <v>86.338823999999988</v>
      </c>
      <c r="H788" s="293">
        <f t="shared" si="49"/>
        <v>81.254823000000002</v>
      </c>
      <c r="I788" s="294">
        <f t="shared" si="50"/>
        <v>51.642747</v>
      </c>
      <c r="J788" s="294">
        <f t="shared" si="51"/>
        <v>27.649829999999998</v>
      </c>
    </row>
    <row r="789" spans="1:10" s="209" customFormat="1" ht="15.75" customHeight="1" thickBot="1" x14ac:dyDescent="0.25">
      <c r="A789" s="211" t="s">
        <v>286</v>
      </c>
      <c r="B789" s="211">
        <v>19</v>
      </c>
      <c r="C789" s="211">
        <v>868.13</v>
      </c>
      <c r="D789" s="211">
        <v>0.01</v>
      </c>
      <c r="E789" s="211">
        <v>77.67</v>
      </c>
      <c r="F789" s="211">
        <v>879.12</v>
      </c>
      <c r="G789" s="293">
        <f t="shared" si="48"/>
        <v>85.098815999999999</v>
      </c>
      <c r="H789" s="293">
        <f t="shared" si="49"/>
        <v>80.087832000000006</v>
      </c>
      <c r="I789" s="294">
        <f t="shared" si="50"/>
        <v>50.901048000000003</v>
      </c>
      <c r="J789" s="294">
        <f t="shared" si="51"/>
        <v>27.25272</v>
      </c>
    </row>
    <row r="790" spans="1:10" s="209" customFormat="1" ht="15.75" customHeight="1" thickBot="1" x14ac:dyDescent="0.25">
      <c r="A790" s="211" t="s">
        <v>286</v>
      </c>
      <c r="B790" s="211">
        <v>20</v>
      </c>
      <c r="C790" s="211">
        <v>879.03</v>
      </c>
      <c r="D790" s="211">
        <v>0.01</v>
      </c>
      <c r="E790" s="211">
        <v>108.75</v>
      </c>
      <c r="F790" s="211">
        <v>890.02</v>
      </c>
      <c r="G790" s="293">
        <f t="shared" si="48"/>
        <v>86.153936000000002</v>
      </c>
      <c r="H790" s="293">
        <f t="shared" si="49"/>
        <v>81.080821999999998</v>
      </c>
      <c r="I790" s="294">
        <f t="shared" si="50"/>
        <v>51.532157999999995</v>
      </c>
      <c r="J790" s="294">
        <f t="shared" si="51"/>
        <v>27.590619999999998</v>
      </c>
    </row>
    <row r="791" spans="1:10" s="209" customFormat="1" ht="15.75" customHeight="1" thickBot="1" x14ac:dyDescent="0.25">
      <c r="A791" s="211" t="s">
        <v>286</v>
      </c>
      <c r="B791" s="211">
        <v>21</v>
      </c>
      <c r="C791" s="211">
        <v>888.49</v>
      </c>
      <c r="D791" s="211" t="s">
        <v>129</v>
      </c>
      <c r="E791" s="211">
        <v>100.68</v>
      </c>
      <c r="F791" s="211">
        <v>899.48</v>
      </c>
      <c r="G791" s="293">
        <f t="shared" si="48"/>
        <v>87.069664000000003</v>
      </c>
      <c r="H791" s="293">
        <f t="shared" si="49"/>
        <v>81.942627999999999</v>
      </c>
      <c r="I791" s="294">
        <f t="shared" si="50"/>
        <v>52.079892000000001</v>
      </c>
      <c r="J791" s="294">
        <f t="shared" si="51"/>
        <v>27.883880000000001</v>
      </c>
    </row>
    <row r="792" spans="1:10" s="209" customFormat="1" ht="15.75" customHeight="1" thickBot="1" x14ac:dyDescent="0.25">
      <c r="A792" s="211" t="s">
        <v>286</v>
      </c>
      <c r="B792" s="211">
        <v>22</v>
      </c>
      <c r="C792" s="211">
        <v>870.53</v>
      </c>
      <c r="D792" s="211" t="s">
        <v>129</v>
      </c>
      <c r="E792" s="211">
        <v>322.70999999999998</v>
      </c>
      <c r="F792" s="211">
        <v>881.52</v>
      </c>
      <c r="G792" s="293">
        <f t="shared" si="48"/>
        <v>85.331136000000001</v>
      </c>
      <c r="H792" s="293">
        <f t="shared" si="49"/>
        <v>80.306471999999999</v>
      </c>
      <c r="I792" s="294">
        <f t="shared" si="50"/>
        <v>51.040008</v>
      </c>
      <c r="J792" s="294">
        <f t="shared" si="51"/>
        <v>27.327120000000001</v>
      </c>
    </row>
    <row r="793" spans="1:10" s="296" customFormat="1" ht="15.75" customHeight="1" thickBot="1" x14ac:dyDescent="0.25">
      <c r="A793" s="211" t="s">
        <v>286</v>
      </c>
      <c r="B793" s="211">
        <v>23</v>
      </c>
      <c r="C793" s="211">
        <v>866.65</v>
      </c>
      <c r="D793" s="211" t="s">
        <v>129</v>
      </c>
      <c r="E793" s="211">
        <v>340.34</v>
      </c>
      <c r="F793" s="211">
        <v>877.64</v>
      </c>
      <c r="G793" s="293">
        <f t="shared" si="48"/>
        <v>84.955551999999997</v>
      </c>
      <c r="H793" s="293">
        <f t="shared" si="49"/>
        <v>79.953003999999993</v>
      </c>
      <c r="I793" s="294">
        <f t="shared" si="50"/>
        <v>50.815356000000001</v>
      </c>
      <c r="J793" s="294">
        <f t="shared" si="51"/>
        <v>27.20684</v>
      </c>
    </row>
    <row r="794" spans="1:10" ht="14.25" x14ac:dyDescent="0.2">
      <c r="A794" s="197"/>
      <c r="B794" s="197"/>
      <c r="C794" s="271"/>
      <c r="D794" s="271"/>
      <c r="E794" s="271"/>
      <c r="F794" s="271"/>
      <c r="G794" s="271"/>
      <c r="H794" s="271"/>
    </row>
    <row r="795" spans="1:10" ht="14.25" x14ac:dyDescent="0.2">
      <c r="A795" s="197"/>
      <c r="B795" s="197"/>
      <c r="C795" s="271"/>
      <c r="D795" s="271"/>
      <c r="E795" s="271"/>
      <c r="F795" s="271"/>
      <c r="G795" s="271"/>
      <c r="H795" s="271"/>
    </row>
    <row r="796" spans="1:10" ht="14.25" x14ac:dyDescent="0.2">
      <c r="A796" s="197"/>
      <c r="B796" s="197"/>
      <c r="C796" s="271"/>
      <c r="D796" s="271"/>
      <c r="E796" s="271"/>
      <c r="F796" s="271"/>
      <c r="G796" s="271"/>
      <c r="H796" s="271"/>
    </row>
    <row r="797" spans="1:10" ht="57" x14ac:dyDescent="0.2">
      <c r="A797" s="214" t="s">
        <v>130</v>
      </c>
      <c r="B797" s="197"/>
      <c r="C797" s="271"/>
      <c r="D797" s="271"/>
      <c r="E797" s="271"/>
      <c r="F797" s="271"/>
      <c r="G797" s="271"/>
      <c r="H797" s="271"/>
    </row>
    <row r="798" spans="1:10" ht="14.25" x14ac:dyDescent="0.2">
      <c r="A798" s="197"/>
      <c r="B798" s="197"/>
      <c r="C798" s="271"/>
      <c r="D798" s="271"/>
      <c r="E798" s="271"/>
      <c r="F798" s="271"/>
      <c r="G798" s="271"/>
      <c r="H798" s="271"/>
    </row>
    <row r="799" spans="1:10" ht="57" x14ac:dyDescent="0.2">
      <c r="A799" s="214" t="s">
        <v>131</v>
      </c>
      <c r="B799" s="197"/>
      <c r="C799" s="271"/>
      <c r="D799" s="271"/>
      <c r="E799" s="271"/>
      <c r="F799" s="271"/>
      <c r="G799" s="271"/>
      <c r="H799" s="271"/>
    </row>
    <row r="800" spans="1:10" ht="14.25" x14ac:dyDescent="0.2">
      <c r="A800" s="197"/>
      <c r="B800" s="197"/>
      <c r="C800" s="271"/>
      <c r="D800" s="271"/>
      <c r="E800" s="271"/>
      <c r="F800" s="271"/>
      <c r="G800" s="271"/>
      <c r="H800" s="271"/>
    </row>
    <row r="801" spans="1:8" ht="14.25" x14ac:dyDescent="0.2">
      <c r="A801" s="197"/>
      <c r="B801" s="197"/>
      <c r="C801" s="271"/>
      <c r="D801" s="271"/>
      <c r="E801" s="271"/>
      <c r="F801" s="271"/>
      <c r="G801" s="271"/>
      <c r="H801" s="271"/>
    </row>
    <row r="802" spans="1:8" ht="14.25" x14ac:dyDescent="0.2">
      <c r="A802" s="197"/>
      <c r="B802" s="197"/>
      <c r="C802" s="271"/>
      <c r="D802" s="271"/>
      <c r="E802" s="271"/>
      <c r="F802" s="271"/>
      <c r="G802" s="271"/>
      <c r="H802" s="271"/>
    </row>
    <row r="803" spans="1:8" ht="14.25" x14ac:dyDescent="0.2">
      <c r="A803" s="253"/>
      <c r="B803" s="254"/>
      <c r="C803" s="272"/>
      <c r="D803" s="272"/>
      <c r="E803" s="272"/>
      <c r="F803" s="272"/>
      <c r="G803" s="272"/>
      <c r="H803" s="272"/>
    </row>
    <row r="804" spans="1:8" ht="14.25" x14ac:dyDescent="0.2">
      <c r="A804" s="253"/>
      <c r="B804" s="254"/>
      <c r="C804" s="272"/>
      <c r="D804" s="272"/>
      <c r="E804" s="272"/>
      <c r="F804" s="272"/>
      <c r="G804" s="272"/>
      <c r="H804" s="272"/>
    </row>
  </sheetData>
  <mergeCells count="1">
    <mergeCell ref="G48:J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zoomScale="84" zoomScaleNormal="84" workbookViewId="0">
      <selection activeCell="D4" sqref="D4"/>
    </sheetView>
  </sheetViews>
  <sheetFormatPr defaultRowHeight="12.75" x14ac:dyDescent="0.2"/>
  <cols>
    <col min="1" max="1" width="11.7109375" style="266" customWidth="1"/>
    <col min="2" max="2" width="70.5703125" style="266" customWidth="1"/>
    <col min="3" max="3" width="13.28515625" style="266" customWidth="1"/>
    <col min="4" max="4" width="17.42578125" style="266" customWidth="1"/>
    <col min="5" max="5" width="15.140625" style="266" customWidth="1"/>
    <col min="6" max="243" width="9.140625" style="266"/>
    <col min="244" max="244" width="11.7109375" style="266" customWidth="1"/>
    <col min="245" max="245" width="79.5703125" style="266" customWidth="1"/>
    <col min="246" max="246" width="13.28515625" style="266" customWidth="1"/>
    <col min="247" max="258" width="17.42578125" style="266" customWidth="1"/>
    <col min="259" max="499" width="9.140625" style="266"/>
    <col min="500" max="500" width="11.7109375" style="266" customWidth="1"/>
    <col min="501" max="501" width="79.5703125" style="266" customWidth="1"/>
    <col min="502" max="502" width="13.28515625" style="266" customWidth="1"/>
    <col min="503" max="514" width="17.42578125" style="266" customWidth="1"/>
    <col min="515" max="755" width="9.140625" style="266"/>
    <col min="756" max="756" width="11.7109375" style="266" customWidth="1"/>
    <col min="757" max="757" width="79.5703125" style="266" customWidth="1"/>
    <col min="758" max="758" width="13.28515625" style="266" customWidth="1"/>
    <col min="759" max="770" width="17.42578125" style="266" customWidth="1"/>
    <col min="771" max="1011" width="9.140625" style="266"/>
    <col min="1012" max="1012" width="11.7109375" style="266" customWidth="1"/>
    <col min="1013" max="1013" width="79.5703125" style="266" customWidth="1"/>
    <col min="1014" max="1014" width="13.28515625" style="266" customWidth="1"/>
    <col min="1015" max="1026" width="17.42578125" style="266" customWidth="1"/>
    <col min="1027" max="1267" width="9.140625" style="266"/>
    <col min="1268" max="1268" width="11.7109375" style="266" customWidth="1"/>
    <col min="1269" max="1269" width="79.5703125" style="266" customWidth="1"/>
    <col min="1270" max="1270" width="13.28515625" style="266" customWidth="1"/>
    <col min="1271" max="1282" width="17.42578125" style="266" customWidth="1"/>
    <col min="1283" max="1523" width="9.140625" style="266"/>
    <col min="1524" max="1524" width="11.7109375" style="266" customWidth="1"/>
    <col min="1525" max="1525" width="79.5703125" style="266" customWidth="1"/>
    <col min="1526" max="1526" width="13.28515625" style="266" customWidth="1"/>
    <col min="1527" max="1538" width="17.42578125" style="266" customWidth="1"/>
    <col min="1539" max="1779" width="9.140625" style="266"/>
    <col min="1780" max="1780" width="11.7109375" style="266" customWidth="1"/>
    <col min="1781" max="1781" width="79.5703125" style="266" customWidth="1"/>
    <col min="1782" max="1782" width="13.28515625" style="266" customWidth="1"/>
    <col min="1783" max="1794" width="17.42578125" style="266" customWidth="1"/>
    <col min="1795" max="2035" width="9.140625" style="266"/>
    <col min="2036" max="2036" width="11.7109375" style="266" customWidth="1"/>
    <col min="2037" max="2037" width="79.5703125" style="266" customWidth="1"/>
    <col min="2038" max="2038" width="13.28515625" style="266" customWidth="1"/>
    <col min="2039" max="2050" width="17.42578125" style="266" customWidth="1"/>
    <col min="2051" max="2291" width="9.140625" style="266"/>
    <col min="2292" max="2292" width="11.7109375" style="266" customWidth="1"/>
    <col min="2293" max="2293" width="79.5703125" style="266" customWidth="1"/>
    <col min="2294" max="2294" width="13.28515625" style="266" customWidth="1"/>
    <col min="2295" max="2306" width="17.42578125" style="266" customWidth="1"/>
    <col min="2307" max="2547" width="9.140625" style="266"/>
    <col min="2548" max="2548" width="11.7109375" style="266" customWidth="1"/>
    <col min="2549" max="2549" width="79.5703125" style="266" customWidth="1"/>
    <col min="2550" max="2550" width="13.28515625" style="266" customWidth="1"/>
    <col min="2551" max="2562" width="17.42578125" style="266" customWidth="1"/>
    <col min="2563" max="2803" width="9.140625" style="266"/>
    <col min="2804" max="2804" width="11.7109375" style="266" customWidth="1"/>
    <col min="2805" max="2805" width="79.5703125" style="266" customWidth="1"/>
    <col min="2806" max="2806" width="13.28515625" style="266" customWidth="1"/>
    <col min="2807" max="2818" width="17.42578125" style="266" customWidth="1"/>
    <col min="2819" max="3059" width="9.140625" style="266"/>
    <col min="3060" max="3060" width="11.7109375" style="266" customWidth="1"/>
    <col min="3061" max="3061" width="79.5703125" style="266" customWidth="1"/>
    <col min="3062" max="3062" width="13.28515625" style="266" customWidth="1"/>
    <col min="3063" max="3074" width="17.42578125" style="266" customWidth="1"/>
    <col min="3075" max="3315" width="9.140625" style="266"/>
    <col min="3316" max="3316" width="11.7109375" style="266" customWidth="1"/>
    <col min="3317" max="3317" width="79.5703125" style="266" customWidth="1"/>
    <col min="3318" max="3318" width="13.28515625" style="266" customWidth="1"/>
    <col min="3319" max="3330" width="17.42578125" style="266" customWidth="1"/>
    <col min="3331" max="3571" width="9.140625" style="266"/>
    <col min="3572" max="3572" width="11.7109375" style="266" customWidth="1"/>
    <col min="3573" max="3573" width="79.5703125" style="266" customWidth="1"/>
    <col min="3574" max="3574" width="13.28515625" style="266" customWidth="1"/>
    <col min="3575" max="3586" width="17.42578125" style="266" customWidth="1"/>
    <col min="3587" max="3827" width="9.140625" style="266"/>
    <col min="3828" max="3828" width="11.7109375" style="266" customWidth="1"/>
    <col min="3829" max="3829" width="79.5703125" style="266" customWidth="1"/>
    <col min="3830" max="3830" width="13.28515625" style="266" customWidth="1"/>
    <col min="3831" max="3842" width="17.42578125" style="266" customWidth="1"/>
    <col min="3843" max="4083" width="9.140625" style="266"/>
    <col min="4084" max="4084" width="11.7109375" style="266" customWidth="1"/>
    <col min="4085" max="4085" width="79.5703125" style="266" customWidth="1"/>
    <col min="4086" max="4086" width="13.28515625" style="266" customWidth="1"/>
    <col min="4087" max="4098" width="17.42578125" style="266" customWidth="1"/>
    <col min="4099" max="4339" width="9.140625" style="266"/>
    <col min="4340" max="4340" width="11.7109375" style="266" customWidth="1"/>
    <col min="4341" max="4341" width="79.5703125" style="266" customWidth="1"/>
    <col min="4342" max="4342" width="13.28515625" style="266" customWidth="1"/>
    <col min="4343" max="4354" width="17.42578125" style="266" customWidth="1"/>
    <col min="4355" max="4595" width="9.140625" style="266"/>
    <col min="4596" max="4596" width="11.7109375" style="266" customWidth="1"/>
    <col min="4597" max="4597" width="79.5703125" style="266" customWidth="1"/>
    <col min="4598" max="4598" width="13.28515625" style="266" customWidth="1"/>
    <col min="4599" max="4610" width="17.42578125" style="266" customWidth="1"/>
    <col min="4611" max="4851" width="9.140625" style="266"/>
    <col min="4852" max="4852" width="11.7109375" style="266" customWidth="1"/>
    <col min="4853" max="4853" width="79.5703125" style="266" customWidth="1"/>
    <col min="4854" max="4854" width="13.28515625" style="266" customWidth="1"/>
    <col min="4855" max="4866" width="17.42578125" style="266" customWidth="1"/>
    <col min="4867" max="5107" width="9.140625" style="266"/>
    <col min="5108" max="5108" width="11.7109375" style="266" customWidth="1"/>
    <col min="5109" max="5109" width="79.5703125" style="266" customWidth="1"/>
    <col min="5110" max="5110" width="13.28515625" style="266" customWidth="1"/>
    <col min="5111" max="5122" width="17.42578125" style="266" customWidth="1"/>
    <col min="5123" max="5363" width="9.140625" style="266"/>
    <col min="5364" max="5364" width="11.7109375" style="266" customWidth="1"/>
    <col min="5365" max="5365" width="79.5703125" style="266" customWidth="1"/>
    <col min="5366" max="5366" width="13.28515625" style="266" customWidth="1"/>
    <col min="5367" max="5378" width="17.42578125" style="266" customWidth="1"/>
    <col min="5379" max="5619" width="9.140625" style="266"/>
    <col min="5620" max="5620" width="11.7109375" style="266" customWidth="1"/>
    <col min="5621" max="5621" width="79.5703125" style="266" customWidth="1"/>
    <col min="5622" max="5622" width="13.28515625" style="266" customWidth="1"/>
    <col min="5623" max="5634" width="17.42578125" style="266" customWidth="1"/>
    <col min="5635" max="5875" width="9.140625" style="266"/>
    <col min="5876" max="5876" width="11.7109375" style="266" customWidth="1"/>
    <col min="5877" max="5877" width="79.5703125" style="266" customWidth="1"/>
    <col min="5878" max="5878" width="13.28515625" style="266" customWidth="1"/>
    <col min="5879" max="5890" width="17.42578125" style="266" customWidth="1"/>
    <col min="5891" max="6131" width="9.140625" style="266"/>
    <col min="6132" max="6132" width="11.7109375" style="266" customWidth="1"/>
    <col min="6133" max="6133" width="79.5703125" style="266" customWidth="1"/>
    <col min="6134" max="6134" width="13.28515625" style="266" customWidth="1"/>
    <col min="6135" max="6146" width="17.42578125" style="266" customWidth="1"/>
    <col min="6147" max="6387" width="9.140625" style="266"/>
    <col min="6388" max="6388" width="11.7109375" style="266" customWidth="1"/>
    <col min="6389" max="6389" width="79.5703125" style="266" customWidth="1"/>
    <col min="6390" max="6390" width="13.28515625" style="266" customWidth="1"/>
    <col min="6391" max="6402" width="17.42578125" style="266" customWidth="1"/>
    <col min="6403" max="6643" width="9.140625" style="266"/>
    <col min="6644" max="6644" width="11.7109375" style="266" customWidth="1"/>
    <col min="6645" max="6645" width="79.5703125" style="266" customWidth="1"/>
    <col min="6646" max="6646" width="13.28515625" style="266" customWidth="1"/>
    <col min="6647" max="6658" width="17.42578125" style="266" customWidth="1"/>
    <col min="6659" max="6899" width="9.140625" style="266"/>
    <col min="6900" max="6900" width="11.7109375" style="266" customWidth="1"/>
    <col min="6901" max="6901" width="79.5703125" style="266" customWidth="1"/>
    <col min="6902" max="6902" width="13.28515625" style="266" customWidth="1"/>
    <col min="6903" max="6914" width="17.42578125" style="266" customWidth="1"/>
    <col min="6915" max="7155" width="9.140625" style="266"/>
    <col min="7156" max="7156" width="11.7109375" style="266" customWidth="1"/>
    <col min="7157" max="7157" width="79.5703125" style="266" customWidth="1"/>
    <col min="7158" max="7158" width="13.28515625" style="266" customWidth="1"/>
    <col min="7159" max="7170" width="17.42578125" style="266" customWidth="1"/>
    <col min="7171" max="7411" width="9.140625" style="266"/>
    <col min="7412" max="7412" width="11.7109375" style="266" customWidth="1"/>
    <col min="7413" max="7413" width="79.5703125" style="266" customWidth="1"/>
    <col min="7414" max="7414" width="13.28515625" style="266" customWidth="1"/>
    <col min="7415" max="7426" width="17.42578125" style="266" customWidth="1"/>
    <col min="7427" max="7667" width="9.140625" style="266"/>
    <col min="7668" max="7668" width="11.7109375" style="266" customWidth="1"/>
    <col min="7669" max="7669" width="79.5703125" style="266" customWidth="1"/>
    <col min="7670" max="7670" width="13.28515625" style="266" customWidth="1"/>
    <col min="7671" max="7682" width="17.42578125" style="266" customWidth="1"/>
    <col min="7683" max="7923" width="9.140625" style="266"/>
    <col min="7924" max="7924" width="11.7109375" style="266" customWidth="1"/>
    <col min="7925" max="7925" width="79.5703125" style="266" customWidth="1"/>
    <col min="7926" max="7926" width="13.28515625" style="266" customWidth="1"/>
    <col min="7927" max="7938" width="17.42578125" style="266" customWidth="1"/>
    <col min="7939" max="8179" width="9.140625" style="266"/>
    <col min="8180" max="8180" width="11.7109375" style="266" customWidth="1"/>
    <col min="8181" max="8181" width="79.5703125" style="266" customWidth="1"/>
    <col min="8182" max="8182" width="13.28515625" style="266" customWidth="1"/>
    <col min="8183" max="8194" width="17.42578125" style="266" customWidth="1"/>
    <col min="8195" max="8435" width="9.140625" style="266"/>
    <col min="8436" max="8436" width="11.7109375" style="266" customWidth="1"/>
    <col min="8437" max="8437" width="79.5703125" style="266" customWidth="1"/>
    <col min="8438" max="8438" width="13.28515625" style="266" customWidth="1"/>
    <col min="8439" max="8450" width="17.42578125" style="266" customWidth="1"/>
    <col min="8451" max="8691" width="9.140625" style="266"/>
    <col min="8692" max="8692" width="11.7109375" style="266" customWidth="1"/>
    <col min="8693" max="8693" width="79.5703125" style="266" customWidth="1"/>
    <col min="8694" max="8694" width="13.28515625" style="266" customWidth="1"/>
    <col min="8695" max="8706" width="17.42578125" style="266" customWidth="1"/>
    <col min="8707" max="8947" width="9.140625" style="266"/>
    <col min="8948" max="8948" width="11.7109375" style="266" customWidth="1"/>
    <col min="8949" max="8949" width="79.5703125" style="266" customWidth="1"/>
    <col min="8950" max="8950" width="13.28515625" style="266" customWidth="1"/>
    <col min="8951" max="8962" width="17.42578125" style="266" customWidth="1"/>
    <col min="8963" max="9203" width="9.140625" style="266"/>
    <col min="9204" max="9204" width="11.7109375" style="266" customWidth="1"/>
    <col min="9205" max="9205" width="79.5703125" style="266" customWidth="1"/>
    <col min="9206" max="9206" width="13.28515625" style="266" customWidth="1"/>
    <col min="9207" max="9218" width="17.42578125" style="266" customWidth="1"/>
    <col min="9219" max="9459" width="9.140625" style="266"/>
    <col min="9460" max="9460" width="11.7109375" style="266" customWidth="1"/>
    <col min="9461" max="9461" width="79.5703125" style="266" customWidth="1"/>
    <col min="9462" max="9462" width="13.28515625" style="266" customWidth="1"/>
    <col min="9463" max="9474" width="17.42578125" style="266" customWidth="1"/>
    <col min="9475" max="9715" width="9.140625" style="266"/>
    <col min="9716" max="9716" width="11.7109375" style="266" customWidth="1"/>
    <col min="9717" max="9717" width="79.5703125" style="266" customWidth="1"/>
    <col min="9718" max="9718" width="13.28515625" style="266" customWidth="1"/>
    <col min="9719" max="9730" width="17.42578125" style="266" customWidth="1"/>
    <col min="9731" max="9971" width="9.140625" style="266"/>
    <col min="9972" max="9972" width="11.7109375" style="266" customWidth="1"/>
    <col min="9973" max="9973" width="79.5703125" style="266" customWidth="1"/>
    <col min="9974" max="9974" width="13.28515625" style="266" customWidth="1"/>
    <col min="9975" max="9986" width="17.42578125" style="266" customWidth="1"/>
    <col min="9987" max="10227" width="9.140625" style="266"/>
    <col min="10228" max="10228" width="11.7109375" style="266" customWidth="1"/>
    <col min="10229" max="10229" width="79.5703125" style="266" customWidth="1"/>
    <col min="10230" max="10230" width="13.28515625" style="266" customWidth="1"/>
    <col min="10231" max="10242" width="17.42578125" style="266" customWidth="1"/>
    <col min="10243" max="10483" width="9.140625" style="266"/>
    <col min="10484" max="10484" width="11.7109375" style="266" customWidth="1"/>
    <col min="10485" max="10485" width="79.5703125" style="266" customWidth="1"/>
    <col min="10486" max="10486" width="13.28515625" style="266" customWidth="1"/>
    <col min="10487" max="10498" width="17.42578125" style="266" customWidth="1"/>
    <col min="10499" max="10739" width="9.140625" style="266"/>
    <col min="10740" max="10740" width="11.7109375" style="266" customWidth="1"/>
    <col min="10741" max="10741" width="79.5703125" style="266" customWidth="1"/>
    <col min="10742" max="10742" width="13.28515625" style="266" customWidth="1"/>
    <col min="10743" max="10754" width="17.42578125" style="266" customWidth="1"/>
    <col min="10755" max="10995" width="9.140625" style="266"/>
    <col min="10996" max="10996" width="11.7109375" style="266" customWidth="1"/>
    <col min="10997" max="10997" width="79.5703125" style="266" customWidth="1"/>
    <col min="10998" max="10998" width="13.28515625" style="266" customWidth="1"/>
    <col min="10999" max="11010" width="17.42578125" style="266" customWidth="1"/>
    <col min="11011" max="11251" width="9.140625" style="266"/>
    <col min="11252" max="11252" width="11.7109375" style="266" customWidth="1"/>
    <col min="11253" max="11253" width="79.5703125" style="266" customWidth="1"/>
    <col min="11254" max="11254" width="13.28515625" style="266" customWidth="1"/>
    <col min="11255" max="11266" width="17.42578125" style="266" customWidth="1"/>
    <col min="11267" max="11507" width="9.140625" style="266"/>
    <col min="11508" max="11508" width="11.7109375" style="266" customWidth="1"/>
    <col min="11509" max="11509" width="79.5703125" style="266" customWidth="1"/>
    <col min="11510" max="11510" width="13.28515625" style="266" customWidth="1"/>
    <col min="11511" max="11522" width="17.42578125" style="266" customWidth="1"/>
    <col min="11523" max="11763" width="9.140625" style="266"/>
    <col min="11764" max="11764" width="11.7109375" style="266" customWidth="1"/>
    <col min="11765" max="11765" width="79.5703125" style="266" customWidth="1"/>
    <col min="11766" max="11766" width="13.28515625" style="266" customWidth="1"/>
    <col min="11767" max="11778" width="17.42578125" style="266" customWidth="1"/>
    <col min="11779" max="12019" width="9.140625" style="266"/>
    <col min="12020" max="12020" width="11.7109375" style="266" customWidth="1"/>
    <col min="12021" max="12021" width="79.5703125" style="266" customWidth="1"/>
    <col min="12022" max="12022" width="13.28515625" style="266" customWidth="1"/>
    <col min="12023" max="12034" width="17.42578125" style="266" customWidth="1"/>
    <col min="12035" max="12275" width="9.140625" style="266"/>
    <col min="12276" max="12276" width="11.7109375" style="266" customWidth="1"/>
    <col min="12277" max="12277" width="79.5703125" style="266" customWidth="1"/>
    <col min="12278" max="12278" width="13.28515625" style="266" customWidth="1"/>
    <col min="12279" max="12290" width="17.42578125" style="266" customWidth="1"/>
    <col min="12291" max="12531" width="9.140625" style="266"/>
    <col min="12532" max="12532" width="11.7109375" style="266" customWidth="1"/>
    <col min="12533" max="12533" width="79.5703125" style="266" customWidth="1"/>
    <col min="12534" max="12534" width="13.28515625" style="266" customWidth="1"/>
    <col min="12535" max="12546" width="17.42578125" style="266" customWidth="1"/>
    <col min="12547" max="12787" width="9.140625" style="266"/>
    <col min="12788" max="12788" width="11.7109375" style="266" customWidth="1"/>
    <col min="12789" max="12789" width="79.5703125" style="266" customWidth="1"/>
    <col min="12790" max="12790" width="13.28515625" style="266" customWidth="1"/>
    <col min="12791" max="12802" width="17.42578125" style="266" customWidth="1"/>
    <col min="12803" max="13043" width="9.140625" style="266"/>
    <col min="13044" max="13044" width="11.7109375" style="266" customWidth="1"/>
    <col min="13045" max="13045" width="79.5703125" style="266" customWidth="1"/>
    <col min="13046" max="13046" width="13.28515625" style="266" customWidth="1"/>
    <col min="13047" max="13058" width="17.42578125" style="266" customWidth="1"/>
    <col min="13059" max="13299" width="9.140625" style="266"/>
    <col min="13300" max="13300" width="11.7109375" style="266" customWidth="1"/>
    <col min="13301" max="13301" width="79.5703125" style="266" customWidth="1"/>
    <col min="13302" max="13302" width="13.28515625" style="266" customWidth="1"/>
    <col min="13303" max="13314" width="17.42578125" style="266" customWidth="1"/>
    <col min="13315" max="13555" width="9.140625" style="266"/>
    <col min="13556" max="13556" width="11.7109375" style="266" customWidth="1"/>
    <col min="13557" max="13557" width="79.5703125" style="266" customWidth="1"/>
    <col min="13558" max="13558" width="13.28515625" style="266" customWidth="1"/>
    <col min="13559" max="13570" width="17.42578125" style="266" customWidth="1"/>
    <col min="13571" max="13811" width="9.140625" style="266"/>
    <col min="13812" max="13812" width="11.7109375" style="266" customWidth="1"/>
    <col min="13813" max="13813" width="79.5703125" style="266" customWidth="1"/>
    <col min="13814" max="13814" width="13.28515625" style="266" customWidth="1"/>
    <col min="13815" max="13826" width="17.42578125" style="266" customWidth="1"/>
    <col min="13827" max="14067" width="9.140625" style="266"/>
    <col min="14068" max="14068" width="11.7109375" style="266" customWidth="1"/>
    <col min="14069" max="14069" width="79.5703125" style="266" customWidth="1"/>
    <col min="14070" max="14070" width="13.28515625" style="266" customWidth="1"/>
    <col min="14071" max="14082" width="17.42578125" style="266" customWidth="1"/>
    <col min="14083" max="14323" width="9.140625" style="266"/>
    <col min="14324" max="14324" width="11.7109375" style="266" customWidth="1"/>
    <col min="14325" max="14325" width="79.5703125" style="266" customWidth="1"/>
    <col min="14326" max="14326" width="13.28515625" style="266" customWidth="1"/>
    <col min="14327" max="14338" width="17.42578125" style="266" customWidth="1"/>
    <col min="14339" max="14579" width="9.140625" style="266"/>
    <col min="14580" max="14580" width="11.7109375" style="266" customWidth="1"/>
    <col min="14581" max="14581" width="79.5703125" style="266" customWidth="1"/>
    <col min="14582" max="14582" width="13.28515625" style="266" customWidth="1"/>
    <col min="14583" max="14594" width="17.42578125" style="266" customWidth="1"/>
    <col min="14595" max="14835" width="9.140625" style="266"/>
    <col min="14836" max="14836" width="11.7109375" style="266" customWidth="1"/>
    <col min="14837" max="14837" width="79.5703125" style="266" customWidth="1"/>
    <col min="14838" max="14838" width="13.28515625" style="266" customWidth="1"/>
    <col min="14839" max="14850" width="17.42578125" style="266" customWidth="1"/>
    <col min="14851" max="15091" width="9.140625" style="266"/>
    <col min="15092" max="15092" width="11.7109375" style="266" customWidth="1"/>
    <col min="15093" max="15093" width="79.5703125" style="266" customWidth="1"/>
    <col min="15094" max="15094" width="13.28515625" style="266" customWidth="1"/>
    <col min="15095" max="15106" width="17.42578125" style="266" customWidth="1"/>
    <col min="15107" max="15347" width="9.140625" style="266"/>
    <col min="15348" max="15348" width="11.7109375" style="266" customWidth="1"/>
    <col min="15349" max="15349" width="79.5703125" style="266" customWidth="1"/>
    <col min="15350" max="15350" width="13.28515625" style="266" customWidth="1"/>
    <col min="15351" max="15362" width="17.42578125" style="266" customWidth="1"/>
    <col min="15363" max="15603" width="9.140625" style="266"/>
    <col min="15604" max="15604" width="11.7109375" style="266" customWidth="1"/>
    <col min="15605" max="15605" width="79.5703125" style="266" customWidth="1"/>
    <col min="15606" max="15606" width="13.28515625" style="266" customWidth="1"/>
    <col min="15607" max="15618" width="17.42578125" style="266" customWidth="1"/>
    <col min="15619" max="15859" width="9.140625" style="266"/>
    <col min="15860" max="15860" width="11.7109375" style="266" customWidth="1"/>
    <col min="15861" max="15861" width="79.5703125" style="266" customWidth="1"/>
    <col min="15862" max="15862" width="13.28515625" style="266" customWidth="1"/>
    <col min="15863" max="15874" width="17.42578125" style="266" customWidth="1"/>
    <col min="15875" max="16115" width="9.140625" style="266"/>
    <col min="16116" max="16116" width="11.7109375" style="266" customWidth="1"/>
    <col min="16117" max="16117" width="79.5703125" style="266" customWidth="1"/>
    <col min="16118" max="16118" width="13.28515625" style="266" customWidth="1"/>
    <col min="16119" max="16130" width="17.42578125" style="266" customWidth="1"/>
    <col min="16131" max="16384" width="9.140625" style="266"/>
  </cols>
  <sheetData>
    <row r="1" spans="1:4" x14ac:dyDescent="0.2">
      <c r="A1" s="386" t="s">
        <v>287</v>
      </c>
    </row>
    <row r="2" spans="1:4" ht="16.5" x14ac:dyDescent="0.2">
      <c r="C2" s="387"/>
      <c r="D2" s="388"/>
    </row>
    <row r="3" spans="1:4" x14ac:dyDescent="0.2">
      <c r="A3" s="389"/>
      <c r="B3" s="390"/>
      <c r="C3" s="390"/>
    </row>
    <row r="4" spans="1:4" x14ac:dyDescent="0.2">
      <c r="A4" s="391" t="s">
        <v>288</v>
      </c>
      <c r="B4" s="391" t="s">
        <v>289</v>
      </c>
      <c r="C4" s="391" t="s">
        <v>290</v>
      </c>
      <c r="D4" s="392">
        <v>41609</v>
      </c>
    </row>
    <row r="5" spans="1:4" ht="12.75" customHeight="1" x14ac:dyDescent="0.2">
      <c r="A5" s="552" t="s">
        <v>291</v>
      </c>
      <c r="B5" s="552"/>
      <c r="C5" s="552"/>
      <c r="D5" s="393"/>
    </row>
    <row r="6" spans="1:4" ht="15" x14ac:dyDescent="0.2">
      <c r="A6" s="394" t="s">
        <v>292</v>
      </c>
      <c r="B6" s="394" t="s">
        <v>293</v>
      </c>
      <c r="C6" s="391"/>
      <c r="D6" s="395">
        <f t="shared" ref="D6" si="0">D7/D13</f>
        <v>1.631115864830399E-3</v>
      </c>
    </row>
    <row r="7" spans="1:4" x14ac:dyDescent="0.2">
      <c r="A7" s="396" t="s">
        <v>0</v>
      </c>
      <c r="B7" s="394" t="s">
        <v>294</v>
      </c>
      <c r="C7" s="391" t="s">
        <v>295</v>
      </c>
      <c r="D7" s="397">
        <f t="shared" ref="D7" si="1">D8-D11-D12</f>
        <v>35.829815302308532</v>
      </c>
    </row>
    <row r="8" spans="1:4" x14ac:dyDescent="0.2">
      <c r="A8" s="398" t="s">
        <v>1</v>
      </c>
      <c r="B8" s="399" t="s">
        <v>296</v>
      </c>
      <c r="C8" s="400" t="s">
        <v>295</v>
      </c>
      <c r="D8" s="401">
        <f t="shared" ref="D8" si="2">D9+D10</f>
        <v>84.480999999999995</v>
      </c>
    </row>
    <row r="9" spans="1:4" ht="12.75" customHeight="1" x14ac:dyDescent="0.2">
      <c r="A9" s="398" t="s">
        <v>297</v>
      </c>
      <c r="B9" s="399" t="s">
        <v>298</v>
      </c>
      <c r="C9" s="400" t="s">
        <v>295</v>
      </c>
      <c r="D9" s="401">
        <v>84.480999999999995</v>
      </c>
    </row>
    <row r="10" spans="1:4" ht="25.5" x14ac:dyDescent="0.2">
      <c r="A10" s="398" t="s">
        <v>299</v>
      </c>
      <c r="B10" s="399" t="s">
        <v>300</v>
      </c>
      <c r="C10" s="400" t="s">
        <v>295</v>
      </c>
      <c r="D10" s="401">
        <f t="shared" ref="D10" si="3">D9*D16/D15</f>
        <v>0</v>
      </c>
    </row>
    <row r="11" spans="1:4" ht="25.5" x14ac:dyDescent="0.2">
      <c r="A11" s="398" t="s">
        <v>5</v>
      </c>
      <c r="B11" s="399" t="s">
        <v>301</v>
      </c>
      <c r="C11" s="400" t="s">
        <v>295</v>
      </c>
      <c r="D11" s="401">
        <v>31.741</v>
      </c>
    </row>
    <row r="12" spans="1:4" ht="25.5" x14ac:dyDescent="0.2">
      <c r="A12" s="398" t="s">
        <v>6</v>
      </c>
      <c r="B12" s="399" t="s">
        <v>302</v>
      </c>
      <c r="C12" s="400" t="s">
        <v>295</v>
      </c>
      <c r="D12" s="401">
        <v>16.910184697691459</v>
      </c>
    </row>
    <row r="13" spans="1:4" x14ac:dyDescent="0.2">
      <c r="A13" s="396" t="s">
        <v>11</v>
      </c>
      <c r="B13" s="394" t="s">
        <v>303</v>
      </c>
      <c r="C13" s="391" t="s">
        <v>304</v>
      </c>
      <c r="D13" s="397">
        <f t="shared" ref="D13" si="4">D14-D17-D18</f>
        <v>21966.444000000003</v>
      </c>
    </row>
    <row r="14" spans="1:4" x14ac:dyDescent="0.2">
      <c r="A14" s="398" t="s">
        <v>48</v>
      </c>
      <c r="B14" s="399" t="s">
        <v>305</v>
      </c>
      <c r="C14" s="400" t="s">
        <v>304</v>
      </c>
      <c r="D14" s="401">
        <f t="shared" ref="D14" si="5">D15+D16</f>
        <v>61747.139000000003</v>
      </c>
    </row>
    <row r="15" spans="1:4" ht="18.75" customHeight="1" x14ac:dyDescent="0.2">
      <c r="A15" s="398" t="s">
        <v>306</v>
      </c>
      <c r="B15" s="399" t="s">
        <v>307</v>
      </c>
      <c r="C15" s="400" t="s">
        <v>304</v>
      </c>
      <c r="D15" s="401">
        <v>61747.139000000003</v>
      </c>
    </row>
    <row r="16" spans="1:4" ht="18" customHeight="1" x14ac:dyDescent="0.2">
      <c r="A16" s="398" t="s">
        <v>308</v>
      </c>
      <c r="B16" s="399" t="s">
        <v>309</v>
      </c>
      <c r="C16" s="400" t="s">
        <v>304</v>
      </c>
      <c r="D16" s="401"/>
    </row>
    <row r="17" spans="1:7" ht="25.5" x14ac:dyDescent="0.2">
      <c r="A17" s="398" t="s">
        <v>49</v>
      </c>
      <c r="B17" s="399" t="s">
        <v>310</v>
      </c>
      <c r="C17" s="400" t="s">
        <v>304</v>
      </c>
      <c r="D17" s="401">
        <v>32641.494999999999</v>
      </c>
    </row>
    <row r="18" spans="1:7" ht="25.5" x14ac:dyDescent="0.2">
      <c r="A18" s="398" t="s">
        <v>50</v>
      </c>
      <c r="B18" s="399" t="s">
        <v>311</v>
      </c>
      <c r="C18" s="400" t="s">
        <v>304</v>
      </c>
      <c r="D18" s="401">
        <v>7139.2</v>
      </c>
    </row>
    <row r="19" spans="1:7" ht="45" x14ac:dyDescent="0.2">
      <c r="A19" s="396" t="s">
        <v>312</v>
      </c>
      <c r="B19" s="402" t="s">
        <v>313</v>
      </c>
      <c r="C19" s="391" t="s">
        <v>314</v>
      </c>
      <c r="D19" s="403">
        <f>D21+D22</f>
        <v>1209.7732614305116</v>
      </c>
    </row>
    <row r="20" spans="1:7" ht="12.75" customHeight="1" x14ac:dyDescent="0.2">
      <c r="A20" s="404" t="s">
        <v>315</v>
      </c>
      <c r="B20" s="405" t="s">
        <v>316</v>
      </c>
      <c r="C20" s="406"/>
      <c r="D20" s="407"/>
    </row>
    <row r="21" spans="1:7" ht="12.75" customHeight="1" x14ac:dyDescent="0.2">
      <c r="A21" s="398" t="s">
        <v>16</v>
      </c>
      <c r="B21" s="399" t="s">
        <v>317</v>
      </c>
      <c r="C21" s="400" t="s">
        <v>318</v>
      </c>
      <c r="D21" s="401">
        <v>775.36</v>
      </c>
    </row>
    <row r="22" spans="1:7" ht="25.5" x14ac:dyDescent="0.2">
      <c r="A22" s="398" t="s">
        <v>319</v>
      </c>
      <c r="B22" s="399" t="s">
        <v>320</v>
      </c>
      <c r="C22" s="400" t="s">
        <v>318</v>
      </c>
      <c r="D22" s="401">
        <f t="shared" ref="D22" si="6">D6*D23</f>
        <v>434.41326143051157</v>
      </c>
    </row>
    <row r="23" spans="1:7" x14ac:dyDescent="0.2">
      <c r="A23" s="398" t="s">
        <v>321</v>
      </c>
      <c r="B23" s="399" t="s">
        <v>322</v>
      </c>
      <c r="C23" s="400" t="s">
        <v>323</v>
      </c>
      <c r="D23" s="401">
        <v>266328.88</v>
      </c>
    </row>
    <row r="24" spans="1:7" ht="12.75" customHeight="1" x14ac:dyDescent="0.2"/>
    <row r="25" spans="1:7" x14ac:dyDescent="0.2">
      <c r="B25" s="353"/>
      <c r="C25" s="353"/>
      <c r="D25" s="353"/>
      <c r="E25" s="353"/>
      <c r="F25" s="353"/>
      <c r="G25" s="353"/>
    </row>
    <row r="26" spans="1:7" ht="12.75" customHeight="1" x14ac:dyDescent="0.2">
      <c r="B26" s="353"/>
      <c r="C26" s="353"/>
      <c r="D26" s="353"/>
      <c r="E26" s="353"/>
      <c r="F26" s="353" t="s">
        <v>215</v>
      </c>
      <c r="G26" s="353"/>
    </row>
    <row r="27" spans="1:7" ht="12.75" customHeight="1" x14ac:dyDescent="0.2">
      <c r="B27" s="353"/>
      <c r="C27" s="353"/>
      <c r="D27" s="353"/>
      <c r="E27" s="353"/>
      <c r="F27" s="353"/>
      <c r="G27" s="353"/>
    </row>
    <row r="28" spans="1:7" x14ac:dyDescent="0.2">
      <c r="B28" s="353"/>
      <c r="C28" s="353"/>
      <c r="D28" s="353"/>
      <c r="E28" s="353"/>
      <c r="F28" s="353"/>
      <c r="G28" s="353"/>
    </row>
    <row r="29" spans="1:7" x14ac:dyDescent="0.2">
      <c r="B29" s="353"/>
      <c r="C29" s="353"/>
      <c r="D29" s="353"/>
      <c r="E29" s="353"/>
      <c r="F29" s="353"/>
      <c r="G29" s="353"/>
    </row>
    <row r="30" spans="1:7" x14ac:dyDescent="0.2">
      <c r="B30" s="353"/>
      <c r="C30" s="353"/>
      <c r="D30" s="353"/>
      <c r="E30" s="353"/>
      <c r="F30" s="353"/>
      <c r="G30" s="353"/>
    </row>
    <row r="31" spans="1:7" ht="12.75" customHeight="1" x14ac:dyDescent="0.2">
      <c r="B31" s="555" t="s">
        <v>222</v>
      </c>
      <c r="C31" s="555"/>
      <c r="D31" s="555"/>
      <c r="E31" s="555"/>
      <c r="F31" s="555"/>
      <c r="G31" s="555"/>
    </row>
    <row r="32" spans="1:7" x14ac:dyDescent="0.2">
      <c r="B32" s="555"/>
      <c r="C32" s="555"/>
      <c r="D32" s="555"/>
      <c r="E32" s="555"/>
      <c r="F32" s="555"/>
      <c r="G32" s="555"/>
    </row>
    <row r="33" spans="2:7" x14ac:dyDescent="0.2">
      <c r="B33" s="353"/>
      <c r="C33" s="353"/>
      <c r="D33" s="353"/>
      <c r="E33" s="353"/>
      <c r="F33" s="353"/>
      <c r="G33" s="353"/>
    </row>
    <row r="34" spans="2:7" x14ac:dyDescent="0.2">
      <c r="B34" s="556" t="s">
        <v>218</v>
      </c>
      <c r="C34" s="556"/>
      <c r="D34" s="556"/>
      <c r="E34" s="408">
        <v>82326.039999999994</v>
      </c>
      <c r="F34" s="353"/>
      <c r="G34" s="353"/>
    </row>
    <row r="35" spans="2:7" x14ac:dyDescent="0.2">
      <c r="B35" s="553" t="s">
        <v>219</v>
      </c>
      <c r="C35" s="553"/>
      <c r="D35" s="553"/>
      <c r="E35" s="408">
        <v>142947.94</v>
      </c>
      <c r="F35" s="353"/>
      <c r="G35" s="353"/>
    </row>
    <row r="36" spans="2:7" x14ac:dyDescent="0.2">
      <c r="B36" s="556" t="s">
        <v>220</v>
      </c>
      <c r="C36" s="556"/>
      <c r="D36" s="556"/>
      <c r="E36" s="408">
        <v>25234.720000000001</v>
      </c>
      <c r="F36" s="353"/>
      <c r="G36" s="353"/>
    </row>
    <row r="37" spans="2:7" x14ac:dyDescent="0.2">
      <c r="B37" s="553" t="s">
        <v>217</v>
      </c>
      <c r="C37" s="553"/>
      <c r="D37" s="553"/>
      <c r="E37" s="408">
        <v>61747.139000000003</v>
      </c>
      <c r="F37" s="353"/>
      <c r="G37" s="353"/>
    </row>
    <row r="38" spans="2:7" x14ac:dyDescent="0.2">
      <c r="B38" s="553" t="s">
        <v>221</v>
      </c>
      <c r="C38" s="553"/>
      <c r="D38" s="553"/>
      <c r="E38" s="354">
        <v>4.0570090219078807</v>
      </c>
      <c r="F38" s="353"/>
      <c r="G38" s="353"/>
    </row>
    <row r="39" spans="2:7" x14ac:dyDescent="0.2">
      <c r="B39" s="353"/>
      <c r="C39" s="353"/>
      <c r="D39" s="353"/>
      <c r="E39" s="270"/>
      <c r="F39" s="353"/>
      <c r="G39" s="353"/>
    </row>
    <row r="40" spans="2:7" x14ac:dyDescent="0.2">
      <c r="B40" s="353"/>
      <c r="C40" s="353"/>
      <c r="D40" s="353"/>
      <c r="E40" s="270"/>
      <c r="F40" s="353"/>
      <c r="G40" s="353"/>
    </row>
    <row r="41" spans="2:7" x14ac:dyDescent="0.2">
      <c r="B41" s="353"/>
      <c r="C41" s="353"/>
      <c r="D41" s="353"/>
      <c r="E41" s="270"/>
      <c r="F41" s="353"/>
      <c r="G41" s="353"/>
    </row>
    <row r="42" spans="2:7" x14ac:dyDescent="0.2">
      <c r="B42" s="554" t="s">
        <v>216</v>
      </c>
      <c r="C42" s="554"/>
      <c r="D42" s="554"/>
      <c r="E42" s="554"/>
      <c r="F42" s="554"/>
      <c r="G42" s="554"/>
    </row>
    <row r="43" spans="2:7" x14ac:dyDescent="0.2">
      <c r="B43" s="554"/>
      <c r="C43" s="554"/>
      <c r="D43" s="554"/>
      <c r="E43" s="554"/>
      <c r="F43" s="554"/>
      <c r="G43" s="554"/>
    </row>
    <row r="44" spans="2:7" x14ac:dyDescent="0.2">
      <c r="B44" s="554"/>
      <c r="C44" s="554"/>
      <c r="D44" s="554"/>
      <c r="E44" s="554"/>
      <c r="F44" s="554"/>
      <c r="G44" s="554"/>
    </row>
    <row r="45" spans="2:7" x14ac:dyDescent="0.2">
      <c r="B45" s="353"/>
      <c r="C45" s="353"/>
      <c r="D45" s="353"/>
      <c r="E45" s="353"/>
      <c r="F45" s="353"/>
      <c r="G45" s="353"/>
    </row>
    <row r="46" spans="2:7" x14ac:dyDescent="0.2">
      <c r="B46" s="353"/>
      <c r="C46" s="353"/>
      <c r="D46" s="353"/>
      <c r="E46" s="353"/>
      <c r="F46" s="353"/>
      <c r="G46" s="353"/>
    </row>
    <row r="47" spans="2:7" x14ac:dyDescent="0.2">
      <c r="B47" s="353"/>
      <c r="C47" s="353"/>
      <c r="D47" s="353"/>
      <c r="E47" s="353"/>
      <c r="F47" s="353"/>
      <c r="G47" s="353"/>
    </row>
    <row r="48" spans="2:7" x14ac:dyDescent="0.2">
      <c r="B48" s="555"/>
      <c r="C48" s="555"/>
      <c r="D48" s="555"/>
      <c r="E48" s="555"/>
      <c r="F48" s="555"/>
      <c r="G48" s="555"/>
    </row>
    <row r="49" spans="2:7" x14ac:dyDescent="0.2">
      <c r="B49" s="555"/>
      <c r="C49" s="555"/>
      <c r="D49" s="555"/>
      <c r="E49" s="555"/>
      <c r="F49" s="555"/>
      <c r="G49" s="555"/>
    </row>
  </sheetData>
  <mergeCells count="9">
    <mergeCell ref="A5:C5"/>
    <mergeCell ref="B38:D38"/>
    <mergeCell ref="B42:G44"/>
    <mergeCell ref="B48:G49"/>
    <mergeCell ref="B31:G32"/>
    <mergeCell ref="B34:D34"/>
    <mergeCell ref="B35:D35"/>
    <mergeCell ref="B36:D36"/>
    <mergeCell ref="B37:D3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7"/>
  <sheetViews>
    <sheetView zoomScale="84" zoomScaleNormal="84" workbookViewId="0">
      <pane xSplit="4" ySplit="1" topLeftCell="G446" activePane="bottomRight" state="frozen"/>
      <selection pane="topRight" activeCell="E1" sqref="E1"/>
      <selection pane="bottomLeft" activeCell="A2" sqref="A2"/>
      <selection pane="bottomRight" activeCell="G452" sqref="G452"/>
    </sheetView>
  </sheetViews>
  <sheetFormatPr defaultRowHeight="12.75" x14ac:dyDescent="0.2"/>
  <cols>
    <col min="1" max="1" width="13.28515625" customWidth="1"/>
    <col min="2" max="2" width="36.28515625" customWidth="1"/>
    <col min="3" max="3" width="31.7109375" customWidth="1"/>
    <col min="4" max="4" width="18.140625" customWidth="1"/>
    <col min="5" max="5" width="15" style="309" bestFit="1" customWidth="1"/>
    <col min="6" max="6" width="13.140625" style="319" customWidth="1"/>
    <col min="7" max="7" width="15" style="319" bestFit="1" customWidth="1"/>
    <col min="8" max="9" width="10.5703125" style="309" bestFit="1" customWidth="1"/>
    <col min="10" max="10" width="10.28515625" style="309" bestFit="1" customWidth="1"/>
    <col min="11" max="12" width="9.5703125" style="309" bestFit="1" customWidth="1"/>
    <col min="13" max="13" width="8.85546875" style="309" bestFit="1" customWidth="1"/>
    <col min="14" max="28" width="8.7109375" style="309" customWidth="1"/>
  </cols>
  <sheetData>
    <row r="1" spans="1:30" s="288" customFormat="1" ht="13.5" thickBot="1" x14ac:dyDescent="0.25">
      <c r="A1" s="288" t="s">
        <v>141</v>
      </c>
      <c r="C1" s="297" t="s">
        <v>142</v>
      </c>
      <c r="D1" s="298" t="s">
        <v>143</v>
      </c>
      <c r="E1" s="315" t="s">
        <v>144</v>
      </c>
      <c r="F1" s="315" t="s">
        <v>145</v>
      </c>
      <c r="G1" s="315" t="s">
        <v>146</v>
      </c>
      <c r="H1" s="315" t="s">
        <v>147</v>
      </c>
      <c r="I1" s="315" t="s">
        <v>148</v>
      </c>
      <c r="J1" s="315" t="s">
        <v>149</v>
      </c>
      <c r="K1" s="315" t="s">
        <v>150</v>
      </c>
      <c r="L1" s="315" t="s">
        <v>151</v>
      </c>
      <c r="M1" s="315" t="s">
        <v>152</v>
      </c>
      <c r="N1" s="315" t="s">
        <v>153</v>
      </c>
      <c r="O1" s="315" t="s">
        <v>154</v>
      </c>
      <c r="P1" s="315" t="s">
        <v>155</v>
      </c>
      <c r="Q1" s="315" t="s">
        <v>156</v>
      </c>
      <c r="R1" s="315" t="s">
        <v>157</v>
      </c>
      <c r="S1" s="315" t="s">
        <v>158</v>
      </c>
      <c r="T1" s="315" t="s">
        <v>159</v>
      </c>
      <c r="U1" s="315" t="s">
        <v>160</v>
      </c>
      <c r="V1" s="315" t="s">
        <v>161</v>
      </c>
      <c r="W1" s="315" t="s">
        <v>162</v>
      </c>
      <c r="X1" s="315" t="s">
        <v>163</v>
      </c>
      <c r="Y1" s="315" t="s">
        <v>164</v>
      </c>
      <c r="Z1" s="315" t="s">
        <v>165</v>
      </c>
      <c r="AA1" s="315" t="s">
        <v>166</v>
      </c>
      <c r="AB1" s="315" t="s">
        <v>167</v>
      </c>
      <c r="AC1" s="335"/>
      <c r="AD1" s="335"/>
    </row>
    <row r="2" spans="1:30" s="295" customFormat="1" ht="13.5" thickBot="1" x14ac:dyDescent="0.25">
      <c r="A2" s="299">
        <v>41609</v>
      </c>
      <c r="B2" s="300" t="s">
        <v>168</v>
      </c>
      <c r="C2" s="301" t="s">
        <v>203</v>
      </c>
      <c r="D2" s="307">
        <f>'декабрь (1 цк)'!C11/1000</f>
        <v>1.6290563221588932</v>
      </c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36"/>
      <c r="AD2" s="336"/>
    </row>
    <row r="3" spans="1:30" s="209" customFormat="1" ht="13.5" thickBot="1" x14ac:dyDescent="0.25">
      <c r="A3" s="343">
        <v>41609</v>
      </c>
      <c r="B3" s="289" t="s">
        <v>170</v>
      </c>
      <c r="C3" s="301" t="s">
        <v>203</v>
      </c>
      <c r="D3" s="306">
        <f>'декабрь (1 цк)'!C12/1000</f>
        <v>1.6221606145687393</v>
      </c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37"/>
      <c r="AD3" s="337"/>
    </row>
    <row r="4" spans="1:30" s="209" customFormat="1" ht="13.5" thickBot="1" x14ac:dyDescent="0.25">
      <c r="A4" s="343">
        <v>41609</v>
      </c>
      <c r="B4" s="289" t="s">
        <v>171</v>
      </c>
      <c r="C4" s="301" t="s">
        <v>203</v>
      </c>
      <c r="D4" s="306">
        <f>'декабрь (1 цк)'!C13/1000</f>
        <v>1.5819961422892461</v>
      </c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37"/>
      <c r="AD4" s="337"/>
    </row>
    <row r="5" spans="1:30" s="296" customFormat="1" ht="13.5" thickBot="1" x14ac:dyDescent="0.25">
      <c r="A5" s="343">
        <v>41609</v>
      </c>
      <c r="B5" s="303" t="s">
        <v>172</v>
      </c>
      <c r="C5" s="301" t="s">
        <v>203</v>
      </c>
      <c r="D5" s="308">
        <f>'декабрь (1 цк)'!C14/1000</f>
        <v>1.5494532415567652</v>
      </c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38"/>
      <c r="AD5" s="338"/>
    </row>
    <row r="6" spans="1:30" s="295" customFormat="1" ht="13.5" thickBot="1" x14ac:dyDescent="0.25">
      <c r="A6" s="343">
        <v>41609</v>
      </c>
      <c r="B6" s="300" t="s">
        <v>177</v>
      </c>
      <c r="C6" s="301" t="s">
        <v>203</v>
      </c>
      <c r="D6" s="307">
        <f>'декабрь (1 цк)'!D11/1000</f>
        <v>1.9035263221588927</v>
      </c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36"/>
      <c r="AD6" s="336"/>
    </row>
    <row r="7" spans="1:30" s="209" customFormat="1" ht="13.5" thickBot="1" x14ac:dyDescent="0.25">
      <c r="A7" s="343">
        <v>41609</v>
      </c>
      <c r="B7" s="289" t="s">
        <v>178</v>
      </c>
      <c r="C7" s="301" t="s">
        <v>203</v>
      </c>
      <c r="D7" s="306">
        <f>'декабрь (1 цк)'!D12/1000</f>
        <v>1.896630614568739</v>
      </c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37"/>
      <c r="AD7" s="337"/>
    </row>
    <row r="8" spans="1:30" s="209" customFormat="1" ht="13.5" thickBot="1" x14ac:dyDescent="0.25">
      <c r="A8" s="343">
        <v>41609</v>
      </c>
      <c r="B8" s="289" t="s">
        <v>179</v>
      </c>
      <c r="C8" s="301" t="s">
        <v>203</v>
      </c>
      <c r="D8" s="306">
        <f>'декабрь (1 цк)'!D13/1000</f>
        <v>1.8564661422892459</v>
      </c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37"/>
      <c r="AD8" s="337"/>
    </row>
    <row r="9" spans="1:30" s="296" customFormat="1" ht="13.5" thickBot="1" x14ac:dyDescent="0.25">
      <c r="A9" s="343">
        <v>41609</v>
      </c>
      <c r="B9" s="303" t="s">
        <v>180</v>
      </c>
      <c r="C9" s="301" t="s">
        <v>203</v>
      </c>
      <c r="D9" s="306">
        <f>'декабрь (1 цк)'!D14/1000</f>
        <v>1.823923241556765</v>
      </c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38"/>
      <c r="AD9" s="338"/>
    </row>
    <row r="10" spans="1:30" s="295" customFormat="1" ht="13.5" thickBot="1" x14ac:dyDescent="0.25">
      <c r="A10" s="343">
        <v>41609</v>
      </c>
      <c r="B10" s="300" t="s">
        <v>181</v>
      </c>
      <c r="C10" s="301" t="s">
        <v>203</v>
      </c>
      <c r="D10" s="307">
        <f>'декабрь (1 цк)'!E11/1000</f>
        <v>2.0476463221588932</v>
      </c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36"/>
      <c r="AD10" s="336"/>
    </row>
    <row r="11" spans="1:30" s="209" customFormat="1" ht="13.5" thickBot="1" x14ac:dyDescent="0.25">
      <c r="A11" s="343">
        <v>41609</v>
      </c>
      <c r="B11" s="289" t="s">
        <v>182</v>
      </c>
      <c r="C11" s="301" t="s">
        <v>203</v>
      </c>
      <c r="D11" s="307">
        <f>'декабрь (1 цк)'!E12/1000</f>
        <v>2.0407506145687391</v>
      </c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37"/>
      <c r="AD11" s="337"/>
    </row>
    <row r="12" spans="1:30" s="209" customFormat="1" ht="13.5" thickBot="1" x14ac:dyDescent="0.25">
      <c r="A12" s="343">
        <v>41609</v>
      </c>
      <c r="B12" s="289" t="s">
        <v>183</v>
      </c>
      <c r="C12" s="301" t="s">
        <v>203</v>
      </c>
      <c r="D12" s="307">
        <f>'декабрь (1 цк)'!E13/1000</f>
        <v>2.0005861422892459</v>
      </c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37"/>
      <c r="AD12" s="337"/>
    </row>
    <row r="13" spans="1:30" s="296" customFormat="1" ht="13.5" thickBot="1" x14ac:dyDescent="0.25">
      <c r="A13" s="343">
        <v>41609</v>
      </c>
      <c r="B13" s="303" t="s">
        <v>184</v>
      </c>
      <c r="C13" s="301" t="s">
        <v>203</v>
      </c>
      <c r="D13" s="307">
        <f>'декабрь (1 цк)'!E14/1000</f>
        <v>1.9680432415567652</v>
      </c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38"/>
      <c r="AD13" s="338"/>
    </row>
    <row r="14" spans="1:30" s="295" customFormat="1" ht="13.5" thickBot="1" x14ac:dyDescent="0.25">
      <c r="A14" s="343">
        <v>41609</v>
      </c>
      <c r="B14" s="300" t="s">
        <v>173</v>
      </c>
      <c r="C14" s="301" t="s">
        <v>203</v>
      </c>
      <c r="D14" s="307">
        <f>'декабрь (1 цк)'!F11/1000</f>
        <v>2.1710163221588932</v>
      </c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36"/>
      <c r="AD14" s="336"/>
    </row>
    <row r="15" spans="1:30" s="209" customFormat="1" ht="13.5" thickBot="1" x14ac:dyDescent="0.25">
      <c r="A15" s="343">
        <v>41609</v>
      </c>
      <c r="B15" s="289" t="s">
        <v>174</v>
      </c>
      <c r="C15" s="301" t="s">
        <v>203</v>
      </c>
      <c r="D15" s="307">
        <f>'декабрь (1 цк)'!F12/1000</f>
        <v>2.1641206145687391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37"/>
      <c r="AD15" s="337"/>
    </row>
    <row r="16" spans="1:30" s="209" customFormat="1" ht="13.5" thickBot="1" x14ac:dyDescent="0.25">
      <c r="A16" s="343">
        <v>41609</v>
      </c>
      <c r="B16" s="289" t="s">
        <v>175</v>
      </c>
      <c r="C16" s="301" t="s">
        <v>203</v>
      </c>
      <c r="D16" s="307">
        <f>'декабрь (1 цк)'!F13/1000</f>
        <v>2.1239561422892468</v>
      </c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7"/>
      <c r="AB16" s="317"/>
      <c r="AC16" s="337"/>
      <c r="AD16" s="337"/>
    </row>
    <row r="17" spans="1:30" s="209" customFormat="1" ht="13.5" thickBot="1" x14ac:dyDescent="0.25">
      <c r="A17" s="343">
        <v>41609</v>
      </c>
      <c r="B17" s="310" t="s">
        <v>176</v>
      </c>
      <c r="C17" s="301" t="s">
        <v>203</v>
      </c>
      <c r="D17" s="334">
        <f>'декабрь (1 цк)'!F14/1000</f>
        <v>2.0914132415567654</v>
      </c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37"/>
      <c r="AD17" s="337"/>
    </row>
    <row r="18" spans="1:30" s="327" customFormat="1" ht="13.5" thickBot="1" x14ac:dyDescent="0.25">
      <c r="A18" s="323">
        <v>1</v>
      </c>
      <c r="B18" s="324" t="s">
        <v>185</v>
      </c>
      <c r="C18" s="325" t="s">
        <v>169</v>
      </c>
      <c r="D18" s="326"/>
      <c r="E18" s="316">
        <f>('декабрь(4 цк)'!B10+'декабрь(4 цк)'!B11*9.68%)/1000</f>
        <v>0.95340179302190786</v>
      </c>
      <c r="F18" s="316">
        <f>('декабрь(4 цк)'!C10+'декабрь(4 цк)'!C11*9.68%)/1000</f>
        <v>0.92215396102190794</v>
      </c>
      <c r="G18" s="316">
        <f>('декабрь(4 цк)'!D10+'декабрь(4 цк)'!D11*9.68%)/1000</f>
        <v>0.89236487302190792</v>
      </c>
      <c r="H18" s="316">
        <f>('декабрь(4 цк)'!E10+'декабрь(4 цк)'!E11*9.68%)/1000</f>
        <v>0.87115276102190797</v>
      </c>
      <c r="I18" s="316">
        <f>('декабрь(4 цк)'!F10+'декабрь(4 цк)'!F11*9.68%)/1000</f>
        <v>0.88554277702190776</v>
      </c>
      <c r="J18" s="316">
        <f>('декабрь(4 цк)'!G10+'декабрь(4 цк)'!G11*9.68%)/1000</f>
        <v>0.93432844102190782</v>
      </c>
      <c r="K18" s="316">
        <f>('декабрь(4 цк)'!H10+'декабрь(4 цк)'!H11*9.68%)/1000</f>
        <v>0.94400221702190779</v>
      </c>
      <c r="L18" s="316">
        <f>('декабрь(4 цк)'!I10+'декабрь(4 цк)'!I11*9.68%)/1000</f>
        <v>0.92116684102190793</v>
      </c>
      <c r="M18" s="316">
        <f>('декабрь(4 цк)'!J10+'декабрь(4 цк)'!J11*9.68%)/1000</f>
        <v>0.94110666502190798</v>
      </c>
      <c r="N18" s="316">
        <f>('декабрь(4 цк)'!K10+'декабрь(4 цк)'!K11*9.68%)/1000</f>
        <v>0.94009760902190787</v>
      </c>
      <c r="O18" s="316">
        <f>('декабрь(4 цк)'!L10+'декабрь(4 цк)'!L11*9.68%)/1000</f>
        <v>0.95200885702190796</v>
      </c>
      <c r="P18" s="316">
        <f>('декабрь(4 цк)'!M10+'декабрь(4 цк)'!M11*9.68%)/1000</f>
        <v>0.95486053702190798</v>
      </c>
      <c r="Q18" s="316">
        <f>('декабрь(4 цк)'!N10+'декабрь(4 цк)'!N11*9.68%)/1000</f>
        <v>0.95127400102190796</v>
      </c>
      <c r="R18" s="316">
        <f>('декабрь(4 цк)'!O10+'декабрь(4 цк)'!O11*9.68%)/1000</f>
        <v>0.94924492102190805</v>
      </c>
      <c r="S18" s="316">
        <f>('декабрь(4 цк)'!P10+'декабрь(4 цк)'!P11*9.68%)/1000</f>
        <v>0.9461958170219078</v>
      </c>
      <c r="T18" s="316">
        <f>('декабрь(4 цк)'!Q10+'декабрь(4 цк)'!Q11*9.68%)/1000</f>
        <v>0.97099446502190789</v>
      </c>
      <c r="U18" s="316">
        <f>('декабрь(4 цк)'!R10+'декабрь(4 цк)'!R11*9.68%)/1000</f>
        <v>0.97567780102190793</v>
      </c>
      <c r="V18" s="316">
        <f>('декабрь(4 цк)'!S10+'декабрь(4 цк)'!S11*9.68%)/1000</f>
        <v>0.95602314502190777</v>
      </c>
      <c r="W18" s="316">
        <f>('декабрь(4 цк)'!T10+'декабрь(4 цк)'!T11*9.68%)/1000</f>
        <v>0.96025679302190792</v>
      </c>
      <c r="X18" s="316">
        <f>('декабрь(4 цк)'!U10+'декабрь(4 цк)'!U11*9.68%)/1000</f>
        <v>0.95113141702190773</v>
      </c>
      <c r="Y18" s="316">
        <f>('декабрь(4 цк)'!V10+'декабрь(4 цк)'!V11*9.68%)/1000</f>
        <v>0.95945612902190791</v>
      </c>
      <c r="Z18" s="316">
        <f>('декабрь(4 цк)'!W10+'декабрь(4 цк)'!W11*9.68%)/1000</f>
        <v>0.95345663302190797</v>
      </c>
      <c r="AA18" s="316">
        <f>('декабрь(4 цк)'!X10+'декабрь(4 цк)'!X11*9.68%)/1000</f>
        <v>0.94747907302190792</v>
      </c>
      <c r="AB18" s="316">
        <f>('декабрь(4 цк)'!Y10+'декабрь(4 цк)'!Y11*9.68%)/1000</f>
        <v>0.94586677702190791</v>
      </c>
      <c r="AC18" s="339"/>
      <c r="AD18" s="339"/>
    </row>
    <row r="19" spans="1:30" s="332" customFormat="1" ht="13.5" thickBot="1" x14ac:dyDescent="0.25">
      <c r="A19" s="328">
        <v>2</v>
      </c>
      <c r="B19" s="329" t="s">
        <v>185</v>
      </c>
      <c r="C19" s="330" t="s">
        <v>169</v>
      </c>
      <c r="D19" s="331"/>
      <c r="E19" s="316">
        <f>N19</f>
        <v>0.86594296102190804</v>
      </c>
      <c r="F19" s="316">
        <f>('декабрь(4 цк)'!C14+'декабрь(4 цк)'!C15*9.68%)/1000</f>
        <v>0.85754147302190786</v>
      </c>
      <c r="G19" s="316">
        <f>('декабрь(4 цк)'!D14+'декабрь(4 цк)'!D15*9.68%)/1000</f>
        <v>0.84990774502190791</v>
      </c>
      <c r="H19" s="316">
        <f>('декабрь(4 цк)'!E14+'декабрь(4 цк)'!E15*9.68%)/1000</f>
        <v>0.86423195302190803</v>
      </c>
      <c r="I19" s="316">
        <f>('декабрь(4 цк)'!F14+'декабрь(4 цк)'!F15*9.68%)/1000</f>
        <v>0.87627481702190779</v>
      </c>
      <c r="J19" s="316">
        <f>('декабрь(4 цк)'!G14+'декабрь(4 цк)'!G15*9.68%)/1000</f>
        <v>0.87894004102190781</v>
      </c>
      <c r="K19" s="316">
        <f>('декабрь(4 цк)'!H14+'декабрь(4 цк)'!H15*9.68%)/1000</f>
        <v>0.86994628102190774</v>
      </c>
      <c r="L19" s="316">
        <f>('декабрь(4 цк)'!I14+'декабрь(4 цк)'!I15*9.68%)/1000</f>
        <v>0.86740170502190794</v>
      </c>
      <c r="M19" s="316">
        <f>('декабрь(4 цк)'!J14+'декабрь(4 цк)'!J15*9.68%)/1000</f>
        <v>0.86781848902190806</v>
      </c>
      <c r="N19" s="316">
        <f>('декабрь(4 цк)'!K14+'декабрь(4 цк)'!K15*9.68%)/1000</f>
        <v>0.86594296102190804</v>
      </c>
      <c r="O19" s="316">
        <f>('декабрь(4 цк)'!L14+'декабрь(4 цк)'!L15*9.68%)/1000</f>
        <v>0.87838067302190792</v>
      </c>
      <c r="P19" s="316">
        <f>('декабрь(4 цк)'!M14+'декабрь(4 цк)'!M15*9.68%)/1000</f>
        <v>0.88214269702190795</v>
      </c>
      <c r="Q19" s="316">
        <f>('декабрь(4 цк)'!N14+'декабрь(4 цк)'!N15*9.68%)/1000</f>
        <v>0.88390854502190774</v>
      </c>
      <c r="R19" s="316">
        <f>('декабрь(4 цк)'!O14+'декабрь(4 цк)'!O15*9.68%)/1000</f>
        <v>0.89123516902190791</v>
      </c>
      <c r="S19" s="316">
        <f>('декабрь(4 цк)'!P14+'декабрь(4 цк)'!P15*9.68%)/1000</f>
        <v>0.88280077702190785</v>
      </c>
      <c r="T19" s="316">
        <f>('декабрь(4 цк)'!Q14+'декабрь(4 цк)'!Q15*9.68%)/1000</f>
        <v>0.89044547302190791</v>
      </c>
      <c r="U19" s="316">
        <f>('декабрь(4 цк)'!R14+'декабрь(4 цк)'!R15*9.68%)/1000</f>
        <v>0.12520940902190789</v>
      </c>
      <c r="V19" s="316">
        <f>('декабрь(4 цк)'!S14+'декабрь(4 цк)'!S15*9.68%)/1000</f>
        <v>0.87827099302190803</v>
      </c>
      <c r="W19" s="316">
        <f>('декабрь(4 цк)'!T14+'декабрь(4 цк)'!T15*9.68%)/1000</f>
        <v>0.88025620102190794</v>
      </c>
      <c r="X19" s="316">
        <f>('декабрь(4 цк)'!U14+'декабрь(4 цк)'!U15*9.68%)/1000</f>
        <v>0.8761651370219079</v>
      </c>
      <c r="Y19" s="316">
        <f>('декабрь(4 цк)'!V14+'декабрь(4 цк)'!V15*9.68%)/1000</f>
        <v>0.87777743302190792</v>
      </c>
      <c r="Z19" s="316">
        <f>('декабрь(4 цк)'!W14+'декабрь(4 цк)'!W15*9.68%)/1000</f>
        <v>0.87303925702190788</v>
      </c>
      <c r="AA19" s="316">
        <f>('декабрь(4 цк)'!X14+'декабрь(4 цк)'!X15*9.68%)/1000</f>
        <v>0.87053855302190797</v>
      </c>
      <c r="AB19" s="316">
        <f>('декабрь(4 цк)'!Y14+'декабрь(4 цк)'!Y15*9.68%)/1000</f>
        <v>0.86536165702190793</v>
      </c>
      <c r="AC19" s="340"/>
      <c r="AD19" s="340"/>
    </row>
    <row r="20" spans="1:30" s="332" customFormat="1" ht="13.5" thickBot="1" x14ac:dyDescent="0.25">
      <c r="A20" s="328">
        <v>3</v>
      </c>
      <c r="B20" s="329" t="s">
        <v>185</v>
      </c>
      <c r="C20" s="330" t="s">
        <v>169</v>
      </c>
      <c r="D20" s="331"/>
      <c r="E20" s="316">
        <f>('декабрь(4 цк)'!B18+'декабрь(4 цк)'!B19*9.68%)/1000</f>
        <v>0.7811054810219078</v>
      </c>
      <c r="F20" s="316">
        <f>('декабрь(4 цк)'!C18+'декабрь(4 цк)'!C19*9.68%)/1000</f>
        <v>0.76683611302190791</v>
      </c>
      <c r="G20" s="316">
        <f>('декабрь(4 цк)'!D18+'декабрь(4 цк)'!D19*9.68%)/1000</f>
        <v>0.76714321702190769</v>
      </c>
      <c r="H20" s="316">
        <f>('декабрь(4 цк)'!E18+'декабрь(4 цк)'!E19*9.68%)/1000</f>
        <v>0.77402015302190796</v>
      </c>
      <c r="I20" s="316">
        <f>('декабрь(4 цк)'!F18+'декабрь(4 цк)'!F19*9.68%)/1000</f>
        <v>0.77023619302190793</v>
      </c>
      <c r="J20" s="316">
        <f>('декабрь(4 цк)'!G18+'декабрь(4 цк)'!G19*9.68%)/1000</f>
        <v>0.77069684902190783</v>
      </c>
      <c r="K20" s="316">
        <f>('декабрь(4 цк)'!H18+'декабрь(4 цк)'!H19*9.68%)/1000</f>
        <v>0.76946843302190793</v>
      </c>
      <c r="L20" s="316">
        <f>('декабрь(4 цк)'!I18+'декабрь(4 цк)'!I19*9.68%)/1000</f>
        <v>0.76437928102190777</v>
      </c>
      <c r="M20" s="316">
        <f>('декабрь(4 цк)'!J18+'декабрь(4 цк)'!J19*9.68%)/1000</f>
        <v>0.7659038330219079</v>
      </c>
      <c r="N20" s="316">
        <f>('декабрь(4 цк)'!K18+'декабрь(4 цк)'!K19*9.68%)/1000</f>
        <v>0.76734064102190791</v>
      </c>
      <c r="O20" s="316">
        <f>('декабрь(4 цк)'!L18+'декабрь(4 цк)'!L19*9.68%)/1000</f>
        <v>0.76980844102190782</v>
      </c>
      <c r="P20" s="316">
        <f>('декабрь(4 цк)'!M18+'декабрь(4 цк)'!M19*9.68%)/1000</f>
        <v>0.77137686502190783</v>
      </c>
      <c r="Q20" s="316">
        <f>('декабрь(4 цк)'!N18+'декабрь(4 цк)'!N19*9.68%)/1000</f>
        <v>0.779032529021908</v>
      </c>
      <c r="R20" s="316">
        <f>('декабрь(4 цк)'!O18+'декабрь(4 цк)'!O19*9.68%)/1000</f>
        <v>0.78273971302190781</v>
      </c>
      <c r="S20" s="316">
        <f>('декабрь(4 цк)'!P18+'декабрь(4 цк)'!P19*9.68%)/1000</f>
        <v>0.7798660970219079</v>
      </c>
      <c r="T20" s="316">
        <f>('декабрь(4 цк)'!Q18+'декабрь(4 цк)'!Q19*9.68%)/1000</f>
        <v>0.78245454502190781</v>
      </c>
      <c r="U20" s="316">
        <f>('декабрь(4 цк)'!R18+'декабрь(4 цк)'!R19*9.68%)/1000</f>
        <v>0.78582172102190795</v>
      </c>
      <c r="V20" s="316">
        <f>('декабрь(4 цк)'!S18+'декабрь(4 цк)'!S19*9.68%)/1000</f>
        <v>0.77551180102190787</v>
      </c>
      <c r="W20" s="316">
        <f>('декабрь(4 цк)'!T18+'декабрь(4 цк)'!T19*9.68%)/1000</f>
        <v>0.7801512650219079</v>
      </c>
      <c r="X20" s="316">
        <f>('декабрь(4 цк)'!U18+'декабрь(4 цк)'!U19*9.68%)/1000</f>
        <v>0.77501824102190786</v>
      </c>
      <c r="Y20" s="316">
        <f>('декабрь(4 цк)'!V18+'декабрь(4 цк)'!V19*9.68%)/1000</f>
        <v>0.77834154502190778</v>
      </c>
      <c r="Z20" s="316">
        <f>('декабрь(4 цк)'!W18+'декабрь(4 цк)'!W19*9.68%)/1000</f>
        <v>0.7800854570219079</v>
      </c>
      <c r="AA20" s="316">
        <f>('декабрь(4 цк)'!X18+'декабрь(4 цк)'!X19*9.68%)/1000</f>
        <v>0.77951512102190801</v>
      </c>
      <c r="AB20" s="316">
        <f>('декабрь(4 цк)'!Y18+'декабрь(4 цк)'!Y19*9.68%)/1000</f>
        <v>0.77178268102190783</v>
      </c>
      <c r="AC20" s="340"/>
      <c r="AD20" s="340"/>
    </row>
    <row r="21" spans="1:30" s="332" customFormat="1" x14ac:dyDescent="0.2">
      <c r="A21" s="328">
        <v>4</v>
      </c>
      <c r="B21" s="329" t="s">
        <v>185</v>
      </c>
      <c r="C21" s="330" t="s">
        <v>169</v>
      </c>
      <c r="D21" s="331"/>
      <c r="E21" s="316">
        <f>('декабрь(4 цк)'!B22+'декабрь(4 цк)'!B23*9.68%)/1000</f>
        <v>0.68323801702190778</v>
      </c>
      <c r="F21" s="316">
        <f>('декабрь(4 цк)'!C22+'декабрь(4 цк)'!C23*9.68%)/1000</f>
        <v>0.68934719302190794</v>
      </c>
      <c r="G21" s="316">
        <f>('декабрь(4 цк)'!D22+'декабрь(4 цк)'!D23*9.68%)/1000</f>
        <v>0.6973977050219079</v>
      </c>
      <c r="H21" s="316">
        <f>('декабрь(4 цк)'!E22+'декабрь(4 цк)'!E23*9.68%)/1000</f>
        <v>0.68634196102190803</v>
      </c>
      <c r="I21" s="316">
        <f>('декабрь(4 цк)'!F22+'декабрь(4 цк)'!F23*9.68%)/1000</f>
        <v>0.70067713702190793</v>
      </c>
      <c r="J21" s="316">
        <f>('декабрь(4 цк)'!G22+'декабрь(4 цк)'!G23*9.68%)/1000</f>
        <v>0.6976828730219079</v>
      </c>
      <c r="K21" s="316">
        <f>('декабрь(4 цк)'!H22+'декабрь(4 цк)'!H23*9.68%)/1000</f>
        <v>0.696695753021908</v>
      </c>
      <c r="L21" s="316">
        <f>('декабрь(4 цк)'!I22+'декабрь(4 цк)'!I23*9.68%)/1000</f>
        <v>0.69145304902190774</v>
      </c>
      <c r="M21" s="316">
        <f>('декабрь(4 цк)'!J22+'декабрь(4 цк)'!J23*9.68%)/1000</f>
        <v>0.69382213702190787</v>
      </c>
      <c r="N21" s="316">
        <f>('декабрь(4 цк)'!K22+'декабрь(4 цк)'!K23*9.68%)/1000</f>
        <v>0.69453505702190799</v>
      </c>
      <c r="O21" s="316">
        <f>('декабрь(4 цк)'!L22+'декабрь(4 цк)'!L23*9.68%)/1000</f>
        <v>0.6981325610219079</v>
      </c>
      <c r="P21" s="316">
        <f>('декабрь(4 цк)'!M22+'декабрь(4 цк)'!M23*9.68%)/1000</f>
        <v>0.70072100902190793</v>
      </c>
      <c r="Q21" s="316">
        <f>('декабрь(4 цк)'!N22+'декабрь(4 цк)'!N23*9.68%)/1000</f>
        <v>0.70197136102190794</v>
      </c>
      <c r="R21" s="316">
        <f>('декабрь(4 цк)'!O22+'декабрь(4 цк)'!O23*9.68%)/1000</f>
        <v>0.70612823302190797</v>
      </c>
      <c r="S21" s="316">
        <f>('декабрь(4 цк)'!P22+'декабрь(4 цк)'!P23*9.68%)/1000</f>
        <v>0.70196039302190794</v>
      </c>
      <c r="T21" s="316">
        <f>('декабрь(4 цк)'!Q22+'декабрь(4 цк)'!Q23*9.68%)/1000</f>
        <v>0.10885020902190788</v>
      </c>
      <c r="U21" s="316">
        <f>('декабрь(4 цк)'!R22+'декабрь(4 цк)'!R23*9.68%)/1000</f>
        <v>0.7112941610219079</v>
      </c>
      <c r="V21" s="316">
        <f>('декабрь(4 цк)'!S22+'декабрь(4 цк)'!S23*9.68%)/1000</f>
        <v>0.69967904902190781</v>
      </c>
      <c r="W21" s="316">
        <f>('декабрь(4 цк)'!T22+'декабрь(4 цк)'!T23*9.68%)/1000</f>
        <v>0.70516304902190785</v>
      </c>
      <c r="X21" s="316">
        <f>('декабрь(4 цк)'!U22+'декабрь(4 цк)'!U23*9.68%)/1000</f>
        <v>0.70482304102190785</v>
      </c>
      <c r="Y21" s="316">
        <f>('декабрь(4 цк)'!V22+'декабрь(4 цк)'!V23*9.68%)/1000</f>
        <v>0.68114312902190799</v>
      </c>
      <c r="Z21" s="316">
        <f>('декабрь(4 цк)'!W22+'декабрь(4 цк)'!W23*9.68%)/1000</f>
        <v>0.67894952902190786</v>
      </c>
      <c r="AA21" s="316">
        <f>('декабрь(4 цк)'!X22+'декабрь(4 цк)'!X23*9.68%)/1000</f>
        <v>0.67575784102190795</v>
      </c>
      <c r="AB21" s="316">
        <f>('декабрь(4 цк)'!Y22+'декабрь(4 цк)'!Y23*9.68%)/1000</f>
        <v>0.67595526502190795</v>
      </c>
      <c r="AC21" s="340"/>
      <c r="AD21" s="340"/>
    </row>
    <row r="22" spans="1:30" s="332" customFormat="1" x14ac:dyDescent="0.2">
      <c r="A22" s="328">
        <v>5</v>
      </c>
      <c r="B22" s="329" t="s">
        <v>185</v>
      </c>
      <c r="C22" s="330" t="s">
        <v>169</v>
      </c>
      <c r="D22" s="331"/>
      <c r="E22" s="317">
        <f>('декабрь(4 цк)'!B26+'декабрь(4 цк)'!B27*9.68%)/1000</f>
        <v>0.78893663302190797</v>
      </c>
      <c r="F22" s="317">
        <f>('декабрь(4 цк)'!C26+'декабрь(4 цк)'!C27*9.68%)/1000</f>
        <v>0.79766716102190793</v>
      </c>
      <c r="G22" s="317">
        <f>('декабрь(4 цк)'!D26+'декабрь(4 цк)'!D27*9.68%)/1000</f>
        <v>0.80861322502190791</v>
      </c>
      <c r="H22" s="317">
        <f>('декабрь(4 цк)'!E26+'декабрь(4 цк)'!E27*9.68%)/1000</f>
        <v>0.81627985702190797</v>
      </c>
      <c r="I22" s="317">
        <f>('декабрь(4 цк)'!F26+'декабрь(4 цк)'!F27*9.68%)/1000</f>
        <v>0.80063948902190807</v>
      </c>
      <c r="J22" s="317">
        <f>('декабрь(4 цк)'!G26+'декабрь(4 цк)'!G27*9.68%)/1000</f>
        <v>0.80511443302190788</v>
      </c>
      <c r="K22" s="317">
        <f>('декабрь(4 цк)'!H26+'декабрь(4 цк)'!H27*9.68%)/1000</f>
        <v>0.80408344102190787</v>
      </c>
      <c r="L22" s="317">
        <f>('декабрь(4 цк)'!I26+'декабрь(4 цк)'!I27*9.68%)/1000</f>
        <v>0.81034616902190792</v>
      </c>
      <c r="M22" s="317">
        <f>('декабрь(4 цк)'!J26+'декабрь(4 цк)'!J27*9.68%)/1000</f>
        <v>0.82720398502190806</v>
      </c>
      <c r="N22" s="317">
        <f>('декабрь(4 цк)'!K26+'декабрь(4 цк)'!K27*9.68%)/1000</f>
        <v>0.80958937702190781</v>
      </c>
      <c r="O22" s="317">
        <f>('декабрь(4 цк)'!L26+'декабрь(4 цк)'!L27*9.68%)/1000</f>
        <v>0.82571233702190783</v>
      </c>
      <c r="P22" s="317">
        <f>('декабрь(4 цк)'!M26+'декабрь(4 цк)'!M27*9.68%)/1000</f>
        <v>0.83422350502190779</v>
      </c>
      <c r="Q22" s="317">
        <f>('декабрь(4 цк)'!N26+'декабрь(4 цк)'!N27*9.68%)/1000</f>
        <v>0.80081497702190785</v>
      </c>
      <c r="R22" s="317">
        <f>('декабрь(4 цк)'!O26+'декабрь(4 цк)'!O27*9.68%)/1000</f>
        <v>0.83314864102190789</v>
      </c>
      <c r="S22" s="317">
        <f>('декабрь(4 цк)'!P26+'декабрь(4 цк)'!P27*9.68%)/1000</f>
        <v>0.79179928102190777</v>
      </c>
      <c r="T22" s="317">
        <f>('декабрь(4 цк)'!Q26+'декабрь(4 цк)'!Q27*9.68%)/1000</f>
        <v>0.80646349702190789</v>
      </c>
      <c r="U22" s="317">
        <f>('декабрь(4 цк)'!R26+'декабрь(4 цк)'!R27*9.68%)/1000</f>
        <v>0.81336236902190784</v>
      </c>
      <c r="V22" s="317">
        <f>('декабрь(4 цк)'!S26+'декабрь(4 цк)'!S27*9.68%)/1000</f>
        <v>0.80115498502190807</v>
      </c>
      <c r="W22" s="317">
        <f>('декабрь(4 цк)'!T26+'декабрь(4 цк)'!T27*9.68%)/1000</f>
        <v>0.79873105702190794</v>
      </c>
      <c r="X22" s="317">
        <f>('декабрь(4 цк)'!U26+'декабрь(4 цк)'!U27*9.68%)/1000</f>
        <v>0.80413828102190776</v>
      </c>
      <c r="Y22" s="317">
        <f>('декабрь(4 цк)'!V26+'декабрь(4 цк)'!V27*9.68%)/1000</f>
        <v>0.81404238502190795</v>
      </c>
      <c r="Z22" s="317">
        <f>('декабрь(4 цк)'!W26+'декабрь(4 цк)'!W27*9.68%)/1000</f>
        <v>0.78209260102190792</v>
      </c>
      <c r="AA22" s="317">
        <f>('декабрь(4 цк)'!X26+'декабрь(4 цк)'!X27*9.68%)/1000</f>
        <v>0.81053262502190793</v>
      </c>
      <c r="AB22" s="317">
        <f>('декабрь(4 цк)'!Y26+'декабрь(4 цк)'!Y27*9.68%)/1000</f>
        <v>0.792665753021908</v>
      </c>
      <c r="AC22" s="340"/>
      <c r="AD22" s="340"/>
    </row>
    <row r="23" spans="1:30" s="209" customFormat="1" x14ac:dyDescent="0.2">
      <c r="A23" s="312">
        <v>6</v>
      </c>
      <c r="B23" s="289" t="s">
        <v>185</v>
      </c>
      <c r="C23" s="290" t="s">
        <v>169</v>
      </c>
      <c r="D23" s="255"/>
      <c r="E23" s="317">
        <f>('декабрь(4 цк)'!B30+'декабрь(4 цк)'!B31*9.68%)/1000</f>
        <v>0.81593984902190775</v>
      </c>
      <c r="F23" s="317">
        <f>('декабрь(4 цк)'!C30+'декабрь(4 цк)'!C31*9.68%)/1000</f>
        <v>0.81311010502190784</v>
      </c>
      <c r="G23" s="317">
        <f>('декабрь(4 цк)'!D30+'декабрь(4 цк)'!D31*9.68%)/1000</f>
        <v>0.82255355302190802</v>
      </c>
      <c r="H23" s="317">
        <f>('декабрь(4 цк)'!E30+'декабрь(4 цк)'!E31*9.68%)/1000</f>
        <v>0.83560547302190791</v>
      </c>
      <c r="I23" s="317">
        <f>('декабрь(4 цк)'!F30+'декабрь(4 цк)'!F31*9.68%)/1000</f>
        <v>0.82530652102190805</v>
      </c>
      <c r="J23" s="317">
        <f>('декабрь(4 цк)'!G30+'декабрь(4 цк)'!G31*9.68%)/1000</f>
        <v>0.82729172902190795</v>
      </c>
      <c r="K23" s="317">
        <f>('декабрь(4 цк)'!H30+'декабрь(4 цк)'!H31*9.68%)/1000</f>
        <v>0.81549016102190797</v>
      </c>
      <c r="L23" s="317">
        <f>('декабрь(4 цк)'!I30+'декабрь(4 цк)'!I31*9.68%)/1000</f>
        <v>0.80947969702190792</v>
      </c>
      <c r="M23" s="317">
        <f>('декабрь(4 цк)'!J30+'декабрь(4 цк)'!J31*9.68%)/1000</f>
        <v>0.80712157702190779</v>
      </c>
      <c r="N23" s="317">
        <f>('декабрь(4 цк)'!K30+'декабрь(4 цк)'!K31*9.68%)/1000</f>
        <v>0.8212702970219079</v>
      </c>
      <c r="O23" s="317">
        <f>('декабрь(4 цк)'!L30+'декабрь(4 цк)'!L31*9.68%)/1000</f>
        <v>0.82639235302190794</v>
      </c>
      <c r="P23" s="317">
        <f>('декабрь(4 цк)'!M30+'декабрь(4 цк)'!M31*9.68%)/1000</f>
        <v>0.82039285702190801</v>
      </c>
      <c r="Q23" s="317">
        <f>('декабрь(4 цк)'!N30+'декабрь(4 цк)'!N31*9.68%)/1000</f>
        <v>0.82780722502190796</v>
      </c>
      <c r="R23" s="317">
        <f>('декабрь(4 цк)'!O30+'декабрь(4 цк)'!O31*9.68%)/1000</f>
        <v>0.82685300902190784</v>
      </c>
      <c r="S23" s="317">
        <f>('декабрь(4 цк)'!P30+'декабрь(4 цк)'!P31*9.68%)/1000</f>
        <v>0.82175288902190802</v>
      </c>
      <c r="T23" s="317">
        <f>('декабрь(4 цк)'!Q30+'декабрь(4 цк)'!Q31*9.68%)/1000</f>
        <v>0.82325550502190792</v>
      </c>
      <c r="U23" s="317">
        <f>('декабрь(4 цк)'!R30+'декабрь(4 цк)'!R31*9.68%)/1000</f>
        <v>0.82957307302190786</v>
      </c>
      <c r="V23" s="317">
        <f>('декабрь(4 цк)'!S30+'декабрь(4 цк)'!S31*9.68%)/1000</f>
        <v>0.82305808102190781</v>
      </c>
      <c r="W23" s="317">
        <f>('декабрь(4 цк)'!T30+'декабрь(4 цк)'!T31*9.68%)/1000</f>
        <v>0.85090583302190792</v>
      </c>
      <c r="X23" s="317">
        <f>('декабрь(4 цк)'!U30+'декабрь(4 цк)'!U31*9.68%)/1000</f>
        <v>0.8218735370219078</v>
      </c>
      <c r="Y23" s="317">
        <f>('декабрь(4 цк)'!V30+'декабрь(4 цк)'!V31*9.68%)/1000</f>
        <v>0.83007760102190786</v>
      </c>
      <c r="Z23" s="317">
        <f>('декабрь(4 цк)'!W30+'декабрь(4 цк)'!W31*9.68%)/1000</f>
        <v>0.83314864102190789</v>
      </c>
      <c r="AA23" s="317">
        <f>('декабрь(4 цк)'!X30+'декабрь(4 цк)'!X31*9.68%)/1000</f>
        <v>0.81872572102190799</v>
      </c>
      <c r="AB23" s="317">
        <f>('декабрь(4 цк)'!Y30+'декабрь(4 цк)'!Y31*9.68%)/1000</f>
        <v>0.82227935302190802</v>
      </c>
      <c r="AC23" s="337"/>
      <c r="AD23" s="337"/>
    </row>
    <row r="24" spans="1:30" s="209" customFormat="1" x14ac:dyDescent="0.2">
      <c r="A24" s="312">
        <v>7</v>
      </c>
      <c r="B24" s="289" t="s">
        <v>185</v>
      </c>
      <c r="C24" s="290" t="s">
        <v>169</v>
      </c>
      <c r="D24" s="255"/>
      <c r="E24" s="317">
        <f>('декабрь(4 цк)'!B34+'декабрь(4 цк)'!B35*9.68%)/1000</f>
        <v>0.83718486502190781</v>
      </c>
      <c r="F24" s="317">
        <f>('декабрь(4 цк)'!C34+'декабрь(4 цк)'!C35*9.68%)/1000</f>
        <v>0.82369422502190803</v>
      </c>
      <c r="G24" s="317">
        <f>('декабрь(4 цк)'!D34+'декабрь(4 цк)'!D35*9.68%)/1000</f>
        <v>0.83709712102190803</v>
      </c>
      <c r="H24" s="317">
        <f>('декабрь(4 цк)'!E34+'декабрь(4 цк)'!E35*9.68%)/1000</f>
        <v>0.8458495850219081</v>
      </c>
      <c r="I24" s="317">
        <f>('декабрь(4 цк)'!F34+'декабрь(4 цк)'!F35*9.68%)/1000</f>
        <v>0.83847908902190793</v>
      </c>
      <c r="J24" s="317">
        <f>('декабрь(4 цк)'!G34+'декабрь(4 цк)'!G35*9.68%)/1000</f>
        <v>0.82895886502190796</v>
      </c>
      <c r="K24" s="317">
        <f>('декабрь(4 цк)'!H34+'декабрь(4 цк)'!H35*9.68%)/1000</f>
        <v>0.82639235302190794</v>
      </c>
      <c r="L24" s="317">
        <f>('декабрь(4 цк)'!I34+'декабрь(4 цк)'!I35*9.68%)/1000</f>
        <v>0.82632654502190783</v>
      </c>
      <c r="M24" s="317">
        <f>('декабрь(4 цк)'!J34+'декабрь(4 цк)'!J35*9.68%)/1000</f>
        <v>0.8359016090219078</v>
      </c>
      <c r="N24" s="317">
        <f>('декабрь(4 цк)'!K34+'декабрь(4 цк)'!K35*9.68%)/1000</f>
        <v>0.8350132010219079</v>
      </c>
      <c r="O24" s="317">
        <f>('декабрь(4 цк)'!L34+'декабрь(4 цк)'!L35*9.68%)/1000</f>
        <v>0.83768939302190804</v>
      </c>
      <c r="P24" s="317">
        <f>('декабрь(4 цк)'!M34+'декабрь(4 цк)'!M35*9.68%)/1000</f>
        <v>0.82540523302190782</v>
      </c>
      <c r="Q24" s="317">
        <f>('декабрь(4 цк)'!N34+'декабрь(4 цк)'!N35*9.68%)/1000</f>
        <v>0.82854208102190785</v>
      </c>
      <c r="R24" s="317">
        <f>('декабрь(4 цк)'!O34+'декабрь(4 цк)'!O35*9.68%)/1000</f>
        <v>0.90091991302190788</v>
      </c>
      <c r="S24" s="317">
        <f>('декабрь(4 цк)'!P34+'декабрь(4 цк)'!P35*9.68%)/1000</f>
        <v>0.82449488902190793</v>
      </c>
      <c r="T24" s="317">
        <f>('декабрь(4 цк)'!Q34+'декабрь(4 цк)'!Q35*9.68%)/1000</f>
        <v>0.83313767302190789</v>
      </c>
      <c r="U24" s="317">
        <f>('декабрь(4 цк)'!R34+'декабрь(4 цк)'!R35*9.68%)/1000</f>
        <v>0.83250152902190788</v>
      </c>
      <c r="V24" s="317">
        <f>('декабрь(4 цк)'!S34+'декабрь(4 цк)'!S35*9.68%)/1000</f>
        <v>0.91037432902190785</v>
      </c>
      <c r="W24" s="317">
        <f>('декабрь(4 цк)'!T34+'декабрь(4 цк)'!T35*9.68%)/1000</f>
        <v>0.83207377702190788</v>
      </c>
      <c r="X24" s="317">
        <f>('декабрь(4 цк)'!U34+'декабрь(4 цк)'!U35*9.68%)/1000</f>
        <v>0.82329937702190781</v>
      </c>
      <c r="Y24" s="317">
        <f>('декабрь(4 цк)'!V34+'декабрь(4 цк)'!V35*9.68%)/1000</f>
        <v>0.82530652102190805</v>
      </c>
      <c r="Z24" s="317">
        <f>('декабрь(4 цк)'!W34+'декабрь(4 цк)'!W35*9.68%)/1000</f>
        <v>0.83137182502190798</v>
      </c>
      <c r="AA24" s="317">
        <f>('декабрь(4 цк)'!X34+'декабрь(4 цк)'!X35*9.68%)/1000</f>
        <v>0.81806764102190788</v>
      </c>
      <c r="AB24" s="317">
        <f>('декабрь(4 цк)'!Y34+'декабрь(4 цк)'!Y35*9.68%)/1000</f>
        <v>0.82558072102190794</v>
      </c>
      <c r="AC24" s="337"/>
      <c r="AD24" s="337"/>
    </row>
    <row r="25" spans="1:30" s="209" customFormat="1" x14ac:dyDescent="0.2">
      <c r="A25" s="312">
        <v>8</v>
      </c>
      <c r="B25" s="289" t="s">
        <v>185</v>
      </c>
      <c r="C25" s="290" t="s">
        <v>169</v>
      </c>
      <c r="D25" s="255"/>
      <c r="E25" s="317">
        <f>('декабрь(4 цк)'!B38+'декабрь(4 цк)'!B39*9.68%)/1000</f>
        <v>0.80991841702190781</v>
      </c>
      <c r="F25" s="317">
        <f>('декабрь(4 цк)'!C38+'декабрь(4 цк)'!C39*9.68%)/1000</f>
        <v>0.81969090502190789</v>
      </c>
      <c r="G25" s="317">
        <f>('декабрь(4 цк)'!D38+'декабрь(4 цк)'!D39*9.68%)/1000</f>
        <v>0.82392455302190792</v>
      </c>
      <c r="H25" s="317">
        <f>('декабрь(4 цк)'!E38+'декабрь(4 цк)'!E39*9.68%)/1000</f>
        <v>0.60696654502190783</v>
      </c>
      <c r="I25" s="317">
        <f>('декабрь(4 цк)'!F38+'декабрь(4 цк)'!F39*9.68%)/1000</f>
        <v>0.11959500902190788</v>
      </c>
      <c r="J25" s="317">
        <f>('декабрь(4 цк)'!G38+'декабрь(4 цк)'!G39*9.68%)/1000</f>
        <v>0.82769754502190773</v>
      </c>
      <c r="K25" s="317">
        <f>('декабрь(4 цк)'!H38+'декабрь(4 цк)'!H39*9.68%)/1000</f>
        <v>0.82046963302190801</v>
      </c>
      <c r="L25" s="317">
        <f>('декабрь(4 цк)'!I38+'декабрь(4 цк)'!I39*9.68%)/1000</f>
        <v>0.82097416102190801</v>
      </c>
      <c r="M25" s="317">
        <f>('декабрь(4 цк)'!J38+'декабрь(4 цк)'!J39*9.68%)/1000</f>
        <v>0.81456884902190785</v>
      </c>
      <c r="N25" s="317">
        <f>('декабрь(4 цк)'!K38+'декабрь(4 цк)'!K39*9.68%)/1000</f>
        <v>0.81898895302190799</v>
      </c>
      <c r="O25" s="317">
        <f>('декабрь(4 цк)'!L38+'декабрь(4 цк)'!L39*9.68%)/1000</f>
        <v>0.8215444970219079</v>
      </c>
      <c r="P25" s="317">
        <f>('декабрь(4 цк)'!M38+'декабрь(4 цк)'!M39*9.68%)/1000</f>
        <v>0.83218345702190799</v>
      </c>
      <c r="Q25" s="317">
        <f>('декабрь(4 цк)'!N38+'декабрь(4 цк)'!N39*9.68%)/1000</f>
        <v>0.83152537702190787</v>
      </c>
      <c r="R25" s="317">
        <f>('декабрь(4 цк)'!O38+'декабрь(4 цк)'!O39*9.68%)/1000</f>
        <v>0.83426737702190779</v>
      </c>
      <c r="S25" s="317">
        <f>('декабрь(4 цк)'!P38+'декабрь(4 цк)'!P39*9.68%)/1000</f>
        <v>0.83185441702190777</v>
      </c>
      <c r="T25" s="317">
        <f>('декабрь(4 цк)'!Q38+'декабрь(4 цк)'!Q39*9.68%)/1000</f>
        <v>0.84114431302190784</v>
      </c>
      <c r="U25" s="317">
        <f>('декабрь(4 цк)'!R38+'декабрь(4 цк)'!R39*9.68%)/1000</f>
        <v>0.84074946502190795</v>
      </c>
      <c r="V25" s="317">
        <f>('декабрь(4 цк)'!S38+'декабрь(4 цк)'!S39*9.68%)/1000</f>
        <v>0.83289637702190777</v>
      </c>
      <c r="W25" s="317">
        <f>('декабрь(4 цк)'!T38+'декабрь(4 цк)'!T39*9.68%)/1000</f>
        <v>0.82367228902190803</v>
      </c>
      <c r="X25" s="317">
        <f>('декабрь(4 цк)'!U38+'декабрь(4 цк)'!U39*9.68%)/1000</f>
        <v>0.81812248102190777</v>
      </c>
      <c r="Y25" s="317">
        <f>('декабрь(4 цк)'!V38+'декабрь(4 цк)'!V39*9.68%)/1000</f>
        <v>0.81567661702190775</v>
      </c>
      <c r="Z25" s="317">
        <f>('декабрь(4 цк)'!W38+'декабрь(4 цк)'!W39*9.68%)/1000</f>
        <v>0.82828981702190774</v>
      </c>
      <c r="AA25" s="317">
        <f>('декабрь(4 цк)'!X38+'декабрь(4 цк)'!X39*9.68%)/1000</f>
        <v>0.8359564490219078</v>
      </c>
      <c r="AB25" s="317">
        <f>('декабрь(4 цк)'!Y38+'декабрь(4 цк)'!Y39*9.68%)/1000</f>
        <v>0.82909048102190785</v>
      </c>
      <c r="AC25" s="337"/>
      <c r="AD25" s="337"/>
    </row>
    <row r="26" spans="1:30" s="209" customFormat="1" x14ac:dyDescent="0.2">
      <c r="A26" s="312">
        <v>9</v>
      </c>
      <c r="B26" s="289" t="s">
        <v>185</v>
      </c>
      <c r="C26" s="290" t="s">
        <v>169</v>
      </c>
      <c r="D26" s="255"/>
      <c r="E26" s="317">
        <f>('декабрь(4 цк)'!B42+'декабрь(4 цк)'!B43*9.68%)/1000</f>
        <v>0.83926878502190805</v>
      </c>
      <c r="F26" s="317">
        <f>('декабрь(4 цк)'!C42+'декабрь(4 цк)'!C43*9.68%)/1000</f>
        <v>0.82891499302190796</v>
      </c>
      <c r="G26" s="317">
        <f>('декабрь(4 цк)'!D42+'декабрь(4 цк)'!D43*9.68%)/1000</f>
        <v>0.83465125702190801</v>
      </c>
      <c r="H26" s="317">
        <f>('декабрь(4 цк)'!E42+'декабрь(4 цк)'!E43*9.68%)/1000</f>
        <v>0.847264457021908</v>
      </c>
      <c r="I26" s="317">
        <f>('декабрь(4 цк)'!F42+'декабрь(4 цк)'!F43*9.68%)/1000</f>
        <v>0.83713002502190792</v>
      </c>
      <c r="J26" s="317">
        <f>('декабрь(4 цк)'!G42+'декабрь(4 цк)'!G43*9.68%)/1000</f>
        <v>0.82739044102190795</v>
      </c>
      <c r="K26" s="317">
        <f>('декабрь(4 цк)'!H42+'декабрь(4 цк)'!H43*9.68%)/1000</f>
        <v>0.82298130502190792</v>
      </c>
      <c r="L26" s="317">
        <f>('декабрь(4 цк)'!I42+'декабрь(4 цк)'!I43*9.68%)/1000</f>
        <v>0.8213580410219079</v>
      </c>
      <c r="M26" s="317">
        <f>('декабрь(4 цк)'!J42+'декабрь(4 цк)'!J43*9.68%)/1000</f>
        <v>0.82467037702190782</v>
      </c>
      <c r="N26" s="317">
        <f>('декабрь(4 цк)'!K42+'декабрь(4 цк)'!K43*9.68%)/1000</f>
        <v>0.82437424102190793</v>
      </c>
      <c r="O26" s="317">
        <f>('декабрь(4 цк)'!L42+'декабрь(4 цк)'!L43*9.68%)/1000</f>
        <v>0.82388068102190781</v>
      </c>
      <c r="P26" s="317">
        <f>('декабрь(4 цк)'!M42+'декабрь(4 цк)'!M43*9.68%)/1000</f>
        <v>0.82823497702190785</v>
      </c>
      <c r="Q26" s="317">
        <f>('декабрь(4 цк)'!N42+'декабрь(4 цк)'!N43*9.68%)/1000</f>
        <v>0.83643904102190791</v>
      </c>
      <c r="R26" s="317">
        <f>('декабрь(4 цк)'!O42+'декабрь(4 цк)'!O43*9.68%)/1000</f>
        <v>0.84163787302190785</v>
      </c>
      <c r="S26" s="317">
        <f>('декабрь(4 цк)'!P42+'декабрь(4 цк)'!P43*9.68%)/1000</f>
        <v>0.83043954502190787</v>
      </c>
      <c r="T26" s="317">
        <f>('декабрь(4 цк)'!Q42+'декабрь(4 цк)'!Q43*9.68%)/1000</f>
        <v>0.8348048090219079</v>
      </c>
      <c r="U26" s="317">
        <f>('декабрь(4 цк)'!R42+'декабрь(4 цк)'!R43*9.68%)/1000</f>
        <v>0.833510585021908</v>
      </c>
      <c r="V26" s="317">
        <f>('декабрь(4 цк)'!S42+'декабрь(4 цк)'!S43*9.68%)/1000</f>
        <v>0.82406713702190793</v>
      </c>
      <c r="W26" s="317">
        <f>('декабрь(4 цк)'!T42+'декабрь(4 цк)'!T43*9.68%)/1000</f>
        <v>0.82967178502190797</v>
      </c>
      <c r="X26" s="317">
        <f>('декабрь(4 цк)'!U42+'декабрь(4 цк)'!U43*9.68%)/1000</f>
        <v>0.81913153702190789</v>
      </c>
      <c r="Y26" s="317">
        <f>('декабрь(4 цк)'!V42+'декабрь(4 цк)'!V43*9.68%)/1000</f>
        <v>0.82697365702190795</v>
      </c>
      <c r="Z26" s="317">
        <f>('декабрь(4 цк)'!W42+'декабрь(4 цк)'!W43*9.68%)/1000</f>
        <v>0.805629929021908</v>
      </c>
      <c r="AA26" s="317">
        <f>('декабрь(4 цк)'!X42+'декабрь(4 цк)'!X43*9.68%)/1000</f>
        <v>0.81705858502190798</v>
      </c>
      <c r="AB26" s="317">
        <f>('декабрь(4 цк)'!Y42+'декабрь(4 цк)'!Y43*9.68%)/1000</f>
        <v>0.82083157702190779</v>
      </c>
      <c r="AC26" s="337"/>
      <c r="AD26" s="337"/>
    </row>
    <row r="27" spans="1:30" s="209" customFormat="1" x14ac:dyDescent="0.2">
      <c r="A27" s="312">
        <v>10</v>
      </c>
      <c r="B27" s="289" t="s">
        <v>185</v>
      </c>
      <c r="C27" s="290" t="s">
        <v>169</v>
      </c>
      <c r="D27" s="255"/>
      <c r="E27" s="317">
        <f>('декабрь(4 цк)'!B46+'декабрь(4 цк)'!B47*9.68%)/1000</f>
        <v>0.86718234502190783</v>
      </c>
      <c r="F27" s="317">
        <f>('декабрь(4 цк)'!C46+'декабрь(4 цк)'!C47*9.68%)/1000</f>
        <v>0.84620056102190788</v>
      </c>
      <c r="G27" s="317">
        <f>('декабрь(4 цк)'!D46+'декабрь(4 цк)'!D47*9.68%)/1000</f>
        <v>0.7940696570219079</v>
      </c>
      <c r="H27" s="317">
        <f>('декабрь(4 цк)'!E46+'декабрь(4 цк)'!E47*9.68%)/1000</f>
        <v>0.84431406502190798</v>
      </c>
      <c r="I27" s="317">
        <f>('декабрь(4 цк)'!F46+'декабрь(4 цк)'!F47*9.68%)/1000</f>
        <v>0.85436075302190806</v>
      </c>
      <c r="J27" s="317">
        <f>('декабрь(4 цк)'!G46+'декабрь(4 цк)'!G47*9.68%)/1000</f>
        <v>0.8632887050219078</v>
      </c>
      <c r="K27" s="317">
        <f>('декабрь(4 цк)'!H46+'декабрь(4 цк)'!H47*9.68%)/1000</f>
        <v>0.85455817702190784</v>
      </c>
      <c r="L27" s="317">
        <f>('декабрь(4 цк)'!I46+'декабрь(4 цк)'!I47*9.68%)/1000</f>
        <v>0.84677089702190789</v>
      </c>
      <c r="M27" s="317">
        <f>('декабрь(4 цк)'!J46+'декабрь(4 цк)'!J47*9.68%)/1000</f>
        <v>0.84983096902190791</v>
      </c>
      <c r="N27" s="317">
        <f>('декабрь(4 цк)'!K46+'декабрь(4 цк)'!K47*9.68%)/1000</f>
        <v>0.85120196902190792</v>
      </c>
      <c r="O27" s="317">
        <f>('декабрь(4 цк)'!L46+'декабрь(4 цк)'!L47*9.68%)/1000</f>
        <v>0.861314465021908</v>
      </c>
      <c r="P27" s="317">
        <f>('декабрь(4 цк)'!M46+'декабрь(4 цк)'!M47*9.68%)/1000</f>
        <v>0.86703976102190794</v>
      </c>
      <c r="Q27" s="317">
        <f>('декабрь(4 цк)'!N46+'декабрь(4 цк)'!N47*9.68%)/1000</f>
        <v>0.86789526502190795</v>
      </c>
      <c r="R27" s="317">
        <f>('декабрь(4 цк)'!O46+'декабрь(4 цк)'!O47*9.68%)/1000</f>
        <v>0.87806260102190792</v>
      </c>
      <c r="S27" s="317">
        <f>('декабрь(4 цк)'!P46+'декабрь(4 цк)'!P47*9.68%)/1000</f>
        <v>0.86254288102190779</v>
      </c>
      <c r="T27" s="317">
        <f>('декабрь(4 цк)'!Q46+'декабрь(4 цк)'!Q47*9.68%)/1000</f>
        <v>0.87058242502190797</v>
      </c>
      <c r="U27" s="317">
        <f>('декабрь(4 цк)'!R46+'декабрь(4 цк)'!R47*9.68%)/1000</f>
        <v>0.8775800090219078</v>
      </c>
      <c r="V27" s="317">
        <f>('декабрь(4 цк)'!S46+'декабрь(4 цк)'!S47*9.68%)/1000</f>
        <v>0.86776364902190783</v>
      </c>
      <c r="W27" s="317">
        <f>('декабрь(4 цк)'!T46+'декабрь(4 цк)'!T47*9.68%)/1000</f>
        <v>0.86517520102190792</v>
      </c>
      <c r="X27" s="317">
        <f>('декабрь(4 цк)'!U46+'декабрь(4 цк)'!U47*9.68%)/1000</f>
        <v>0.86698492102190805</v>
      </c>
      <c r="Y27" s="317">
        <f>('декабрь(4 цк)'!V46+'декабрь(4 цк)'!V47*9.68%)/1000</f>
        <v>0.87379604902190788</v>
      </c>
      <c r="Z27" s="317">
        <f>('декабрь(4 цк)'!W46+'декабрь(4 цк)'!W47*9.68%)/1000</f>
        <v>0.87475026502190789</v>
      </c>
      <c r="AA27" s="317">
        <f>('декабрь(4 цк)'!X46+'декабрь(4 цк)'!X47*9.68%)/1000</f>
        <v>0.8616215690219079</v>
      </c>
      <c r="AB27" s="317">
        <f>('декабрь(4 цк)'!Y46+'декабрь(4 цк)'!Y47*9.68%)/1000</f>
        <v>0.84217530502190785</v>
      </c>
      <c r="AC27" s="337"/>
      <c r="AD27" s="337"/>
    </row>
    <row r="28" spans="1:30" s="209" customFormat="1" x14ac:dyDescent="0.2">
      <c r="A28" s="312">
        <v>11</v>
      </c>
      <c r="B28" s="289" t="s">
        <v>185</v>
      </c>
      <c r="C28" s="290" t="s">
        <v>169</v>
      </c>
      <c r="D28" s="255"/>
      <c r="E28" s="317">
        <f>('декабрь(4 цк)'!B50+'декабрь(4 цк)'!B51*9.68%)/1000</f>
        <v>0.70429657702190784</v>
      </c>
      <c r="F28" s="317">
        <f>('декабрь(4 цк)'!C50+'декабрь(4 цк)'!C51*9.68%)/1000</f>
        <v>0.58889128102190791</v>
      </c>
      <c r="G28" s="317">
        <f>('декабрь(4 цк)'!D50+'декабрь(4 цк)'!D51*9.68%)/1000</f>
        <v>0.59467141702190796</v>
      </c>
      <c r="H28" s="317">
        <f>('декабрь(4 цк)'!E50+'декабрь(4 цк)'!E51*9.68%)/1000</f>
        <v>0.6016909370219079</v>
      </c>
      <c r="I28" s="317">
        <f>('декабрь(4 цк)'!F50+'декабрь(4 цк)'!F51*9.68%)/1000</f>
        <v>0.87503543302190789</v>
      </c>
      <c r="J28" s="317">
        <f>('декабрь(4 цк)'!G50+'декабрь(4 цк)'!G51*9.68%)/1000</f>
        <v>0.86935400902190785</v>
      </c>
      <c r="K28" s="317">
        <f>('декабрь(4 цк)'!H50+'декабрь(4 цк)'!H51*9.68%)/1000</f>
        <v>0.86597586502190793</v>
      </c>
      <c r="L28" s="317">
        <f>('декабрь(4 цк)'!I50+'декабрь(4 цк)'!I51*9.68%)/1000</f>
        <v>0.85802406502190798</v>
      </c>
      <c r="M28" s="317">
        <f>('декабрь(4 цк)'!J50+'декабрь(4 цк)'!J51*9.68%)/1000</f>
        <v>0.861204785021908</v>
      </c>
      <c r="N28" s="317">
        <f>('декабрь(4 цк)'!K50+'декабрь(4 цк)'!K51*9.68%)/1000</f>
        <v>0.86886044902190784</v>
      </c>
      <c r="O28" s="317">
        <f>('декабрь(4 цк)'!L50+'декабрь(4 цк)'!L51*9.68%)/1000</f>
        <v>0.87261150502190787</v>
      </c>
      <c r="P28" s="317">
        <f>('декабрь(4 цк)'!M50+'декабрь(4 цк)'!M51*9.68%)/1000</f>
        <v>0.87402637702190777</v>
      </c>
      <c r="Q28" s="317">
        <f>('декабрь(4 цк)'!N50+'декабрь(4 цк)'!N51*9.68%)/1000</f>
        <v>0.87965296102190793</v>
      </c>
      <c r="R28" s="317">
        <f>('декабрь(4 цк)'!O50+'декабрь(4 цк)'!O51*9.68%)/1000</f>
        <v>0.88731959302190799</v>
      </c>
      <c r="S28" s="317">
        <f>('декабрь(4 цк)'!P50+'декабрь(4 цк)'!P51*9.68%)/1000</f>
        <v>0.77873639302190789</v>
      </c>
      <c r="T28" s="317">
        <f>('декабрь(4 цк)'!Q50+'декабрь(4 цк)'!Q51*9.68%)/1000</f>
        <v>0.86376032902190802</v>
      </c>
      <c r="U28" s="317">
        <f>('декабрь(4 цк)'!R50+'декабрь(4 цк)'!R51*9.68%)/1000</f>
        <v>0.87904972102190804</v>
      </c>
      <c r="V28" s="317">
        <f>('декабрь(4 цк)'!S50+'декабрь(4 цк)'!S51*9.68%)/1000</f>
        <v>0.86289385702190791</v>
      </c>
      <c r="W28" s="317">
        <f>('декабрь(4 цк)'!T50+'декабрь(4 цк)'!T51*9.68%)/1000</f>
        <v>0.88016845702190805</v>
      </c>
      <c r="X28" s="317">
        <f>('декабрь(4 цк)'!U50+'декабрь(4 цк)'!U51*9.68%)/1000</f>
        <v>0.86084284102190778</v>
      </c>
      <c r="Y28" s="317">
        <f>('декабрь(4 цк)'!V50+'декабрь(4 цк)'!V51*9.68%)/1000</f>
        <v>0.85665306502190786</v>
      </c>
      <c r="Z28" s="317">
        <f>('декабрь(4 цк)'!W50+'декабрь(4 цк)'!W51*9.68%)/1000</f>
        <v>0.85836407302190787</v>
      </c>
      <c r="AA28" s="317">
        <f>('декабрь(4 цк)'!X50+'декабрь(4 цк)'!X51*9.68%)/1000</f>
        <v>0.85464592102190795</v>
      </c>
      <c r="AB28" s="317">
        <f>('декабрь(4 цк)'!Y50+'декабрь(4 цк)'!Y51*9.68%)/1000</f>
        <v>0.74664402502190796</v>
      </c>
      <c r="AC28" s="337"/>
      <c r="AD28" s="337"/>
    </row>
    <row r="29" spans="1:30" s="209" customFormat="1" x14ac:dyDescent="0.2">
      <c r="A29" s="312">
        <v>12</v>
      </c>
      <c r="B29" s="289" t="s">
        <v>185</v>
      </c>
      <c r="C29" s="290" t="s">
        <v>169</v>
      </c>
      <c r="D29" s="255"/>
      <c r="E29" s="317">
        <f>('декабрь(4 цк)'!B54+'декабрь(4 цк)'!B55*9.68%)/1000</f>
        <v>0.71442004102190793</v>
      </c>
      <c r="F29" s="317">
        <f>('декабрь(4 цк)'!C54+'декабрь(4 цк)'!C55*9.68%)/1000</f>
        <v>0.71146964902190779</v>
      </c>
      <c r="G29" s="317">
        <f>('декабрь(4 цк)'!D54+'декабрь(4 цк)'!D55*9.68%)/1000</f>
        <v>0.63049290502190791</v>
      </c>
      <c r="H29" s="317">
        <f>('декабрь(4 цк)'!E54+'декабрь(4 цк)'!E55*9.68%)/1000</f>
        <v>0.72390736102190789</v>
      </c>
      <c r="I29" s="317">
        <f>('декабрь(4 цк)'!F54+'декабрь(4 цк)'!F55*9.68%)/1000</f>
        <v>0.80274534502190786</v>
      </c>
      <c r="J29" s="317">
        <f>('декабрь(4 цк)'!G54+'декабрь(4 цк)'!G55*9.68%)/1000</f>
        <v>0.79907106502190783</v>
      </c>
      <c r="K29" s="317">
        <f>('декабрь(4 цк)'!H54+'декабрь(4 цк)'!H55*9.68%)/1000</f>
        <v>0.79027472902190787</v>
      </c>
      <c r="L29" s="317">
        <f>('декабрь(4 цк)'!I54+'декабрь(4 цк)'!I55*9.68%)/1000</f>
        <v>0.78492234502190783</v>
      </c>
      <c r="M29" s="317">
        <f>('декабрь(4 цк)'!J54+'декабрь(4 цк)'!J55*9.68%)/1000</f>
        <v>0.78520751302190783</v>
      </c>
      <c r="N29" s="317">
        <f>('декабрь(4 цк)'!K54+'декабрь(4 цк)'!K55*9.68%)/1000</f>
        <v>0.79243542502190789</v>
      </c>
      <c r="O29" s="317">
        <f>('декабрь(4 цк)'!L54+'декабрь(4 цк)'!L55*9.68%)/1000</f>
        <v>0.79850072902190794</v>
      </c>
      <c r="P29" s="317">
        <f>('декабрь(4 цк)'!M54+'декабрь(4 цк)'!M55*9.68%)/1000</f>
        <v>0.79851169702190794</v>
      </c>
      <c r="Q29" s="317">
        <f>('декабрь(4 цк)'!N54+'декабрь(4 цк)'!N55*9.68%)/1000</f>
        <v>0.79301672902190801</v>
      </c>
      <c r="R29" s="317">
        <f>('декабрь(4 цк)'!O54+'декабрь(4 цк)'!O55*9.68%)/1000</f>
        <v>0.80116595302190796</v>
      </c>
      <c r="S29" s="317">
        <f>('декабрь(4 цк)'!P54+'декабрь(4 цк)'!P55*9.68%)/1000</f>
        <v>0.79612067302190781</v>
      </c>
      <c r="T29" s="317">
        <f>('декабрь(4 цк)'!Q54+'декабрь(4 цк)'!Q55*9.68%)/1000</f>
        <v>0.11736860902190788</v>
      </c>
      <c r="U29" s="317">
        <f>('декабрь(4 цк)'!R54+'декабрь(4 цк)'!R55*9.68%)/1000</f>
        <v>0.80170338502190808</v>
      </c>
      <c r="V29" s="317">
        <f>('декабрь(4 цк)'!S54+'декабрь(4 цк)'!S55*9.68%)/1000</f>
        <v>0.7930386650219079</v>
      </c>
      <c r="W29" s="317">
        <f>('декабрь(4 цк)'!T54+'декабрь(4 цк)'!T55*9.68%)/1000</f>
        <v>0.78952890502190787</v>
      </c>
      <c r="X29" s="317">
        <f>('декабрь(4 цк)'!U54+'декабрь(4 цк)'!U55*9.68%)/1000</f>
        <v>0.78201582502190792</v>
      </c>
      <c r="Y29" s="317">
        <f>('декабрь(4 цк)'!V54+'декабрь(4 цк)'!V55*9.68%)/1000</f>
        <v>0.79766716102190793</v>
      </c>
      <c r="Z29" s="317">
        <f>('декабрь(4 цк)'!W54+'декабрь(4 цк)'!W55*9.68%)/1000</f>
        <v>0.75618618502190804</v>
      </c>
      <c r="AA29" s="317">
        <f>('декабрь(4 цк)'!X54+'декабрь(4 цк)'!X55*9.68%)/1000</f>
        <v>0.77029103302190793</v>
      </c>
      <c r="AB29" s="317">
        <f>('декабрь(4 цк)'!Y54+'декабрь(4 цк)'!Y55*9.68%)/1000</f>
        <v>0.78282745702190804</v>
      </c>
      <c r="AC29" s="337"/>
      <c r="AD29" s="337"/>
    </row>
    <row r="30" spans="1:30" s="209" customFormat="1" x14ac:dyDescent="0.2">
      <c r="A30" s="312">
        <v>13</v>
      </c>
      <c r="B30" s="289" t="s">
        <v>185</v>
      </c>
      <c r="C30" s="290" t="s">
        <v>169</v>
      </c>
      <c r="D30" s="255"/>
      <c r="E30" s="317">
        <f>('декабрь(4 цк)'!B58+'декабрь(4 цк)'!B59*9.68%)/1000</f>
        <v>0.81048875302190804</v>
      </c>
      <c r="F30" s="317">
        <f>('декабрь(4 цк)'!C58+'декабрь(4 цк)'!C59*9.68%)/1000</f>
        <v>0.82985824102190786</v>
      </c>
      <c r="G30" s="317">
        <f>('декабрь(4 цк)'!D58+'декабрь(4 цк)'!D59*9.68%)/1000</f>
        <v>0.77591761702190776</v>
      </c>
      <c r="H30" s="317">
        <f>('декабрь(4 цк)'!E58+'декабрь(4 цк)'!E59*9.68%)/1000</f>
        <v>0.85528206502190784</v>
      </c>
      <c r="I30" s="317">
        <f>('декабрь(4 цк)'!F58+'декабрь(4 цк)'!F59*9.68%)/1000</f>
        <v>0.84738510502190789</v>
      </c>
      <c r="J30" s="317">
        <f>('декабрь(4 цк)'!G58+'декабрь(4 цк)'!G59*9.68%)/1000</f>
        <v>0.84312952102190797</v>
      </c>
      <c r="K30" s="317">
        <f>('декабрь(4 цк)'!H58+'декабрь(4 цк)'!H59*9.68%)/1000</f>
        <v>0.84365598502190797</v>
      </c>
      <c r="L30" s="317">
        <f>('декабрь(4 цк)'!I58+'декабрь(4 цк)'!I59*9.68%)/1000</f>
        <v>0.82997888902190797</v>
      </c>
      <c r="M30" s="317">
        <f>('декабрь(4 цк)'!J58+'декабрь(4 цк)'!J59*9.68%)/1000</f>
        <v>0.83154731302190787</v>
      </c>
      <c r="N30" s="317">
        <f>('декабрь(4 цк)'!K58+'декабрь(4 цк)'!K59*9.68%)/1000</f>
        <v>0.84059591302190784</v>
      </c>
      <c r="O30" s="317">
        <f>('декабрь(4 цк)'!L58+'декабрь(4 цк)'!L59*9.68%)/1000</f>
        <v>0.84615668902190788</v>
      </c>
      <c r="P30" s="317">
        <f>('декабрь(4 цк)'!M58+'декабрь(4 цк)'!M59*9.68%)/1000</f>
        <v>0.84764833702190789</v>
      </c>
      <c r="Q30" s="317">
        <f>('декабрь(4 цк)'!N58+'декабрь(4 цк)'!N59*9.68%)/1000</f>
        <v>0.85568788102190774</v>
      </c>
      <c r="R30" s="317">
        <f>('декабрь(4 цк)'!O58+'декабрь(4 цк)'!O59*9.68%)/1000</f>
        <v>0.86529584902190781</v>
      </c>
      <c r="S30" s="317">
        <f>('декабрь(4 цк)'!P58+'декабрь(4 цк)'!P59*9.68%)/1000</f>
        <v>0.85280329702190794</v>
      </c>
      <c r="T30" s="317">
        <f>('декабрь(4 цк)'!Q58+'декабрь(4 цк)'!Q59*9.68%)/1000</f>
        <v>0.85758534502190786</v>
      </c>
      <c r="U30" s="317">
        <f>('декабрь(4 цк)'!R58+'декабрь(4 цк)'!R59*9.68%)/1000</f>
        <v>0.85913183302190799</v>
      </c>
      <c r="V30" s="317">
        <f>('декабрь(4 цк)'!S58+'декабрь(4 цк)'!S59*9.68%)/1000</f>
        <v>0.84436890502190787</v>
      </c>
      <c r="W30" s="317">
        <f>('декабрь(4 цк)'!T58+'декабрь(4 цк)'!T59*9.68%)/1000</f>
        <v>0.85935119302190799</v>
      </c>
      <c r="X30" s="317">
        <f>('декабрь(4 цк)'!U58+'декабрь(4 цк)'!U59*9.68%)/1000</f>
        <v>0.84688057702190778</v>
      </c>
      <c r="Y30" s="317">
        <f>('декабрь(4 цк)'!V58+'декабрь(4 цк)'!V59*9.68%)/1000</f>
        <v>0.85248522502190793</v>
      </c>
      <c r="Z30" s="317">
        <f>('декабрь(4 цк)'!W58+'декабрь(4 цк)'!W59*9.68%)/1000</f>
        <v>0.85039033702190781</v>
      </c>
      <c r="AA30" s="317">
        <f>('декабрь(4 цк)'!X58+'декабрь(4 цк)'!X59*9.68%)/1000</f>
        <v>0.85047808102190781</v>
      </c>
      <c r="AB30" s="317">
        <f>('декабрь(4 цк)'!Y58+'декабрь(4 цк)'!Y59*9.68%)/1000</f>
        <v>0.84685864102190778</v>
      </c>
      <c r="AC30" s="337"/>
      <c r="AD30" s="337"/>
    </row>
    <row r="31" spans="1:30" s="209" customFormat="1" x14ac:dyDescent="0.2">
      <c r="A31" s="312">
        <v>14</v>
      </c>
      <c r="B31" s="289" t="s">
        <v>185</v>
      </c>
      <c r="C31" s="290" t="s">
        <v>169</v>
      </c>
      <c r="D31" s="255"/>
      <c r="E31" s="317">
        <f>('декабрь(4 цк)'!B62+'декабрь(4 цк)'!B63*9.68%)/1000</f>
        <v>0.89828759302190797</v>
      </c>
      <c r="F31" s="317">
        <f>('декабрь(4 цк)'!C62+'декабрь(4 цк)'!C63*9.68%)/1000</f>
        <v>0.88005877702190782</v>
      </c>
      <c r="G31" s="317">
        <f>('декабрь(4 цк)'!D62+'декабрь(4 цк)'!D63*9.68%)/1000</f>
        <v>0.89188228102190781</v>
      </c>
      <c r="H31" s="317">
        <f>('декабрь(4 цк)'!E62+'декабрь(4 цк)'!E63*9.68%)/1000</f>
        <v>0.9187319450219078</v>
      </c>
      <c r="I31" s="317">
        <f>('декабрь(4 цк)'!F62+'декабрь(4 цк)'!F63*9.68%)/1000</f>
        <v>0.91102144102190785</v>
      </c>
      <c r="J31" s="317">
        <f>('декабрь(4 цк)'!G62+'декабрь(4 цк)'!G63*9.68%)/1000</f>
        <v>0.92036617702190782</v>
      </c>
      <c r="K31" s="317">
        <f>('декабрь(4 цк)'!H62+'декабрь(4 цк)'!H63*9.68%)/1000</f>
        <v>0.91109821702190774</v>
      </c>
      <c r="L31" s="317">
        <f>('декабрь(4 цк)'!I62+'декабрь(4 цк)'!I63*9.68%)/1000</f>
        <v>0.90404579302190791</v>
      </c>
      <c r="M31" s="317">
        <f>('декабрь(4 цк)'!J62+'декабрь(4 цк)'!J63*9.68%)/1000</f>
        <v>0.89262810502190792</v>
      </c>
      <c r="N31" s="317">
        <f>('декабрь(4 цк)'!K62+'декабрь(4 цк)'!K63*9.68%)/1000</f>
        <v>0.90339868102190779</v>
      </c>
      <c r="O31" s="317">
        <f>('декабрь(4 цк)'!L62+'декабрь(4 цк)'!L63*9.68%)/1000</f>
        <v>0.90845492902190794</v>
      </c>
      <c r="P31" s="317">
        <f>('декабрь(4 цк)'!M62+'декабрь(4 цк)'!M63*9.68%)/1000</f>
        <v>0.9173719130219079</v>
      </c>
      <c r="Q31" s="317">
        <f>('декабрь(4 цк)'!N62+'декабрь(4 цк)'!N63*9.68%)/1000</f>
        <v>0.928965089021908</v>
      </c>
      <c r="R31" s="317">
        <f>('декабрь(4 цк)'!O62+'декабрь(4 цк)'!O63*9.68%)/1000</f>
        <v>0.92303140102190784</v>
      </c>
      <c r="S31" s="317">
        <f>('декабрь(4 цк)'!P62+'декабрь(4 цк)'!P63*9.68%)/1000</f>
        <v>0.92394174502190773</v>
      </c>
      <c r="T31" s="317">
        <f>('декабрь(4 цк)'!Q62+'декабрь(4 цк)'!Q63*9.68%)/1000</f>
        <v>0.92520306502190797</v>
      </c>
      <c r="U31" s="317">
        <f>('декабрь(4 цк)'!R62+'декабрь(4 цк)'!R63*9.68%)/1000</f>
        <v>0.9301276970219079</v>
      </c>
      <c r="V31" s="317">
        <f>('декабрь(4 цк)'!S62+'декабрь(4 цк)'!S63*9.68%)/1000</f>
        <v>0.9181945130219078</v>
      </c>
      <c r="W31" s="317">
        <f>('декабрь(4 цк)'!T62+'декабрь(4 цк)'!T63*9.68%)/1000</f>
        <v>0.915562193021908</v>
      </c>
      <c r="X31" s="317">
        <f>('декабрь(4 цк)'!U62+'декабрь(4 цк)'!U63*9.68%)/1000</f>
        <v>0.90247736902190789</v>
      </c>
      <c r="Y31" s="317">
        <f>('декабрь(4 цк)'!V62+'декабрь(4 цк)'!V63*9.68%)/1000</f>
        <v>0.90958463302190784</v>
      </c>
      <c r="Z31" s="317">
        <f>('декабрь(4 цк)'!W62+'декабрь(4 цк)'!W63*9.68%)/1000</f>
        <v>0.91130660902190785</v>
      </c>
      <c r="AA31" s="317">
        <f>('декабрь(4 цк)'!X62+'декабрь(4 цк)'!X63*9.68%)/1000</f>
        <v>0.90042635302190799</v>
      </c>
      <c r="AB31" s="317">
        <f>('декабрь(4 цк)'!Y62+'декабрь(4 цк)'!Y63*9.68%)/1000</f>
        <v>0.89704820902190785</v>
      </c>
      <c r="AC31" s="337"/>
      <c r="AD31" s="337"/>
    </row>
    <row r="32" spans="1:30" s="209" customFormat="1" x14ac:dyDescent="0.2">
      <c r="A32" s="312">
        <v>15</v>
      </c>
      <c r="B32" s="289" t="s">
        <v>185</v>
      </c>
      <c r="C32" s="290" t="s">
        <v>169</v>
      </c>
      <c r="D32" s="255"/>
      <c r="E32" s="317">
        <f>('декабрь(4 цк)'!B66+'декабрь(4 цк)'!B67*9.68%)/1000</f>
        <v>0.93316583302190792</v>
      </c>
      <c r="F32" s="317">
        <f>('декабрь(4 цк)'!C66+'декабрь(4 цк)'!C67*9.68%)/1000</f>
        <v>0.92435852902190785</v>
      </c>
      <c r="G32" s="317">
        <f>('декабрь(4 цк)'!D66+'декабрь(4 цк)'!D67*9.68%)/1000</f>
        <v>0.93755303302190796</v>
      </c>
      <c r="H32" s="317">
        <f>('декабрь(4 цк)'!E66+'декабрь(4 цк)'!E67*9.68%)/1000</f>
        <v>0.95697736102190789</v>
      </c>
      <c r="I32" s="317">
        <f>('декабрь(4 цк)'!F66+'декабрь(4 цк)'!F67*9.68%)/1000</f>
        <v>0.95057204902190784</v>
      </c>
      <c r="J32" s="317">
        <f>('декабрь(4 цк)'!G66+'декабрь(4 цк)'!G67*9.68%)/1000</f>
        <v>0.94684292902190792</v>
      </c>
      <c r="K32" s="317">
        <f>('декабрь(4 цк)'!H66+'декабрь(4 цк)'!H67*9.68%)/1000</f>
        <v>0.942653153021908</v>
      </c>
      <c r="L32" s="317">
        <f>('декабрь(4 цк)'!I66+'декабрь(4 цк)'!I67*9.68%)/1000</f>
        <v>0.94132602502190799</v>
      </c>
      <c r="M32" s="317">
        <f>('декабрь(4 цк)'!J66+'декабрь(4 цк)'!J67*9.68%)/1000</f>
        <v>0.95084624902190784</v>
      </c>
      <c r="N32" s="317">
        <f>('декабрь(4 цк)'!K66+'декабрь(4 цк)'!K67*9.68%)/1000</f>
        <v>0.95975226502190791</v>
      </c>
      <c r="O32" s="317">
        <f>('декабрь(4 цк)'!L66+'декабрь(4 цк)'!L67*9.68%)/1000</f>
        <v>0.957218657021908</v>
      </c>
      <c r="P32" s="317">
        <f>('декабрь(4 цк)'!M66+'декабрь(4 цк)'!M67*9.68%)/1000</f>
        <v>0.96807697702190787</v>
      </c>
      <c r="Q32" s="317">
        <f>('декабрь(4 цк)'!N66+'декабрь(4 цк)'!N67*9.68%)/1000</f>
        <v>0.93339616102190792</v>
      </c>
      <c r="R32" s="317">
        <f>('декабрь(4 цк)'!O66+'декабрь(4 цк)'!O67*9.68%)/1000</f>
        <v>0.94798360102190793</v>
      </c>
      <c r="S32" s="317">
        <f>('декабрь(4 цк)'!P66+'декабрь(4 цк)'!P67*9.68%)/1000</f>
        <v>0.94436416102190801</v>
      </c>
      <c r="T32" s="317">
        <f>('декабрь(4 цк)'!Q66+'декабрь(4 цк)'!Q67*9.68%)/1000</f>
        <v>0.96332783302190794</v>
      </c>
      <c r="U32" s="317">
        <f>('декабрь(4 цк)'!R66+'декабрь(4 цк)'!R67*9.68%)/1000</f>
        <v>0.96220909702190793</v>
      </c>
      <c r="V32" s="317">
        <f>('декабрь(4 цк)'!S66+'декабрь(4 цк)'!S67*9.68%)/1000</f>
        <v>0.95229402502190796</v>
      </c>
      <c r="W32" s="317">
        <f>('декабрь(4 цк)'!T66+'декабрь(4 цк)'!T67*9.68%)/1000</f>
        <v>0.96145230502190793</v>
      </c>
      <c r="X32" s="317">
        <f>('декабрь(4 цк)'!U66+'декабрь(4 цк)'!U67*9.68%)/1000</f>
        <v>0.9312244970219079</v>
      </c>
      <c r="Y32" s="317">
        <f>('декабрь(4 цк)'!V66+'декабрь(4 цк)'!V67*9.68%)/1000</f>
        <v>0.94827973702190782</v>
      </c>
      <c r="Z32" s="317">
        <f>('декабрь(4 цк)'!W66+'декабрь(4 цк)'!W67*9.68%)/1000</f>
        <v>0.94956299302190794</v>
      </c>
      <c r="AA32" s="317">
        <f>('декабрь(4 цк)'!X66+'декабрь(4 цк)'!X67*9.68%)/1000</f>
        <v>0.94167700102190788</v>
      </c>
      <c r="AB32" s="317">
        <f>('декабрь(4 цк)'!Y66+'декабрь(4 цк)'!Y67*9.68%)/1000</f>
        <v>0.93520588102190783</v>
      </c>
      <c r="AC32" s="337"/>
      <c r="AD32" s="337"/>
    </row>
    <row r="33" spans="1:30" s="209" customFormat="1" x14ac:dyDescent="0.2">
      <c r="A33" s="312">
        <v>16</v>
      </c>
      <c r="B33" s="289" t="s">
        <v>185</v>
      </c>
      <c r="C33" s="290" t="s">
        <v>169</v>
      </c>
      <c r="D33" s="255"/>
      <c r="E33" s="317">
        <f>('декабрь(4 цк)'!B70+'декабрь(4 цк)'!B71*9.68%)/1000</f>
        <v>0.93032512102190801</v>
      </c>
      <c r="F33" s="317">
        <f>('декабрь(4 цк)'!C70+'декабрь(4 цк)'!C71*9.68%)/1000</f>
        <v>0.92347012102190795</v>
      </c>
      <c r="G33" s="317">
        <f>('декабрь(4 цк)'!D70+'декабрь(4 цк)'!D71*9.68%)/1000</f>
        <v>0.94289444902190778</v>
      </c>
      <c r="H33" s="317">
        <f>('декабрь(4 цк)'!E70+'декабрь(4 цк)'!E71*9.68%)/1000</f>
        <v>0.95594636902190788</v>
      </c>
      <c r="I33" s="317">
        <f>('декабрь(4 цк)'!F70+'декабрь(4 цк)'!F71*9.68%)/1000</f>
        <v>0.93553492102190794</v>
      </c>
      <c r="J33" s="317">
        <f>('декабрь(4 цк)'!G70+'декабрь(4 цк)'!G71*9.68%)/1000</f>
        <v>0.93028124902190779</v>
      </c>
      <c r="K33" s="317">
        <f>('декабрь(4 цк)'!H70+'декабрь(4 цк)'!H71*9.68%)/1000</f>
        <v>0.93344003302190792</v>
      </c>
      <c r="L33" s="317">
        <f>('декабрь(4 цк)'!I70+'декабрь(4 цк)'!I71*9.68%)/1000</f>
        <v>0.93671946502190795</v>
      </c>
      <c r="M33" s="317">
        <f>('декабрь(4 цк)'!J70+'декабрь(4 цк)'!J71*9.68%)/1000</f>
        <v>0.92697988102190776</v>
      </c>
      <c r="N33" s="317">
        <f>('декабрь(4 цк)'!K70+'декабрь(4 цк)'!K71*9.68%)/1000</f>
        <v>0.94761068902190804</v>
      </c>
      <c r="O33" s="317">
        <f>('декабрь(4 цк)'!L70+'декабрь(4 цк)'!L71*9.68%)/1000</f>
        <v>0.94448480902190779</v>
      </c>
      <c r="P33" s="317">
        <f>('декабрь(4 цк)'!M70+'декабрь(4 цк)'!M71*9.68%)/1000</f>
        <v>0.94799456902190782</v>
      </c>
      <c r="Q33" s="317">
        <f>('декабрь(4 цк)'!N70+'декабрь(4 цк)'!N71*9.68%)/1000</f>
        <v>0.93813433702190785</v>
      </c>
      <c r="R33" s="317">
        <f>('декабрь(4 цк)'!O70+'декабрь(4 цк)'!O71*9.68%)/1000</f>
        <v>0.9446383610219079</v>
      </c>
      <c r="S33" s="317">
        <f>('декабрь(4 цк)'!P70+'декабрь(4 цк)'!P71*9.68%)/1000</f>
        <v>0.94138086502190788</v>
      </c>
      <c r="T33" s="317">
        <f>('декабрь(4 цк)'!Q70+'декабрь(4 цк)'!Q71*9.68%)/1000</f>
        <v>0.95319340102190786</v>
      </c>
      <c r="U33" s="317">
        <f>('декабрь(4 цк)'!R70+'декабрь(4 цк)'!R71*9.68%)/1000</f>
        <v>0.956692193021908</v>
      </c>
      <c r="V33" s="317">
        <f>('декабрь(4 цк)'!S70+'декабрь(4 цк)'!S71*9.68%)/1000</f>
        <v>0.94778617702190782</v>
      </c>
      <c r="W33" s="317">
        <f>('декабрь(4 цк)'!T70+'декабрь(4 цк)'!T71*9.68%)/1000</f>
        <v>0.94202797702190788</v>
      </c>
      <c r="X33" s="317">
        <f>('декабрь(4 цк)'!U70+'декабрь(4 цк)'!U71*9.68%)/1000</f>
        <v>0.91921453702190781</v>
      </c>
      <c r="Y33" s="317">
        <f>('декабрь(4 цк)'!V70+'декабрь(4 цк)'!V71*9.68%)/1000</f>
        <v>0.94459448902190801</v>
      </c>
      <c r="Z33" s="317">
        <f>('декабрь(4 цк)'!W70+'декабрь(4 цк)'!W71*9.68%)/1000</f>
        <v>0.92853733702190788</v>
      </c>
      <c r="AA33" s="317">
        <f>('декабрь(4 цк)'!X70+'декабрь(4 цк)'!X71*9.68%)/1000</f>
        <v>0.92666180902190787</v>
      </c>
      <c r="AB33" s="317">
        <f>('декабрь(4 цк)'!Y70+'декабрь(4 цк)'!Y71*9.68%)/1000</f>
        <v>0.92672761702190776</v>
      </c>
      <c r="AC33" s="337"/>
      <c r="AD33" s="337"/>
    </row>
    <row r="34" spans="1:30" s="209" customFormat="1" x14ac:dyDescent="0.2">
      <c r="A34" s="312">
        <v>17</v>
      </c>
      <c r="B34" s="289" t="s">
        <v>185</v>
      </c>
      <c r="C34" s="290" t="s">
        <v>169</v>
      </c>
      <c r="D34" s="255"/>
      <c r="E34" s="317">
        <f>('декабрь(4 цк)'!B74+'декабрь(4 цк)'!B75*9.68%)/1000</f>
        <v>0.9321348410219078</v>
      </c>
      <c r="F34" s="317">
        <f>('декабрь(4 цк)'!C74+'декабрь(4 цк)'!C75*9.68%)/1000</f>
        <v>0.91903904902190781</v>
      </c>
      <c r="G34" s="317">
        <f>('декабрь(4 цк)'!D74+'декабрь(4 цк)'!D75*9.68%)/1000</f>
        <v>0.93216774502190791</v>
      </c>
      <c r="H34" s="317">
        <f>('декабрь(4 цк)'!E74+'декабрь(4 цк)'!E75*9.68%)/1000</f>
        <v>0.94072278502190809</v>
      </c>
      <c r="I34" s="317">
        <f>('декабрь(4 цк)'!F74+'декабрь(4 цк)'!F75*9.68%)/1000</f>
        <v>0.94034987302190787</v>
      </c>
      <c r="J34" s="317">
        <f>('декабрь(4 цк)'!G74+'декабрь(4 цк)'!G75*9.68%)/1000</f>
        <v>0.94370608102190778</v>
      </c>
      <c r="K34" s="317">
        <f>('декабрь(4 цк)'!H74+'декабрь(4 цк)'!H75*9.68%)/1000</f>
        <v>0.94056923302190787</v>
      </c>
      <c r="L34" s="317">
        <f>('декабрь(4 цк)'!I74+'декабрь(4 цк)'!I75*9.68%)/1000</f>
        <v>0.93272711302190781</v>
      </c>
      <c r="M34" s="317">
        <f>('декабрь(4 цк)'!J74+'декабрь(4 цк)'!J75*9.68%)/1000</f>
        <v>0.9304567370219079</v>
      </c>
      <c r="N34" s="317">
        <f>('декабрь(4 цк)'!K74+'декабрь(4 цк)'!K75*9.68%)/1000</f>
        <v>0.92993027302190789</v>
      </c>
      <c r="O34" s="317">
        <f>('декабрь(4 цк)'!L74+'декабрь(4 цк)'!L75*9.68%)/1000</f>
        <v>0.94247766502190788</v>
      </c>
      <c r="P34" s="317">
        <f>('декабрь(4 цк)'!M74+'декабрь(4 цк)'!M75*9.68%)/1000</f>
        <v>0.95537603302190788</v>
      </c>
      <c r="Q34" s="317">
        <f>('декабрь(4 цк)'!N74+'декабрь(4 цк)'!N75*9.68%)/1000</f>
        <v>0.94631646502190792</v>
      </c>
      <c r="R34" s="317">
        <f>('декабрь(4 цк)'!O74+'декабрь(4 цк)'!O75*9.68%)/1000</f>
        <v>0.956407025021908</v>
      </c>
      <c r="S34" s="317">
        <f>('декабрь(4 цк)'!P74+'декабрь(4 цк)'!P75*9.68%)/1000</f>
        <v>0.94666744102190781</v>
      </c>
      <c r="T34" s="317">
        <f>('декабрь(4 цк)'!Q74+'декабрь(4 цк)'!Q75*9.68%)/1000</f>
        <v>0.96483044902190784</v>
      </c>
      <c r="U34" s="317">
        <f>('декабрь(4 цк)'!R74+'декабрь(4 цк)'!R75*9.68%)/1000</f>
        <v>0.9590283770219078</v>
      </c>
      <c r="V34" s="317">
        <f>('декабрь(4 цк)'!S74+'декабрь(4 цк)'!S75*9.68%)/1000</f>
        <v>0.93584202502190794</v>
      </c>
      <c r="W34" s="317">
        <f>('декабрь(4 цк)'!T74+'декабрь(4 цк)'!T75*9.68%)/1000</f>
        <v>0.94209378502190799</v>
      </c>
      <c r="X34" s="317">
        <f>('декабрь(4 цк)'!U74+'декабрь(4 цк)'!U75*9.68%)/1000</f>
        <v>0.92299849702190795</v>
      </c>
      <c r="Y34" s="317">
        <f>('декабрь(4 цк)'!V74+'декабрь(4 цк)'!V75*9.68%)/1000</f>
        <v>0.94196216902190788</v>
      </c>
      <c r="Z34" s="317">
        <f>('декабрь(4 цк)'!W74+'декабрь(4 цк)'!W75*9.68%)/1000</f>
        <v>0.93444908902190793</v>
      </c>
      <c r="AA34" s="317">
        <f>('декабрь(4 цк)'!X74+'декабрь(4 цк)'!X75*9.68%)/1000</f>
        <v>0.92605856902190797</v>
      </c>
      <c r="AB34" s="317">
        <f>('декабрь(4 цк)'!Y74+'декабрь(4 цк)'!Y75*9.68%)/1000</f>
        <v>0.92128748902190793</v>
      </c>
      <c r="AC34" s="337"/>
      <c r="AD34" s="337"/>
    </row>
    <row r="35" spans="1:30" s="209" customFormat="1" x14ac:dyDescent="0.2">
      <c r="A35" s="312">
        <v>18</v>
      </c>
      <c r="B35" s="289" t="s">
        <v>185</v>
      </c>
      <c r="C35" s="290" t="s">
        <v>169</v>
      </c>
      <c r="D35" s="255"/>
      <c r="E35" s="317">
        <f>('декабрь(4 цк)'!B78+'декабрь(4 цк)'!B79*9.68%)/1000</f>
        <v>0.88917318502190801</v>
      </c>
      <c r="F35" s="317">
        <f>('декабрь(4 цк)'!C78+'декабрь(4 цк)'!C79*9.68%)/1000</f>
        <v>0.88014652102190805</v>
      </c>
      <c r="G35" s="317">
        <f>('декабрь(4 цк)'!D78+'декабрь(4 цк)'!D79*9.68%)/1000</f>
        <v>0.89522752102190795</v>
      </c>
      <c r="H35" s="317">
        <f>('декабрь(4 цк)'!E78+'декабрь(4 цк)'!E79*9.68%)/1000</f>
        <v>0.92633276902190786</v>
      </c>
      <c r="I35" s="317">
        <f>('декабрь(4 цк)'!F78+'декабрь(4 цк)'!F79*9.68%)/1000</f>
        <v>0.89498622502190806</v>
      </c>
      <c r="J35" s="317">
        <f>('декабрь(4 цк)'!G78+'декабрь(4 цк)'!G79*9.68%)/1000</f>
        <v>0.89631335302190807</v>
      </c>
      <c r="K35" s="317">
        <f>('декабрь(4 цк)'!H78+'декабрь(4 цк)'!H79*9.68%)/1000</f>
        <v>0.88567439302190787</v>
      </c>
      <c r="L35" s="317">
        <f>('декабрь(4 цк)'!I78+'декабрь(4 цк)'!I79*9.68%)/1000</f>
        <v>0.87601158502190801</v>
      </c>
      <c r="M35" s="317">
        <f>('декабрь(4 цк)'!J78+'декабрь(4 цк)'!J79*9.68%)/1000</f>
        <v>0.88170397702190784</v>
      </c>
      <c r="N35" s="317">
        <f>('декабрь(4 цк)'!K78+'декабрь(4 цк)'!K79*9.68%)/1000</f>
        <v>0.88852607302190789</v>
      </c>
      <c r="O35" s="317">
        <f>('декабрь(4 цк)'!L78+'декабрь(4 цк)'!L79*9.68%)/1000</f>
        <v>0.89503009702190794</v>
      </c>
      <c r="P35" s="317">
        <f>('декабрь(4 цк)'!M78+'декабрь(4 цк)'!M79*9.68%)/1000</f>
        <v>0.89992182502190787</v>
      </c>
      <c r="Q35" s="317">
        <f>('декабрь(4 цк)'!N78+'декабрь(4 цк)'!N79*9.68%)/1000</f>
        <v>0.89621464102190784</v>
      </c>
      <c r="R35" s="317">
        <f>('декабрь(4 цк)'!O78+'декабрь(4 цк)'!O79*9.68%)/1000</f>
        <v>0.90597616102190792</v>
      </c>
      <c r="S35" s="317">
        <f>('декабрь(4 цк)'!P78+'декабрь(4 цк)'!P79*9.68%)/1000</f>
        <v>0.88477501702190786</v>
      </c>
      <c r="T35" s="317">
        <f>('декабрь(4 цк)'!Q78+'декабрь(4 цк)'!Q79*9.68%)/1000</f>
        <v>0.92190169702190794</v>
      </c>
      <c r="U35" s="317">
        <f>('декабрь(4 цк)'!R78+'декабрь(4 цк)'!R79*9.68%)/1000</f>
        <v>0.956692193021908</v>
      </c>
      <c r="V35" s="317">
        <f>('декабрь(4 цк)'!S78+'декабрь(4 цк)'!S79*9.68%)/1000</f>
        <v>0.96605886502190785</v>
      </c>
      <c r="W35" s="317">
        <f>('декабрь(4 цк)'!T78+'декабрь(4 цк)'!T79*9.68%)/1000</f>
        <v>0.92015778502190804</v>
      </c>
      <c r="X35" s="317">
        <f>('декабрь(4 цк)'!U78+'декабрь(4 цк)'!U79*9.68%)/1000</f>
        <v>0.97779462502190795</v>
      </c>
      <c r="Y35" s="317">
        <f>('декабрь(4 цк)'!V78+'декабрь(4 цк)'!V79*9.68%)/1000</f>
        <v>1.051817657021908</v>
      </c>
      <c r="Z35" s="317">
        <f>('декабрь(4 цк)'!W78+'декабрь(4 цк)'!W79*9.68%)/1000</f>
        <v>0.93565556902190794</v>
      </c>
      <c r="AA35" s="317">
        <f>('декабрь(4 цк)'!X78+'декабрь(4 цк)'!X79*9.68%)/1000</f>
        <v>0.87956521702190771</v>
      </c>
      <c r="AB35" s="317">
        <f>('декабрь(4 цк)'!Y78+'декабрь(4 цк)'!Y79*9.68%)/1000</f>
        <v>0.88176978502190795</v>
      </c>
      <c r="AC35" s="337"/>
      <c r="AD35" s="337"/>
    </row>
    <row r="36" spans="1:30" s="209" customFormat="1" x14ac:dyDescent="0.2">
      <c r="A36" s="312">
        <v>19</v>
      </c>
      <c r="B36" s="289" t="s">
        <v>185</v>
      </c>
      <c r="C36" s="290" t="s">
        <v>169</v>
      </c>
      <c r="D36" s="255"/>
      <c r="E36" s="317">
        <f>('декабрь(4 цк)'!B82+'декабрь(4 цк)'!B83*9.68%)/1000</f>
        <v>0.91445442502190788</v>
      </c>
      <c r="F36" s="317">
        <f>('декабрь(4 цк)'!C82+'декабрь(4 цк)'!C83*9.68%)/1000</f>
        <v>0.89885792902190798</v>
      </c>
      <c r="G36" s="317">
        <f>('декабрь(4 цк)'!D82+'декабрь(4 цк)'!D83*9.68%)/1000</f>
        <v>0.92843862502190788</v>
      </c>
      <c r="H36" s="317">
        <f>('декабрь(4 цк)'!E82+'декабрь(4 цк)'!E83*9.68%)/1000</f>
        <v>0.94287251302190778</v>
      </c>
      <c r="I36" s="317">
        <f>('декабрь(4 цк)'!F82+'декабрь(4 цк)'!F83*9.68%)/1000</f>
        <v>0.91012206502190796</v>
      </c>
      <c r="J36" s="317">
        <f>('декабрь(4 цк)'!G82+'декабрь(4 цк)'!G83*9.68%)/1000</f>
        <v>0.91896227302190792</v>
      </c>
      <c r="K36" s="317">
        <f>('декабрь(4 цк)'!H82+'декабрь(4 цк)'!H83*9.68%)/1000</f>
        <v>0.91783256902190791</v>
      </c>
      <c r="L36" s="317">
        <f>('декабрь(4 цк)'!I82+'декабрь(4 цк)'!I83*9.68%)/1000</f>
        <v>0.90586648102190781</v>
      </c>
      <c r="M36" s="317">
        <f>('декабрь(4 цк)'!J82+'декабрь(4 цк)'!J83*9.68%)/1000</f>
        <v>0.92295462502190795</v>
      </c>
      <c r="N36" s="317">
        <f>('декабрь(4 цк)'!K82+'декабрь(4 цк)'!K83*9.68%)/1000</f>
        <v>0.91903904902190781</v>
      </c>
      <c r="O36" s="317">
        <f>('декабрь(4 цк)'!L82+'декабрь(4 цк)'!L83*9.68%)/1000</f>
        <v>0.95743801702190778</v>
      </c>
      <c r="P36" s="317">
        <f>('декабрь(4 цк)'!M82+'декабрь(4 цк)'!M83*9.68%)/1000</f>
        <v>0.96028969702190792</v>
      </c>
      <c r="Q36" s="317">
        <f>('декабрь(4 цк)'!N82+'декабрь(4 цк)'!N83*9.68%)/1000</f>
        <v>0.90693037702190782</v>
      </c>
      <c r="R36" s="317">
        <f>('декабрь(4 цк)'!O82+'декабрь(4 цк)'!O83*9.68%)/1000</f>
        <v>0.9442106090219079</v>
      </c>
      <c r="S36" s="317">
        <f>('декабрь(4 цк)'!P82+'декабрь(4 цк)'!P83*9.68%)/1000</f>
        <v>0.92332753702190795</v>
      </c>
      <c r="T36" s="317">
        <f>('декабрь(4 цк)'!Q82+'декабрь(4 цк)'!Q83*9.68%)/1000</f>
        <v>0.93665365702190795</v>
      </c>
      <c r="U36" s="317">
        <f>('декабрь(4 цк)'!R82+'декабрь(4 цк)'!R83*9.68%)/1000</f>
        <v>1.0079566250219079</v>
      </c>
      <c r="V36" s="317">
        <f>('декабрь(4 цк)'!S82+'декабрь(4 цк)'!S83*9.68%)/1000</f>
        <v>0.970632521021908</v>
      </c>
      <c r="W36" s="317">
        <f>('декабрь(4 цк)'!T82+'декабрь(4 цк)'!T83*9.68%)/1000</f>
        <v>0.95877611302190779</v>
      </c>
      <c r="X36" s="317">
        <f>('декабрь(4 цк)'!U82+'декабрь(4 цк)'!U83*9.68%)/1000</f>
        <v>0.9719925530219079</v>
      </c>
      <c r="Y36" s="317">
        <f>('декабрь(4 цк)'!V82+'декабрь(4 цк)'!V83*9.68%)/1000</f>
        <v>0.94083246502190787</v>
      </c>
      <c r="Z36" s="317">
        <f>('декабрь(4 цк)'!W82+'декабрь(4 цк)'!W83*9.68%)/1000</f>
        <v>0.91239244102190786</v>
      </c>
      <c r="AA36" s="317">
        <f>('декабрь(4 цк)'!X82+'декабрь(4 цк)'!X83*9.68%)/1000</f>
        <v>0.91614349702190789</v>
      </c>
      <c r="AB36" s="317">
        <f>('декабрь(4 цк)'!Y82+'декабрь(4 цк)'!Y83*9.68%)/1000</f>
        <v>0.89827662502190797</v>
      </c>
      <c r="AC36" s="337"/>
      <c r="AD36" s="337"/>
    </row>
    <row r="37" spans="1:30" s="209" customFormat="1" x14ac:dyDescent="0.2">
      <c r="A37" s="312">
        <v>20</v>
      </c>
      <c r="B37" s="289" t="s">
        <v>185</v>
      </c>
      <c r="C37" s="290" t="s">
        <v>169</v>
      </c>
      <c r="D37" s="255"/>
      <c r="E37" s="317">
        <f>('декабрь(4 цк)'!B86+'декабрь(4 цк)'!B87*9.68%)/1000</f>
        <v>0.98317991302190788</v>
      </c>
      <c r="F37" s="317">
        <f>('декабрь(4 цк)'!C86+'декабрь(4 цк)'!C87*9.68%)/1000</f>
        <v>0.94482481702190779</v>
      </c>
      <c r="G37" s="317">
        <f>('декабрь(4 цк)'!D86+'декабрь(4 цк)'!D87*9.68%)/1000</f>
        <v>0.98098631302190775</v>
      </c>
      <c r="H37" s="317">
        <f>('декабрь(4 цк)'!E86+'декабрь(4 цк)'!E87*9.68%)/1000</f>
        <v>0.983881865021908</v>
      </c>
      <c r="I37" s="317">
        <f>('декабрь(4 цк)'!F86+'декабрь(4 цк)'!F87*9.68%)/1000</f>
        <v>0.97833205702190795</v>
      </c>
      <c r="J37" s="317">
        <f>('декабрь(4 цк)'!G86+'декабрь(4 цк)'!G87*9.68%)/1000</f>
        <v>0.96311944102190783</v>
      </c>
      <c r="K37" s="317">
        <f>('декабрь(4 цк)'!H86+'декабрь(4 цк)'!H87*9.68%)/1000</f>
        <v>0.96130972102190804</v>
      </c>
      <c r="L37" s="317">
        <f>('декабрь(4 цк)'!I86+'декабрь(4 цк)'!I87*9.68%)/1000</f>
        <v>0.96908603302190799</v>
      </c>
      <c r="M37" s="317">
        <f>('декабрь(4 цк)'!J86+'декабрь(4 цк)'!J87*9.68%)/1000</f>
        <v>0.943486721021908</v>
      </c>
      <c r="N37" s="317">
        <f>('декабрь(4 цк)'!K86+'декабрь(4 цк)'!K87*9.68%)/1000</f>
        <v>0.96881183302190788</v>
      </c>
      <c r="O37" s="317">
        <f>('декабрь(4 цк)'!L86+'декабрь(4 цк)'!L87*9.68%)/1000</f>
        <v>0.97772881702190784</v>
      </c>
      <c r="P37" s="317">
        <f>('декабрь(4 цк)'!M86+'декабрь(4 цк)'!M87*9.68%)/1000</f>
        <v>0.997482185021908</v>
      </c>
      <c r="Q37" s="317">
        <f>('декабрь(4 цк)'!N86+'декабрь(4 цк)'!N87*9.68%)/1000</f>
        <v>0.98931102502190804</v>
      </c>
      <c r="R37" s="317">
        <f>('декабрь(4 цк)'!O86+'декабрь(4 цк)'!O87*9.68%)/1000</f>
        <v>1.0012222730219078</v>
      </c>
      <c r="S37" s="317">
        <f>('декабрь(4 цк)'!P86+'декабрь(4 цк)'!P87*9.68%)/1000</f>
        <v>0.99046266502190794</v>
      </c>
      <c r="T37" s="317">
        <f>('декабрь(4 цк)'!Q86+'декабрь(4 цк)'!Q87*9.68%)/1000</f>
        <v>0.99159236902190784</v>
      </c>
      <c r="U37" s="317">
        <f>('декабрь(4 цк)'!R86+'декабрь(4 цк)'!R87*9.68%)/1000</f>
        <v>1.0166542490219079</v>
      </c>
      <c r="V37" s="317">
        <f>('декабрь(4 цк)'!S86+'декабрь(4 цк)'!S87*9.68%)/1000</f>
        <v>0.96476464102190784</v>
      </c>
      <c r="W37" s="317">
        <f>('декабрь(4 цк)'!T86+'декабрь(4 цк)'!T87*9.68%)/1000</f>
        <v>0.97141124902190779</v>
      </c>
      <c r="X37" s="317">
        <f>('декабрь(4 цк)'!U86+'декабрь(4 цк)'!U87*9.68%)/1000</f>
        <v>0.98684322502190802</v>
      </c>
      <c r="Y37" s="317">
        <f>('декабрь(4 цк)'!V86+'декабрь(4 цк)'!V87*9.68%)/1000</f>
        <v>0.97221191302190779</v>
      </c>
      <c r="Z37" s="317">
        <f>('декабрь(4 цк)'!W86+'декабрь(4 цк)'!W87*9.68%)/1000</f>
        <v>0.98147987302190787</v>
      </c>
      <c r="AA37" s="317">
        <f>('декабрь(4 цк)'!X86+'декабрь(4 цк)'!X87*9.68%)/1000</f>
        <v>0.97500875302190793</v>
      </c>
      <c r="AB37" s="317">
        <f>('декабрь(4 цк)'!Y86+'декабрь(4 цк)'!Y87*9.68%)/1000</f>
        <v>0.97883658502190807</v>
      </c>
      <c r="AC37" s="337"/>
      <c r="AD37" s="337"/>
    </row>
    <row r="38" spans="1:30" s="209" customFormat="1" x14ac:dyDescent="0.2">
      <c r="A38" s="312">
        <v>21</v>
      </c>
      <c r="B38" s="289" t="s">
        <v>185</v>
      </c>
      <c r="C38" s="290" t="s">
        <v>169</v>
      </c>
      <c r="D38" s="255"/>
      <c r="E38" s="317">
        <f>('декабрь(4 цк)'!B90+'декабрь(4 цк)'!B91*9.68%)/1000</f>
        <v>0.92517016102190797</v>
      </c>
      <c r="F38" s="317">
        <f>('декабрь(4 цк)'!C90+'декабрь(4 цк)'!C91*9.68%)/1000</f>
        <v>0.9033657770219079</v>
      </c>
      <c r="G38" s="317">
        <f>('декабрь(4 цк)'!D90+'декабрь(4 цк)'!D91*9.68%)/1000</f>
        <v>0.93333035302190792</v>
      </c>
      <c r="H38" s="317">
        <f>('декабрь(4 цк)'!E90+'декабрь(4 цк)'!E91*9.68%)/1000</f>
        <v>0.95569410502190788</v>
      </c>
      <c r="I38" s="317">
        <f>('декабрь(4 цк)'!F90+'декабрь(4 цк)'!F91*9.68%)/1000</f>
        <v>0.94852103302190793</v>
      </c>
      <c r="J38" s="317">
        <f>('декабрь(4 цк)'!G90+'декабрь(4 цк)'!G91*9.68%)/1000</f>
        <v>0.93315486502190792</v>
      </c>
      <c r="K38" s="317">
        <f>('декабрь(4 цк)'!H90+'декабрь(4 цк)'!H91*9.68%)/1000</f>
        <v>0.96466592902190795</v>
      </c>
      <c r="L38" s="317">
        <f>('декабрь(4 цк)'!I90+'декабрь(4 цк)'!I91*9.68%)/1000</f>
        <v>0.93371423302190792</v>
      </c>
      <c r="M38" s="317">
        <f>('декабрь(4 цк)'!J90+'декабрь(4 цк)'!J91*9.68%)/1000</f>
        <v>0.95307275302190808</v>
      </c>
      <c r="N38" s="317">
        <f>('декабрь(4 цк)'!K90+'декабрь(4 цк)'!K91*9.68%)/1000</f>
        <v>0.91705384102190779</v>
      </c>
      <c r="O38" s="317">
        <f>('декабрь(4 цк)'!L90+'декабрь(4 цк)'!L91*9.68%)/1000</f>
        <v>0.93599557702190783</v>
      </c>
      <c r="P38" s="317">
        <f>('декабрь(4 цк)'!M90+'декабрь(4 цк)'!M91*9.68%)/1000</f>
        <v>0.9316632170219078</v>
      </c>
      <c r="Q38" s="317">
        <f>('декабрь(4 цк)'!N90+'декабрь(4 цк)'!N91*9.68%)/1000</f>
        <v>0.94702938502190792</v>
      </c>
      <c r="R38" s="317">
        <f>('декабрь(4 цк)'!O90+'декабрь(4 цк)'!O91*9.68%)/1000</f>
        <v>0.95271080902190786</v>
      </c>
      <c r="S38" s="317">
        <f>('декабрь(4 цк)'!P90+'декабрь(4 цк)'!P91*9.68%)/1000</f>
        <v>0.95751479302190801</v>
      </c>
      <c r="T38" s="317">
        <f>('декабрь(4 цк)'!Q90+'декабрь(4 цк)'!Q91*9.68%)/1000</f>
        <v>0.94399124902190779</v>
      </c>
      <c r="U38" s="317">
        <f>('декабрь(4 цк)'!R90+'декабрь(4 цк)'!R91*9.68%)/1000</f>
        <v>1.0081759850219081</v>
      </c>
      <c r="V38" s="317">
        <f>('декабрь(4 цк)'!S90+'декабрь(4 цк)'!S91*9.68%)/1000</f>
        <v>0.93081868102190779</v>
      </c>
      <c r="W38" s="317">
        <f>('декабрь(4 цк)'!T90+'декабрь(4 цк)'!T91*9.68%)/1000</f>
        <v>0.96846085702190798</v>
      </c>
      <c r="X38" s="317">
        <f>('декабрь(4 цк)'!U90+'декабрь(4 цк)'!U91*9.68%)/1000</f>
        <v>0.91932421702190781</v>
      </c>
      <c r="Y38" s="317">
        <f>('декабрь(4 цк)'!V90+'декабрь(4 цк)'!V91*9.68%)/1000</f>
        <v>0.94177571302190777</v>
      </c>
      <c r="Z38" s="317">
        <f>('декабрь(4 цк)'!W90+'декабрь(4 цк)'!W91*9.68%)/1000</f>
        <v>0.93677430502190784</v>
      </c>
      <c r="AA38" s="317">
        <f>('декабрь(4 цк)'!X90+'декабрь(4 цк)'!X91*9.68%)/1000</f>
        <v>0.915803489021908</v>
      </c>
      <c r="AB38" s="317">
        <f>('декабрь(4 цк)'!Y90+'декабрь(4 цк)'!Y91*9.68%)/1000</f>
        <v>0.91504669702190788</v>
      </c>
      <c r="AC38" s="337"/>
      <c r="AD38" s="337"/>
    </row>
    <row r="39" spans="1:30" s="209" customFormat="1" x14ac:dyDescent="0.2">
      <c r="A39" s="312">
        <v>22</v>
      </c>
      <c r="B39" s="289" t="s">
        <v>185</v>
      </c>
      <c r="C39" s="290" t="s">
        <v>169</v>
      </c>
      <c r="D39" s="255"/>
      <c r="E39" s="317">
        <f>('декабрь(4 цк)'!B94+'декабрь(4 цк)'!B95*9.68%)/1000</f>
        <v>0.91305052102190798</v>
      </c>
      <c r="F39" s="317">
        <f>('декабрь(4 цк)'!C94+'декабрь(4 цк)'!C95*9.68%)/1000</f>
        <v>0.9033219050219079</v>
      </c>
      <c r="G39" s="317">
        <f>('декабрь(4 цк)'!D94+'декабрь(4 цк)'!D95*9.68%)/1000</f>
        <v>0.91939002502190792</v>
      </c>
      <c r="H39" s="317">
        <f>('декабрь(4 цк)'!E94+'декабрь(4 цк)'!E95*9.68%)/1000</f>
        <v>0.93456973702190793</v>
      </c>
      <c r="I39" s="317">
        <f>('декабрь(4 цк)'!F94+'декабрь(4 цк)'!F95*9.68%)/1000</f>
        <v>0.92937090502190789</v>
      </c>
      <c r="J39" s="317">
        <f>('декабрь(4 цк)'!G94+'декабрь(4 цк)'!G95*9.68%)/1000</f>
        <v>0.93372520102190792</v>
      </c>
      <c r="K39" s="317">
        <f>('декабрь(4 цк)'!H94+'декабрь(4 цк)'!H95*9.68%)/1000</f>
        <v>0.92365657702190784</v>
      </c>
      <c r="L39" s="317">
        <f>('декабрь(4 цк)'!I94+'декабрь(4 цк)'!I95*9.68%)/1000</f>
        <v>0.92271332902190795</v>
      </c>
      <c r="M39" s="317">
        <f>('декабрь(4 цк)'!J94+'декабрь(4 цк)'!J95*9.68%)/1000</f>
        <v>0.91411441702190777</v>
      </c>
      <c r="N39" s="317">
        <f>('декабрь(4 цк)'!K94+'декабрь(4 цк)'!K95*9.68%)/1000</f>
        <v>0.91782160102190791</v>
      </c>
      <c r="O39" s="317">
        <f>('декабрь(4 цк)'!L94+'декабрь(4 цк)'!L95*9.68%)/1000</f>
        <v>0.9187758170219078</v>
      </c>
      <c r="P39" s="317">
        <f>('декабрь(4 цк)'!M94+'декабрь(4 цк)'!M95*9.68%)/1000</f>
        <v>0.93339616102190792</v>
      </c>
      <c r="Q39" s="317">
        <f>('декабрь(4 цк)'!N94+'декабрь(4 цк)'!N95*9.68%)/1000</f>
        <v>0.93200322502190791</v>
      </c>
      <c r="R39" s="317">
        <f>('декабрь(4 цк)'!O94+'декабрь(4 цк)'!O95*9.68%)/1000</f>
        <v>0.93827692102190807</v>
      </c>
      <c r="S39" s="317">
        <f>('декабрь(4 цк)'!P94+'декабрь(4 цк)'!P95*9.68%)/1000</f>
        <v>0.93979050502190786</v>
      </c>
      <c r="T39" s="317">
        <f>('декабрь(4 цк)'!Q94+'декабрь(4 цк)'!Q95*9.68%)/1000</f>
        <v>0.94337704102190789</v>
      </c>
      <c r="U39" s="317">
        <f>('декабрь(4 цк)'!R94+'декабрь(4 цк)'!R95*9.68%)/1000</f>
        <v>0.94707325702190792</v>
      </c>
      <c r="V39" s="317">
        <f>('декабрь(4 цк)'!S94+'декабрь(4 цк)'!S95*9.68%)/1000</f>
        <v>0.929765753021908</v>
      </c>
      <c r="W39" s="317">
        <f>('декабрь(4 цк)'!T94+'декабрь(4 цк)'!T95*9.68%)/1000</f>
        <v>0.92579533702190797</v>
      </c>
      <c r="X39" s="317">
        <f>('декабрь(4 цк)'!U94+'декабрь(4 цк)'!U95*9.68%)/1000</f>
        <v>0.90343158502190801</v>
      </c>
      <c r="Y39" s="317">
        <f>('декабрь(4 цк)'!V94+'декабрь(4 цк)'!V95*9.68%)/1000</f>
        <v>0.92594888902190808</v>
      </c>
      <c r="Z39" s="317">
        <f>('декабрь(4 цк)'!W94+'декабрь(4 цк)'!W95*9.68%)/1000</f>
        <v>0.92543339302190797</v>
      </c>
      <c r="AA39" s="317">
        <f>('декабрь(4 цк)'!X94+'декабрь(4 цк)'!X95*9.68%)/1000</f>
        <v>0.91376344102190787</v>
      </c>
      <c r="AB39" s="317">
        <f>('декабрь(4 цк)'!Y94+'декабрь(4 цк)'!Y95*9.68%)/1000</f>
        <v>0.90489032902190802</v>
      </c>
      <c r="AC39" s="337"/>
      <c r="AD39" s="337"/>
    </row>
    <row r="40" spans="1:30" s="209" customFormat="1" x14ac:dyDescent="0.2">
      <c r="A40" s="312">
        <v>23</v>
      </c>
      <c r="B40" s="289" t="s">
        <v>185</v>
      </c>
      <c r="C40" s="290" t="s">
        <v>169</v>
      </c>
      <c r="D40" s="255"/>
      <c r="E40" s="317">
        <f>('декабрь(4 цк)'!B98+'декабрь(4 цк)'!B99*9.68%)/1000</f>
        <v>0.99323756902190796</v>
      </c>
      <c r="F40" s="317">
        <f>('декабрь(4 цк)'!C98+'декабрь(4 цк)'!C99*9.68%)/1000</f>
        <v>0.98425477702190778</v>
      </c>
      <c r="G40" s="317">
        <f>('декабрь(4 цк)'!D98+'декабрь(4 цк)'!D99*9.68%)/1000</f>
        <v>1.0108083050219079</v>
      </c>
      <c r="H40" s="317">
        <f>('декабрь(4 цк)'!E98+'декабрь(4 цк)'!E99*9.68%)/1000</f>
        <v>1.019352377021908</v>
      </c>
      <c r="I40" s="317">
        <f>('декабрь(4 цк)'!F98+'декабрь(4 цк)'!F99*9.68%)/1000</f>
        <v>1.002691985021908</v>
      </c>
      <c r="J40" s="317">
        <f>('декабрь(4 цк)'!G98+'декабрь(4 цк)'!G99*9.68%)/1000</f>
        <v>1.0052914010219078</v>
      </c>
      <c r="K40" s="317">
        <f>('декабрь(4 цк)'!H98+'декабрь(4 цк)'!H99*9.68%)/1000</f>
        <v>0.99187753702190784</v>
      </c>
      <c r="L40" s="317">
        <f>('декабрь(4 цк)'!I98+'декабрь(4 цк)'!I99*9.68%)/1000</f>
        <v>0.98385992902190789</v>
      </c>
      <c r="M40" s="317">
        <f>('декабрь(4 цк)'!J98+'декабрь(4 цк)'!J99*9.68%)/1000</f>
        <v>0.98478124102190778</v>
      </c>
      <c r="N40" s="317">
        <f>('декабрь(4 цк)'!K98+'декабрь(4 цк)'!K99*9.68%)/1000</f>
        <v>0.99548600902190787</v>
      </c>
      <c r="O40" s="317">
        <f>('декабрь(4 цк)'!L98+'декабрь(4 цк)'!L99*9.68%)/1000</f>
        <v>0.99400532902190797</v>
      </c>
      <c r="P40" s="317">
        <f>('декабрь(4 цк)'!M98+'декабрь(4 цк)'!M99*9.68%)/1000</f>
        <v>1.0053791450219078</v>
      </c>
      <c r="Q40" s="317">
        <f>('декабрь(4 цк)'!N98+'декабрь(4 цк)'!N99*9.68%)/1000</f>
        <v>1.000070633021908</v>
      </c>
      <c r="R40" s="317">
        <f>('декабрь(4 цк)'!O98+'декабрь(4 цк)'!O99*9.68%)/1000</f>
        <v>1.000640969021908</v>
      </c>
      <c r="S40" s="317">
        <f>('декабрь(4 цк)'!P98+'декабрь(4 цк)'!P99*9.68%)/1000</f>
        <v>0.99830478502190811</v>
      </c>
      <c r="T40" s="317">
        <f>('декабрь(4 цк)'!Q98+'декабрь(4 цк)'!Q99*9.68%)/1000</f>
        <v>1.000509353021908</v>
      </c>
      <c r="U40" s="317">
        <f>('декабрь(4 цк)'!R98+'декабрь(4 цк)'!R99*9.68%)/1000</f>
        <v>1.0027577930219078</v>
      </c>
      <c r="V40" s="317">
        <f>('декабрь(4 цк)'!S98+'декабрь(4 цк)'!S99*9.68%)/1000</f>
        <v>0.99272207302190785</v>
      </c>
      <c r="W40" s="317">
        <f>('декабрь(4 цк)'!T98+'декабрь(4 цк)'!T99*9.68%)/1000</f>
        <v>0.98115083302190798</v>
      </c>
      <c r="X40" s="317">
        <f>('декабрь(4 цк)'!U98+'декабрь(4 цк)'!U99*9.68%)/1000</f>
        <v>0.96716663302190797</v>
      </c>
      <c r="Y40" s="317">
        <f>('декабрь(4 цк)'!V98+'декабрь(4 цк)'!V99*9.68%)/1000</f>
        <v>0.99092332102190805</v>
      </c>
      <c r="Z40" s="317">
        <f>('декабрь(4 цк)'!W98+'декабрь(4 цк)'!W99*9.68%)/1000</f>
        <v>0.98711742502190791</v>
      </c>
      <c r="AA40" s="317">
        <f>('декабрь(4 цк)'!X98+'декабрь(4 цк)'!X99*9.68%)/1000</f>
        <v>0.97821140902190784</v>
      </c>
      <c r="AB40" s="317">
        <f>('декабрь(4 цк)'!Y98+'декабрь(4 цк)'!Y99*9.68%)/1000</f>
        <v>0.96619048102190774</v>
      </c>
      <c r="AC40" s="337"/>
      <c r="AD40" s="337"/>
    </row>
    <row r="41" spans="1:30" s="209" customFormat="1" x14ac:dyDescent="0.2">
      <c r="A41" s="312">
        <v>24</v>
      </c>
      <c r="B41" s="289" t="s">
        <v>185</v>
      </c>
      <c r="C41" s="290" t="s">
        <v>169</v>
      </c>
      <c r="D41" s="255"/>
      <c r="E41" s="317">
        <f>('декабрь(4 цк)'!B102+'декабрь(4 цк)'!B103*9.68%)/1000</f>
        <v>0.97466874502190781</v>
      </c>
      <c r="F41" s="317">
        <f>('декабрь(4 цк)'!C102+'декабрь(4 цк)'!C103*9.68%)/1000</f>
        <v>0.97315516102190791</v>
      </c>
      <c r="G41" s="317">
        <f>('декабрь(4 цк)'!D102+'декабрь(4 цк)'!D103*9.68%)/1000</f>
        <v>0.97315516102190791</v>
      </c>
      <c r="H41" s="317">
        <f>('декабрь(4 цк)'!E102+'декабрь(4 цк)'!E103*9.68%)/1000</f>
        <v>1.0053133370219078</v>
      </c>
      <c r="I41" s="317">
        <f>('декабрь(4 цк)'!F102+'декабрь(4 цк)'!F103*9.68%)/1000</f>
        <v>1.0043810570219081</v>
      </c>
      <c r="J41" s="317">
        <f>('декабрь(4 цк)'!G102+'декабрь(4 цк)'!G103*9.68%)/1000</f>
        <v>1.0089437450219079</v>
      </c>
      <c r="K41" s="317">
        <f>('декабрь(4 цк)'!H102+'декабрь(4 цк)'!H103*9.68%)/1000</f>
        <v>0.98864197702190781</v>
      </c>
      <c r="L41" s="317">
        <f>('декабрь(4 цк)'!I102+'декабрь(4 цк)'!I103*9.68%)/1000</f>
        <v>0.98849939302190792</v>
      </c>
      <c r="M41" s="317">
        <f>('декабрь(4 цк)'!J102+'декабрь(4 цк)'!J103*9.68%)/1000</f>
        <v>0.97708170502190783</v>
      </c>
      <c r="N41" s="317">
        <f>('декабрь(4 цк)'!K102+'декабрь(4 цк)'!K103*9.68%)/1000</f>
        <v>0.97553521702190782</v>
      </c>
      <c r="O41" s="317">
        <f>('декабрь(4 цк)'!L102+'декабрь(4 цк)'!L103*9.68%)/1000</f>
        <v>0.98232440902190787</v>
      </c>
      <c r="P41" s="317">
        <f>('декабрь(4 цк)'!M102+'декабрь(4 цк)'!M103*9.68%)/1000</f>
        <v>0.99424662502190786</v>
      </c>
      <c r="Q41" s="317">
        <f>('декабрь(4 цк)'!N102+'декабрь(4 цк)'!N103*9.68%)/1000</f>
        <v>1.0082308250219081</v>
      </c>
      <c r="R41" s="317">
        <f>('декабрь(4 цк)'!O102+'декабрь(4 цк)'!O103*9.68%)/1000</f>
        <v>1.0157768090219079</v>
      </c>
      <c r="S41" s="317">
        <f>('декабрь(4 цк)'!P102+'декабрь(4 цк)'!P103*9.68%)/1000</f>
        <v>0.99874350502190778</v>
      </c>
      <c r="T41" s="317">
        <f>('декабрь(4 цк)'!Q102+'декабрь(4 цк)'!Q103*9.68%)/1000</f>
        <v>1.0182117050219079</v>
      </c>
      <c r="U41" s="317">
        <f>('декабрь(4 цк)'!R102+'декабрь(4 цк)'!R103*9.68%)/1000</f>
        <v>1.025768657021908</v>
      </c>
      <c r="V41" s="317">
        <f>('декабрь(4 цк)'!S102+'декабрь(4 цк)'!S103*9.68%)/1000</f>
        <v>0.97602877702190782</v>
      </c>
      <c r="W41" s="317">
        <f>('декабрь(4 цк)'!T102+'декабрь(4 цк)'!T103*9.68%)/1000</f>
        <v>0.98073404902190786</v>
      </c>
      <c r="X41" s="317">
        <f>('декабрь(4 цк)'!U102+'декабрь(4 цк)'!U103*9.68%)/1000</f>
        <v>0.96862537702190787</v>
      </c>
      <c r="Y41" s="317">
        <f>('декабрь(4 цк)'!V102+'декабрь(4 цк)'!V103*9.68%)/1000</f>
        <v>0.98896004902190782</v>
      </c>
      <c r="Z41" s="317">
        <f>('декабрь(4 цк)'!W102+'декабрь(4 цк)'!W103*9.68%)/1000</f>
        <v>0.99579311302190787</v>
      </c>
      <c r="AA41" s="317">
        <f>('декабрь(4 цк)'!X102+'декабрь(4 цк)'!X103*9.68%)/1000</f>
        <v>0.97820044102190784</v>
      </c>
      <c r="AB41" s="317">
        <f>('декабрь(4 цк)'!Y102+'декабрь(4 цк)'!Y103*9.68%)/1000</f>
        <v>0.96793439302190787</v>
      </c>
      <c r="AC41" s="337"/>
      <c r="AD41" s="337"/>
    </row>
    <row r="42" spans="1:30" s="209" customFormat="1" x14ac:dyDescent="0.2">
      <c r="A42" s="312">
        <v>25</v>
      </c>
      <c r="B42" s="289" t="s">
        <v>185</v>
      </c>
      <c r="C42" s="290" t="s">
        <v>169</v>
      </c>
      <c r="D42" s="255"/>
      <c r="E42" s="317">
        <f>('декабрь(4 цк)'!B106+'декабрь(4 цк)'!B107*9.68%)/1000</f>
        <v>0.88848220102190789</v>
      </c>
      <c r="F42" s="317">
        <f>('декабрь(4 цк)'!C106+'декабрь(4 цк)'!C107*9.68%)/1000</f>
        <v>0.88547696902190787</v>
      </c>
      <c r="G42" s="317">
        <f>('декабрь(4 цк)'!D106+'декабрь(4 цк)'!D107*9.68%)/1000</f>
        <v>0.90316835302190801</v>
      </c>
      <c r="H42" s="317">
        <f>('декабрь(4 цк)'!E106+'декабрь(4 цк)'!E107*9.68%)/1000</f>
        <v>0.91277632102190798</v>
      </c>
      <c r="I42" s="317">
        <f>('декабрь(4 цк)'!F106+'декабрь(4 цк)'!F107*9.68%)/1000</f>
        <v>0.89784887302190786</v>
      </c>
      <c r="J42" s="317">
        <f>('декабрь(4 цк)'!G106+'декабрь(4 цк)'!G107*9.68%)/1000</f>
        <v>0.90785168902190794</v>
      </c>
      <c r="K42" s="317">
        <f>('декабрь(4 цк)'!H106+'декабрь(4 цк)'!H107*9.68%)/1000</f>
        <v>0.89438298502190794</v>
      </c>
      <c r="L42" s="317">
        <f>('декабрь(4 цк)'!I106+'декабрь(4 цк)'!I107*9.68%)/1000</f>
        <v>0.89439395302190805</v>
      </c>
      <c r="M42" s="317">
        <f>('декабрь(4 цк)'!J106+'декабрь(4 цк)'!J107*9.68%)/1000</f>
        <v>0.88557568102190787</v>
      </c>
      <c r="N42" s="317">
        <f>('декабрь(4 цк)'!K106+'декабрь(4 цк)'!K107*9.68%)/1000</f>
        <v>0.89167388902190792</v>
      </c>
      <c r="O42" s="317">
        <f>('декабрь(4 цк)'!L106+'декабрь(4 цк)'!L107*9.68%)/1000</f>
        <v>0.89829856102190797</v>
      </c>
      <c r="P42" s="317">
        <f>('декабрь(4 цк)'!M106+'декабрь(4 цк)'!M107*9.68%)/1000</f>
        <v>0.90418837702190791</v>
      </c>
      <c r="Q42" s="317">
        <f>('декабрь(4 цк)'!N106+'декабрь(4 цк)'!N107*9.68%)/1000</f>
        <v>0.90425418502190802</v>
      </c>
      <c r="R42" s="317">
        <f>('декабрь(4 цк)'!O106+'декабрь(4 цк)'!O107*9.68%)/1000</f>
        <v>0.91041820102190785</v>
      </c>
      <c r="S42" s="317">
        <f>('декабрь(4 цк)'!P106+'декабрь(4 цк)'!P107*9.68%)/1000</f>
        <v>0.89824372102190797</v>
      </c>
      <c r="T42" s="317">
        <f>('декабрь(4 цк)'!Q106+'декабрь(4 цк)'!Q107*9.68%)/1000</f>
        <v>0.90334384102190779</v>
      </c>
      <c r="U42" s="317">
        <f>('декабрь(4 цк)'!R106+'декабрь(4 цк)'!R107*9.68%)/1000</f>
        <v>0.91166855302190797</v>
      </c>
      <c r="V42" s="317">
        <f>('декабрь(4 цк)'!S106+'декабрь(4 цк)'!S107*9.68%)/1000</f>
        <v>0.89417459302190794</v>
      </c>
      <c r="W42" s="317">
        <f>('декабрь(4 цк)'!T106+'декабрь(4 цк)'!T107*9.68%)/1000</f>
        <v>0.88912931302190779</v>
      </c>
      <c r="X42" s="317">
        <f>('декабрь(4 цк)'!U106+'декабрь(4 цк)'!U107*9.68%)/1000</f>
        <v>0.89850695302190797</v>
      </c>
      <c r="Y42" s="317">
        <f>('декабрь(4 цк)'!V106+'декабрь(4 цк)'!V107*9.68%)/1000</f>
        <v>0.88568536102190798</v>
      </c>
      <c r="Z42" s="317">
        <f>('декабрь(4 цк)'!W106+'декабрь(4 цк)'!W107*9.68%)/1000</f>
        <v>0.89109258502190802</v>
      </c>
      <c r="AA42" s="317">
        <f>('декабрь(4 цк)'!X106+'декабрь(4 цк)'!X107*9.68%)/1000</f>
        <v>0.8763844970219079</v>
      </c>
      <c r="AB42" s="317">
        <f>('декабрь(4 цк)'!Y106+'декабрь(4 цк)'!Y107*9.68%)/1000</f>
        <v>0.87629675302190801</v>
      </c>
      <c r="AC42" s="337"/>
      <c r="AD42" s="337"/>
    </row>
    <row r="43" spans="1:30" s="209" customFormat="1" x14ac:dyDescent="0.2">
      <c r="A43" s="312">
        <v>26</v>
      </c>
      <c r="B43" s="289" t="s">
        <v>185</v>
      </c>
      <c r="C43" s="290" t="s">
        <v>169</v>
      </c>
      <c r="D43" s="255"/>
      <c r="E43" s="317">
        <f>('декабрь(4 цк)'!B110+'декабрь(4 цк)'!B111*9.68%)/1000</f>
        <v>0.93693882502190795</v>
      </c>
      <c r="F43" s="317">
        <f>('декабрь(4 цк)'!C110+'декабрь(4 цк)'!C111*9.68%)/1000</f>
        <v>0.92342624902190773</v>
      </c>
      <c r="G43" s="317">
        <f>('декабрь(4 цк)'!D110+'декабрь(4 цк)'!D111*9.68%)/1000</f>
        <v>0.93500845702190793</v>
      </c>
      <c r="H43" s="317">
        <f>('декабрь(4 цк)'!E110+'декабрь(4 цк)'!E111*9.68%)/1000</f>
        <v>0.96655242502190797</v>
      </c>
      <c r="I43" s="317">
        <f>('декабрь(4 цк)'!F110+'декабрь(4 цк)'!F111*9.68%)/1000</f>
        <v>0.94924492102190805</v>
      </c>
      <c r="J43" s="317">
        <f>('декабрь(4 цк)'!G110+'декабрь(4 цк)'!G111*9.68%)/1000</f>
        <v>0.96208844902190771</v>
      </c>
      <c r="K43" s="317">
        <f>('декабрь(4 цк)'!H110+'декабрь(4 цк)'!H111*9.68%)/1000</f>
        <v>0.94282864102190789</v>
      </c>
      <c r="L43" s="317">
        <f>('декабрь(4 цк)'!I110+'декабрь(4 цк)'!I111*9.68%)/1000</f>
        <v>0.92692504102190787</v>
      </c>
      <c r="M43" s="317">
        <f>('декабрь(4 цк)'!J110+'декабрь(4 цк)'!J111*9.68%)/1000</f>
        <v>0.92549920102190786</v>
      </c>
      <c r="N43" s="317">
        <f>('декабрь(4 цк)'!K110+'декабрь(4 цк)'!K111*9.68%)/1000</f>
        <v>0.9324858170219078</v>
      </c>
      <c r="O43" s="317">
        <f>('декабрь(4 цк)'!L110+'декабрь(4 цк)'!L111*9.68%)/1000</f>
        <v>0.94359640102190789</v>
      </c>
      <c r="P43" s="317">
        <f>('декабрь(4 цк)'!M110+'декабрь(4 цк)'!M111*9.68%)/1000</f>
        <v>0.9456474170219078</v>
      </c>
      <c r="Q43" s="317">
        <f>('декабрь(4 цк)'!N110+'декабрь(4 цк)'!N111*9.68%)/1000</f>
        <v>0.95125206502190796</v>
      </c>
      <c r="R43" s="317">
        <f>('декабрь(4 цк)'!O110+'декабрь(4 цк)'!O111*9.68%)/1000</f>
        <v>0.96364590502190783</v>
      </c>
      <c r="S43" s="317">
        <f>('декабрь(4 цк)'!P110+'декабрь(4 цк)'!P111*9.68%)/1000</f>
        <v>0.95245854502190785</v>
      </c>
      <c r="T43" s="317">
        <f>('декабрь(4 цк)'!Q110+'декабрь(4 цк)'!Q111*9.68%)/1000</f>
        <v>0.96423817702190784</v>
      </c>
      <c r="U43" s="317">
        <f>('декабрь(4 цк)'!R110+'декабрь(4 цк)'!R111*9.68%)/1000</f>
        <v>0.13101740902190787</v>
      </c>
      <c r="V43" s="317">
        <f>('декабрь(4 цк)'!S110+'декабрь(4 цк)'!S111*9.68%)/1000</f>
        <v>0.929502521021908</v>
      </c>
      <c r="W43" s="317">
        <f>('декабрь(4 цк)'!T110+'декабрь(4 цк)'!T111*9.68%)/1000</f>
        <v>0.93238710502190791</v>
      </c>
      <c r="X43" s="317">
        <f>('декабрь(4 цк)'!U110+'декабрь(4 цк)'!U111*9.68%)/1000</f>
        <v>0.91409248102190777</v>
      </c>
      <c r="Y43" s="317">
        <f>('декабрь(4 цк)'!V110+'декабрь(4 цк)'!V111*9.68%)/1000</f>
        <v>0.93511813702190782</v>
      </c>
      <c r="Z43" s="317">
        <f>('декабрь(4 цк)'!W110+'декабрь(4 цк)'!W111*9.68%)/1000</f>
        <v>0.93455876902190793</v>
      </c>
      <c r="AA43" s="317">
        <f>('декабрь(4 цк)'!X110+'декабрь(4 цк)'!X111*9.68%)/1000</f>
        <v>0.92933800102190789</v>
      </c>
      <c r="AB43" s="317">
        <f>('декабрь(4 цк)'!Y110+'декабрь(4 цк)'!Y111*9.68%)/1000</f>
        <v>0.91189888102190775</v>
      </c>
      <c r="AC43" s="337"/>
      <c r="AD43" s="337"/>
    </row>
    <row r="44" spans="1:30" s="209" customFormat="1" x14ac:dyDescent="0.2">
      <c r="A44" s="312">
        <v>27</v>
      </c>
      <c r="B44" s="289" t="s">
        <v>185</v>
      </c>
      <c r="C44" s="290" t="s">
        <v>169</v>
      </c>
      <c r="D44" s="255"/>
      <c r="E44" s="317">
        <f>('декабрь(4 цк)'!B114+'декабрь(4 цк)'!B115*9.68%)/1000</f>
        <v>0.95556248902190799</v>
      </c>
      <c r="F44" s="317">
        <f>('декабрь(4 цк)'!C114+'декабрь(4 цк)'!C115*9.68%)/1000</f>
        <v>0.93733367302190784</v>
      </c>
      <c r="G44" s="317">
        <f>('декабрь(4 цк)'!D114+'декабрь(4 цк)'!D115*9.68%)/1000</f>
        <v>0.94674421702190781</v>
      </c>
      <c r="H44" s="317">
        <f>('декабрь(4 цк)'!E114+'декабрь(4 цк)'!E115*9.68%)/1000</f>
        <v>0.93739948102190784</v>
      </c>
      <c r="I44" s="317">
        <f>('декабрь(4 цк)'!F114+'декабрь(4 цк)'!F115*9.68%)/1000</f>
        <v>0.94807134502190782</v>
      </c>
      <c r="J44" s="317">
        <f>('декабрь(4 цк)'!G114+'декабрь(4 цк)'!G115*9.68%)/1000</f>
        <v>0.95681284102190789</v>
      </c>
      <c r="K44" s="317">
        <f>('декабрь(4 цк)'!H114+'декабрь(4 цк)'!H115*9.68%)/1000</f>
        <v>0.93950533702190786</v>
      </c>
      <c r="L44" s="317">
        <f>('декабрь(4 цк)'!I114+'декабрь(4 цк)'!I115*9.68%)/1000</f>
        <v>0.9312903050219079</v>
      </c>
      <c r="M44" s="317">
        <f>('декабрь(4 цк)'!J114+'декабрь(4 цк)'!J115*9.68%)/1000</f>
        <v>0.91782160102190791</v>
      </c>
      <c r="N44" s="317">
        <f>('декабрь(4 цк)'!K114+'декабрь(4 цк)'!K115*9.68%)/1000</f>
        <v>0.92667277702190776</v>
      </c>
      <c r="O44" s="317">
        <f>('декабрь(4 цк)'!L114+'декабрь(4 цк)'!L115*9.68%)/1000</f>
        <v>0.92889928102190777</v>
      </c>
      <c r="P44" s="317">
        <f>('декабрь(4 цк)'!M114+'декабрь(4 цк)'!M115*9.68%)/1000</f>
        <v>0.94316864902190778</v>
      </c>
      <c r="Q44" s="317">
        <f>('декабрь(4 цк)'!N114+'декабрь(4 цк)'!N115*9.68%)/1000</f>
        <v>0.94365124102190778</v>
      </c>
      <c r="R44" s="317">
        <f>('декабрь(4 цк)'!O114+'декабрь(4 цк)'!O115*9.68%)/1000</f>
        <v>1.0026042410219078</v>
      </c>
      <c r="S44" s="317">
        <f>('декабрь(4 цк)'!P114+'декабрь(4 цк)'!P115*9.68%)/1000</f>
        <v>0.97665395302190805</v>
      </c>
      <c r="T44" s="317">
        <f>('декабрь(4 цк)'!Q114+'декабрь(4 цк)'!Q115*9.68%)/1000</f>
        <v>0.99481696102190786</v>
      </c>
      <c r="U44" s="317">
        <f>('декабрь(4 цк)'!R114+'декабрь(4 цк)'!R115*9.68%)/1000</f>
        <v>0.99892996102190801</v>
      </c>
      <c r="V44" s="317">
        <f>('декабрь(4 цк)'!S114+'декабрь(4 цк)'!S115*9.68%)/1000</f>
        <v>0.96735308902190797</v>
      </c>
      <c r="W44" s="317">
        <f>('декабрь(4 цк)'!T114+'декабрь(4 цк)'!T115*9.68%)/1000</f>
        <v>0.9718060970219079</v>
      </c>
      <c r="X44" s="317">
        <f>('декабрь(4 цк)'!U114+'декабрь(4 цк)'!U115*9.68%)/1000</f>
        <v>0.96961249702190799</v>
      </c>
      <c r="Y44" s="317">
        <f>('декабрь(4 цк)'!V114+'декабрь(4 цк)'!V115*9.68%)/1000</f>
        <v>0.96602596102190796</v>
      </c>
      <c r="Z44" s="317">
        <f>('декабрь(4 цк)'!W114+'декабрь(4 цк)'!W115*9.68%)/1000</f>
        <v>0.956450897021908</v>
      </c>
      <c r="AA44" s="317">
        <f>('декабрь(4 цк)'!X114+'декабрь(4 цк)'!X115*9.68%)/1000</f>
        <v>0.96253813702190794</v>
      </c>
      <c r="AB44" s="317">
        <f>('декабрь(4 цк)'!Y114+'декабрь(4 цк)'!Y115*9.68%)/1000</f>
        <v>0.96548852902190785</v>
      </c>
      <c r="AC44" s="337"/>
      <c r="AD44" s="337"/>
    </row>
    <row r="45" spans="1:30" s="209" customFormat="1" x14ac:dyDescent="0.2">
      <c r="A45" s="312">
        <v>28</v>
      </c>
      <c r="B45" s="289" t="s">
        <v>185</v>
      </c>
      <c r="C45" s="290" t="s">
        <v>169</v>
      </c>
      <c r="D45" s="255"/>
      <c r="E45" s="317">
        <f>('декабрь(4 цк)'!B118+'декабрь(4 цк)'!B119*9.68%)/1000</f>
        <v>0.99102203302190783</v>
      </c>
      <c r="F45" s="317">
        <f>('декабрь(4 цк)'!C118+'декабрь(4 цк)'!C119*9.68%)/1000</f>
        <v>0.97498681702190781</v>
      </c>
      <c r="G45" s="317">
        <f>('декабрь(4 цк)'!D118+'декабрь(4 цк)'!D119*9.68%)/1000</f>
        <v>0.99214076902190784</v>
      </c>
      <c r="H45" s="317">
        <f>('декабрь(4 цк)'!E118+'декабрь(4 цк)'!E119*9.68%)/1000</f>
        <v>1.022225993021908</v>
      </c>
      <c r="I45" s="317">
        <f>('декабрь(4 цк)'!F118+'декабрь(4 цк)'!F119*9.68%)/1000</f>
        <v>1.0262402810219078</v>
      </c>
      <c r="J45" s="317">
        <f>('декабрь(4 цк)'!G118+'декабрь(4 цк)'!G119*9.68%)/1000</f>
        <v>1.0315268570219081</v>
      </c>
      <c r="K45" s="317">
        <f>('декабрь(4 цк)'!H118+'декабрь(4 цк)'!H119*9.68%)/1000</f>
        <v>1.0186723610219079</v>
      </c>
      <c r="L45" s="317">
        <f>('декабрь(4 цк)'!I118+'декабрь(4 цк)'!I119*9.68%)/1000</f>
        <v>1.0052584970219078</v>
      </c>
      <c r="M45" s="317">
        <f>('декабрь(4 цк)'!J118+'декабрь(4 цк)'!J119*9.68%)/1000</f>
        <v>1.0071888650219079</v>
      </c>
      <c r="N45" s="317">
        <f>('декабрь(4 цк)'!K118+'декабрь(4 цк)'!K119*9.68%)/1000</f>
        <v>1.0090314890219081</v>
      </c>
      <c r="O45" s="317">
        <f>('декабрь(4 цк)'!L118+'декабрь(4 цк)'!L119*9.68%)/1000</f>
        <v>1.0071340250219081</v>
      </c>
      <c r="P45" s="317">
        <f>('декабрь(4 цк)'!M118+'декабрь(4 цк)'!M119*9.68%)/1000</f>
        <v>1.0140658010219079</v>
      </c>
      <c r="Q45" s="317">
        <f>('декабрь(4 цк)'!N118+'декабрь(4 цк)'!N119*9.68%)/1000</f>
        <v>1.019571737021908</v>
      </c>
      <c r="R45" s="317">
        <f>('декабрь(4 цк)'!O118+'декабрь(4 цк)'!O119*9.68%)/1000</f>
        <v>1.0325359130219078</v>
      </c>
      <c r="S45" s="317">
        <f>('декабрь(4 цк)'!P118+'декабрь(4 цк)'!P119*9.68%)/1000</f>
        <v>1.0193633450219077</v>
      </c>
      <c r="T45" s="317">
        <f>('декабрь(4 цк)'!Q118+'декабрь(4 цк)'!Q119*9.68%)/1000</f>
        <v>1.026481577021908</v>
      </c>
      <c r="U45" s="317">
        <f>('декабрь(4 цк)'!R118+'декабрь(4 цк)'!R119*9.68%)/1000</f>
        <v>1.0344662810219079</v>
      </c>
      <c r="V45" s="317">
        <f>('декабрь(4 цк)'!S118+'декабрь(4 цк)'!S119*9.68%)/1000</f>
        <v>1.0096018250219081</v>
      </c>
      <c r="W45" s="317">
        <f>('декабрь(4 цк)'!T118+'декабрь(4 цк)'!T119*9.68%)/1000</f>
        <v>1.0129470650219079</v>
      </c>
      <c r="X45" s="317">
        <f>('декабрь(4 цк)'!U118+'декабрь(4 цк)'!U119*9.68%)/1000</f>
        <v>0.99236012902190796</v>
      </c>
      <c r="Y45" s="317">
        <f>('декабрь(4 цк)'!V118+'декабрь(4 цк)'!V119*9.68%)/1000</f>
        <v>1.0025384330219078</v>
      </c>
      <c r="Z45" s="317">
        <f>('декабрь(4 цк)'!W118+'декабрь(4 цк)'!W119*9.68%)/1000</f>
        <v>1.0104463610219079</v>
      </c>
      <c r="AA45" s="317">
        <f>('декабрь(4 цк)'!X118+'декабрь(4 цк)'!X119*9.68%)/1000</f>
        <v>1.0009590410219078</v>
      </c>
      <c r="AB45" s="317">
        <f>('декабрь(4 цк)'!Y118+'декабрь(4 цк)'!Y119*9.68%)/1000</f>
        <v>0.96181424902190782</v>
      </c>
      <c r="AC45" s="337"/>
      <c r="AD45" s="337"/>
    </row>
    <row r="46" spans="1:30" s="209" customFormat="1" x14ac:dyDescent="0.2">
      <c r="A46" s="312">
        <v>29</v>
      </c>
      <c r="B46" s="289" t="s">
        <v>185</v>
      </c>
      <c r="C46" s="290" t="s">
        <v>169</v>
      </c>
      <c r="D46" s="255"/>
      <c r="E46" s="317">
        <f>('декабрь(4 цк)'!B122+'декабрь(4 цк)'!B1388*9.68%)/1000</f>
        <v>0.87313700902190783</v>
      </c>
      <c r="F46" s="317">
        <f>('декабрь(4 цк)'!C122+'декабрь(4 цк)'!C1388*9.68%)/1000</f>
        <v>0.86465700902190779</v>
      </c>
      <c r="G46" s="317">
        <f>('декабрь(4 цк)'!D122+'декабрь(4 цк)'!D1388*9.68%)/1000</f>
        <v>0.87028700902190792</v>
      </c>
      <c r="H46" s="317">
        <f>('декабрь(4 цк)'!E122+'декабрь(4 цк)'!E1388*9.68%)/1000</f>
        <v>0.87247700902190795</v>
      </c>
      <c r="I46" s="317">
        <f>('декабрь(4 цк)'!F122+'декабрь(4 цк)'!F1388*9.68%)/1000</f>
        <v>0.89810700902190788</v>
      </c>
      <c r="J46" s="317">
        <f>('декабрь(4 цк)'!G122+'декабрь(4 цк)'!G1388*9.68%)/1000</f>
        <v>0.8994170090219078</v>
      </c>
      <c r="K46" s="317">
        <f>('декабрь(4 цк)'!H122+'декабрь(4 цк)'!H1388*9.68%)/1000</f>
        <v>0.88089700902190782</v>
      </c>
      <c r="L46" s="317">
        <f>('декабрь(4 цк)'!I122+'декабрь(4 цк)'!I1388*9.68%)/1000</f>
        <v>0.8845870090219079</v>
      </c>
      <c r="M46" s="317">
        <f>('декабрь(4 цк)'!J122+'декабрь(4 цк)'!J1388*9.68%)/1000</f>
        <v>0.85666700902190784</v>
      </c>
      <c r="N46" s="317">
        <f>('декабрь(4 цк)'!K122+'декабрь(4 цк)'!K1388*9.68%)/1000</f>
        <v>0.85073700902190796</v>
      </c>
      <c r="O46" s="317">
        <f>('декабрь(4 цк)'!L122+'декабрь(4 цк)'!L1388*9.68%)/1000</f>
        <v>0.84989700902190779</v>
      </c>
      <c r="P46" s="317">
        <f>('декабрь(4 цк)'!M122+'декабрь(4 цк)'!M1388*9.68%)/1000</f>
        <v>0.88077700902190792</v>
      </c>
      <c r="Q46" s="317">
        <f>('декабрь(4 цк)'!N122+'декабрь(4 цк)'!N1388*9.68%)/1000</f>
        <v>0.89099700902190793</v>
      </c>
      <c r="R46" s="317">
        <f>('декабрь(4 цк)'!O122+'декабрь(4 цк)'!O1388*9.68%)/1000</f>
        <v>0.90413700902190786</v>
      </c>
      <c r="S46" s="317">
        <f>('декабрь(4 цк)'!P122+'декабрь(4 цк)'!P1388*9.68%)/1000</f>
        <v>0.89594700902190805</v>
      </c>
      <c r="T46" s="317">
        <f>('декабрь(4 цк)'!Q122+'декабрь(4 цк)'!Q1388*9.68%)/1000</f>
        <v>0.90054700902190787</v>
      </c>
      <c r="U46" s="317">
        <f>('декабрь(4 цк)'!R122+'декабрь(4 цк)'!R1388*9.68%)/1000</f>
        <v>0.90390700902190779</v>
      </c>
      <c r="V46" s="317">
        <f>('декабрь(4 цк)'!S122+'декабрь(4 цк)'!S1388*9.68%)/1000</f>
        <v>0.8918570090219079</v>
      </c>
      <c r="W46" s="317">
        <f>('декабрь(4 цк)'!T122+'декабрь(4 цк)'!T1388*9.68%)/1000</f>
        <v>0.88945700902190794</v>
      </c>
      <c r="X46" s="317">
        <f>('декабрь(4 цк)'!U122+'декабрь(4 цк)'!U1388*9.68%)/1000</f>
        <v>0.87493700902190796</v>
      </c>
      <c r="Y46" s="317">
        <f>('декабрь(4 цк)'!V122+'декабрь(4 цк)'!V1388*9.68%)/1000</f>
        <v>0.88156700902190788</v>
      </c>
      <c r="Z46" s="317">
        <f>('декабрь(4 цк)'!W122+'декабрь(4 цк)'!W1388*9.68%)/1000</f>
        <v>0.88643700902190803</v>
      </c>
      <c r="AA46" s="317">
        <f>('декабрь(4 цк)'!X122+'декабрь(4 цк)'!X1388*9.68%)/1000</f>
        <v>0.88054700902190786</v>
      </c>
      <c r="AB46" s="317">
        <f>('декабрь(4 цк)'!Y122+'декабрь(4 цк)'!Y1388*9.68%)/1000</f>
        <v>0.85864700902190783</v>
      </c>
      <c r="AC46" s="337"/>
      <c r="AD46" s="337"/>
    </row>
    <row r="47" spans="1:30" s="209" customFormat="1" x14ac:dyDescent="0.2">
      <c r="A47" s="312">
        <v>30</v>
      </c>
      <c r="B47" s="289" t="s">
        <v>185</v>
      </c>
      <c r="C47" s="290" t="s">
        <v>169</v>
      </c>
      <c r="D47" s="255"/>
      <c r="E47" s="317">
        <f>('декабрь(4 цк)'!B126+'декабрь(4 цк)'!B127*9.68%)/1000</f>
        <v>0.95895160102190791</v>
      </c>
      <c r="F47" s="317">
        <f>('декабрь(4 цк)'!C126+'декабрь(4 цк)'!C127*9.68%)/1000</f>
        <v>0.94755584902190781</v>
      </c>
      <c r="G47" s="317">
        <f>('декабрь(4 цк)'!D126+'декабрь(4 цк)'!D127*9.68%)/1000</f>
        <v>0.96134262502190793</v>
      </c>
      <c r="H47" s="317">
        <f>('декабрь(4 цк)'!E126+'декабрь(4 цк)'!E127*9.68%)/1000</f>
        <v>0.96080519302190792</v>
      </c>
      <c r="I47" s="317">
        <f>('декабрь(4 цк)'!F126+'декабрь(4 цк)'!F127*9.68%)/1000</f>
        <v>0.97747655302190795</v>
      </c>
      <c r="J47" s="317">
        <f>('декабрь(4 цк)'!G126+'декабрь(4 цк)'!G127*9.68%)/1000</f>
        <v>0.95742704902190778</v>
      </c>
      <c r="K47" s="317">
        <f>('декабрь(4 цк)'!H126+'декабрь(4 цк)'!H127*9.68%)/1000</f>
        <v>0.95732833702190778</v>
      </c>
      <c r="L47" s="317">
        <f>('декабрь(4 цк)'!I126+'декабрь(4 цк)'!I127*9.68%)/1000</f>
        <v>0.94285057702190789</v>
      </c>
      <c r="M47" s="317">
        <f>('декабрь(4 цк)'!J126+'декабрь(4 цк)'!J127*9.68%)/1000</f>
        <v>0.93352777702190781</v>
      </c>
      <c r="N47" s="317">
        <f>('декабрь(4 цк)'!K126+'декабрь(4 цк)'!K127*9.68%)/1000</f>
        <v>0.9446602970219079</v>
      </c>
      <c r="O47" s="317">
        <f>('декабрь(4 цк)'!L126+'декабрь(4 цк)'!L127*9.68%)/1000</f>
        <v>0.94673324902190781</v>
      </c>
      <c r="P47" s="317">
        <f>('декабрь(4 цк)'!M126+'декабрь(4 цк)'!M127*9.68%)/1000</f>
        <v>0.95849094502190779</v>
      </c>
      <c r="Q47" s="317">
        <f>('декабрь(4 цк)'!N126+'декабрь(4 цк)'!N127*9.68%)/1000</f>
        <v>0.96295492102190805</v>
      </c>
      <c r="R47" s="317">
        <f>('декабрь(4 цк)'!O126+'декабрь(4 цк)'!O127*9.68%)/1000</f>
        <v>0.97906691302190785</v>
      </c>
      <c r="S47" s="317">
        <f>('декабрь(4 цк)'!P126+'декабрь(4 цк)'!P127*9.68%)/1000</f>
        <v>0.97002928102190777</v>
      </c>
      <c r="T47" s="317">
        <f>('декабрь(4 цк)'!Q126+'декабрь(4 цк)'!Q127*9.68%)/1000</f>
        <v>0.97450422502190792</v>
      </c>
      <c r="U47" s="317">
        <f>('декабрь(4 цк)'!R126+'декабрь(4 цк)'!R127*9.68%)/1000</f>
        <v>0.97494294502190781</v>
      </c>
      <c r="V47" s="317">
        <f>('декабрь(4 цк)'!S126+'декабрь(4 цк)'!S127*9.68%)/1000</f>
        <v>0.96443560102190795</v>
      </c>
      <c r="W47" s="317">
        <f>('декабрь(4 цк)'!T126+'декабрь(4 цк)'!T127*9.68%)/1000</f>
        <v>0.95891869702190802</v>
      </c>
      <c r="X47" s="317">
        <f>('декабрь(4 цк)'!U126+'декабрь(4 цк)'!U127*9.68%)/1000</f>
        <v>0.94857587302190793</v>
      </c>
      <c r="Y47" s="317">
        <f>('декабрь(4 цк)'!V126+'декабрь(4 цк)'!V127*9.68%)/1000</f>
        <v>0.95806319302190801</v>
      </c>
      <c r="Z47" s="317">
        <f>('декабрь(4 цк)'!W126+'декабрь(4 цк)'!W127*9.68%)/1000</f>
        <v>0.96658532902190786</v>
      </c>
      <c r="AA47" s="317">
        <f>('декабрь(4 цк)'!X126+'декабрь(4 цк)'!X127*9.68%)/1000</f>
        <v>0.95487150502190787</v>
      </c>
      <c r="AB47" s="317">
        <f>('декабрь(4 цк)'!Y126+'декабрь(4 цк)'!Y127*9.68%)/1000</f>
        <v>0.93085158502190801</v>
      </c>
      <c r="AC47" s="337"/>
      <c r="AD47" s="337"/>
    </row>
    <row r="48" spans="1:30" s="296" customFormat="1" ht="13.5" thickBot="1" x14ac:dyDescent="0.25">
      <c r="A48" s="313">
        <v>31</v>
      </c>
      <c r="B48" s="303" t="s">
        <v>185</v>
      </c>
      <c r="C48" s="304" t="s">
        <v>169</v>
      </c>
      <c r="D48" s="305"/>
      <c r="E48" s="317">
        <f>('декабрь(4 цк)'!B130+'декабрь(4 цк)'!B131*9.68%)/1000</f>
        <v>1.0140328970219079</v>
      </c>
      <c r="F48" s="317">
        <f>('декабрь(4 цк)'!C130+'декабрь(4 цк)'!C131*9.68%)/1000</f>
        <v>1.0106766890219081</v>
      </c>
      <c r="G48" s="317">
        <f>('декабрь(4 цк)'!D130+'декабрь(4 цк)'!D131*9.68%)/1000</f>
        <v>1.0182117050219079</v>
      </c>
      <c r="H48" s="317">
        <f>('декабрь(4 цк)'!E130+'декабрь(4 цк)'!E131*9.68%)/1000</f>
        <v>1.023081497021908</v>
      </c>
      <c r="I48" s="317">
        <f>('декабрь(4 цк)'!F130+'декабрь(4 цк)'!F131*9.68%)/1000</f>
        <v>1.0240466810219078</v>
      </c>
      <c r="J48" s="317">
        <f>('декабрь(4 цк)'!G130+'декабрь(4 цк)'!G131*9.68%)/1000</f>
        <v>1.0199336810219077</v>
      </c>
      <c r="K48" s="317">
        <f>('декабрь(4 цк)'!H130+'декабрь(4 цк)'!H131*9.68%)/1000</f>
        <v>1.0105779770219079</v>
      </c>
      <c r="L48" s="317">
        <f>('декабрь(4 цк)'!I130+'декабрь(4 цк)'!I131*9.68%)/1000</f>
        <v>1.0199336810219077</v>
      </c>
      <c r="M48" s="317">
        <f>('декабрь(4 цк)'!J130+'декабрь(4 цк)'!J131*9.68%)/1000</f>
        <v>1.0034378090219078</v>
      </c>
      <c r="N48" s="317">
        <f>('декабрь(4 цк)'!K130+'декабрь(4 цк)'!K131*9.68%)/1000</f>
        <v>0.13498620902190789</v>
      </c>
      <c r="O48" s="317">
        <f>('декабрь(4 цк)'!L130+'декабрь(4 цк)'!L131*9.68%)/1000</f>
        <v>1.0067062730219078</v>
      </c>
      <c r="P48" s="317">
        <f>('декабрь(4 цк)'!M130+'декабрь(4 цк)'!M131*9.68%)/1000</f>
        <v>1.0157000330219079</v>
      </c>
      <c r="Q48" s="317">
        <f>('декабрь(4 цк)'!N130+'декабрь(4 цк)'!N131*9.68%)/1000</f>
        <v>1.0344004730219079</v>
      </c>
      <c r="R48" s="317">
        <f>('декабрь(4 цк)'!O130+'декабрь(4 цк)'!O131*9.68%)/1000</f>
        <v>1.0410361130219079</v>
      </c>
      <c r="S48" s="317">
        <f>('декабрь(4 цк)'!P130+'декабрь(4 цк)'!P131*9.68%)/1000</f>
        <v>1.0345978970219081</v>
      </c>
      <c r="T48" s="317">
        <f>('декабрь(4 цк)'!Q130+'декабрь(4 цк)'!Q131*9.68%)/1000</f>
        <v>1.046882057021908</v>
      </c>
      <c r="U48" s="317">
        <f>('декабрь(4 цк)'!R130+'декабрь(4 цк)'!R131*9.68%)/1000</f>
        <v>1.0603946330219078</v>
      </c>
      <c r="V48" s="317">
        <f>('декабрь(4 цк)'!S130+'декабрь(4 цк)'!S131*9.68%)/1000</f>
        <v>1.027315145021908</v>
      </c>
      <c r="W48" s="317">
        <f>('декабрь(4 цк)'!T130+'декабрь(4 цк)'!T131*9.68%)/1000</f>
        <v>1.029135833021908</v>
      </c>
      <c r="X48" s="317">
        <f>('декабрь(4 цк)'!U130+'декабрь(4 цк)'!U131*9.68%)/1000</f>
        <v>1.0150858250219079</v>
      </c>
      <c r="Y48" s="317">
        <f>('декабрь(4 цк)'!V130+'декабрь(4 цк)'!V131*9.68%)/1000</f>
        <v>1.0270409450219078</v>
      </c>
      <c r="Z48" s="317">
        <f>('декабрь(4 цк)'!W130+'декабрь(4 цк)'!W131*9.68%)/1000</f>
        <v>1.0374166730219079</v>
      </c>
      <c r="AA48" s="317">
        <f>('декабрь(4 цк)'!X130+'декабрь(4 цк)'!X131*9.68%)/1000</f>
        <v>1.0177181450219079</v>
      </c>
      <c r="AB48" s="317">
        <f>('декабрь(4 цк)'!Y130+'декабрь(4 цк)'!Y131*9.68%)/1000</f>
        <v>1.0134625610219079</v>
      </c>
      <c r="AC48" s="338"/>
      <c r="AD48" s="338"/>
    </row>
    <row r="49" spans="1:30" s="295" customFormat="1" x14ac:dyDescent="0.2">
      <c r="A49" s="311">
        <v>1</v>
      </c>
      <c r="B49" s="300" t="s">
        <v>186</v>
      </c>
      <c r="C49" s="301" t="s">
        <v>169</v>
      </c>
      <c r="D49" s="302"/>
      <c r="E49" s="317">
        <f xml:space="preserve"> ('декабрь(4 цк)'!B10+'декабрь(4 цк)'!B11*9.11%)/1000</f>
        <v>0.948711377021908</v>
      </c>
      <c r="F49" s="317">
        <f xml:space="preserve"> ('декабрь(4 цк)'!C10+'декабрь(4 цк)'!C11*9.11%)/1000</f>
        <v>0.91762593802190795</v>
      </c>
      <c r="G49" s="317">
        <f xml:space="preserve"> ('декабрь(4 цк)'!D10+'декабрь(4 цк)'!D11*9.11%)/1000</f>
        <v>0.88799166202190782</v>
      </c>
      <c r="H49" s="317">
        <f xml:space="preserve"> ('декабрь(4 цк)'!E10+'декабрь(4 цк)'!E11*9.11%)/1000</f>
        <v>0.86688978802190797</v>
      </c>
      <c r="I49" s="317">
        <f xml:space="preserve"> ('декабрь(4 цк)'!F10+'декабрь(4 цк)'!F11*9.11%)/1000</f>
        <v>0.88120502002190781</v>
      </c>
      <c r="J49" s="317">
        <f xml:space="preserve"> ('декабрь(4 цк)'!G10+'декабрь(4 цк)'!G11*9.11%)/1000</f>
        <v>0.92973714802190788</v>
      </c>
      <c r="K49" s="317">
        <f xml:space="preserve"> ('декабрь(4 цк)'!H10+'декабрь(4 цк)'!H11*9.11%)/1000</f>
        <v>0.93936065002190772</v>
      </c>
      <c r="L49" s="317">
        <f xml:space="preserve"> ('декабрь(4 цк)'!I10+'декабрь(4 цк)'!I11*9.11%)/1000</f>
        <v>0.91664394802190785</v>
      </c>
      <c r="M49" s="317">
        <f xml:space="preserve"> ('декабрь(4 цк)'!J10+'декабрь(4 цк)'!J11*9.11%)/1000</f>
        <v>0.93648014602190788</v>
      </c>
      <c r="N49" s="317">
        <f xml:space="preserve"> ('декабрь(4 цк)'!K10+'декабрь(4 цк)'!K11*9.11%)/1000</f>
        <v>0.93547633402190788</v>
      </c>
      <c r="O49" s="317">
        <f xml:space="preserve"> ('декабрь(4 цк)'!L10+'декабрь(4 цк)'!L11*9.11%)/1000</f>
        <v>0.94732568002190798</v>
      </c>
      <c r="P49" s="317">
        <f xml:space="preserve"> ('декабрь(4 цк)'!M10+'декабрь(4 цк)'!M11*9.11%)/1000</f>
        <v>0.95016254002190792</v>
      </c>
      <c r="Q49" s="317">
        <f xml:space="preserve"> ('декабрь(4 цк)'!N10+'декабрь(4 цк)'!N11*9.11%)/1000</f>
        <v>0.94659464302190788</v>
      </c>
      <c r="R49" s="317">
        <f xml:space="preserve"> ('декабрь(4 цк)'!O10+'декабрь(4 цк)'!O11*9.11%)/1000</f>
        <v>0.94457610802190795</v>
      </c>
      <c r="S49" s="317">
        <f xml:space="preserve"> ('декабрь(4 цк)'!P10+'декабрь(4 цк)'!P11*9.11%)/1000</f>
        <v>0.94154285002190774</v>
      </c>
      <c r="T49" s="317">
        <f xml:space="preserve"> ('декабрь(4 цк)'!Q10+'декабрь(4 цк)'!Q11*9.11%)/1000</f>
        <v>0.96621262102190797</v>
      </c>
      <c r="U49" s="317">
        <f xml:space="preserve"> ('декабрь(4 цк)'!R10+'декабрь(4 цк)'!R11*9.11%)/1000</f>
        <v>0.97087161802190791</v>
      </c>
      <c r="V49" s="317">
        <f xml:space="preserve"> ('декабрь(4 цк)'!S10+'декабрь(4 цк)'!S11*9.11%)/1000</f>
        <v>0.95131910602190783</v>
      </c>
      <c r="W49" s="317">
        <f xml:space="preserve"> ('декабрь(4 цк)'!T10+'декабрь(4 цк)'!T11*9.11%)/1000</f>
        <v>0.95553075202190796</v>
      </c>
      <c r="X49" s="317">
        <f xml:space="preserve"> ('декабрь(4 цк)'!U10+'декабрь(4 цк)'!U11*9.11%)/1000</f>
        <v>0.94645280002190779</v>
      </c>
      <c r="Y49" s="317">
        <f xml:space="preserve"> ('декабрь(4 цк)'!V10+'декабрь(4 цк)'!V11*9.11%)/1000</f>
        <v>0.95473424902190795</v>
      </c>
      <c r="Z49" s="317">
        <f xml:space="preserve"> ('декабрь(4 цк)'!W10+'декабрь(4 цк)'!W11*9.11%)/1000</f>
        <v>0.94876593202190795</v>
      </c>
      <c r="AA49" s="317">
        <f xml:space="preserve"> ('декабрь(4 цк)'!X10+'декабрь(4 цк)'!X11*9.11%)/1000</f>
        <v>0.94281943702190785</v>
      </c>
      <c r="AB49" s="317">
        <f xml:space="preserve"> ('декабрь(4 цк)'!Y10+'декабрь(4 цк)'!Y11*9.11%)/1000</f>
        <v>0.94121552002190789</v>
      </c>
      <c r="AC49" s="336"/>
      <c r="AD49" s="336"/>
    </row>
    <row r="50" spans="1:30" s="209" customFormat="1" x14ac:dyDescent="0.2">
      <c r="A50" s="312">
        <v>2</v>
      </c>
      <c r="B50" s="289" t="s">
        <v>186</v>
      </c>
      <c r="C50" s="290" t="s">
        <v>169</v>
      </c>
      <c r="D50" s="255"/>
      <c r="E50" s="317">
        <f xml:space="preserve"> ('декабрь(4 цк)'!B14+'декабрь(4 цк)'!B15*9.11%)/1000</f>
        <v>0.870937769021908</v>
      </c>
      <c r="F50" s="317">
        <f xml:space="preserve"> ('декабрь(4 цк)'!C14+'декабрь(4 цк)'!C15*9.11%)/1000</f>
        <v>0.85334923702190779</v>
      </c>
      <c r="G50" s="317">
        <f xml:space="preserve"> ('декабрь(4 цк)'!D14+'декабрь(4 цк)'!D15*9.11%)/1000</f>
        <v>0.84575518102190783</v>
      </c>
      <c r="H50" s="317">
        <f xml:space="preserve"> ('декабрь(4 цк)'!E14+'декабрь(4 цк)'!E15*9.11%)/1000</f>
        <v>0.860004947021908</v>
      </c>
      <c r="I50" s="317">
        <f xml:space="preserve"> ('декабрь(4 цк)'!F14+'декабрь(4 цк)'!F15*9.11%)/1000</f>
        <v>0.87198522502190778</v>
      </c>
      <c r="J50" s="317">
        <f xml:space="preserve"> ('декабрь(4 цк)'!G14+'декабрь(4 цк)'!G15*9.11%)/1000</f>
        <v>0.87463659802190785</v>
      </c>
      <c r="K50" s="317">
        <f xml:space="preserve"> ('декабрь(4 цк)'!H14+'декабрь(4 цк)'!H15*9.11%)/1000</f>
        <v>0.86568957802190782</v>
      </c>
      <c r="L50" s="317">
        <f xml:space="preserve"> ('декабрь(4 цк)'!I14+'декабрь(4 цк)'!I15*9.11%)/1000</f>
        <v>0.86315822602190795</v>
      </c>
      <c r="M50" s="317">
        <f xml:space="preserve"> ('декабрь(4 цк)'!J14+'декабрь(4 цк)'!J15*9.11%)/1000</f>
        <v>0.86357284402190793</v>
      </c>
      <c r="N50" s="317">
        <f xml:space="preserve"> ('декабрь(4 цк)'!K14+'декабрь(4 цк)'!K15*9.11%)/1000</f>
        <v>0.86170706302190792</v>
      </c>
      <c r="O50" s="317">
        <f xml:space="preserve"> ('декабрь(4 цк)'!L14+'декабрь(4 цк)'!L15*9.11%)/1000</f>
        <v>0.87408013702190779</v>
      </c>
      <c r="P50" s="317">
        <f xml:space="preserve"> ('декабрь(4 цк)'!M14+'декабрь(4 цк)'!M15*9.11%)/1000</f>
        <v>0.87782261002190798</v>
      </c>
      <c r="Q50" s="317">
        <f xml:space="preserve"> ('декабрь(4 цк)'!N14+'декабрь(4 цк)'!N15*9.11%)/1000</f>
        <v>0.87957928102190786</v>
      </c>
      <c r="R50" s="317">
        <f xml:space="preserve"> ('декабрь(4 цк)'!O14+'декабрь(4 цк)'!O15*9.11%)/1000</f>
        <v>0.88686782902190797</v>
      </c>
      <c r="S50" s="317">
        <f xml:space="preserve"> ('декабрь(4 цк)'!P14+'декабрь(4 цк)'!P15*9.11%)/1000</f>
        <v>0.8784772700219079</v>
      </c>
      <c r="T50" s="317">
        <f xml:space="preserve"> ('декабрь(4 цк)'!Q14+'декабрь(4 цк)'!Q15*9.11%)/1000</f>
        <v>0.88608223702190791</v>
      </c>
      <c r="U50" s="317">
        <f xml:space="preserve"> ('декабрь(4 цк)'!R14+'декабрь(4 цк)'!R15*9.11%)/1000</f>
        <v>0.12083180902190788</v>
      </c>
      <c r="V50" s="317">
        <f xml:space="preserve"> ('декабрь(4 цк)'!S14+'декабрь(4 цк)'!S15*9.11%)/1000</f>
        <v>0.87397102702190799</v>
      </c>
      <c r="W50" s="317">
        <f xml:space="preserve"> ('декабрь(4 цк)'!T14+'декабрь(4 цк)'!T15*9.11%)/1000</f>
        <v>0.87594591802190791</v>
      </c>
      <c r="X50" s="317">
        <f xml:space="preserve"> ('декабрь(4 цк)'!U14+'декабрь(4 цк)'!U15*9.11%)/1000</f>
        <v>0.87187611502190798</v>
      </c>
      <c r="Y50" s="317">
        <f xml:space="preserve"> ('декабрь(4 цк)'!V14+'декабрь(4 цк)'!V15*9.11%)/1000</f>
        <v>0.87348003202190783</v>
      </c>
      <c r="Z50" s="317">
        <f xml:space="preserve"> ('декабрь(4 цк)'!W14+'декабрь(4 цк)'!W15*9.11%)/1000</f>
        <v>0.86876648002190804</v>
      </c>
      <c r="AA50" s="317">
        <f xml:space="preserve"> ('декабрь(4 цк)'!X14+'декабрь(4 цк)'!X15*9.11%)/1000</f>
        <v>0.86627877202190806</v>
      </c>
      <c r="AB50" s="317">
        <f xml:space="preserve"> ('декабрь(4 цк)'!Y14+'декабрь(4 цк)'!Y15*9.11%)/1000</f>
        <v>0.86112878002190796</v>
      </c>
      <c r="AC50" s="337"/>
      <c r="AD50" s="337"/>
    </row>
    <row r="51" spans="1:30" s="209" customFormat="1" x14ac:dyDescent="0.2">
      <c r="A51" s="312">
        <v>3</v>
      </c>
      <c r="B51" s="289" t="s">
        <v>186</v>
      </c>
      <c r="C51" s="290" t="s">
        <v>169</v>
      </c>
      <c r="D51" s="255"/>
      <c r="E51" s="317">
        <f xml:space="preserve"> ('декабрь(4 цк)'!B18+'декабрь(4 цк)'!B19*9.11%)/1000</f>
        <v>0.77731047802190778</v>
      </c>
      <c r="F51" s="317">
        <f xml:space="preserve"> ('декабрь(4 цк)'!C18+'декабрь(4 цк)'!C19*9.11%)/1000</f>
        <v>0.76311526702190779</v>
      </c>
      <c r="G51" s="317">
        <f xml:space="preserve"> ('декабрь(4 цк)'!D18+'декабрь(4 цк)'!D19*9.11%)/1000</f>
        <v>0.76342077502190775</v>
      </c>
      <c r="H51" s="317">
        <f xml:space="preserve"> ('декабрь(4 цк)'!E18+'декабрь(4 цк)'!E19*9.11%)/1000</f>
        <v>0.77026197202190805</v>
      </c>
      <c r="I51" s="317">
        <f xml:space="preserve"> ('декабрь(4 цк)'!F18+'декабрь(4 цк)'!F19*9.11%)/1000</f>
        <v>0.76649767702190796</v>
      </c>
      <c r="J51" s="317">
        <f xml:space="preserve"> ('декабрь(4 цк)'!G18+'декабрь(4 цк)'!G19*9.11%)/1000</f>
        <v>0.76695593902190784</v>
      </c>
      <c r="K51" s="317">
        <f xml:space="preserve"> ('декабрь(4 цк)'!H18+'декабрь(4 цк)'!H19*9.11%)/1000</f>
        <v>0.76573390702190791</v>
      </c>
      <c r="L51" s="317">
        <f xml:space="preserve"> ('декабрь(4 цк)'!I18+'декабрь(4 цк)'!I19*9.11%)/1000</f>
        <v>0.76067120302190783</v>
      </c>
      <c r="M51" s="317">
        <f xml:space="preserve"> ('декабрь(4 цк)'!J18+'декабрь(4 цк)'!J19*9.11%)/1000</f>
        <v>0.76218783202190787</v>
      </c>
      <c r="N51" s="317">
        <f xml:space="preserve"> ('декабрь(4 цк)'!K18+'декабрь(4 цк)'!K19*9.11%)/1000</f>
        <v>0.7636171730219079</v>
      </c>
      <c r="O51" s="317">
        <f xml:space="preserve"> ('декабрь(4 цк)'!L18+'декабрь(4 цк)'!L19*9.11%)/1000</f>
        <v>0.76607214802190793</v>
      </c>
      <c r="P51" s="317">
        <f xml:space="preserve"> ('декабрь(4 цк)'!M18+'декабрь(4 цк)'!M19*9.11%)/1000</f>
        <v>0.76763242102190798</v>
      </c>
      <c r="Q51" s="317">
        <f xml:space="preserve"> ('декабрь(4 цк)'!N18+'декабрь(4 цк)'!N19*9.11%)/1000</f>
        <v>0.77524829902190795</v>
      </c>
      <c r="R51" s="317">
        <f xml:space="preserve"> ('декабрь(4 цк)'!O18+'декабрь(4 цк)'!O19*9.11%)/1000</f>
        <v>0.77893621702190785</v>
      </c>
      <c r="S51" s="317">
        <f xml:space="preserve"> ('декабрь(4 цк)'!P18+'декабрь(4 цк)'!P19*9.11%)/1000</f>
        <v>0.7760775350219079</v>
      </c>
      <c r="T51" s="317">
        <f xml:space="preserve"> ('декабрь(4 цк)'!Q18+'декабрь(4 цк)'!Q19*9.11%)/1000</f>
        <v>0.7786525310219079</v>
      </c>
      <c r="U51" s="317">
        <f xml:space="preserve"> ('декабрь(4 цк)'!R18+'декабрь(4 цк)'!R19*9.11%)/1000</f>
        <v>0.78200220802190801</v>
      </c>
      <c r="V51" s="317">
        <f xml:space="preserve"> ('декабрь(4 цк)'!S18+'декабрь(4 цк)'!S19*9.11%)/1000</f>
        <v>0.77174586802190792</v>
      </c>
      <c r="W51" s="317">
        <f xml:space="preserve"> ('декабрь(4 цк)'!T18+'декабрь(4 цк)'!T19*9.11%)/1000</f>
        <v>0.77636122102190785</v>
      </c>
      <c r="X51" s="317">
        <f xml:space="preserve"> ('декабрь(4 цк)'!U18+'декабрь(4 цк)'!U19*9.11%)/1000</f>
        <v>0.77125487302190787</v>
      </c>
      <c r="Y51" s="317">
        <f xml:space="preserve"> ('декабрь(4 цк)'!V18+'декабрь(4 цк)'!V19*9.11%)/1000</f>
        <v>0.77456090602190786</v>
      </c>
      <c r="Z51" s="317">
        <f xml:space="preserve"> ('декабрь(4 цк)'!W18+'декабрь(4 цк)'!W19*9.11%)/1000</f>
        <v>0.77629575502190806</v>
      </c>
      <c r="AA51" s="317">
        <f xml:space="preserve"> ('декабрь(4 цк)'!X18+'декабрь(4 цк)'!X19*9.11%)/1000</f>
        <v>0.77572838302190805</v>
      </c>
      <c r="AB51" s="317">
        <f xml:space="preserve"> ('декабрь(4 цк)'!Y18+'декабрь(4 цк)'!Y19*9.11%)/1000</f>
        <v>0.76803612802190779</v>
      </c>
      <c r="AC51" s="337"/>
      <c r="AD51" s="337"/>
    </row>
    <row r="52" spans="1:30" s="209" customFormat="1" x14ac:dyDescent="0.2">
      <c r="A52" s="312">
        <v>4</v>
      </c>
      <c r="B52" s="289" t="s">
        <v>186</v>
      </c>
      <c r="C52" s="290" t="s">
        <v>169</v>
      </c>
      <c r="D52" s="255"/>
      <c r="E52" s="317">
        <f xml:space="preserve"> ('декабрь(4 цк)'!B22+'декабрь(4 цк)'!B23*9.11%)/1000</f>
        <v>0.67995162502190787</v>
      </c>
      <c r="F52" s="317">
        <f xml:space="preserve"> ('декабрь(4 цк)'!C22+'декабрь(4 цк)'!C23*9.11%)/1000</f>
        <v>0.686029052021908</v>
      </c>
      <c r="G52" s="317">
        <f xml:space="preserve"> ('декабрь(4 цк)'!D22+'декабрь(4 цк)'!D23*9.11%)/1000</f>
        <v>0.69403772602190794</v>
      </c>
      <c r="H52" s="317">
        <f xml:space="preserve"> ('декабрь(4 цк)'!E22+'декабрь(4 цк)'!E23*9.11%)/1000</f>
        <v>0.68303943802190792</v>
      </c>
      <c r="I52" s="317">
        <f xml:space="preserve"> ('декабрь(4 цк)'!F22+'декабрь(4 цк)'!F23*9.11%)/1000</f>
        <v>0.69730011502190792</v>
      </c>
      <c r="J52" s="317">
        <f xml:space="preserve"> ('декабрь(4 цк)'!G22+'декабрь(4 цк)'!G23*9.11%)/1000</f>
        <v>0.69432141202190789</v>
      </c>
      <c r="K52" s="317">
        <f xml:space="preserve"> ('декабрь(4 цк)'!H22+'декабрь(4 цк)'!H23*9.11%)/1000</f>
        <v>0.69333942202190801</v>
      </c>
      <c r="L52" s="317">
        <f xml:space="preserve"> ('декабрь(4 цк)'!I22+'декабрь(4 цк)'!I23*9.11%)/1000</f>
        <v>0.68812396402190779</v>
      </c>
      <c r="M52" s="317">
        <f xml:space="preserve"> ('декабрь(4 цк)'!J22+'декабрь(4 цк)'!J23*9.11%)/1000</f>
        <v>0.69048074002190785</v>
      </c>
      <c r="N52" s="317">
        <f xml:space="preserve"> ('декабрь(4 цк)'!K22+'декабрь(4 цк)'!K23*9.11%)/1000</f>
        <v>0.69118995502190794</v>
      </c>
      <c r="O52" s="317">
        <f xml:space="preserve"> ('декабрь(4 цк)'!L22+'декабрь(4 цк)'!L23*9.11%)/1000</f>
        <v>0.69476876302190793</v>
      </c>
      <c r="P52" s="317">
        <f xml:space="preserve"> ('декабрь(4 цк)'!M22+'декабрь(4 цк)'!M23*9.11%)/1000</f>
        <v>0.69734375902190793</v>
      </c>
      <c r="Q52" s="317">
        <f xml:space="preserve"> ('декабрь(4 цк)'!N22+'декабрь(4 цк)'!N23*9.11%)/1000</f>
        <v>0.69858761302190797</v>
      </c>
      <c r="R52" s="317">
        <f xml:space="preserve"> ('декабрь(4 цк)'!O22+'декабрь(4 цк)'!O23*9.11%)/1000</f>
        <v>0.70272288202190791</v>
      </c>
      <c r="S52" s="317">
        <f xml:space="preserve"> ('декабрь(4 цк)'!P22+'декабрь(4 цк)'!P23*9.11%)/1000</f>
        <v>0.69857670202190802</v>
      </c>
      <c r="T52" s="317">
        <f xml:space="preserve"> ('декабрь(4 цк)'!Q22+'декабрь(4 цк)'!Q23*9.11%)/1000</f>
        <v>0.10543590902190789</v>
      </c>
      <c r="U52" s="317">
        <f xml:space="preserve"> ('декабрь(4 цк)'!R22+'декабрь(4 цк)'!R23*9.11%)/1000</f>
        <v>0.70786196302190796</v>
      </c>
      <c r="V52" s="317">
        <f xml:space="preserve"> ('декабрь(4 цк)'!S22+'декабрь(4 цк)'!S23*9.11%)/1000</f>
        <v>0.69630721402190787</v>
      </c>
      <c r="W52" s="317">
        <f xml:space="preserve"> ('декабрь(4 цк)'!T22+'декабрь(4 цк)'!T23*9.11%)/1000</f>
        <v>0.70176271402190771</v>
      </c>
      <c r="X52" s="317">
        <f xml:space="preserve"> ('декабрь(4 цк)'!U22+'декабрь(4 цк)'!U23*9.11%)/1000</f>
        <v>0.7014244730219078</v>
      </c>
      <c r="Y52" s="317">
        <f xml:space="preserve"> ('декабрь(4 цк)'!V22+'декабрь(4 цк)'!V23*9.11%)/1000</f>
        <v>0.67786762402190792</v>
      </c>
      <c r="Z52" s="317">
        <f xml:space="preserve"> ('декабрь(4 цк)'!W22+'декабрь(4 цк)'!W23*9.11%)/1000</f>
        <v>0.6756854240219079</v>
      </c>
      <c r="AA52" s="317">
        <f xml:space="preserve"> ('декабрь(4 цк)'!X22+'декабрь(4 цк)'!X23*9.11%)/1000</f>
        <v>0.67251032302190783</v>
      </c>
      <c r="AB52" s="317">
        <f xml:space="preserve"> ('декабрь(4 цк)'!Y22+'декабрь(4 цк)'!Y23*9.11%)/1000</f>
        <v>0.67270672102190787</v>
      </c>
      <c r="AC52" s="337"/>
      <c r="AD52" s="337"/>
    </row>
    <row r="53" spans="1:30" s="209" customFormat="1" x14ac:dyDescent="0.2">
      <c r="A53" s="312">
        <v>5</v>
      </c>
      <c r="B53" s="289" t="s">
        <v>186</v>
      </c>
      <c r="C53" s="290" t="s">
        <v>169</v>
      </c>
      <c r="D53" s="255"/>
      <c r="E53" s="317">
        <f xml:space="preserve"> ('декабрь(4 цк)'!B26+'декабрь(4 цк)'!B27*9.11%)/1000</f>
        <v>0.785100932021908</v>
      </c>
      <c r="F53" s="317">
        <f xml:space="preserve"> ('декабрь(4 цк)'!C26+'декабрь(4 цк)'!C27*9.11%)/1000</f>
        <v>0.79378608802190798</v>
      </c>
      <c r="G53" s="317">
        <f xml:space="preserve"> ('декабрь(4 цк)'!D26+'декабрь(4 цк)'!D27*9.11%)/1000</f>
        <v>0.80467526602190798</v>
      </c>
      <c r="H53" s="317">
        <f xml:space="preserve"> ('декабрь(4 цк)'!E26+'декабрь(4 цк)'!E27*9.11%)/1000</f>
        <v>0.812302055021908</v>
      </c>
      <c r="I53" s="317">
        <f xml:space="preserve"> ('декабрь(4 цк)'!F26+'декабрь(4 цк)'!F27*9.11%)/1000</f>
        <v>0.796742969021908</v>
      </c>
      <c r="J53" s="317">
        <f xml:space="preserve"> ('декабрь(4 цк)'!G26+'декабрь(4 цк)'!G27*9.11%)/1000</f>
        <v>0.80119465702190795</v>
      </c>
      <c r="K53" s="317">
        <f xml:space="preserve"> ('декабрь(4 цк)'!H26+'декабрь(4 цк)'!H27*9.11%)/1000</f>
        <v>0.80016902302190784</v>
      </c>
      <c r="L53" s="317">
        <f xml:space="preserve"> ('декабрь(4 цк)'!I26+'декабрь(4 цк)'!I27*9.11%)/1000</f>
        <v>0.8063992040219079</v>
      </c>
      <c r="M53" s="317">
        <f xml:space="preserve"> ('декабрь(4 цк)'!J26+'декабрь(4 цк)'!J27*9.11%)/1000</f>
        <v>0.82316941102190799</v>
      </c>
      <c r="N53" s="317">
        <f xml:space="preserve"> ('декабрь(4 цк)'!K26+'декабрь(4 цк)'!K27*9.11%)/1000</f>
        <v>0.80564634502190779</v>
      </c>
      <c r="O53" s="317">
        <f xml:space="preserve"> ('декабрь(4 цк)'!L26+'декабрь(4 цк)'!L27*9.11%)/1000</f>
        <v>0.8216855150219079</v>
      </c>
      <c r="P53" s="317">
        <f xml:space="preserve"> ('декабрь(4 цк)'!M26+'декабрь(4 цк)'!M27*9.11%)/1000</f>
        <v>0.83015245102190782</v>
      </c>
      <c r="Q53" s="317">
        <f xml:space="preserve"> ('декабрь(4 цк)'!N26+'декабрь(4 цк)'!N27*9.11%)/1000</f>
        <v>0.79691754502190781</v>
      </c>
      <c r="R53" s="317">
        <f xml:space="preserve"> ('декабрь(4 цк)'!O26+'декабрь(4 цк)'!O27*9.11%)/1000</f>
        <v>0.82908317302190793</v>
      </c>
      <c r="S53" s="317">
        <f xml:space="preserve"> ('декабрь(4 цк)'!P26+'декабрь(4 цк)'!P27*9.11%)/1000</f>
        <v>0.78794870302190778</v>
      </c>
      <c r="T53" s="317">
        <f xml:space="preserve"> ('декабрь(4 цк)'!Q26+'декабрь(4 цк)'!Q27*9.11%)/1000</f>
        <v>0.80253671002190785</v>
      </c>
      <c r="U53" s="317">
        <f xml:space="preserve"> ('декабрь(4 цк)'!R26+'декабрь(4 цк)'!R27*9.11%)/1000</f>
        <v>0.80939972902190793</v>
      </c>
      <c r="V53" s="317">
        <f xml:space="preserve"> ('декабрь(4 цк)'!S26+'декабрь(4 цк)'!S27*9.11%)/1000</f>
        <v>0.79725578602190794</v>
      </c>
      <c r="W53" s="317">
        <f xml:space="preserve"> ('декабрь(4 цк)'!T26+'декабрь(4 цк)'!T27*9.11%)/1000</f>
        <v>0.79484445502190793</v>
      </c>
      <c r="X53" s="317">
        <f xml:space="preserve"> ('декабрь(4 цк)'!U26+'декабрь(4 цк)'!U27*9.11%)/1000</f>
        <v>0.8002235780219078</v>
      </c>
      <c r="Y53" s="317">
        <f xml:space="preserve"> ('декабрь(4 цк)'!V26+'декабрь(4 цк)'!V27*9.11%)/1000</f>
        <v>0.81007621102190797</v>
      </c>
      <c r="Z53" s="317">
        <f xml:space="preserve"> ('декабрь(4 цк)'!W26+'декабрь(4 цк)'!W27*9.11%)/1000</f>
        <v>0.77829246802190788</v>
      </c>
      <c r="AA53" s="317">
        <f xml:space="preserve"> ('декабрь(4 цк)'!X26+'декабрь(4 цк)'!X27*9.11%)/1000</f>
        <v>0.80658469102190788</v>
      </c>
      <c r="AB53" s="317">
        <f xml:space="preserve"> ('декабрь(4 цк)'!Y26+'декабрь(4 цк)'!Y27*9.11%)/1000</f>
        <v>0.78881067202190802</v>
      </c>
      <c r="AC53" s="337"/>
      <c r="AD53" s="337"/>
    </row>
    <row r="54" spans="1:30" s="209" customFormat="1" x14ac:dyDescent="0.2">
      <c r="A54" s="312">
        <v>6</v>
      </c>
      <c r="B54" s="289" t="s">
        <v>186</v>
      </c>
      <c r="C54" s="290" t="s">
        <v>169</v>
      </c>
      <c r="D54" s="255"/>
      <c r="E54" s="317">
        <f xml:space="preserve"> ('декабрь(4 цк)'!B30+'декабрь(4 цк)'!B31*9.11%)/1000</f>
        <v>0.81196381402190776</v>
      </c>
      <c r="F54" s="317">
        <f xml:space="preserve"> ('декабрь(4 цк)'!C30+'декабрь(4 цк)'!C31*9.11%)/1000</f>
        <v>0.80914877602190793</v>
      </c>
      <c r="G54" s="317">
        <f xml:space="preserve"> ('декабрь(4 цк)'!D30+'декабрь(4 цк)'!D31*9.11%)/1000</f>
        <v>0.818543147021908</v>
      </c>
      <c r="H54" s="317">
        <f xml:space="preserve"> ('декабрь(4 цк)'!E30+'декабрь(4 цк)'!E31*9.11%)/1000</f>
        <v>0.83152723702190789</v>
      </c>
      <c r="I54" s="317">
        <f xml:space="preserve"> ('декабрь(4 цк)'!F30+'декабрь(4 цк)'!F31*9.11%)/1000</f>
        <v>0.82128180802190798</v>
      </c>
      <c r="J54" s="317">
        <f xml:space="preserve"> ('декабрь(4 цк)'!G30+'декабрь(4 цк)'!G31*9.11%)/1000</f>
        <v>0.8232566990219079</v>
      </c>
      <c r="K54" s="317">
        <f xml:space="preserve"> ('декабрь(4 цк)'!H30+'декабрь(4 цк)'!H31*9.11%)/1000</f>
        <v>0.81151646302190794</v>
      </c>
      <c r="L54" s="317">
        <f xml:space="preserve"> ('декабрь(4 цк)'!I30+'декабрь(4 цк)'!I31*9.11%)/1000</f>
        <v>0.80553723502190788</v>
      </c>
      <c r="M54" s="317">
        <f xml:space="preserve"> ('декабрь(4 цк)'!J30+'декабрь(4 цк)'!J31*9.11%)/1000</f>
        <v>0.80319137002190777</v>
      </c>
      <c r="N54" s="317">
        <f xml:space="preserve"> ('декабрь(4 цк)'!K30+'декабрь(4 цк)'!K31*9.11%)/1000</f>
        <v>0.8172665600219079</v>
      </c>
      <c r="O54" s="317">
        <f xml:space="preserve"> ('декабрь(4 цк)'!L30+'декабрь(4 цк)'!L31*9.11%)/1000</f>
        <v>0.82236199702190804</v>
      </c>
      <c r="P54" s="317">
        <f xml:space="preserve"> ('декабрь(4 цк)'!M30+'декабрь(4 цк)'!M31*9.11%)/1000</f>
        <v>0.81639368002190793</v>
      </c>
      <c r="Q54" s="317">
        <f xml:space="preserve"> ('декабрь(4 цк)'!N30+'декабрь(4 цк)'!N31*9.11%)/1000</f>
        <v>0.82376951602190795</v>
      </c>
      <c r="R54" s="317">
        <f xml:space="preserve"> ('декабрь(4 цк)'!O30+'декабрь(4 цк)'!O31*9.11%)/1000</f>
        <v>0.82282025902190792</v>
      </c>
      <c r="S54" s="317">
        <f xml:space="preserve"> ('декабрь(4 цк)'!P30+'декабрь(4 цк)'!P31*9.11%)/1000</f>
        <v>0.817746644021908</v>
      </c>
      <c r="T54" s="317">
        <f xml:space="preserve"> ('декабрь(4 цк)'!Q30+'декабрь(4 цк)'!Q31*9.11%)/1000</f>
        <v>0.81924145102190793</v>
      </c>
      <c r="U54" s="317">
        <f xml:space="preserve"> ('декабрь(4 цк)'!R30+'декабрь(4 цк)'!R31*9.11%)/1000</f>
        <v>0.82552618702190783</v>
      </c>
      <c r="V54" s="317">
        <f xml:space="preserve"> ('декабрь(4 цк)'!S30+'декабрь(4 цк)'!S31*9.11%)/1000</f>
        <v>0.81904505302190789</v>
      </c>
      <c r="W54" s="317">
        <f xml:space="preserve"> ('декабрь(4 цк)'!T30+'декабрь(4 цк)'!T31*9.11%)/1000</f>
        <v>0.84674808202190788</v>
      </c>
      <c r="X54" s="317">
        <f xml:space="preserve"> ('декабрь(4 цк)'!U30+'декабрь(4 цк)'!U31*9.11%)/1000</f>
        <v>0.81786666502190797</v>
      </c>
      <c r="Y54" s="317">
        <f xml:space="preserve"> ('декабрь(4 цк)'!V30+'декабрь(4 цк)'!V31*9.11%)/1000</f>
        <v>0.82602809302190794</v>
      </c>
      <c r="Z54" s="317">
        <f xml:space="preserve"> ('декабрь(4 цк)'!W30+'декабрь(4 цк)'!W31*9.11%)/1000</f>
        <v>0.82908317302190793</v>
      </c>
      <c r="AA54" s="317">
        <f xml:space="preserve"> ('декабрь(4 цк)'!X30+'декабрь(4 цк)'!X31*9.11%)/1000</f>
        <v>0.81473520802190802</v>
      </c>
      <c r="AB54" s="317">
        <f xml:space="preserve"> ('декабрь(4 цк)'!Y30+'декабрь(4 цк)'!Y31*9.11%)/1000</f>
        <v>0.818270372021908</v>
      </c>
      <c r="AC54" s="337"/>
      <c r="AD54" s="337"/>
    </row>
    <row r="55" spans="1:30" s="209" customFormat="1" x14ac:dyDescent="0.2">
      <c r="A55" s="312">
        <v>7</v>
      </c>
      <c r="B55" s="289" t="s">
        <v>186</v>
      </c>
      <c r="C55" s="290" t="s">
        <v>169</v>
      </c>
      <c r="D55" s="255"/>
      <c r="E55" s="317">
        <f xml:space="preserve"> ('декабрь(4 цк)'!B34+'декабрь(4 цк)'!B35*9.11%)/1000</f>
        <v>0.8330984210219079</v>
      </c>
      <c r="F55" s="317">
        <f xml:space="preserve"> ('декабрь(4 цк)'!C34+'декабрь(4 цк)'!C35*9.11%)/1000</f>
        <v>0.81967789102190791</v>
      </c>
      <c r="G55" s="317">
        <f xml:space="preserve"> ('декабрь(4 цк)'!D34+'декабрь(4 цк)'!D35*9.11%)/1000</f>
        <v>0.83301113302190799</v>
      </c>
      <c r="H55" s="317">
        <f xml:space="preserve"> ('декабрь(4 цк)'!E34+'декабрь(4 цк)'!E35*9.11%)/1000</f>
        <v>0.84171811102190808</v>
      </c>
      <c r="I55" s="317">
        <f xml:space="preserve"> ('декабрь(4 цк)'!F34+'декабрь(4 цк)'!F35*9.11%)/1000</f>
        <v>0.83438591902190795</v>
      </c>
      <c r="J55" s="317">
        <f xml:space="preserve"> ('декабрь(4 цк)'!G34+'декабрь(4 цк)'!G35*9.11%)/1000</f>
        <v>0.82491517102190792</v>
      </c>
      <c r="K55" s="317">
        <f xml:space="preserve"> ('декабрь(4 цк)'!H34+'декабрь(4 цк)'!H35*9.11%)/1000</f>
        <v>0.82236199702190804</v>
      </c>
      <c r="L55" s="317">
        <f xml:space="preserve"> ('декабрь(4 цк)'!I34+'декабрь(4 цк)'!I35*9.11%)/1000</f>
        <v>0.82229653102190792</v>
      </c>
      <c r="M55" s="317">
        <f xml:space="preserve"> ('декабрь(4 цк)'!J34+'декабрь(4 цк)'!J35*9.11%)/1000</f>
        <v>0.8318218340219079</v>
      </c>
      <c r="N55" s="317">
        <f xml:space="preserve"> ('декабрь(4 цк)'!K34+'декабрь(4 цк)'!K35*9.11%)/1000</f>
        <v>0.83093804302190788</v>
      </c>
      <c r="O55" s="317">
        <f xml:space="preserve"> ('декабрь(4 цк)'!L34+'декабрь(4 цк)'!L35*9.11%)/1000</f>
        <v>0.83360032702190801</v>
      </c>
      <c r="P55" s="317">
        <f xml:space="preserve"> ('декабрь(4 цк)'!M34+'декабрь(4 цк)'!M35*9.11%)/1000</f>
        <v>0.82138000702190783</v>
      </c>
      <c r="Q55" s="317">
        <f xml:space="preserve"> ('декабрь(4 цк)'!N34+'декабрь(4 цк)'!N35*9.11%)/1000</f>
        <v>0.82450055302190772</v>
      </c>
      <c r="R55" s="317">
        <f xml:space="preserve"> ('декабрь(4 цк)'!O34+'декабрь(4 цк)'!O35*9.11%)/1000</f>
        <v>0.89650224202190787</v>
      </c>
      <c r="S55" s="317">
        <f xml:space="preserve"> ('декабрь(4 цк)'!P34+'декабрь(4 цк)'!P35*9.11%)/1000</f>
        <v>0.82047439402190803</v>
      </c>
      <c r="T55" s="317">
        <f xml:space="preserve"> ('декабрь(4 цк)'!Q34+'декабрь(4 цк)'!Q35*9.11%)/1000</f>
        <v>0.82907226202190787</v>
      </c>
      <c r="U55" s="317">
        <f xml:space="preserve"> ('декабрь(4 цк)'!R34+'декабрь(4 цк)'!R35*9.11%)/1000</f>
        <v>0.82843942402190796</v>
      </c>
      <c r="V55" s="317">
        <f xml:space="preserve"> ('декабрь(4 цк)'!S34+'декабрь(4 цк)'!S35*9.11%)/1000</f>
        <v>0.90590752402190788</v>
      </c>
      <c r="W55" s="317">
        <f xml:space="preserve"> ('декабрь(4 цк)'!T34+'декабрь(4 цк)'!T35*9.11%)/1000</f>
        <v>0.82801389502190781</v>
      </c>
      <c r="X55" s="317">
        <f xml:space="preserve"> ('декабрь(4 цк)'!U34+'декабрь(4 цк)'!U35*9.11%)/1000</f>
        <v>0.81928509502190783</v>
      </c>
      <c r="Y55" s="317">
        <f xml:space="preserve"> ('декабрь(4 цк)'!V34+'декабрь(4 цк)'!V35*9.11%)/1000</f>
        <v>0.82128180802190798</v>
      </c>
      <c r="Z55" s="317">
        <f xml:space="preserve"> ('декабрь(4 цк)'!W34+'декабрь(4 цк)'!W35*9.11%)/1000</f>
        <v>0.82731559102190799</v>
      </c>
      <c r="AA55" s="317">
        <f xml:space="preserve"> ('декабрь(4 цк)'!X34+'декабрь(4 цк)'!X35*9.11%)/1000</f>
        <v>0.81408054802190777</v>
      </c>
      <c r="AB55" s="317">
        <f xml:space="preserve"> ('декабрь(4 цк)'!Y34+'декабрь(4 цк)'!Y35*9.11%)/1000</f>
        <v>0.82155458302190798</v>
      </c>
      <c r="AC55" s="337"/>
      <c r="AD55" s="337"/>
    </row>
    <row r="56" spans="1:30" s="209" customFormat="1" x14ac:dyDescent="0.2">
      <c r="A56" s="312">
        <v>8</v>
      </c>
      <c r="B56" s="289" t="s">
        <v>186</v>
      </c>
      <c r="C56" s="290" t="s">
        <v>169</v>
      </c>
      <c r="D56" s="255"/>
      <c r="E56" s="317">
        <f xml:space="preserve"> ('декабрь(4 цк)'!B38+'декабрь(4 цк)'!B39*9.11%)/1000</f>
        <v>0.80597367502190775</v>
      </c>
      <c r="F56" s="317">
        <f xml:space="preserve"> ('декабрь(4 цк)'!C38+'декабрь(4 цк)'!C39*9.11%)/1000</f>
        <v>0.81569537602190789</v>
      </c>
      <c r="G56" s="317">
        <f xml:space="preserve"> ('декабрь(4 цк)'!D38+'декабрь(4 цк)'!D39*9.11%)/1000</f>
        <v>0.81990702202190802</v>
      </c>
      <c r="H56" s="317">
        <f xml:space="preserve"> ('декабрь(4 цк)'!E38+'декабрь(4 цк)'!E39*9.11%)/1000</f>
        <v>0.60407653102190784</v>
      </c>
      <c r="I56" s="317">
        <f xml:space="preserve"> ('декабрь(4 цк)'!F38+'декабрь(4 цк)'!F39*9.11%)/1000</f>
        <v>0.11554800902190789</v>
      </c>
      <c r="J56" s="317">
        <f xml:space="preserve"> ('декабрь(4 цк)'!G38+'декабрь(4 цк)'!G39*9.11%)/1000</f>
        <v>0.82366040602190782</v>
      </c>
      <c r="K56" s="317">
        <f xml:space="preserve"> ('декабрь(4 цк)'!H38+'декабрь(4 цк)'!H39*9.11%)/1000</f>
        <v>0.81647005702190789</v>
      </c>
      <c r="L56" s="317">
        <f xml:space="preserve"> ('декабрь(4 цк)'!I38+'декабрь(4 цк)'!I39*9.11%)/1000</f>
        <v>0.816971963021908</v>
      </c>
      <c r="M56" s="317">
        <f xml:space="preserve"> ('декабрь(4 цк)'!J38+'декабрь(4 цк)'!J39*9.11%)/1000</f>
        <v>0.81059993902190786</v>
      </c>
      <c r="N56" s="317">
        <f xml:space="preserve"> ('декабрь(4 цк)'!K38+'декабрь(4 цк)'!K39*9.11%)/1000</f>
        <v>0.81499707202190808</v>
      </c>
      <c r="O56" s="317">
        <f xml:space="preserve"> ('декабрь(4 цк)'!L38+'декабрь(4 цк)'!L39*9.11%)/1000</f>
        <v>0.81753933502190801</v>
      </c>
      <c r="P56" s="317">
        <f xml:space="preserve"> ('декабрь(4 цк)'!M38+'декабрь(4 цк)'!M39*9.11%)/1000</f>
        <v>0.82812300502190794</v>
      </c>
      <c r="Q56" s="317">
        <f xml:space="preserve"> ('декабрь(4 цк)'!N38+'декабрь(4 цк)'!N39*9.11%)/1000</f>
        <v>0.8274683450219078</v>
      </c>
      <c r="R56" s="317">
        <f xml:space="preserve"> ('декабрь(4 цк)'!O38+'декабрь(4 цк)'!O39*9.11%)/1000</f>
        <v>0.83019609502190783</v>
      </c>
      <c r="S56" s="317">
        <f xml:space="preserve"> ('декабрь(4 цк)'!P38+'декабрь(4 цк)'!P39*9.11%)/1000</f>
        <v>0.82779567502190776</v>
      </c>
      <c r="T56" s="317">
        <f xml:space="preserve"> ('декабрь(4 цк)'!Q38+'декабрь(4 цк)'!Q39*9.11%)/1000</f>
        <v>0.8370372920219078</v>
      </c>
      <c r="U56" s="317">
        <f xml:space="preserve"> ('декабрь(4 цк)'!R38+'декабрь(4 цк)'!R39*9.11%)/1000</f>
        <v>0.83664449602190794</v>
      </c>
      <c r="V56" s="317">
        <f xml:space="preserve"> ('декабрь(4 цк)'!S38+'декабрь(4 цк)'!S39*9.11%)/1000</f>
        <v>0.82883222002190782</v>
      </c>
      <c r="W56" s="317">
        <f xml:space="preserve"> ('декабрь(4 цк)'!T38+'декабрь(4 цк)'!T39*9.11%)/1000</f>
        <v>0.81965606902190802</v>
      </c>
      <c r="X56" s="317">
        <f xml:space="preserve"> ('декабрь(4 цк)'!U38+'декабрь(4 цк)'!U39*9.11%)/1000</f>
        <v>0.81413510302190772</v>
      </c>
      <c r="Y56" s="317">
        <f xml:space="preserve"> ('декабрь(4 цк)'!V38+'декабрь(4 цк)'!V39*9.11%)/1000</f>
        <v>0.81170195002190781</v>
      </c>
      <c r="Z56" s="317">
        <f xml:space="preserve"> ('декабрь(4 цк)'!W38+'декабрь(4 цк)'!W39*9.11%)/1000</f>
        <v>0.82424960002190784</v>
      </c>
      <c r="AA56" s="317">
        <f xml:space="preserve"> ('декабрь(4 цк)'!X38+'декабрь(4 цк)'!X39*9.11%)/1000</f>
        <v>0.83187638902190786</v>
      </c>
      <c r="AB56" s="317">
        <f xml:space="preserve"> ('декабрь(4 цк)'!Y38+'декабрь(4 цк)'!Y39*9.11%)/1000</f>
        <v>0.82504610302190784</v>
      </c>
      <c r="AC56" s="337"/>
      <c r="AD56" s="337"/>
    </row>
    <row r="57" spans="1:30" s="209" customFormat="1" x14ac:dyDescent="0.2">
      <c r="A57" s="312">
        <v>9</v>
      </c>
      <c r="B57" s="289" t="s">
        <v>186</v>
      </c>
      <c r="C57" s="290" t="s">
        <v>169</v>
      </c>
      <c r="D57" s="255"/>
      <c r="E57" s="317">
        <f xml:space="preserve"> ('декабрь(4 цк)'!B42+'декабрь(4 цк)'!B43*9.11%)/1000</f>
        <v>0.83517151102190801</v>
      </c>
      <c r="F57" s="317">
        <f xml:space="preserve"> ('декабрь(4 цк)'!C42+'декабрь(4 цк)'!C43*9.11%)/1000</f>
        <v>0.82487152702190791</v>
      </c>
      <c r="G57" s="317">
        <f xml:space="preserve"> ('декабрь(4 цк)'!D42+'декабрь(4 цк)'!D43*9.11%)/1000</f>
        <v>0.83057798002190797</v>
      </c>
      <c r="H57" s="317">
        <f xml:space="preserve"> ('декабрь(4 цк)'!E42+'декабрь(4 цк)'!E43*9.11%)/1000</f>
        <v>0.84312563002190799</v>
      </c>
      <c r="I57" s="317">
        <f xml:space="preserve"> ('декабрь(4 цк)'!F42+'декабрь(4 цк)'!F43*9.11%)/1000</f>
        <v>0.83304386602190805</v>
      </c>
      <c r="J57" s="317">
        <f xml:space="preserve"> ('декабрь(4 цк)'!G42+'декабрь(4 цк)'!G43*9.11%)/1000</f>
        <v>0.82335489802190787</v>
      </c>
      <c r="K57" s="317">
        <f xml:space="preserve"> ('декабрь(4 цк)'!H42+'декабрь(4 цк)'!H43*9.11%)/1000</f>
        <v>0.81896867602190782</v>
      </c>
      <c r="L57" s="317">
        <f xml:space="preserve"> ('декабрь(4 цк)'!I42+'декабрь(4 цк)'!I43*9.11%)/1000</f>
        <v>0.81735384802190791</v>
      </c>
      <c r="M57" s="317">
        <f xml:space="preserve"> ('декабрь(4 цк)'!J42+'декабрь(4 цк)'!J43*9.11%)/1000</f>
        <v>0.82064897002190784</v>
      </c>
      <c r="N57" s="317">
        <f xml:space="preserve"> ('декабрь(4 цк)'!K42+'декабрь(4 цк)'!K43*9.11%)/1000</f>
        <v>0.82035437302190783</v>
      </c>
      <c r="O57" s="317">
        <f xml:space="preserve"> ('декабрь(4 цк)'!L42+'декабрь(4 цк)'!L43*9.11%)/1000</f>
        <v>0.81986337802190778</v>
      </c>
      <c r="P57" s="317">
        <f xml:space="preserve"> ('декабрь(4 цк)'!M42+'декабрь(4 цк)'!M43*9.11%)/1000</f>
        <v>0.82419504502190788</v>
      </c>
      <c r="Q57" s="317">
        <f xml:space="preserve"> ('декабрь(4 цк)'!N42+'декабрь(4 цк)'!N43*9.11%)/1000</f>
        <v>0.83235647302190785</v>
      </c>
      <c r="R57" s="317">
        <f xml:space="preserve"> ('декабрь(4 цк)'!O42+'декабрь(4 цк)'!O43*9.11%)/1000</f>
        <v>0.83752828702190785</v>
      </c>
      <c r="S57" s="317">
        <f xml:space="preserve"> ('декабрь(4 цк)'!P42+'декабрь(4 цк)'!P43*9.11%)/1000</f>
        <v>0.82638815602190785</v>
      </c>
      <c r="T57" s="317">
        <f xml:space="preserve"> ('декабрь(4 цк)'!Q42+'декабрь(4 цк)'!Q43*9.11%)/1000</f>
        <v>0.83073073402190789</v>
      </c>
      <c r="U57" s="317">
        <f xml:space="preserve"> ('декабрь(4 цк)'!R42+'декабрь(4 цк)'!R43*9.11%)/1000</f>
        <v>0.82944323602190795</v>
      </c>
      <c r="V57" s="317">
        <f xml:space="preserve"> ('декабрь(4 цк)'!S42+'декабрь(4 цк)'!S43*9.11%)/1000</f>
        <v>0.82004886502190788</v>
      </c>
      <c r="W57" s="317">
        <f xml:space="preserve"> ('декабрь(4 цк)'!T42+'декабрь(4 цк)'!T43*9.11%)/1000</f>
        <v>0.82562438602190802</v>
      </c>
      <c r="X57" s="317">
        <f xml:space="preserve"> ('декабрь(4 цк)'!U42+'декабрь(4 цк)'!U43*9.11%)/1000</f>
        <v>0.81513891502190794</v>
      </c>
      <c r="Y57" s="317">
        <f xml:space="preserve"> ('декабрь(4 цк)'!V42+'декабрь(4 цк)'!V43*9.11%)/1000</f>
        <v>0.82294028002190789</v>
      </c>
      <c r="Z57" s="317">
        <f xml:space="preserve"> ('декабрь(4 цк)'!W42+'декабрь(4 цк)'!W43*9.11%)/1000</f>
        <v>0.80170747402190801</v>
      </c>
      <c r="AA57" s="317">
        <f xml:space="preserve"> ('декабрь(4 цк)'!X42+'декабрь(4 цк)'!X43*9.11%)/1000</f>
        <v>0.813076736021908</v>
      </c>
      <c r="AB57" s="317">
        <f xml:space="preserve"> ('декабрь(4 цк)'!Y42+'декабрь(4 цк)'!Y43*9.11%)/1000</f>
        <v>0.81683012002190791</v>
      </c>
      <c r="AC57" s="337"/>
      <c r="AD57" s="337"/>
    </row>
    <row r="58" spans="1:30" s="209" customFormat="1" x14ac:dyDescent="0.2">
      <c r="A58" s="312">
        <v>10</v>
      </c>
      <c r="B58" s="289" t="s">
        <v>186</v>
      </c>
      <c r="C58" s="290" t="s">
        <v>169</v>
      </c>
      <c r="D58" s="255"/>
      <c r="E58" s="317">
        <f xml:space="preserve"> ('декабрь(4 цк)'!B46+'декабрь(4 цк)'!B47*9.11%)/1000</f>
        <v>0.86294000602190779</v>
      </c>
      <c r="F58" s="317">
        <f xml:space="preserve"> ('декабрь(4 цк)'!C46+'декабрь(4 цк)'!C47*9.11%)/1000</f>
        <v>0.84206726302190793</v>
      </c>
      <c r="G58" s="317">
        <f xml:space="preserve"> ('декабрь(4 цк)'!D46+'декабрь(4 цк)'!D47*9.11%)/1000</f>
        <v>0.79020728002190799</v>
      </c>
      <c r="H58" s="317">
        <f xml:space="preserve"> ('декабрь(4 цк)'!E46+'декабрь(4 цк)'!E47*9.11%)/1000</f>
        <v>0.84019057102190786</v>
      </c>
      <c r="I58" s="317">
        <f xml:space="preserve"> ('декабрь(4 цк)'!F46+'декабрь(4 цк)'!F47*9.11%)/1000</f>
        <v>0.850185047021908</v>
      </c>
      <c r="J58" s="317">
        <f xml:space="preserve"> ('декабрь(4 цк)'!G46+'декабрь(4 цк)'!G47*9.11%)/1000</f>
        <v>0.85906660102190791</v>
      </c>
      <c r="K58" s="317">
        <f xml:space="preserve"> ('декабрь(4 цк)'!H46+'декабрь(4 цк)'!H47*9.11%)/1000</f>
        <v>0.85038144502190793</v>
      </c>
      <c r="L58" s="317">
        <f xml:space="preserve"> ('декабрь(4 цк)'!I46+'декабрь(4 цк)'!I47*9.11%)/1000</f>
        <v>0.84263463502190794</v>
      </c>
      <c r="M58" s="317">
        <f xml:space="preserve"> ('декабрь(4 цк)'!J46+'декабрь(4 цк)'!J47*9.11%)/1000</f>
        <v>0.84567880402190787</v>
      </c>
      <c r="N58" s="317">
        <f xml:space="preserve"> ('декабрь(4 цк)'!K46+'декабрь(4 цк)'!K47*9.11%)/1000</f>
        <v>0.84704267902190788</v>
      </c>
      <c r="O58" s="317">
        <f xml:space="preserve"> ('декабрь(4 цк)'!L46+'декабрь(4 цк)'!L47*9.11%)/1000</f>
        <v>0.85710262102190793</v>
      </c>
      <c r="P58" s="317">
        <f xml:space="preserve"> ('декабрь(4 цк)'!M46+'декабрь(4 цк)'!M47*9.11%)/1000</f>
        <v>0.86279816302190793</v>
      </c>
      <c r="Q58" s="317">
        <f xml:space="preserve"> ('декабрь(4 цк)'!N46+'декабрь(4 цк)'!N47*9.11%)/1000</f>
        <v>0.86364922102190789</v>
      </c>
      <c r="R58" s="317">
        <f xml:space="preserve"> ('декабрь(4 цк)'!O46+'декабрь(4 цк)'!O47*9.11%)/1000</f>
        <v>0.873763718021908</v>
      </c>
      <c r="S58" s="317">
        <f xml:space="preserve"> ('декабрь(4 цк)'!P46+'декабрь(4 цк)'!P47*9.11%)/1000</f>
        <v>0.85832465302190786</v>
      </c>
      <c r="T58" s="317">
        <f xml:space="preserve"> ('декабрь(4 цк)'!Q46+'декабрь(4 цк)'!Q47*9.11%)/1000</f>
        <v>0.86632241602190796</v>
      </c>
      <c r="U58" s="317">
        <f xml:space="preserve"> ('декабрь(4 цк)'!R46+'декабрь(4 цк)'!R47*9.11%)/1000</f>
        <v>0.87328363402190778</v>
      </c>
      <c r="V58" s="317">
        <f xml:space="preserve"> ('декабрь(4 цк)'!S46+'декабрь(4 цк)'!S47*9.11%)/1000</f>
        <v>0.86351828902190775</v>
      </c>
      <c r="W58" s="317">
        <f xml:space="preserve"> ('декабрь(4 цк)'!T46+'декабрь(4 цк)'!T47*9.11%)/1000</f>
        <v>0.86094329302190797</v>
      </c>
      <c r="X58" s="317">
        <f xml:space="preserve"> ('декабрь(4 цк)'!U46+'декабрь(4 цк)'!U47*9.11%)/1000</f>
        <v>0.86274360802190797</v>
      </c>
      <c r="Y58" s="317">
        <f xml:space="preserve"> ('декабрь(4 цк)'!V46+'декабрь(4 цк)'!V47*9.11%)/1000</f>
        <v>0.86951933902190781</v>
      </c>
      <c r="Z58" s="317">
        <f xml:space="preserve"> ('декабрь(4 цк)'!W46+'декабрь(4 цк)'!W47*9.11%)/1000</f>
        <v>0.87046859602190796</v>
      </c>
      <c r="AA58" s="317">
        <f xml:space="preserve"> ('декабрь(4 цк)'!X46+'декабрь(4 цк)'!X47*9.11%)/1000</f>
        <v>0.85740812902190799</v>
      </c>
      <c r="AB58" s="317">
        <f xml:space="preserve"> ('декабрь(4 цк)'!Y46+'декабрь(4 цк)'!Y47*9.11%)/1000</f>
        <v>0.83806292602190791</v>
      </c>
      <c r="AC58" s="337"/>
      <c r="AD58" s="337"/>
    </row>
    <row r="59" spans="1:30" s="209" customFormat="1" x14ac:dyDescent="0.2">
      <c r="A59" s="312">
        <v>11</v>
      </c>
      <c r="B59" s="289" t="s">
        <v>186</v>
      </c>
      <c r="C59" s="290" t="s">
        <v>169</v>
      </c>
      <c r="D59" s="255"/>
      <c r="E59" s="317">
        <f xml:space="preserve"> ('декабрь(4 цк)'!B50+'декабрь(4 цк)'!B51*9.11%)/1000</f>
        <v>0.7009007450219078</v>
      </c>
      <c r="F59" s="317">
        <f xml:space="preserve"> ('декабрь(4 цк)'!C50+'декабрь(4 цк)'!C51*9.11%)/1000</f>
        <v>0.58609520302190787</v>
      </c>
      <c r="G59" s="317">
        <f xml:space="preserve"> ('декабрь(4 цк)'!D50+'декабрь(4 цк)'!D51*9.11%)/1000</f>
        <v>0.59184530002190783</v>
      </c>
      <c r="H59" s="317">
        <f xml:space="preserve"> ('декабрь(4 цк)'!E50+'декабрь(4 цк)'!E51*9.11%)/1000</f>
        <v>0.59882834002190788</v>
      </c>
      <c r="I59" s="317">
        <f xml:space="preserve"> ('декабрь(4 цк)'!F50+'декабрь(4 цк)'!F51*9.11%)/1000</f>
        <v>0.87075228202190791</v>
      </c>
      <c r="J59" s="317">
        <f xml:space="preserve"> ('декабрь(4 цк)'!G50+'декабрь(4 цк)'!G51*9.11%)/1000</f>
        <v>0.86510038402190792</v>
      </c>
      <c r="K59" s="317">
        <f xml:space="preserve"> ('декабрь(4 цк)'!H50+'декабрь(4 цк)'!H51*9.11%)/1000</f>
        <v>0.86173979602190798</v>
      </c>
      <c r="L59" s="317">
        <f xml:space="preserve"> ('декабрь(4 цк)'!I50+'декабрь(4 цк)'!I51*9.11%)/1000</f>
        <v>0.85382932102190801</v>
      </c>
      <c r="M59" s="317">
        <f xml:space="preserve"> ('декабрь(4 цк)'!J50+'декабрь(4 цк)'!J51*9.11%)/1000</f>
        <v>0.85699351102190802</v>
      </c>
      <c r="N59" s="317">
        <f xml:space="preserve"> ('декабрь(4 цк)'!K50+'декабрь(4 цк)'!K51*9.11%)/1000</f>
        <v>0.86460938902190776</v>
      </c>
      <c r="O59" s="317">
        <f xml:space="preserve"> ('декабрь(4 цк)'!L50+'декабрь(4 цк)'!L51*9.11%)/1000</f>
        <v>0.86834095102190789</v>
      </c>
      <c r="P59" s="317">
        <f xml:space="preserve"> ('декабрь(4 цк)'!M50+'декабрь(4 цк)'!M51*9.11%)/1000</f>
        <v>0.8697484700219078</v>
      </c>
      <c r="Q59" s="317">
        <f xml:space="preserve"> ('декабрь(4 цк)'!N50+'декабрь(4 цк)'!N51*9.11%)/1000</f>
        <v>0.87534581302190795</v>
      </c>
      <c r="R59" s="317">
        <f xml:space="preserve"> ('декабрь(4 цк)'!O50+'декабрь(4 цк)'!O51*9.11%)/1000</f>
        <v>0.88297260202190797</v>
      </c>
      <c r="S59" s="317">
        <f xml:space="preserve"> ('декабрь(4 цк)'!P50+'декабрь(4 цк)'!P51*9.11%)/1000</f>
        <v>0.77495370202190794</v>
      </c>
      <c r="T59" s="317">
        <f xml:space="preserve"> ('декабрь(4 цк)'!Q50+'декабрь(4 цк)'!Q51*9.11%)/1000</f>
        <v>0.85953577402190795</v>
      </c>
      <c r="U59" s="317">
        <f xml:space="preserve"> ('декабрь(4 цк)'!R50+'декабрь(4 цк)'!R51*9.11%)/1000</f>
        <v>0.8747457080219081</v>
      </c>
      <c r="V59" s="317">
        <f xml:space="preserve"> ('декабрь(4 цк)'!S50+'декабрь(4 цк)'!S51*9.11%)/1000</f>
        <v>0.85867380502190804</v>
      </c>
      <c r="W59" s="317">
        <f xml:space="preserve"> ('декабрь(4 цк)'!T50+'декабрь(4 цк)'!T51*9.11%)/1000</f>
        <v>0.875858630021908</v>
      </c>
      <c r="X59" s="317">
        <f xml:space="preserve"> ('декабрь(4 цк)'!U50+'декабрь(4 цк)'!U51*9.11%)/1000</f>
        <v>0.85663344802190788</v>
      </c>
      <c r="Y59" s="317">
        <f xml:space="preserve"> ('декабрь(4 цк)'!V50+'декабрь(4 цк)'!V51*9.11%)/1000</f>
        <v>0.85246544602190799</v>
      </c>
      <c r="Z59" s="317">
        <f xml:space="preserve"> ('декабрь(4 цк)'!W50+'декабрь(4 цк)'!W51*9.11%)/1000</f>
        <v>0.85416756202190791</v>
      </c>
      <c r="AA59" s="317">
        <f xml:space="preserve"> ('декабрь(4 цк)'!X50+'декабрь(4 цк)'!X51*9.11%)/1000</f>
        <v>0.85046873302190795</v>
      </c>
      <c r="AB59" s="317">
        <f xml:space="preserve"> ('декабрь(4 цк)'!Y50+'декабрь(4 цк)'!Y51*9.11%)/1000</f>
        <v>0.74302811602190799</v>
      </c>
      <c r="AC59" s="337"/>
      <c r="AD59" s="337"/>
    </row>
    <row r="60" spans="1:30" s="209" customFormat="1" x14ac:dyDescent="0.2">
      <c r="A60" s="312">
        <v>12</v>
      </c>
      <c r="B60" s="289" t="s">
        <v>186</v>
      </c>
      <c r="C60" s="290" t="s">
        <v>169</v>
      </c>
      <c r="D60" s="255"/>
      <c r="E60" s="317">
        <f xml:space="preserve"> ('декабрь(4 цк)'!B54+'декабрь(4 цк)'!B55*9.11%)/1000</f>
        <v>0.7109715980219079</v>
      </c>
      <c r="F60" s="317">
        <f xml:space="preserve"> ('декабрь(4 цк)'!C54+'декабрь(4 цк)'!C55*9.11%)/1000</f>
        <v>0.70803653902190788</v>
      </c>
      <c r="G60" s="317">
        <f xml:space="preserve"> ('декабрь(4 цк)'!D54+'декабрь(4 цк)'!D55*9.11%)/1000</f>
        <v>0.62748062602190791</v>
      </c>
      <c r="H60" s="317">
        <f xml:space="preserve"> ('декабрь(4 цк)'!E54+'декабрь(4 цк)'!E55*9.11%)/1000</f>
        <v>0.72040961302190798</v>
      </c>
      <c r="I60" s="317">
        <f xml:space="preserve"> ('декабрь(4 цк)'!F54+'декабрь(4 цк)'!F55*9.11%)/1000</f>
        <v>0.79883788102190778</v>
      </c>
      <c r="J60" s="317">
        <f xml:space="preserve"> ('декабрь(4 цк)'!G54+'декабрь(4 цк)'!G55*9.11%)/1000</f>
        <v>0.79518269602190783</v>
      </c>
      <c r="K60" s="317">
        <f xml:space="preserve"> ('декабрь(4 цк)'!H54+'декабрь(4 цк)'!H55*9.11%)/1000</f>
        <v>0.78643207402190796</v>
      </c>
      <c r="L60" s="317">
        <f xml:space="preserve"> ('декабрь(4 цк)'!I54+'декабрь(4 цк)'!I55*9.11%)/1000</f>
        <v>0.78110750602190782</v>
      </c>
      <c r="M60" s="317">
        <f xml:space="preserve"> ('декабрь(4 цк)'!J54+'декабрь(4 цк)'!J55*9.11%)/1000</f>
        <v>0.78139119202190788</v>
      </c>
      <c r="N60" s="317">
        <f xml:space="preserve"> ('декабрь(4 цк)'!K54+'декабрь(4 цк)'!K55*9.11%)/1000</f>
        <v>0.78858154102190792</v>
      </c>
      <c r="O60" s="317">
        <f xml:space="preserve"> ('декабрь(4 цк)'!L54+'декабрь(4 цк)'!L55*9.11%)/1000</f>
        <v>0.79461532402190793</v>
      </c>
      <c r="P60" s="317">
        <f xml:space="preserve"> ('декабрь(4 цк)'!M54+'декабрь(4 цк)'!M55*9.11%)/1000</f>
        <v>0.79462623502190799</v>
      </c>
      <c r="Q60" s="317">
        <f xml:space="preserve"> ('декабрь(4 цк)'!N54+'декабрь(4 цк)'!N55*9.11%)/1000</f>
        <v>0.78915982402190799</v>
      </c>
      <c r="R60" s="317">
        <f xml:space="preserve"> ('декабрь(4 цк)'!O54+'декабрь(4 цк)'!O55*9.11%)/1000</f>
        <v>0.797266697021908</v>
      </c>
      <c r="S60" s="317">
        <f xml:space="preserve"> ('декабрь(4 цк)'!P54+'декабрь(4 цк)'!P55*9.11%)/1000</f>
        <v>0.79224763702190781</v>
      </c>
      <c r="T60" s="317">
        <f xml:space="preserve"> ('декабрь(4 цк)'!Q54+'декабрь(4 цк)'!Q55*9.11%)/1000</f>
        <v>0.11345270902190788</v>
      </c>
      <c r="U60" s="317">
        <f xml:space="preserve"> ('декабрь(4 цк)'!R54+'декабрь(4 цк)'!R55*9.11%)/1000</f>
        <v>0.79780133602190806</v>
      </c>
      <c r="V60" s="317">
        <f xml:space="preserve"> ('декабрь(4 цк)'!S54+'декабрь(4 цк)'!S55*9.11%)/1000</f>
        <v>0.78918164602190788</v>
      </c>
      <c r="W60" s="317">
        <f xml:space="preserve"> ('декабрь(4 цк)'!T54+'декабрь(4 цк)'!T55*9.11%)/1000</f>
        <v>0.78569012602190791</v>
      </c>
      <c r="X60" s="317">
        <f xml:space="preserve"> ('декабрь(4 цк)'!U54+'декабрь(4 цк)'!U55*9.11%)/1000</f>
        <v>0.77821609102190792</v>
      </c>
      <c r="Y60" s="317">
        <f xml:space="preserve"> ('декабрь(4 цк)'!V54+'декабрь(4 цк)'!V55*9.11%)/1000</f>
        <v>0.79378608802190798</v>
      </c>
      <c r="Z60" s="317">
        <f xml:space="preserve"> ('декабрь(4 цк)'!W54+'декабрь(4 цк)'!W55*9.11%)/1000</f>
        <v>0.75252068602190803</v>
      </c>
      <c r="AA60" s="317">
        <f xml:space="preserve"> ('декабрь(4 цк)'!X54+'декабрь(4 цк)'!X55*9.11%)/1000</f>
        <v>0.76655223202190792</v>
      </c>
      <c r="AB60" s="317">
        <f xml:space="preserve"> ('декабрь(4 цк)'!Y54+'декабрь(4 цк)'!Y55*9.11%)/1000</f>
        <v>0.77902350502190798</v>
      </c>
      <c r="AC60" s="337"/>
      <c r="AD60" s="337"/>
    </row>
    <row r="61" spans="1:30" s="209" customFormat="1" x14ac:dyDescent="0.2">
      <c r="A61" s="312">
        <v>13</v>
      </c>
      <c r="B61" s="289" t="s">
        <v>186</v>
      </c>
      <c r="C61" s="290" t="s">
        <v>169</v>
      </c>
      <c r="D61" s="255"/>
      <c r="E61" s="317">
        <f xml:space="preserve"> ('декабрь(4 цк)'!B58+'декабрь(4 цк)'!B59*9.11%)/1000</f>
        <v>0.80654104702190799</v>
      </c>
      <c r="F61" s="317">
        <f xml:space="preserve"> ('декабрь(4 цк)'!C58+'декабрь(4 цк)'!C59*9.11%)/1000</f>
        <v>0.82580987302190778</v>
      </c>
      <c r="G61" s="317">
        <f xml:space="preserve"> ('декабрь(4 цк)'!D58+'декабрь(4 цк)'!D59*9.11%)/1000</f>
        <v>0.77214957502190784</v>
      </c>
      <c r="H61" s="317">
        <f xml:space="preserve"> ('декабрь(4 цк)'!E58+'декабрь(4 цк)'!E59*9.11%)/1000</f>
        <v>0.85110157102190798</v>
      </c>
      <c r="I61" s="317">
        <f xml:space="preserve"> ('декабрь(4 цк)'!F58+'декабрь(4 цк)'!F59*9.11%)/1000</f>
        <v>0.84324565102190785</v>
      </c>
      <c r="J61" s="317">
        <f xml:space="preserve"> ('декабрь(4 цк)'!G58+'декабрь(4 цк)'!G59*9.11%)/1000</f>
        <v>0.83901218302190794</v>
      </c>
      <c r="K61" s="317">
        <f xml:space="preserve"> ('декабрь(4 цк)'!H58+'декабрь(4 цк)'!H59*9.11%)/1000</f>
        <v>0.83953591102190805</v>
      </c>
      <c r="L61" s="317">
        <f xml:space="preserve"> ('декабрь(4 цк)'!I58+'декабрь(4 цк)'!I59*9.11%)/1000</f>
        <v>0.82592989402190797</v>
      </c>
      <c r="M61" s="317">
        <f xml:space="preserve"> ('декабрь(4 цк)'!J58+'декабрь(4 цк)'!J59*9.11%)/1000</f>
        <v>0.82749016702190781</v>
      </c>
      <c r="N61" s="317">
        <f xml:space="preserve"> ('декабрь(4 цк)'!K58+'декабрь(4 цк)'!K59*9.11%)/1000</f>
        <v>0.83649174202190779</v>
      </c>
      <c r="O61" s="317">
        <f xml:space="preserve"> ('декабрь(4 цк)'!L58+'декабрь(4 цк)'!L59*9.11%)/1000</f>
        <v>0.84202361902190792</v>
      </c>
      <c r="P61" s="317">
        <f xml:space="preserve"> ('декабрь(4 цк)'!M58+'декабрь(4 цк)'!M59*9.11%)/1000</f>
        <v>0.84350751502190791</v>
      </c>
      <c r="Q61" s="317">
        <f xml:space="preserve"> ('декабрь(4 цк)'!N58+'декабрь(4 цк)'!N59*9.11%)/1000</f>
        <v>0.85150527802190779</v>
      </c>
      <c r="R61" s="317">
        <f xml:space="preserve"> ('декабрь(4 цк)'!O58+'декабрь(4 цк)'!O59*9.11%)/1000</f>
        <v>0.86106331402190783</v>
      </c>
      <c r="S61" s="317">
        <f xml:space="preserve"> ('декабрь(4 цк)'!P58+'декабрь(4 цк)'!P59*9.11%)/1000</f>
        <v>0.84863568502190789</v>
      </c>
      <c r="T61" s="317">
        <f xml:space="preserve"> ('декабрь(4 цк)'!Q58+'декабрь(4 цк)'!Q59*9.11%)/1000</f>
        <v>0.8533928810219078</v>
      </c>
      <c r="U61" s="317">
        <f xml:space="preserve"> ('декабрь(4 цк)'!R58+'декабрь(4 цк)'!R59*9.11%)/1000</f>
        <v>0.85493133202190785</v>
      </c>
      <c r="V61" s="317">
        <f xml:space="preserve"> ('декабрь(4 цк)'!S58+'декабрь(4 цк)'!S59*9.11%)/1000</f>
        <v>0.84024512602190793</v>
      </c>
      <c r="W61" s="317">
        <f xml:space="preserve"> ('декабрь(4 цк)'!T58+'декабрь(4 цк)'!T59*9.11%)/1000</f>
        <v>0.85514955202190801</v>
      </c>
      <c r="X61" s="317">
        <f xml:space="preserve"> ('декабрь(4 цк)'!U58+'декабрь(4 цк)'!U59*9.11%)/1000</f>
        <v>0.84274374502190785</v>
      </c>
      <c r="Y61" s="317">
        <f xml:space="preserve"> ('декабрь(4 цк)'!V58+'декабрь(4 цк)'!V59*9.11%)/1000</f>
        <v>0.84831926602190799</v>
      </c>
      <c r="Z61" s="317">
        <f xml:space="preserve"> ('декабрь(4 цк)'!W58+'декабрь(4 цк)'!W59*9.11%)/1000</f>
        <v>0.84623526502190793</v>
      </c>
      <c r="AA61" s="317">
        <f xml:space="preserve"> ('декабрь(4 цк)'!X58+'декабрь(4 цк)'!X59*9.11%)/1000</f>
        <v>0.84632255302190773</v>
      </c>
      <c r="AB61" s="317">
        <f xml:space="preserve"> ('декабрь(4 цк)'!Y58+'декабрь(4 цк)'!Y59*9.11%)/1000</f>
        <v>0.84272192302190785</v>
      </c>
      <c r="AC61" s="337"/>
      <c r="AD61" s="337"/>
    </row>
    <row r="62" spans="1:30" s="209" customFormat="1" x14ac:dyDescent="0.2">
      <c r="A62" s="312">
        <v>14</v>
      </c>
      <c r="B62" s="289" t="s">
        <v>186</v>
      </c>
      <c r="C62" s="290" t="s">
        <v>169</v>
      </c>
      <c r="D62" s="255"/>
      <c r="E62" s="317">
        <f xml:space="preserve"> ('декабрь(4 цк)'!B62+'декабрь(4 цк)'!B63*9.11%)/1000</f>
        <v>0.89388360202190797</v>
      </c>
      <c r="F62" s="317">
        <f xml:space="preserve"> ('декабрь(4 цк)'!C62+'декабрь(4 цк)'!C63*9.11%)/1000</f>
        <v>0.87574952002190787</v>
      </c>
      <c r="G62" s="317">
        <f xml:space="preserve"> ('декабрь(4 цк)'!D62+'декабрь(4 цк)'!D63*9.11%)/1000</f>
        <v>0.88751157802190783</v>
      </c>
      <c r="H62" s="317">
        <f xml:space="preserve"> ('декабрь(4 цк)'!E62+'декабрь(4 цк)'!E63*9.11%)/1000</f>
        <v>0.91422170602190789</v>
      </c>
      <c r="I62" s="317">
        <f xml:space="preserve"> ('декабрь(4 цк)'!F62+'декабрь(4 цк)'!F63*9.11%)/1000</f>
        <v>0.90655127302190786</v>
      </c>
      <c r="J62" s="317">
        <f xml:space="preserve"> ('декабрь(4 цк)'!G62+'декабрь(4 цк)'!G63*9.11%)/1000</f>
        <v>0.91584744502190774</v>
      </c>
      <c r="K62" s="317">
        <f xml:space="preserve"> ('декабрь(4 цк)'!H62+'декабрь(4 цк)'!H63*9.11%)/1000</f>
        <v>0.90662765002190782</v>
      </c>
      <c r="L62" s="317">
        <f xml:space="preserve"> ('декабрь(4 цк)'!I62+'декабрь(4 цк)'!I63*9.11%)/1000</f>
        <v>0.89961187702190792</v>
      </c>
      <c r="M62" s="317">
        <f xml:space="preserve"> ('декабрь(4 цк)'!J62+'декабрь(4 цк)'!J63*9.11%)/1000</f>
        <v>0.88825352602190788</v>
      </c>
      <c r="N62" s="317">
        <f xml:space="preserve"> ('декабрь(4 цк)'!K62+'декабрь(4 цк)'!K63*9.11%)/1000</f>
        <v>0.89896812802190773</v>
      </c>
      <c r="O62" s="317">
        <f xml:space="preserve"> ('декабрь(4 цк)'!L62+'декабрь(4 цк)'!L63*9.11%)/1000</f>
        <v>0.90399809902190797</v>
      </c>
      <c r="P62" s="317">
        <f xml:space="preserve"> ('декабрь(4 цк)'!M62+'декабрь(4 цк)'!M63*9.11%)/1000</f>
        <v>0.91286874202190782</v>
      </c>
      <c r="Q62" s="317">
        <f xml:space="preserve"> ('декабрь(4 цк)'!N62+'декабрь(4 цк)'!N63*9.11%)/1000</f>
        <v>0.92440166902190801</v>
      </c>
      <c r="R62" s="317">
        <f xml:space="preserve"> ('декабрь(4 цк)'!O62+'декабрь(4 цк)'!O63*9.11%)/1000</f>
        <v>0.91849881802190791</v>
      </c>
      <c r="S62" s="317">
        <f xml:space="preserve"> ('декабрь(4 цк)'!P62+'декабрь(4 цк)'!P63*9.11%)/1000</f>
        <v>0.91940443102190783</v>
      </c>
      <c r="T62" s="317">
        <f xml:space="preserve"> ('декабрь(4 цк)'!Q62+'декабрь(4 цк)'!Q63*9.11%)/1000</f>
        <v>0.92065919602190793</v>
      </c>
      <c r="U62" s="317">
        <f xml:space="preserve"> ('декабрь(4 цк)'!R62+'декабрь(4 цк)'!R63*9.11%)/1000</f>
        <v>0.92555823502190793</v>
      </c>
      <c r="V62" s="317">
        <f xml:space="preserve"> ('декабрь(4 цк)'!S62+'декабрь(4 цк)'!S63*9.11%)/1000</f>
        <v>0.91368706702190783</v>
      </c>
      <c r="W62" s="317">
        <f xml:space="preserve"> ('декабрь(4 цк)'!T62+'декабрь(4 цк)'!T63*9.11%)/1000</f>
        <v>0.91106842702190793</v>
      </c>
      <c r="X62" s="317">
        <f xml:space="preserve"> ('декабрь(4 цк)'!U62+'декабрь(4 цк)'!U63*9.11%)/1000</f>
        <v>0.89805160402190787</v>
      </c>
      <c r="Y62" s="317">
        <f xml:space="preserve"> ('декабрь(4 цк)'!V62+'декабрь(4 цк)'!V63*9.11%)/1000</f>
        <v>0.90512193202190794</v>
      </c>
      <c r="Z62" s="317">
        <f xml:space="preserve"> ('декабрь(4 цк)'!W62+'декабрь(4 цк)'!W63*9.11%)/1000</f>
        <v>0.9068349590219078</v>
      </c>
      <c r="AA62" s="317">
        <f xml:space="preserve"> ('декабрь(4 цк)'!X62+'декабрь(4 цк)'!X63*9.11%)/1000</f>
        <v>0.89601124702190804</v>
      </c>
      <c r="AB62" s="317">
        <f xml:space="preserve"> ('декабрь(4 цк)'!Y62+'декабрь(4 цк)'!Y63*9.11%)/1000</f>
        <v>0.89265065902190777</v>
      </c>
      <c r="AC62" s="337"/>
      <c r="AD62" s="337"/>
    </row>
    <row r="63" spans="1:30" s="209" customFormat="1" x14ac:dyDescent="0.2">
      <c r="A63" s="312">
        <v>15</v>
      </c>
      <c r="B63" s="289" t="s">
        <v>186</v>
      </c>
      <c r="C63" s="290" t="s">
        <v>169</v>
      </c>
      <c r="D63" s="255"/>
      <c r="E63" s="317">
        <f xml:space="preserve"> ('декабрь(4 цк)'!B66+'декабрь(4 цк)'!B67*9.11%)/1000</f>
        <v>0.92858058202190796</v>
      </c>
      <c r="F63" s="317">
        <f xml:space="preserve"> ('декабрь(4 цк)'!C66+'декабрь(4 цк)'!C67*9.11%)/1000</f>
        <v>0.91981904902190792</v>
      </c>
      <c r="G63" s="317">
        <f xml:space="preserve"> ('декабрь(4 цк)'!D66+'декабрь(4 цк)'!D67*9.11%)/1000</f>
        <v>0.9329449820219079</v>
      </c>
      <c r="H63" s="317">
        <f xml:space="preserve"> ('декабрь(4 цк)'!E66+'декабрь(4 цк)'!E67*9.11%)/1000</f>
        <v>0.95226836302190798</v>
      </c>
      <c r="I63" s="317">
        <f xml:space="preserve"> ('декабрь(4 цк)'!F66+'декабрь(4 цк)'!F67*9.11%)/1000</f>
        <v>0.94589633902190784</v>
      </c>
      <c r="J63" s="317">
        <f xml:space="preserve"> ('декабрь(4 цк)'!G66+'декабрь(4 цк)'!G67*9.11%)/1000</f>
        <v>0.94218659902190793</v>
      </c>
      <c r="K63" s="317">
        <f xml:space="preserve"> ('декабрь(4 цк)'!H66+'декабрь(4 цк)'!H67*9.11%)/1000</f>
        <v>0.93801859702190804</v>
      </c>
      <c r="L63" s="317">
        <f xml:space="preserve"> ('декабрь(4 цк)'!I66+'декабрь(4 цк)'!I67*9.11%)/1000</f>
        <v>0.93669836602190804</v>
      </c>
      <c r="M63" s="317">
        <f xml:space="preserve"> ('декабрь(4 цк)'!J66+'декабрь(4 цк)'!J67*9.11%)/1000</f>
        <v>0.94616911402190784</v>
      </c>
      <c r="N63" s="317">
        <f xml:space="preserve"> ('декабрь(4 цк)'!K66+'декабрь(4 цк)'!K67*9.11%)/1000</f>
        <v>0.95502884602190796</v>
      </c>
      <c r="O63" s="317">
        <f xml:space="preserve"> ('декабрь(4 цк)'!L66+'декабрь(4 цк)'!L67*9.11%)/1000</f>
        <v>0.95250840502190792</v>
      </c>
      <c r="P63" s="317">
        <f xml:space="preserve"> ('декабрь(4 цк)'!M66+'декабрь(4 цк)'!M67*9.11%)/1000</f>
        <v>0.96331029502190779</v>
      </c>
      <c r="Q63" s="317">
        <f xml:space="preserve"> ('декабрь(4 цк)'!N66+'декабрь(4 цк)'!N67*9.11%)/1000</f>
        <v>0.92880971302190796</v>
      </c>
      <c r="R63" s="317">
        <f xml:space="preserve"> ('декабрь(4 цк)'!O66+'декабрь(4 цк)'!O67*9.11%)/1000</f>
        <v>0.94332134302190784</v>
      </c>
      <c r="S63" s="317">
        <f xml:space="preserve"> ('декабрь(4 цк)'!P66+'декабрь(4 цк)'!P67*9.11%)/1000</f>
        <v>0.93972071302190796</v>
      </c>
      <c r="T63" s="317">
        <f xml:space="preserve"> ('декабрь(4 цк)'!Q66+'декабрь(4 цк)'!Q67*9.11%)/1000</f>
        <v>0.95858583202190784</v>
      </c>
      <c r="U63" s="317">
        <f xml:space="preserve"> ('декабрь(4 цк)'!R66+'декабрь(4 цк)'!R67*9.11%)/1000</f>
        <v>0.95747291002190782</v>
      </c>
      <c r="V63" s="317">
        <f xml:space="preserve"> ('декабрь(4 цк)'!S66+'декабрь(4 цк)'!S67*9.11%)/1000</f>
        <v>0.94760936602190793</v>
      </c>
      <c r="W63" s="317">
        <f xml:space="preserve"> ('декабрь(4 цк)'!T66+'декабрь(4 цк)'!T67*9.11%)/1000</f>
        <v>0.95672005102190794</v>
      </c>
      <c r="X63" s="317">
        <f xml:space="preserve"> ('декабрь(4 цк)'!U66+'декабрь(4 цк)'!U67*9.11%)/1000</f>
        <v>0.92664933502190794</v>
      </c>
      <c r="Y63" s="317">
        <f xml:space="preserve"> ('декабрь(4 цк)'!V66+'декабрь(4 цк)'!V67*9.11%)/1000</f>
        <v>0.94361594002190796</v>
      </c>
      <c r="Z63" s="317">
        <f xml:space="preserve"> ('декабрь(4 цк)'!W66+'декабрь(4 цк)'!W67*9.11%)/1000</f>
        <v>0.94489252702190796</v>
      </c>
      <c r="AA63" s="317">
        <f xml:space="preserve"> ('декабрь(4 цк)'!X66+'декабрь(4 цк)'!X67*9.11%)/1000</f>
        <v>0.93704751802190789</v>
      </c>
      <c r="AB63" s="317">
        <f xml:space="preserve"> ('декабрь(4 цк)'!Y66+'декабрь(4 цк)'!Y67*9.11%)/1000</f>
        <v>0.93061002802190784</v>
      </c>
      <c r="AC63" s="337"/>
      <c r="AD63" s="337"/>
    </row>
    <row r="64" spans="1:30" s="209" customFormat="1" x14ac:dyDescent="0.2">
      <c r="A64" s="312">
        <v>16</v>
      </c>
      <c r="B64" s="289" t="s">
        <v>186</v>
      </c>
      <c r="C64" s="290" t="s">
        <v>169</v>
      </c>
      <c r="D64" s="255"/>
      <c r="E64" s="317">
        <f xml:space="preserve"> ('декабрь(4 цк)'!B70+'декабрь(4 цк)'!B71*9.11%)/1000</f>
        <v>0.92575463302190808</v>
      </c>
      <c r="F64" s="317">
        <f xml:space="preserve"> ('декабрь(4 цк)'!C70+'декабрь(4 цк)'!C71*9.11%)/1000</f>
        <v>0.91893525802190801</v>
      </c>
      <c r="G64" s="317">
        <f xml:space="preserve"> ('декабрь(4 цк)'!D70+'декабрь(4 цк)'!D71*9.11%)/1000</f>
        <v>0.93825863902190776</v>
      </c>
      <c r="H64" s="317">
        <f xml:space="preserve"> ('декабрь(4 цк)'!E70+'декабрь(4 цк)'!E71*9.11%)/1000</f>
        <v>0.95124272902190787</v>
      </c>
      <c r="I64" s="317">
        <f xml:space="preserve"> ('декабрь(4 цк)'!F70+'декабрь(4 цк)'!F71*9.11%)/1000</f>
        <v>0.93093735802190802</v>
      </c>
      <c r="J64" s="317">
        <f xml:space="preserve"> ('декабрь(4 цк)'!G70+'декабрь(4 цк)'!G71*9.11%)/1000</f>
        <v>0.92571098902190785</v>
      </c>
      <c r="K64" s="317">
        <f xml:space="preserve"> ('декабрь(4 цк)'!H70+'декабрь(4 цк)'!H71*9.11%)/1000</f>
        <v>0.92885335702190786</v>
      </c>
      <c r="L64" s="317">
        <f xml:space="preserve"> ('декабрь(4 цк)'!I70+'декабрь(4 цк)'!I71*9.11%)/1000</f>
        <v>0.93211574602190783</v>
      </c>
      <c r="M64" s="317">
        <f xml:space="preserve"> ('декабрь(4 цк)'!J70+'декабрь(4 цк)'!J71*9.11%)/1000</f>
        <v>0.92242677802190776</v>
      </c>
      <c r="N64" s="317">
        <f xml:space="preserve"> ('декабрь(4 цк)'!K70+'декабрь(4 цк)'!K71*9.11%)/1000</f>
        <v>0.9429503690219081</v>
      </c>
      <c r="O64" s="317">
        <f xml:space="preserve"> ('декабрь(4 цк)'!L70+'декабрь(4 цк)'!L71*9.11%)/1000</f>
        <v>0.93984073402190782</v>
      </c>
      <c r="P64" s="317">
        <f xml:space="preserve"> ('декабрь(4 цк)'!M70+'декабрь(4 цк)'!M71*9.11%)/1000</f>
        <v>0.9433322540219079</v>
      </c>
      <c r="Q64" s="317">
        <f xml:space="preserve"> ('декабрь(4 цк)'!N70+'декабрь(4 цк)'!N71*9.11%)/1000</f>
        <v>0.93352326502190797</v>
      </c>
      <c r="R64" s="317">
        <f xml:space="preserve"> ('декабрь(4 цк)'!O70+'декабрь(4 цк)'!O71*9.11%)/1000</f>
        <v>0.93999348802190796</v>
      </c>
      <c r="S64" s="317">
        <f xml:space="preserve"> ('декабрь(4 цк)'!P70+'декабрь(4 цк)'!P71*9.11%)/1000</f>
        <v>0.93675292102190788</v>
      </c>
      <c r="T64" s="317">
        <f xml:space="preserve"> ('декабрь(4 цк)'!Q70+'декабрь(4 цк)'!Q71*9.11%)/1000</f>
        <v>0.9485040680219079</v>
      </c>
      <c r="U64" s="317">
        <f xml:space="preserve"> ('декабрь(4 цк)'!R70+'декабрь(4 цк)'!R71*9.11%)/1000</f>
        <v>0.95198467702190792</v>
      </c>
      <c r="V64" s="317">
        <f xml:space="preserve"> ('декабрь(4 цк)'!S70+'декабрь(4 цк)'!S71*9.11%)/1000</f>
        <v>0.9431249450219078</v>
      </c>
      <c r="W64" s="317">
        <f xml:space="preserve"> ('декабрь(4 цк)'!T70+'декабрь(4 цк)'!T71*9.11%)/1000</f>
        <v>0.93739667002190785</v>
      </c>
      <c r="X64" s="317">
        <f xml:space="preserve"> ('декабрь(4 цк)'!U70+'декабрь(4 цк)'!U71*9.11%)/1000</f>
        <v>0.91470179002190788</v>
      </c>
      <c r="Y64" s="317">
        <f xml:space="preserve"> ('декабрь(4 цк)'!V70+'декабрь(4 цк)'!V71*9.11%)/1000</f>
        <v>0.93994984402190795</v>
      </c>
      <c r="Z64" s="317">
        <f xml:space="preserve"> ('декабрь(4 цк)'!W70+'декабрь(4 цк)'!W71*9.11%)/1000</f>
        <v>0.92397614002190787</v>
      </c>
      <c r="AA64" s="317">
        <f xml:space="preserve"> ('декабрь(4 цк)'!X70+'декабрь(4 цк)'!X71*9.11%)/1000</f>
        <v>0.92211035902190785</v>
      </c>
      <c r="AB64" s="317">
        <f xml:space="preserve"> ('декабрь(4 цк)'!Y70+'декабрь(4 цк)'!Y71*9.11%)/1000</f>
        <v>0.92217582502190787</v>
      </c>
      <c r="AC64" s="337"/>
      <c r="AD64" s="337"/>
    </row>
    <row r="65" spans="1:30" s="209" customFormat="1" x14ac:dyDescent="0.2">
      <c r="A65" s="312">
        <v>17</v>
      </c>
      <c r="B65" s="289" t="s">
        <v>186</v>
      </c>
      <c r="C65" s="290" t="s">
        <v>169</v>
      </c>
      <c r="D65" s="255"/>
      <c r="E65" s="317">
        <f xml:space="preserve"> ('декабрь(4 цк)'!B74+'декабрь(4 цк)'!B75*9.11%)/1000</f>
        <v>0.92755494802190785</v>
      </c>
      <c r="F65" s="317">
        <f xml:space="preserve"> ('декабрь(4 цк)'!C74+'декабрь(4 цк)'!C75*9.11%)/1000</f>
        <v>0.91452721402190773</v>
      </c>
      <c r="G65" s="317">
        <f xml:space="preserve"> ('декабрь(4 цк)'!D74+'декабрь(4 цк)'!D75*9.11%)/1000</f>
        <v>0.92758768102190792</v>
      </c>
      <c r="H65" s="317">
        <f xml:space="preserve"> ('декабрь(4 цк)'!E74+'декабрь(4 цк)'!E75*9.11%)/1000</f>
        <v>0.93609826102190796</v>
      </c>
      <c r="I65" s="317">
        <f xml:space="preserve"> ('декабрь(4 цк)'!F74+'декабрь(4 цк)'!F75*9.11%)/1000</f>
        <v>0.93572728702190788</v>
      </c>
      <c r="J65" s="317">
        <f xml:space="preserve"> ('декабрь(4 цк)'!G74+'декабрь(4 цк)'!G75*9.11%)/1000</f>
        <v>0.93906605302190782</v>
      </c>
      <c r="K65" s="317">
        <f xml:space="preserve"> ('декабрь(4 цк)'!H74+'декабрь(4 цк)'!H75*9.11%)/1000</f>
        <v>0.93594550702190793</v>
      </c>
      <c r="L65" s="317">
        <f xml:space="preserve"> ('декабрь(4 цк)'!I74+'декабрь(4 цк)'!I75*9.11%)/1000</f>
        <v>0.92814414202190776</v>
      </c>
      <c r="M65" s="317">
        <f xml:space="preserve"> ('декабрь(4 цк)'!J74+'декабрь(4 цк)'!J75*9.11%)/1000</f>
        <v>0.925885565021908</v>
      </c>
      <c r="N65" s="317">
        <f xml:space="preserve"> ('декабрь(4 цк)'!K74+'декабрь(4 цк)'!K75*9.11%)/1000</f>
        <v>0.92536183702190788</v>
      </c>
      <c r="O65" s="317">
        <f xml:space="preserve"> ('декабрь(4 цк)'!L74+'декабрь(4 цк)'!L75*9.11%)/1000</f>
        <v>0.93784402102190789</v>
      </c>
      <c r="P65" s="317">
        <f xml:space="preserve"> ('декабрь(4 цк)'!M74+'декабрь(4 цк)'!M75*9.11%)/1000</f>
        <v>0.95067535702190786</v>
      </c>
      <c r="Q65" s="317">
        <f xml:space="preserve"> ('декабрь(4 цк)'!N74+'декабрь(4 цк)'!N75*9.11%)/1000</f>
        <v>0.94166287102190793</v>
      </c>
      <c r="R65" s="317">
        <f xml:space="preserve"> ('декабрь(4 цк)'!O74+'декабрь(4 цк)'!O75*9.11%)/1000</f>
        <v>0.95170099102190797</v>
      </c>
      <c r="S65" s="317">
        <f xml:space="preserve"> ('декабрь(4 цк)'!P74+'декабрь(4 цк)'!P75*9.11%)/1000</f>
        <v>0.9420120230219079</v>
      </c>
      <c r="T65" s="317">
        <f xml:space="preserve"> ('декабрь(4 цк)'!Q74+'декабрь(4 цк)'!Q75*9.11%)/1000</f>
        <v>0.96008063902190777</v>
      </c>
      <c r="U65" s="317">
        <f xml:space="preserve"> ('декабрь(4 цк)'!R74+'декабрь(4 цк)'!R75*9.11%)/1000</f>
        <v>0.95430872002190781</v>
      </c>
      <c r="V65" s="317">
        <f xml:space="preserve"> ('декабрь(4 цк)'!S74+'декабрь(4 цк)'!S75*9.11%)/1000</f>
        <v>0.93124286602190798</v>
      </c>
      <c r="W65" s="317">
        <f xml:space="preserve"> ('декабрь(4 цк)'!T74+'декабрь(4 цк)'!T75*9.11%)/1000</f>
        <v>0.93746213602190798</v>
      </c>
      <c r="X65" s="317">
        <f xml:space="preserve"> ('декабрь(4 цк)'!U74+'декабрь(4 цк)'!U75*9.11%)/1000</f>
        <v>0.91846608502190796</v>
      </c>
      <c r="Y65" s="317">
        <f xml:space="preserve"> ('декабрь(4 цк)'!V74+'декабрь(4 цк)'!V75*9.11%)/1000</f>
        <v>0.93733120402190784</v>
      </c>
      <c r="Z65" s="317">
        <f xml:space="preserve"> ('декабрь(4 цк)'!W74+'декабрь(4 цк)'!W75*9.11%)/1000</f>
        <v>0.92985716902190807</v>
      </c>
      <c r="AA65" s="317">
        <f xml:space="preserve"> ('декабрь(4 цк)'!X74+'декабрь(4 цк)'!X75*9.11%)/1000</f>
        <v>0.92151025402190789</v>
      </c>
      <c r="AB65" s="317">
        <f xml:space="preserve"> ('декабрь(4 цк)'!Y74+'декабрь(4 цк)'!Y75*9.11%)/1000</f>
        <v>0.91676396902190804</v>
      </c>
      <c r="AC65" s="337"/>
      <c r="AD65" s="337"/>
    </row>
    <row r="66" spans="1:30" s="209" customFormat="1" x14ac:dyDescent="0.2">
      <c r="A66" s="312">
        <v>18</v>
      </c>
      <c r="B66" s="289" t="s">
        <v>186</v>
      </c>
      <c r="C66" s="290" t="s">
        <v>169</v>
      </c>
      <c r="D66" s="255"/>
      <c r="E66" s="317">
        <f xml:space="preserve"> ('декабрь(4 цк)'!B78+'декабрь(4 цк)'!B79*9.11%)/1000</f>
        <v>0.88481656102190798</v>
      </c>
      <c r="F66" s="317">
        <f xml:space="preserve"> ('декабрь(4 цк)'!C78+'декабрь(4 цк)'!C79*9.11%)/1000</f>
        <v>0.875836808021908</v>
      </c>
      <c r="G66" s="317">
        <f xml:space="preserve"> ('декабрь(4 цк)'!D78+'декабрь(4 цк)'!D79*9.11%)/1000</f>
        <v>0.89083943302190804</v>
      </c>
      <c r="H66" s="317">
        <f xml:space="preserve"> ('декабрь(4 цк)'!E78+'декабрь(4 цк)'!E79*9.11%)/1000</f>
        <v>0.9217830290219079</v>
      </c>
      <c r="I66" s="317">
        <f xml:space="preserve"> ('декабрь(4 цк)'!F78+'декабрь(4 цк)'!F79*9.11%)/1000</f>
        <v>0.89059939102190799</v>
      </c>
      <c r="J66" s="317">
        <f xml:space="preserve"> ('декабрь(4 цк)'!G78+'декабрь(4 цк)'!G79*9.11%)/1000</f>
        <v>0.891919622021908</v>
      </c>
      <c r="K66" s="317">
        <f xml:space="preserve"> ('декабрь(4 цк)'!H78+'декабрь(4 цк)'!H79*9.11%)/1000</f>
        <v>0.88133595202190795</v>
      </c>
      <c r="L66" s="317">
        <f xml:space="preserve"> ('декабрь(4 цк)'!I78+'декабрь(4 цк)'!I79*9.11%)/1000</f>
        <v>0.87172336102190795</v>
      </c>
      <c r="M66" s="317">
        <f xml:space="preserve"> ('декабрь(4 цк)'!J78+'декабрь(4 цк)'!J79*9.11%)/1000</f>
        <v>0.87738617002190789</v>
      </c>
      <c r="N66" s="317">
        <f xml:space="preserve"> ('декабрь(4 цк)'!K78+'декабрь(4 цк)'!K79*9.11%)/1000</f>
        <v>0.88417281202190789</v>
      </c>
      <c r="O66" s="317">
        <f xml:space="preserve"> ('декабрь(4 цк)'!L78+'декабрь(4 цк)'!L79*9.11%)/1000</f>
        <v>0.890643035021908</v>
      </c>
      <c r="P66" s="317">
        <f xml:space="preserve"> ('декабрь(4 цк)'!M78+'декабрь(4 цк)'!M79*9.11%)/1000</f>
        <v>0.89550934102190793</v>
      </c>
      <c r="Q66" s="317">
        <f xml:space="preserve"> ('декабрь(4 цк)'!N78+'декабрь(4 цк)'!N79*9.11%)/1000</f>
        <v>0.89182142302190792</v>
      </c>
      <c r="R66" s="317">
        <f xml:space="preserve"> ('декабрь(4 цк)'!O78+'декабрь(4 цк)'!O79*9.11%)/1000</f>
        <v>0.901532213021908</v>
      </c>
      <c r="S66" s="317">
        <f xml:space="preserve"> ('декабрь(4 цк)'!P78+'декабрь(4 цк)'!P79*9.11%)/1000</f>
        <v>0.88044125002190776</v>
      </c>
      <c r="T66" s="317">
        <f xml:space="preserve"> ('декабрь(4 цк)'!Q78+'декабрь(4 цк)'!Q79*9.11%)/1000</f>
        <v>0.91737498502190795</v>
      </c>
      <c r="U66" s="317">
        <f xml:space="preserve"> ('декабрь(4 цк)'!R78+'декабрь(4 цк)'!R79*9.11%)/1000</f>
        <v>0.95198467702190792</v>
      </c>
      <c r="V66" s="317">
        <f xml:space="preserve"> ('декабрь(4 цк)'!S78+'декабрь(4 цк)'!S79*9.11%)/1000</f>
        <v>0.96130267102190792</v>
      </c>
      <c r="W66" s="317">
        <f xml:space="preserve"> ('декабрь(4 цк)'!T78+'декабрь(4 цк)'!T79*9.11%)/1000</f>
        <v>0.91564013602190797</v>
      </c>
      <c r="X66" s="317">
        <f xml:space="preserve"> ('декабрь(4 цк)'!U78+'декабрь(4 цк)'!U79*9.11%)/1000</f>
        <v>0.97297744102190786</v>
      </c>
      <c r="Y66" s="317">
        <f xml:space="preserve"> ('декабрь(4 цк)'!V78+'декабрь(4 цк)'!V79*9.11%)/1000</f>
        <v>1.046615780021908</v>
      </c>
      <c r="Z66" s="317">
        <f xml:space="preserve"> ('декабрь(4 цк)'!W78+'декабрь(4 цк)'!W79*9.11%)/1000</f>
        <v>0.93105737902190788</v>
      </c>
      <c r="AA66" s="317">
        <f xml:space="preserve"> ('декабрь(4 цк)'!X78+'декабрь(4 цк)'!X79*9.11%)/1000</f>
        <v>0.87525852502190771</v>
      </c>
      <c r="AB66" s="317">
        <f xml:space="preserve"> ('декабрь(4 цк)'!Y78+'декабрь(4 цк)'!Y79*9.11%)/1000</f>
        <v>0.87745163602190801</v>
      </c>
      <c r="AC66" s="337"/>
      <c r="AD66" s="337"/>
    </row>
    <row r="67" spans="1:30" s="209" customFormat="1" x14ac:dyDescent="0.2">
      <c r="A67" s="312">
        <v>19</v>
      </c>
      <c r="B67" s="289" t="s">
        <v>186</v>
      </c>
      <c r="C67" s="290" t="s">
        <v>169</v>
      </c>
      <c r="D67" s="255"/>
      <c r="E67" s="317">
        <f xml:space="preserve"> ('декабрь(4 цк)'!B82+'декабрь(4 цк)'!B83*9.11%)/1000</f>
        <v>0.90996641602190798</v>
      </c>
      <c r="F67" s="317">
        <f xml:space="preserve"> ('декабрь(4 цк)'!C82+'декабрь(4 цк)'!C83*9.11%)/1000</f>
        <v>0.89445097402190799</v>
      </c>
      <c r="G67" s="317">
        <f xml:space="preserve"> ('декабрь(4 цк)'!D82+'декабрь(4 цк)'!D83*9.11%)/1000</f>
        <v>0.92387794102190801</v>
      </c>
      <c r="H67" s="317">
        <f xml:space="preserve"> ('декабрь(4 цк)'!E82+'декабрь(4 цк)'!E83*9.11%)/1000</f>
        <v>0.93823681702190775</v>
      </c>
      <c r="I67" s="317">
        <f xml:space="preserve"> ('декабрь(4 цк)'!F82+'декабрь(4 цк)'!F83*9.11%)/1000</f>
        <v>0.90565657102190789</v>
      </c>
      <c r="J67" s="317">
        <f xml:space="preserve"> ('декабрь(4 цк)'!G82+'декабрь(4 цк)'!G83*9.11%)/1000</f>
        <v>0.91445083702190788</v>
      </c>
      <c r="K67" s="317">
        <f xml:space="preserve"> ('декабрь(4 цк)'!H82+'декабрь(4 цк)'!H83*9.11%)/1000</f>
        <v>0.91332700402190792</v>
      </c>
      <c r="L67" s="317">
        <f xml:space="preserve"> ('декабрь(4 цк)'!I82+'декабрь(4 цк)'!I83*9.11%)/1000</f>
        <v>0.90142310302190776</v>
      </c>
      <c r="M67" s="317">
        <f xml:space="preserve"> ('декабрь(4 цк)'!J82+'декабрь(4 цк)'!J83*9.11%)/1000</f>
        <v>0.91842244102190795</v>
      </c>
      <c r="N67" s="317">
        <f xml:space="preserve"> ('декабрь(4 цк)'!K82+'декабрь(4 цк)'!K83*9.11%)/1000</f>
        <v>0.91452721402190773</v>
      </c>
      <c r="O67" s="317">
        <f xml:space="preserve"> ('декабрь(4 цк)'!L82+'декабрь(4 цк)'!L83*9.11%)/1000</f>
        <v>0.95272662502190786</v>
      </c>
      <c r="P67" s="317">
        <f xml:space="preserve"> ('декабрь(4 цк)'!M82+'декабрь(4 цк)'!M83*9.11%)/1000</f>
        <v>0.95556348502190791</v>
      </c>
      <c r="Q67" s="317">
        <f xml:space="preserve"> ('декабрь(4 цк)'!N82+'декабрь(4 цк)'!N83*9.11%)/1000</f>
        <v>0.90248147002190782</v>
      </c>
      <c r="R67" s="317">
        <f xml:space="preserve"> ('декабрь(4 цк)'!O82+'декабрь(4 цк)'!O83*9.11%)/1000</f>
        <v>0.93956795902190793</v>
      </c>
      <c r="S67" s="317">
        <f xml:space="preserve"> ('декабрь(4 цк)'!P82+'декабрь(4 цк)'!P83*9.11%)/1000</f>
        <v>0.91879341502190792</v>
      </c>
      <c r="T67" s="317">
        <f xml:space="preserve"> ('декабрь(4 цк)'!Q82+'декабрь(4 цк)'!Q83*9.11%)/1000</f>
        <v>0.93205028002190793</v>
      </c>
      <c r="U67" s="317">
        <f xml:space="preserve"> ('декабрь(4 цк)'!R82+'декабрь(4 цк)'!R83*9.11%)/1000</f>
        <v>1.002982691021908</v>
      </c>
      <c r="V67" s="317">
        <f xml:space="preserve"> ('декабрь(4 цк)'!S82+'декабрь(4 цк)'!S83*9.11%)/1000</f>
        <v>0.96585255802190795</v>
      </c>
      <c r="W67" s="317">
        <f xml:space="preserve"> ('декабрь(4 цк)'!T82+'декабрь(4 цк)'!T83*9.11%)/1000</f>
        <v>0.95405776702190781</v>
      </c>
      <c r="X67" s="317">
        <f xml:space="preserve"> ('декабрь(4 цк)'!U82+'декабрь(4 цк)'!U83*9.11%)/1000</f>
        <v>0.96720552202190802</v>
      </c>
      <c r="Y67" s="317">
        <f xml:space="preserve"> ('декабрь(4 цк)'!V82+'декабрь(4 цк)'!V83*9.11%)/1000</f>
        <v>0.93620737102190787</v>
      </c>
      <c r="Z67" s="317">
        <f xml:space="preserve"> ('декабрь(4 цк)'!W82+'декабрь(4 цк)'!W83*9.11%)/1000</f>
        <v>0.90791514802190787</v>
      </c>
      <c r="AA67" s="317">
        <f xml:space="preserve"> ('декабрь(4 цк)'!X82+'декабрь(4 цк)'!X83*9.11%)/1000</f>
        <v>0.91164671002190789</v>
      </c>
      <c r="AB67" s="317">
        <f xml:space="preserve"> ('декабрь(4 цк)'!Y82+'декабрь(4 цк)'!Y83*9.11%)/1000</f>
        <v>0.89387269102190792</v>
      </c>
      <c r="AC67" s="337"/>
      <c r="AD67" s="337"/>
    </row>
    <row r="68" spans="1:30" s="209" customFormat="1" x14ac:dyDescent="0.2">
      <c r="A68" s="312">
        <v>20</v>
      </c>
      <c r="B68" s="289" t="s">
        <v>186</v>
      </c>
      <c r="C68" s="290" t="s">
        <v>169</v>
      </c>
      <c r="D68" s="255"/>
      <c r="E68" s="317">
        <f xml:space="preserve"> ('декабрь(4 цк)'!B86+'декабрь(4 цк)'!B87*9.11%)/1000</f>
        <v>0.97833474202190784</v>
      </c>
      <c r="F68" s="317">
        <f xml:space="preserve"> ('декабрь(4 цк)'!C86+'декабрь(4 цк)'!C87*9.11%)/1000</f>
        <v>0.94017897502190784</v>
      </c>
      <c r="G68" s="317">
        <f xml:space="preserve"> ('декабрь(4 цк)'!D86+'декабрь(4 цк)'!D87*9.11%)/1000</f>
        <v>0.97615254202190782</v>
      </c>
      <c r="H68" s="317">
        <f xml:space="preserve"> ('декабрь(4 цк)'!E86+'декабрь(4 цк)'!E87*9.11%)/1000</f>
        <v>0.97903304602190788</v>
      </c>
      <c r="I68" s="317">
        <f xml:space="preserve"> ('декабрь(4 цк)'!F86+'декабрь(4 цк)'!F87*9.11%)/1000</f>
        <v>0.97351208002190803</v>
      </c>
      <c r="J68" s="317">
        <f xml:space="preserve"> ('декабрь(4 цк)'!G86+'декабрь(4 цк)'!G87*9.11%)/1000</f>
        <v>0.95837852302190785</v>
      </c>
      <c r="K68" s="317">
        <f xml:space="preserve"> ('декабрь(4 цк)'!H86+'декабрь(4 цк)'!H87*9.11%)/1000</f>
        <v>0.95657820802190807</v>
      </c>
      <c r="L68" s="317">
        <f xml:space="preserve"> ('декабрь(4 цк)'!I86+'декабрь(4 цк)'!I87*9.11%)/1000</f>
        <v>0.9643141070219079</v>
      </c>
      <c r="M68" s="317">
        <f xml:space="preserve"> ('декабрь(4 цк)'!J86+'декабрь(4 цк)'!J87*9.11%)/1000</f>
        <v>0.938847833021908</v>
      </c>
      <c r="N68" s="317">
        <f xml:space="preserve"> ('декабрь(4 цк)'!K86+'декабрь(4 цк)'!K87*9.11%)/1000</f>
        <v>0.96404133202190789</v>
      </c>
      <c r="O68" s="317">
        <f xml:space="preserve"> ('декабрь(4 цк)'!L86+'декабрь(4 цк)'!L87*9.11%)/1000</f>
        <v>0.97291197502190774</v>
      </c>
      <c r="P68" s="317">
        <f xml:space="preserve"> ('декабрь(4 цк)'!M86+'декабрь(4 цк)'!M87*9.11%)/1000</f>
        <v>0.992562686021908</v>
      </c>
      <c r="Q68" s="317">
        <f xml:space="preserve"> ('декабрь(4 цк)'!N86+'декабрь(4 цк)'!N87*9.11%)/1000</f>
        <v>0.98443399102190798</v>
      </c>
      <c r="R68" s="317">
        <f xml:space="preserve"> ('декабрь(4 цк)'!O86+'декабрь(4 цк)'!O87*9.11%)/1000</f>
        <v>0.99628333702190786</v>
      </c>
      <c r="S68" s="317">
        <f xml:space="preserve"> ('декабрь(4 цк)'!P86+'декабрь(4 цк)'!P87*9.11%)/1000</f>
        <v>0.98557964602190795</v>
      </c>
      <c r="T68" s="317">
        <f xml:space="preserve"> ('декабрь(4 цк)'!Q86+'декабрь(4 цк)'!Q87*9.11%)/1000</f>
        <v>0.98670347902190791</v>
      </c>
      <c r="U68" s="317">
        <f xml:space="preserve"> ('декабрь(4 цк)'!R86+'декабрь(4 цк)'!R87*9.11%)/1000</f>
        <v>1.0116351140219078</v>
      </c>
      <c r="V68" s="317">
        <f xml:space="preserve"> ('декабрь(4 цк)'!S86+'декабрь(4 цк)'!S87*9.11%)/1000</f>
        <v>0.96001517302190786</v>
      </c>
      <c r="W68" s="317">
        <f xml:space="preserve"> ('декабрь(4 цк)'!T86+'декабрь(4 цк)'!T87*9.11%)/1000</f>
        <v>0.96662723902190784</v>
      </c>
      <c r="X68" s="317">
        <f xml:space="preserve"> ('декабрь(4 цк)'!U86+'декабрь(4 цк)'!U87*9.11%)/1000</f>
        <v>0.98197901602190796</v>
      </c>
      <c r="Y68" s="317">
        <f xml:space="preserve"> ('декабрь(4 цк)'!V86+'декабрь(4 цк)'!V87*9.11%)/1000</f>
        <v>0.96742374202190784</v>
      </c>
      <c r="Z68" s="317">
        <f xml:space="preserve"> ('декабрь(4 цк)'!W86+'декабрь(4 цк)'!W87*9.11%)/1000</f>
        <v>0.97664353702190787</v>
      </c>
      <c r="AA68" s="317">
        <f xml:space="preserve"> ('декабрь(4 цк)'!X86+'декабрь(4 цк)'!X87*9.11%)/1000</f>
        <v>0.97020604702190805</v>
      </c>
      <c r="AB68" s="317">
        <f xml:space="preserve"> ('декабрь(4 цк)'!Y86+'декабрь(4 цк)'!Y87*9.11%)/1000</f>
        <v>0.97401398602190803</v>
      </c>
      <c r="AC68" s="337"/>
      <c r="AD68" s="337"/>
    </row>
    <row r="69" spans="1:30" s="209" customFormat="1" x14ac:dyDescent="0.2">
      <c r="A69" s="312">
        <v>21</v>
      </c>
      <c r="B69" s="289" t="s">
        <v>186</v>
      </c>
      <c r="C69" s="290" t="s">
        <v>169</v>
      </c>
      <c r="D69" s="255"/>
      <c r="E69" s="317">
        <f xml:space="preserve"> ('декабрь(4 цк)'!B90+'декабрь(4 цк)'!B91*9.11%)/1000</f>
        <v>0.92062646302190798</v>
      </c>
      <c r="F69" s="317">
        <f xml:space="preserve"> ('декабрь(4 цк)'!C90+'декабрь(4 цк)'!C91*9.11%)/1000</f>
        <v>0.89893539502190789</v>
      </c>
      <c r="G69" s="317">
        <f xml:space="preserve"> ('декабрь(4 цк)'!D90+'декабрь(4 цк)'!D91*9.11%)/1000</f>
        <v>0.92874424702190794</v>
      </c>
      <c r="H69" s="317">
        <f xml:space="preserve"> ('декабрь(4 цк)'!E90+'декабрь(4 цк)'!E91*9.11%)/1000</f>
        <v>0.95099177602190788</v>
      </c>
      <c r="I69" s="317">
        <f xml:space="preserve"> ('декабрь(4 цк)'!F90+'декабрь(4 цк)'!F91*9.11%)/1000</f>
        <v>0.9438559820219079</v>
      </c>
      <c r="J69" s="317">
        <f xml:space="preserve"> ('декабрь(4 цк)'!G90+'декабрь(4 цк)'!G91*9.11%)/1000</f>
        <v>0.92856967102190791</v>
      </c>
      <c r="K69" s="317">
        <f xml:space="preserve"> ('декабрь(4 цк)'!H90+'декабрь(4 цк)'!H91*9.11%)/1000</f>
        <v>0.9599169740219079</v>
      </c>
      <c r="L69" s="317">
        <f xml:space="preserve"> ('декабрь(4 цк)'!I90+'декабрь(4 цк)'!I91*9.11%)/1000</f>
        <v>0.92912613202190786</v>
      </c>
      <c r="M69" s="317">
        <f xml:space="preserve"> ('декабрь(4 цк)'!J90+'декабрь(4 цк)'!J91*9.11%)/1000</f>
        <v>0.94838404702190804</v>
      </c>
      <c r="N69" s="317">
        <f xml:space="preserve"> ('декабрь(4 цк)'!K90+'декабрь(4 цк)'!K91*9.11%)/1000</f>
        <v>0.91255232302190781</v>
      </c>
      <c r="O69" s="317">
        <f xml:space="preserve"> ('декабрь(4 цк)'!L90+'декабрь(4 цк)'!L91*9.11%)/1000</f>
        <v>0.93139562002190779</v>
      </c>
      <c r="P69" s="317">
        <f xml:space="preserve"> ('декабрь(4 цк)'!M90+'декабрь(4 цк)'!M91*9.11%)/1000</f>
        <v>0.92708577502190781</v>
      </c>
      <c r="Q69" s="317">
        <f xml:space="preserve"> ('декабрь(4 цк)'!N90+'декабрь(4 цк)'!N91*9.11%)/1000</f>
        <v>0.94237208602190803</v>
      </c>
      <c r="R69" s="317">
        <f xml:space="preserve"> ('декабрь(4 цк)'!O90+'декабрь(4 цк)'!O91*9.11%)/1000</f>
        <v>0.9480239840219078</v>
      </c>
      <c r="S69" s="317">
        <f xml:space="preserve"> ('декабрь(4 цк)'!P90+'декабрь(4 цк)'!P91*9.11%)/1000</f>
        <v>0.95280300202190804</v>
      </c>
      <c r="T69" s="317">
        <f xml:space="preserve"> ('декабрь(4 цк)'!Q90+'декабрь(4 цк)'!Q91*9.11%)/1000</f>
        <v>0.93934973902190777</v>
      </c>
      <c r="U69" s="317">
        <f xml:space="preserve"> ('декабрь(4 цк)'!R90+'декабрь(4 цк)'!R91*9.11%)/1000</f>
        <v>1.003200911021908</v>
      </c>
      <c r="V69" s="317">
        <f xml:space="preserve"> ('декабрь(4 цк)'!S90+'декабрь(4 цк)'!S91*9.11%)/1000</f>
        <v>0.9262456280219078</v>
      </c>
      <c r="W69" s="317">
        <f xml:space="preserve"> ('декабрь(4 цк)'!T90+'декабрь(4 цк)'!T91*9.11%)/1000</f>
        <v>0.96369218002190793</v>
      </c>
      <c r="X69" s="317">
        <f xml:space="preserve"> ('декабрь(4 цк)'!U90+'декабрь(4 цк)'!U91*9.11%)/1000</f>
        <v>0.91481090002190779</v>
      </c>
      <c r="Y69" s="317">
        <f xml:space="preserve"> ('декабрь(4 цк)'!V90+'декабрь(4 цк)'!V91*9.11%)/1000</f>
        <v>0.93714571702190774</v>
      </c>
      <c r="Z69" s="317">
        <f xml:space="preserve"> ('декабрь(4 цк)'!W90+'декабрь(4 цк)'!W91*9.11%)/1000</f>
        <v>0.9321703010219079</v>
      </c>
      <c r="AA69" s="317">
        <f xml:space="preserve"> ('декабрь(4 цк)'!X90+'декабрь(4 цк)'!X91*9.11%)/1000</f>
        <v>0.91130846902190799</v>
      </c>
      <c r="AB69" s="317">
        <f xml:space="preserve"> ('декабрь(4 цк)'!Y90+'декабрь(4 цк)'!Y91*9.11%)/1000</f>
        <v>0.91055561002190788</v>
      </c>
      <c r="AC69" s="337"/>
      <c r="AD69" s="337"/>
    </row>
    <row r="70" spans="1:30" s="209" customFormat="1" x14ac:dyDescent="0.2">
      <c r="A70" s="312">
        <v>22</v>
      </c>
      <c r="B70" s="289" t="s">
        <v>186</v>
      </c>
      <c r="C70" s="290" t="s">
        <v>169</v>
      </c>
      <c r="D70" s="255"/>
      <c r="E70" s="317">
        <f xml:space="preserve"> ('декабрь(4 цк)'!B94+'декабрь(4 цк)'!B95*9.11%)/1000</f>
        <v>0.90856980802190801</v>
      </c>
      <c r="F70" s="317">
        <f xml:space="preserve"> ('декабрь(4 цк)'!C94+'декабрь(4 цк)'!C95*9.11%)/1000</f>
        <v>0.89889175102190788</v>
      </c>
      <c r="G70" s="317">
        <f xml:space="preserve"> ('декабрь(4 цк)'!D94+'декабрь(4 цк)'!D95*9.11%)/1000</f>
        <v>0.91487636602190803</v>
      </c>
      <c r="H70" s="317">
        <f xml:space="preserve"> ('декабрь(4 цк)'!E94+'декабрь(4 цк)'!E95*9.11%)/1000</f>
        <v>0.92997719002190782</v>
      </c>
      <c r="I70" s="317">
        <f xml:space="preserve"> ('декабрь(4 цк)'!F94+'декабрь(4 цк)'!F95*9.11%)/1000</f>
        <v>0.92480537602190793</v>
      </c>
      <c r="J70" s="317">
        <f xml:space="preserve"> ('декабрь(4 цк)'!G94+'декабрь(4 цк)'!G95*9.11%)/1000</f>
        <v>0.9291370430219078</v>
      </c>
      <c r="K70" s="317">
        <f xml:space="preserve"> ('декабрь(4 цк)'!H94+'декабрь(4 цк)'!H95*9.11%)/1000</f>
        <v>0.91912074502190788</v>
      </c>
      <c r="L70" s="317">
        <f xml:space="preserve"> ('декабрь(4 цк)'!I94+'декабрь(4 цк)'!I95*9.11%)/1000</f>
        <v>0.9181823990219079</v>
      </c>
      <c r="M70" s="317">
        <f xml:space="preserve"> ('декабрь(4 цк)'!J94+'декабрь(4 цк)'!J95*9.11%)/1000</f>
        <v>0.90962817502190774</v>
      </c>
      <c r="N70" s="317">
        <f xml:space="preserve"> ('декабрь(4 цк)'!K94+'декабрь(4 цк)'!K95*9.11%)/1000</f>
        <v>0.91331609302190797</v>
      </c>
      <c r="O70" s="317">
        <f xml:space="preserve"> ('декабрь(4 цк)'!L94+'декабрь(4 цк)'!L95*9.11%)/1000</f>
        <v>0.91426535002190779</v>
      </c>
      <c r="P70" s="317">
        <f xml:space="preserve"> ('декабрь(4 цк)'!M94+'декабрь(4 цк)'!M95*9.11%)/1000</f>
        <v>0.92880971302190796</v>
      </c>
      <c r="Q70" s="317">
        <f xml:space="preserve"> ('декабрь(4 цк)'!N94+'декабрь(4 цк)'!N95*9.11%)/1000</f>
        <v>0.92742401602190794</v>
      </c>
      <c r="R70" s="317">
        <f xml:space="preserve"> ('декабрь(4 цк)'!O94+'декабрь(4 цк)'!O95*9.11%)/1000</f>
        <v>0.93366510802190805</v>
      </c>
      <c r="S70" s="317">
        <f xml:space="preserve"> ('декабрь(4 цк)'!P94+'декабрь(4 цк)'!P95*9.11%)/1000</f>
        <v>0.93517082602190782</v>
      </c>
      <c r="T70" s="317">
        <f xml:space="preserve"> ('декабрь(4 цк)'!Q94+'декабрь(4 цк)'!Q95*9.11%)/1000</f>
        <v>0.93873872302190786</v>
      </c>
      <c r="U70" s="317">
        <f xml:space="preserve"> ('декабрь(4 цк)'!R94+'декабрь(4 цк)'!R95*9.11%)/1000</f>
        <v>0.94241573002190793</v>
      </c>
      <c r="V70" s="317">
        <f xml:space="preserve"> ('декабрь(4 цк)'!S94+'декабрь(4 цк)'!S95*9.11%)/1000</f>
        <v>0.92519817202190802</v>
      </c>
      <c r="W70" s="317">
        <f xml:space="preserve"> ('декабрь(4 цк)'!T94+'декабрь(4 цк)'!T95*9.11%)/1000</f>
        <v>0.92124839002190784</v>
      </c>
      <c r="X70" s="317">
        <f xml:space="preserve"> ('декабрь(4 цк)'!U94+'декабрь(4 цк)'!U95*9.11%)/1000</f>
        <v>0.89900086102190802</v>
      </c>
      <c r="Y70" s="317">
        <f xml:space="preserve"> ('декабрь(4 цк)'!V94+'декабрь(4 цк)'!V95*9.11%)/1000</f>
        <v>0.92140114402190798</v>
      </c>
      <c r="Z70" s="317">
        <f xml:space="preserve"> ('декабрь(4 цк)'!W94+'декабрь(4 цк)'!W95*9.11%)/1000</f>
        <v>0.92088832702190793</v>
      </c>
      <c r="AA70" s="317">
        <f xml:space="preserve"> ('декабрь(4 цк)'!X94+'декабрь(4 цк)'!X95*9.11%)/1000</f>
        <v>0.90927902302190788</v>
      </c>
      <c r="AB70" s="317">
        <f xml:space="preserve"> ('декабрь(4 цк)'!Y94+'декабрь(4 цк)'!Y95*9.11%)/1000</f>
        <v>0.90045202402190794</v>
      </c>
      <c r="AC70" s="337"/>
      <c r="AD70" s="337"/>
    </row>
    <row r="71" spans="1:30" s="209" customFormat="1" x14ac:dyDescent="0.2">
      <c r="A71" s="312">
        <v>23</v>
      </c>
      <c r="B71" s="289" t="s">
        <v>186</v>
      </c>
      <c r="C71" s="290" t="s">
        <v>169</v>
      </c>
      <c r="D71" s="255"/>
      <c r="E71" s="317">
        <f>( 'декабрь(4 цк)'!B98+'декабрь(4 цк)'!B99*9.11%)/1000</f>
        <v>0.98834012902190782</v>
      </c>
      <c r="F71" s="317">
        <f>( 'декабрь(4 цк)'!C98+'декабрь(4 цк)'!C99*9.11%)/1000</f>
        <v>0.97940402002190785</v>
      </c>
      <c r="G71" s="317">
        <f>( 'декабрь(4 цк)'!D98+'декабрь(4 цк)'!D99*9.11%)/1000</f>
        <v>1.0058195510219079</v>
      </c>
      <c r="H71" s="317">
        <f>( 'декабрь(4 цк)'!E98+'декабрь(4 цк)'!E99*9.11%)/1000</f>
        <v>1.0143192200219078</v>
      </c>
      <c r="I71" s="317">
        <f>( 'декабрь(4 цк)'!F98+'декабрь(4 цк)'!F99*9.11%)/1000</f>
        <v>0.99774541102190806</v>
      </c>
      <c r="J71" s="317">
        <f>( 'декабрь(4 цк)'!G98+'декабрь(4 цк)'!G99*9.11%)/1000</f>
        <v>1.000331318021908</v>
      </c>
      <c r="K71" s="317">
        <f>( 'декабрь(4 цк)'!H98+'декабрь(4 цк)'!H99*9.11%)/1000</f>
        <v>0.98698716502190786</v>
      </c>
      <c r="L71" s="317">
        <f>( 'декабрь(4 цк)'!I98+'декабрь(4 цк)'!I99*9.11%)/1000</f>
        <v>0.97901122402190799</v>
      </c>
      <c r="M71" s="317">
        <f>( 'декабрь(4 цк)'!J98+'декабрь(4 цк)'!J99*9.11%)/1000</f>
        <v>0.97992774802190785</v>
      </c>
      <c r="N71" s="317">
        <f>( 'декабрь(4 цк)'!K98+'декабрь(4 цк)'!K99*9.11%)/1000</f>
        <v>0.99057688402190791</v>
      </c>
      <c r="O71" s="317">
        <f>( 'декабрь(4 цк)'!L98+'декабрь(4 цк)'!L99*9.11%)/1000</f>
        <v>0.98910389902190798</v>
      </c>
      <c r="P71" s="317">
        <f>( 'декабрь(4 цк)'!M98+'декабрь(4 цк)'!M99*9.11%)/1000</f>
        <v>1.0004186060219078</v>
      </c>
      <c r="Q71" s="317">
        <f>( 'декабрь(4 цк)'!N98+'декабрь(4 цк)'!N99*9.11%)/1000</f>
        <v>0.995137682021908</v>
      </c>
      <c r="R71" s="317">
        <f>( 'декабрь(4 цк)'!O98+'декабрь(4 цк)'!O99*9.11%)/1000</f>
        <v>0.9957050540219079</v>
      </c>
      <c r="S71" s="317">
        <f>( 'декабрь(4 цк)'!P98+'декабрь(4 цк)'!P99*9.11%)/1000</f>
        <v>0.99338101102190812</v>
      </c>
      <c r="T71" s="317">
        <f>( 'декабрь(4 цк)'!Q98+'декабрь(4 цк)'!Q99*9.11%)/1000</f>
        <v>0.99557412202190798</v>
      </c>
      <c r="U71" s="317">
        <f>( 'декабрь(4 цк)'!R98+'декабрь(4 цк)'!R99*9.11%)/1000</f>
        <v>0.99781087702190796</v>
      </c>
      <c r="V71" s="317">
        <f>( 'декабрь(4 цк)'!S98+'декабрь(4 цк)'!S99*9.11%)/1000</f>
        <v>0.98782731202190788</v>
      </c>
      <c r="W71" s="317">
        <f>( 'декабрь(4 цк)'!T98+'декабрь(4 цк)'!T99*9.11%)/1000</f>
        <v>0.97631620702190791</v>
      </c>
      <c r="X71" s="317">
        <f>( 'декабрь(4 цк)'!U98+'декабрь(4 цк)'!U99*9.11%)/1000</f>
        <v>0.96240468202190788</v>
      </c>
      <c r="Y71" s="317">
        <f>( 'декабрь(4 цк)'!V98+'декабрь(4 цк)'!V99*9.11%)/1000</f>
        <v>0.98603790802190805</v>
      </c>
      <c r="Z71" s="317">
        <f>( 'декабрь(4 цк)'!W98+'декабрь(4 цк)'!W99*9.11%)/1000</f>
        <v>0.98225179102190796</v>
      </c>
      <c r="AA71" s="317">
        <f>( 'декабрь(4 цк)'!X98+'декабрь(4 цк)'!X99*9.11%)/1000</f>
        <v>0.97339205902190784</v>
      </c>
      <c r="AB71" s="317">
        <f>( 'декабрь(4 цк)'!Y98+'декабрь(4 цк)'!Y99*9.11%)/1000</f>
        <v>0.96143360302190783</v>
      </c>
      <c r="AC71" s="337"/>
      <c r="AD71" s="337"/>
    </row>
    <row r="72" spans="1:30" s="209" customFormat="1" x14ac:dyDescent="0.2">
      <c r="A72" s="312">
        <v>24</v>
      </c>
      <c r="B72" s="289" t="s">
        <v>186</v>
      </c>
      <c r="C72" s="290" t="s">
        <v>169</v>
      </c>
      <c r="D72" s="255"/>
      <c r="E72" s="317">
        <f xml:space="preserve"> ('декабрь(4 цк)'!B102+'декабрь(4 цк)'!B103*9.11%)/1000</f>
        <v>0.96986780602190792</v>
      </c>
      <c r="F72" s="317">
        <f xml:space="preserve"> ('декабрь(4 цк)'!C102+'декабрь(4 цк)'!C103*9.11%)/1000</f>
        <v>0.96836208802190804</v>
      </c>
      <c r="G72" s="317">
        <f xml:space="preserve"> ('декабрь(4 цк)'!D102+'декабрь(4 цк)'!D103*9.11%)/1000</f>
        <v>0.96836208802190804</v>
      </c>
      <c r="H72" s="317">
        <f xml:space="preserve"> ('декабрь(4 цк)'!E102+'декабрь(4 цк)'!E103*9.11%)/1000</f>
        <v>1.0003531400219079</v>
      </c>
      <c r="I72" s="317">
        <f xml:space="preserve"> ('декабрь(4 цк)'!F102+'декабрь(4 цк)'!F103*9.11%)/1000</f>
        <v>0.99942570502190797</v>
      </c>
      <c r="J72" s="317">
        <f xml:space="preserve"> ('декабрь(4 цк)'!G102+'декабрь(4 цк)'!G103*9.11%)/1000</f>
        <v>1.0039646810219078</v>
      </c>
      <c r="K72" s="317">
        <f xml:space="preserve"> ('декабрь(4 цк)'!H102+'декабрь(4 цк)'!H103*9.11%)/1000</f>
        <v>0.98376842002190779</v>
      </c>
      <c r="L72" s="317">
        <f xml:space="preserve"> ('декабрь(4 цк)'!I102+'декабрь(4 цк)'!I103*9.11%)/1000</f>
        <v>0.98362657702190792</v>
      </c>
      <c r="M72" s="317">
        <f xml:space="preserve"> ('декабрь(4 цк)'!J102+'декабрь(4 цк)'!J103*9.11%)/1000</f>
        <v>0.97226822602190777</v>
      </c>
      <c r="N72" s="317">
        <f xml:space="preserve"> ('декабрь(4 цк)'!K102+'декабрь(4 цк)'!K103*9.11%)/1000</f>
        <v>0.97072977502190783</v>
      </c>
      <c r="O72" s="317">
        <f xml:space="preserve"> ('декабрь(4 цк)'!L102+'декабрь(4 цк)'!L103*9.11%)/1000</f>
        <v>0.97748368402190788</v>
      </c>
      <c r="P72" s="317">
        <f xml:space="preserve"> ('декабрь(4 цк)'!M102+'декабрь(4 цк)'!M103*9.11%)/1000</f>
        <v>0.98934394102190804</v>
      </c>
      <c r="Q72" s="317">
        <f xml:space="preserve"> ('декабрь(4 цк)'!N102+'декабрь(4 цк)'!N103*9.11%)/1000</f>
        <v>1.003255466021908</v>
      </c>
      <c r="R72" s="317">
        <f xml:space="preserve"> ('декабрь(4 цк)'!O102+'декабрь(4 цк)'!O103*9.11%)/1000</f>
        <v>1.0107622340219078</v>
      </c>
      <c r="S72" s="317">
        <f xml:space="preserve"> ('декабрь(4 цк)'!P102+'декабрь(4 цк)'!P103*9.11%)/1000</f>
        <v>0.99381745102190788</v>
      </c>
      <c r="T72" s="317">
        <f xml:space="preserve"> ('декабрь(4 цк)'!Q102+'декабрь(4 цк)'!Q103*9.11%)/1000</f>
        <v>1.013184476021908</v>
      </c>
      <c r="U72" s="317">
        <f xml:space="preserve"> ('декабрь(4 цк)'!R102+'декабрь(4 цк)'!R103*9.11%)/1000</f>
        <v>1.020702155021908</v>
      </c>
      <c r="V72" s="317">
        <f xml:space="preserve"> ('декабрь(4 цк)'!S102+'декабрь(4 цк)'!S103*9.11%)/1000</f>
        <v>0.97122077002190776</v>
      </c>
      <c r="W72" s="317">
        <f xml:space="preserve"> ('декабрь(4 цк)'!T102+'декабрь(4 цк)'!T103*9.11%)/1000</f>
        <v>0.97590158902190771</v>
      </c>
      <c r="X72" s="317">
        <f xml:space="preserve"> ('декабрь(4 цк)'!U102+'декабрь(4 цк)'!U103*9.11%)/1000</f>
        <v>0.9638558450219078</v>
      </c>
      <c r="Y72" s="317">
        <f xml:space="preserve"> ('декабрь(4 цк)'!V102+'декабрь(4 цк)'!V103*9.11%)/1000</f>
        <v>0.9840848390219078</v>
      </c>
      <c r="Z72" s="317">
        <f xml:space="preserve"> ('декабрь(4 цк)'!W102+'декабрь(4 цк)'!W103*9.11%)/1000</f>
        <v>0.99088239202190775</v>
      </c>
      <c r="AA72" s="317">
        <f xml:space="preserve"> ('декабрь(4 цк)'!X102+'декабрь(4 цк)'!X103*9.11%)/1000</f>
        <v>0.97338114802190789</v>
      </c>
      <c r="AB72" s="317">
        <f xml:space="preserve"> ('декабрь(4 цк)'!Y102+'декабрь(4 цк)'!Y103*9.11%)/1000</f>
        <v>0.96316845202190793</v>
      </c>
      <c r="AC72" s="337"/>
      <c r="AD72" s="337"/>
    </row>
    <row r="73" spans="1:30" s="209" customFormat="1" x14ac:dyDescent="0.2">
      <c r="A73" s="312">
        <v>25</v>
      </c>
      <c r="B73" s="289" t="s">
        <v>186</v>
      </c>
      <c r="C73" s="290" t="s">
        <v>169</v>
      </c>
      <c r="D73" s="255"/>
      <c r="E73" s="317">
        <f xml:space="preserve"> ('декабрь(4 цк)'!B106+'декабрь(4 цк)'!B107*9.11%)/1000</f>
        <v>0.88412916802190789</v>
      </c>
      <c r="F73" s="317">
        <f xml:space="preserve"> ('декабрь(4 цк)'!C106+'декабрь(4 цк)'!C107*9.11%)/1000</f>
        <v>0.88113955402190791</v>
      </c>
      <c r="G73" s="317">
        <f xml:space="preserve"> ('декабрь(4 цк)'!D106+'декабрь(4 цк)'!D107*9.11%)/1000</f>
        <v>0.89873899702190807</v>
      </c>
      <c r="H73" s="317">
        <f xml:space="preserve"> ('декабрь(4 цк)'!E106+'декабрь(4 цк)'!E107*9.11%)/1000</f>
        <v>0.90829703302190801</v>
      </c>
      <c r="I73" s="317">
        <f xml:space="preserve"> ('декабрь(4 цк)'!F106+'декабрь(4 цк)'!F107*9.11%)/1000</f>
        <v>0.89344716202190788</v>
      </c>
      <c r="J73" s="317">
        <f xml:space="preserve"> ('декабрь(4 цк)'!G106+'декабрь(4 цк)'!G107*9.11%)/1000</f>
        <v>0.9033979940219079</v>
      </c>
      <c r="K73" s="317">
        <f xml:space="preserve"> ('декабрь(4 цк)'!H106+'декабрь(4 цк)'!H107*9.11%)/1000</f>
        <v>0.88999928602190803</v>
      </c>
      <c r="L73" s="317">
        <f xml:space="preserve"> ('декабрь(4 цк)'!I106+'декабрь(4 цк)'!I107*9.11%)/1000</f>
        <v>0.89001019702190798</v>
      </c>
      <c r="M73" s="317">
        <f xml:space="preserve"> ('декабрь(4 цк)'!J106+'декабрь(4 цк)'!J107*9.11%)/1000</f>
        <v>0.88123775302190777</v>
      </c>
      <c r="N73" s="317">
        <f xml:space="preserve"> ('декабрь(4 цк)'!K106+'декабрь(4 цк)'!K107*9.11%)/1000</f>
        <v>0.88730426902190795</v>
      </c>
      <c r="O73" s="317">
        <f xml:space="preserve"> ('декабрь(4 цк)'!L106+'декабрь(4 цк)'!L107*9.11%)/1000</f>
        <v>0.89389451302190803</v>
      </c>
      <c r="P73" s="317">
        <f xml:space="preserve"> ('декабрь(4 цк)'!M106+'декабрь(4 цк)'!M107*9.11%)/1000</f>
        <v>0.89975372002190779</v>
      </c>
      <c r="Q73" s="317">
        <f xml:space="preserve"> ('декабрь(4 цк)'!N106+'декабрь(4 цк)'!N107*9.11%)/1000</f>
        <v>0.89981918602190791</v>
      </c>
      <c r="R73" s="317">
        <f xml:space="preserve"> ('декабрь(4 цк)'!O106+'декабрь(4 цк)'!O107*9.11%)/1000</f>
        <v>0.905951168021908</v>
      </c>
      <c r="S73" s="317">
        <f xml:space="preserve"> ('декабрь(4 цк)'!P106+'декабрь(4 цк)'!P107*9.11%)/1000</f>
        <v>0.89383995802190797</v>
      </c>
      <c r="T73" s="317">
        <f xml:space="preserve"> ('декабрь(4 цк)'!Q106+'декабрь(4 цк)'!Q107*9.11%)/1000</f>
        <v>0.89891357302190789</v>
      </c>
      <c r="U73" s="317">
        <f xml:space="preserve"> ('декабрь(4 цк)'!R106+'декабрь(4 цк)'!R107*9.11%)/1000</f>
        <v>0.90719502202190805</v>
      </c>
      <c r="V73" s="317">
        <f xml:space="preserve"> ('декабрь(4 цк)'!S106+'декабрь(4 цк)'!S107*9.11%)/1000</f>
        <v>0.88979197702190804</v>
      </c>
      <c r="W73" s="317">
        <f xml:space="preserve"> ('декабрь(4 цк)'!T106+'декабрь(4 цк)'!T107*9.11%)/1000</f>
        <v>0.88477291702190786</v>
      </c>
      <c r="X73" s="317">
        <f xml:space="preserve"> ('декабрь(4 цк)'!U106+'декабрь(4 цк)'!U107*9.11%)/1000</f>
        <v>0.89410182202190802</v>
      </c>
      <c r="Y73" s="317">
        <f xml:space="preserve"> ('декабрь(4 цк)'!V106+'декабрь(4 цк)'!V107*9.11%)/1000</f>
        <v>0.8813468630219079</v>
      </c>
      <c r="Z73" s="317">
        <f xml:space="preserve"> ('декабрь(4 цк)'!W106+'декабрь(4 цк)'!W107*9.11%)/1000</f>
        <v>0.88672598602190811</v>
      </c>
      <c r="AA73" s="317">
        <f xml:space="preserve"> ('декабрь(4 цк)'!X106+'декабрь(4 цк)'!X107*9.11%)/1000</f>
        <v>0.87209433502190792</v>
      </c>
      <c r="AB73" s="317">
        <f xml:space="preserve"> ('декабрь(4 цк)'!Y106+'декабрь(4 цк)'!Y107*9.11%)/1000</f>
        <v>0.87200704702190801</v>
      </c>
      <c r="AC73" s="337"/>
      <c r="AD73" s="337"/>
    </row>
    <row r="74" spans="1:30" s="209" customFormat="1" x14ac:dyDescent="0.2">
      <c r="A74" s="312">
        <v>26</v>
      </c>
      <c r="B74" s="289" t="s">
        <v>186</v>
      </c>
      <c r="C74" s="290" t="s">
        <v>169</v>
      </c>
      <c r="D74" s="255"/>
      <c r="E74" s="317">
        <f xml:space="preserve"> ('декабрь(4 цк)'!B110+'декабрь(4 цк)'!B111*9.11%)/1000</f>
        <v>0.93233396602190799</v>
      </c>
      <c r="F74" s="317">
        <f xml:space="preserve"> ('декабрь(4 цк)'!C110+'декабрь(4 цк)'!C111*9.11%)/1000</f>
        <v>0.91889161402190778</v>
      </c>
      <c r="G74" s="317">
        <f xml:space="preserve"> ('декабрь(4 цк)'!D110+'декабрь(4 цк)'!D111*9.11%)/1000</f>
        <v>0.93041363002190791</v>
      </c>
      <c r="H74" s="317">
        <f xml:space="preserve"> ('декабрь(4 цк)'!E110+'декабрь(4 цк)'!E111*9.11%)/1000</f>
        <v>0.96179366602190797</v>
      </c>
      <c r="I74" s="317">
        <f xml:space="preserve"> ('декабрь(4 цк)'!F110+'декабрь(4 цк)'!F111*9.11%)/1000</f>
        <v>0.94457610802190795</v>
      </c>
      <c r="J74" s="317">
        <f xml:space="preserve"> ('декабрь(4 цк)'!G110+'декабрь(4 цк)'!G111*9.11%)/1000</f>
        <v>0.95735288902190785</v>
      </c>
      <c r="K74" s="317">
        <f xml:space="preserve"> ('декабрь(4 цк)'!H110+'декабрь(4 цк)'!H111*9.11%)/1000</f>
        <v>0.93819317302190774</v>
      </c>
      <c r="L74" s="317">
        <f xml:space="preserve"> ('декабрь(4 цк)'!I110+'декабрь(4 цк)'!I111*9.11%)/1000</f>
        <v>0.92237222302190791</v>
      </c>
      <c r="M74" s="317">
        <f xml:space="preserve"> ('декабрь(4 цк)'!J110+'декабрь(4 цк)'!J111*9.11%)/1000</f>
        <v>0.92095379302190794</v>
      </c>
      <c r="N74" s="317">
        <f xml:space="preserve"> ('декабрь(4 цк)'!K110+'декабрь(4 цк)'!K111*9.11%)/1000</f>
        <v>0.92790410002190782</v>
      </c>
      <c r="O74" s="317">
        <f xml:space="preserve"> ('декабрь(4 цк)'!L110+'декабрь(4 цк)'!L111*9.11%)/1000</f>
        <v>0.93895694302190791</v>
      </c>
      <c r="P74" s="317">
        <f xml:space="preserve"> ('декабрь(4 цк)'!M110+'декабрь(4 цк)'!M111*9.11%)/1000</f>
        <v>0.94099730002190785</v>
      </c>
      <c r="Q74" s="317">
        <f xml:space="preserve"> ('декабрь(4 цк)'!N110+'декабрь(4 цк)'!N111*9.11%)/1000</f>
        <v>0.94657282102190787</v>
      </c>
      <c r="R74" s="317">
        <f xml:space="preserve"> ('декабрь(4 цк)'!O110+'декабрь(4 цк)'!O111*9.11%)/1000</f>
        <v>0.95890225102190785</v>
      </c>
      <c r="S74" s="317">
        <f xml:space="preserve"> ('декабрь(4 цк)'!P110+'декабрь(4 цк)'!P111*9.11%)/1000</f>
        <v>0.94777303102190791</v>
      </c>
      <c r="T74" s="317">
        <f xml:space="preserve"> ('декабрь(4 цк)'!Q110+'декабрь(4 цк)'!Q111*9.11%)/1000</f>
        <v>0.95949144502190775</v>
      </c>
      <c r="U74" s="317">
        <f xml:space="preserve"> ('декабрь(4 цк)'!R110+'декабрь(4 цк)'!R111*9.11%)/1000</f>
        <v>0.12629780902190788</v>
      </c>
      <c r="V74" s="317">
        <f xml:space="preserve"> ('декабрь(4 цк)'!S110+'декабрь(4 цк)'!S111*9.11%)/1000</f>
        <v>0.92493630802190796</v>
      </c>
      <c r="W74" s="317">
        <f xml:space="preserve"> ('декабрь(4 цк)'!T110+'декабрь(4 цк)'!T111*9.11%)/1000</f>
        <v>0.92780590102190785</v>
      </c>
      <c r="X74" s="317">
        <f xml:space="preserve"> ('декабрь(4 цк)'!U110+'декабрь(4 цк)'!U111*9.11%)/1000</f>
        <v>0.90960635302190784</v>
      </c>
      <c r="Y74" s="317">
        <f xml:space="preserve"> ('декабрь(4 цк)'!V110+'декабрь(4 цк)'!V111*9.11%)/1000</f>
        <v>0.93052274002190793</v>
      </c>
      <c r="Z74" s="317">
        <f xml:space="preserve"> ('декабрь(4 цк)'!W110+'декабрь(4 цк)'!W111*9.11%)/1000</f>
        <v>0.92996627902190787</v>
      </c>
      <c r="AA74" s="317">
        <f xml:space="preserve"> ('декабрь(4 цк)'!X110+'декабрь(4 цк)'!X111*9.11%)/1000</f>
        <v>0.92477264302190787</v>
      </c>
      <c r="AB74" s="317">
        <f xml:space="preserve"> ('декабрь(4 цк)'!Y110+'декабрь(4 цк)'!Y111*9.11%)/1000</f>
        <v>0.90742415302190782</v>
      </c>
      <c r="AC74" s="337"/>
      <c r="AD74" s="337"/>
    </row>
    <row r="75" spans="1:30" s="209" customFormat="1" x14ac:dyDescent="0.2">
      <c r="A75" s="312">
        <v>27</v>
      </c>
      <c r="B75" s="289" t="s">
        <v>186</v>
      </c>
      <c r="C75" s="290" t="s">
        <v>169</v>
      </c>
      <c r="D75" s="255"/>
      <c r="E75" s="317">
        <f xml:space="preserve"> ('декабрь(4 цк)'!B114+'декабрь(4 цк)'!B115*9.11%)/1000</f>
        <v>0.95086084402190796</v>
      </c>
      <c r="F75" s="317">
        <f xml:space="preserve"> ('декабрь(4 цк)'!C114+'декабрь(4 цк)'!C115*9.11%)/1000</f>
        <v>0.93272676202190796</v>
      </c>
      <c r="G75" s="317">
        <f xml:space="preserve"> ('декабрь(4 цк)'!D114+'декабрь(4 цк)'!D115*9.11%)/1000</f>
        <v>0.94208840002190775</v>
      </c>
      <c r="H75" s="317">
        <f xml:space="preserve"> ('декабрь(4 цк)'!E114+'декабрь(4 цк)'!E115*9.11%)/1000</f>
        <v>0.93279222802190787</v>
      </c>
      <c r="I75" s="317">
        <f xml:space="preserve"> ('декабрь(4 цк)'!F114+'декабрь(4 цк)'!F115*9.11%)/1000</f>
        <v>0.94340863102190786</v>
      </c>
      <c r="J75" s="317">
        <f xml:space="preserve"> ('декабрь(4 цк)'!G114+'декабрь(4 цк)'!G115*9.11%)/1000</f>
        <v>0.95210469802190789</v>
      </c>
      <c r="K75" s="317">
        <f xml:space="preserve"> ('декабрь(4 цк)'!H114+'декабрь(4 цк)'!H115*9.11%)/1000</f>
        <v>0.93488714002190787</v>
      </c>
      <c r="L75" s="317">
        <f xml:space="preserve"> ('декабрь(4 цк)'!I114+'декабрь(4 цк)'!I115*9.11%)/1000</f>
        <v>0.92671480102190784</v>
      </c>
      <c r="M75" s="317">
        <f xml:space="preserve"> ('декабрь(4 цк)'!J114+'декабрь(4 цк)'!J115*9.11%)/1000</f>
        <v>0.91331609302190797</v>
      </c>
      <c r="N75" s="317">
        <f xml:space="preserve"> ('декабрь(4 цк)'!K114+'декабрь(4 цк)'!K115*9.11%)/1000</f>
        <v>0.9221212700219078</v>
      </c>
      <c r="O75" s="317">
        <f xml:space="preserve"> ('декабрь(4 цк)'!L114+'декабрь(4 цк)'!L115*9.11%)/1000</f>
        <v>0.92433620302190778</v>
      </c>
      <c r="P75" s="317">
        <f xml:space="preserve"> ('декабрь(4 цк)'!M114+'декабрь(4 цк)'!M115*9.11%)/1000</f>
        <v>0.93853141402190787</v>
      </c>
      <c r="Q75" s="317">
        <f xml:space="preserve"> ('декабрь(4 цк)'!N114+'декабрь(4 цк)'!N115*9.11%)/1000</f>
        <v>0.93901149802190786</v>
      </c>
      <c r="R75" s="317">
        <f xml:space="preserve"> ('декабрь(4 цк)'!O114+'декабрь(4 цк)'!O115*9.11%)/1000</f>
        <v>0.99765812302190782</v>
      </c>
      <c r="S75" s="317">
        <f xml:space="preserve"> ('декабрь(4 цк)'!P114+'декабрь(4 цк)'!P115*9.11%)/1000</f>
        <v>0.97184269702190795</v>
      </c>
      <c r="T75" s="317">
        <f xml:space="preserve"> ('декабрь(4 цк)'!Q114+'декабрь(4 цк)'!Q115*9.11%)/1000</f>
        <v>0.98991131302190793</v>
      </c>
      <c r="U75" s="317">
        <f xml:space="preserve"> ('декабрь(4 цк)'!R114+'декабрь(4 цк)'!R115*9.11%)/1000</f>
        <v>0.99400293802190798</v>
      </c>
      <c r="V75" s="317">
        <f xml:space="preserve"> ('декабрь(4 цк)'!S114+'декабрь(4 цк)'!S115*9.11%)/1000</f>
        <v>0.96259016902190797</v>
      </c>
      <c r="W75" s="317">
        <f xml:space="preserve"> ('декабрь(4 цк)'!T114+'декабрь(4 цк)'!T115*9.11%)/1000</f>
        <v>0.96702003502190792</v>
      </c>
      <c r="X75" s="317">
        <f xml:space="preserve"> ('декабрь(4 цк)'!U114+'декабрь(4 цк)'!U115*9.11%)/1000</f>
        <v>0.9648378350219079</v>
      </c>
      <c r="Y75" s="317">
        <f xml:space="preserve"> ('декабрь(4 цк)'!V114+'декабрь(4 цк)'!V115*9.11%)/1000</f>
        <v>0.96126993802190797</v>
      </c>
      <c r="Z75" s="317">
        <f xml:space="preserve"> ('декабрь(4 цк)'!W114+'декабрь(4 цк)'!W115*9.11%)/1000</f>
        <v>0.95174463502190787</v>
      </c>
      <c r="AA75" s="317">
        <f xml:space="preserve"> ('декабрь(4 цк)'!X114+'декабрь(4 цк)'!X115*9.11%)/1000</f>
        <v>0.95780024002190789</v>
      </c>
      <c r="AB75" s="317">
        <f xml:space="preserve"> ('декабрь(4 цк)'!Y114+'декабрь(4 цк)'!Y115*9.11%)/1000</f>
        <v>0.96073529902190802</v>
      </c>
      <c r="AC75" s="337"/>
      <c r="AD75" s="337"/>
    </row>
    <row r="76" spans="1:30" s="209" customFormat="1" x14ac:dyDescent="0.2">
      <c r="A76" s="312">
        <v>28</v>
      </c>
      <c r="B76" s="289" t="s">
        <v>186</v>
      </c>
      <c r="C76" s="290" t="s">
        <v>169</v>
      </c>
      <c r="D76" s="255"/>
      <c r="E76" s="317">
        <f xml:space="preserve"> ('декабрь(4 цк)'!B118+'декабрь(4 цк)'!B119*9.11%)/1000</f>
        <v>0.9861361070219079</v>
      </c>
      <c r="F76" s="317">
        <f xml:space="preserve"> ('декабрь(4 цк)'!C118+'декабрь(4 цк)'!C119*9.11%)/1000</f>
        <v>0.97018422502190771</v>
      </c>
      <c r="G76" s="317">
        <f xml:space="preserve"> ('декабрь(4 цк)'!D118+'декабрь(4 цк)'!D119*9.11%)/1000</f>
        <v>0.98724902902190781</v>
      </c>
      <c r="H76" s="317">
        <f xml:space="preserve"> ('декабрь(4 цк)'!E118+'декабрь(4 цк)'!E119*9.11%)/1000</f>
        <v>1.0171779020219078</v>
      </c>
      <c r="I76" s="317">
        <f xml:space="preserve"> ('декабрь(4 цк)'!F118+'декабрь(4 цк)'!F119*9.11%)/1000</f>
        <v>1.0211713280219079</v>
      </c>
      <c r="J76" s="317">
        <f xml:space="preserve"> ('декабрь(4 цк)'!G118+'декабрь(4 цк)'!G119*9.11%)/1000</f>
        <v>1.026430430021908</v>
      </c>
      <c r="K76" s="317">
        <f xml:space="preserve"> ('декабрь(4 цк)'!H118+'декабрь(4 цк)'!H119*9.11%)/1000</f>
        <v>1.013642738021908</v>
      </c>
      <c r="L76" s="317">
        <f xml:space="preserve"> ('декабрь(4 цк)'!I118+'декабрь(4 цк)'!I119*9.11%)/1000</f>
        <v>1.0002985850219079</v>
      </c>
      <c r="M76" s="317">
        <f xml:space="preserve"> ('декабрь(4 цк)'!J118+'декабрь(4 цк)'!J119*9.11%)/1000</f>
        <v>1.0022189210219079</v>
      </c>
      <c r="N76" s="317">
        <f xml:space="preserve"> ('декабрь(4 цк)'!K118+'декабрь(4 цк)'!K119*9.11%)/1000</f>
        <v>1.0040519690219081</v>
      </c>
      <c r="O76" s="317">
        <f xml:space="preserve"> ('декабрь(4 цк)'!L118+'декабрь(4 цк)'!L119*9.11%)/1000</f>
        <v>1.0021643660219079</v>
      </c>
      <c r="P76" s="317">
        <f xml:space="preserve"> ('декабрь(4 цк)'!M118+'декабрь(4 цк)'!M119*9.11%)/1000</f>
        <v>1.0090601180219079</v>
      </c>
      <c r="Q76" s="317">
        <f xml:space="preserve"> ('декабрь(4 цк)'!N118+'декабрь(4 цк)'!N119*9.11%)/1000</f>
        <v>1.0145374400219078</v>
      </c>
      <c r="R76" s="317">
        <f xml:space="preserve"> ('декабрь(4 цк)'!O118+'декабрь(4 цк)'!O119*9.11%)/1000</f>
        <v>1.0274342420219078</v>
      </c>
      <c r="S76" s="317">
        <f xml:space="preserve"> ('декабрь(4 цк)'!P118+'декабрь(4 цк)'!P119*9.11%)/1000</f>
        <v>1.0143301310219079</v>
      </c>
      <c r="T76" s="317">
        <f xml:space="preserve"> ('декабрь(4 цк)'!Q118+'декабрь(4 цк)'!Q119*9.11%)/1000</f>
        <v>1.0214113700219078</v>
      </c>
      <c r="U76" s="317">
        <f xml:space="preserve"> ('декабрь(4 цк)'!R118+'декабрь(4 цк)'!R119*9.11%)/1000</f>
        <v>1.0293545780219078</v>
      </c>
      <c r="V76" s="317">
        <f xml:space="preserve"> ('декабрь(4 цк)'!S118+'декабрь(4 цк)'!S119*9.11%)/1000</f>
        <v>1.004619341021908</v>
      </c>
      <c r="W76" s="317">
        <f xml:space="preserve"> ('декабрь(4 цк)'!T118+'декабрь(4 цк)'!T119*9.11%)/1000</f>
        <v>1.007947196021908</v>
      </c>
      <c r="X76" s="317">
        <f xml:space="preserve"> ('декабрь(4 цк)'!U118+'декабрь(4 цк)'!U119*9.11%)/1000</f>
        <v>0.98746724902190797</v>
      </c>
      <c r="Y76" s="317">
        <f xml:space="preserve"> ('декабрь(4 цк)'!V118+'декабрь(4 цк)'!V119*9.11%)/1000</f>
        <v>0.99759265702190791</v>
      </c>
      <c r="Z76" s="317">
        <f xml:space="preserve"> ('декабрь(4 цк)'!W118+'декабрь(4 цк)'!W119*9.11%)/1000</f>
        <v>1.0054594880219079</v>
      </c>
      <c r="AA76" s="317">
        <f xml:space="preserve"> ('декабрь(4 цк)'!X118+'декабрь(4 цк)'!X119*9.11%)/1000</f>
        <v>0.9960214730219078</v>
      </c>
      <c r="AB76" s="317">
        <f xml:space="preserve"> ('декабрь(4 цк)'!Y118+'декабрь(4 цк)'!Y119*9.11%)/1000</f>
        <v>0.95708011402190774</v>
      </c>
      <c r="AC76" s="337"/>
      <c r="AD76" s="337"/>
    </row>
    <row r="77" spans="1:30" s="209" customFormat="1" x14ac:dyDescent="0.2">
      <c r="A77" s="312">
        <v>29</v>
      </c>
      <c r="B77" s="289" t="s">
        <v>186</v>
      </c>
      <c r="C77" s="290" t="s">
        <v>169</v>
      </c>
      <c r="D77" s="255"/>
      <c r="E77" s="317">
        <f xml:space="preserve"> ('декабрь(4 цк)'!B122+'декабрь(4 цк)'!B123*9.11%)/1000</f>
        <v>0.9480458060219078</v>
      </c>
      <c r="F77" s="317">
        <f xml:space="preserve"> ('декабрь(4 цк)'!C122+'декабрь(4 цк)'!C123*9.11%)/1000</f>
        <v>0.93879327802190782</v>
      </c>
      <c r="G77" s="317">
        <f xml:space="preserve"> ('декабрь(4 цк)'!D122+'декабрь(4 цк)'!D123*9.11%)/1000</f>
        <v>0.94493617102190797</v>
      </c>
      <c r="H77" s="317">
        <f xml:space="preserve"> ('декабрь(4 цк)'!E122+'декабрь(4 цк)'!E123*9.11%)/1000</f>
        <v>0.94732568002190798</v>
      </c>
      <c r="I77" s="317">
        <f xml:space="preserve"> ('декабрь(4 цк)'!F122+'декабрь(4 цк)'!F123*9.11%)/1000</f>
        <v>0.97529057302190791</v>
      </c>
      <c r="J77" s="317">
        <f xml:space="preserve"> ('декабрь(4 цк)'!G122+'декабрь(4 цк)'!G123*9.11%)/1000</f>
        <v>0.97671991402190783</v>
      </c>
      <c r="K77" s="317">
        <f xml:space="preserve"> ('декабрь(4 цк)'!H122+'декабрь(4 цк)'!H123*9.11%)/1000</f>
        <v>0.95651274202190784</v>
      </c>
      <c r="L77" s="317">
        <f xml:space="preserve"> ('декабрь(4 цк)'!I122+'декабрь(4 цк)'!I123*9.11%)/1000</f>
        <v>0.96053890102190786</v>
      </c>
      <c r="M77" s="317">
        <f xml:space="preserve"> ('декабрь(4 цк)'!J122+'декабрь(4 цк)'!J123*9.11%)/1000</f>
        <v>0.93007538902190778</v>
      </c>
      <c r="N77" s="317">
        <f xml:space="preserve"> ('декабрь(4 цк)'!K122+'декабрь(4 цк)'!K123*9.11%)/1000</f>
        <v>0.92360516602190801</v>
      </c>
      <c r="O77" s="317">
        <f xml:space="preserve"> ('декабрь(4 цк)'!L122+'декабрь(4 цк)'!L123*9.11%)/1000</f>
        <v>0.92268864202190781</v>
      </c>
      <c r="P77" s="317">
        <f xml:space="preserve"> ('декабрь(4 цк)'!M122+'декабрь(4 цк)'!M123*9.11%)/1000</f>
        <v>0.95638181002190792</v>
      </c>
      <c r="Q77" s="317">
        <f xml:space="preserve"> ('декабрь(4 цк)'!N122+'декабрь(4 цк)'!N123*9.11%)/1000</f>
        <v>0.96753285202190797</v>
      </c>
      <c r="R77" s="317">
        <f xml:space="preserve"> ('декабрь(4 цк)'!O122+'декабрь(4 цк)'!O123*9.11%)/1000</f>
        <v>0.98186990602190782</v>
      </c>
      <c r="S77" s="317">
        <f xml:space="preserve"> ('декабрь(4 цк)'!P122+'декабрь(4 цк)'!P123*9.11%)/1000</f>
        <v>0.97293379702190808</v>
      </c>
      <c r="T77" s="317">
        <f xml:space="preserve"> ('декабрь(4 цк)'!Q122+'декабрь(4 цк)'!Q123*9.11%)/1000</f>
        <v>0.97795285702190793</v>
      </c>
      <c r="U77" s="317">
        <f xml:space="preserve"> ('декабрь(4 цк)'!R122+'декабрь(4 цк)'!R123*9.11%)/1000</f>
        <v>0.98161895302190783</v>
      </c>
      <c r="V77" s="317">
        <f xml:space="preserve"> ('декабрь(4 цк)'!S122+'декабрь(4 цк)'!S123*9.11%)/1000</f>
        <v>0.96847119802190784</v>
      </c>
      <c r="W77" s="317">
        <f xml:space="preserve"> ('декабрь(4 цк)'!T122+'декабрь(4 цк)'!T123*9.11%)/1000</f>
        <v>0.96585255802190795</v>
      </c>
      <c r="X77" s="317">
        <f xml:space="preserve"> ('декабрь(4 цк)'!U122+'декабрь(4 цк)'!U123*9.11%)/1000</f>
        <v>0.950009786021908</v>
      </c>
      <c r="Y77" s="317">
        <f xml:space="preserve"> ('декабрь(4 цк)'!V122+'декабрь(4 цк)'!V123*9.11%)/1000</f>
        <v>0.95724377902190794</v>
      </c>
      <c r="Z77" s="317">
        <f xml:space="preserve"> ('декабрь(4 цк)'!W122+'декабрь(4 цк)'!W123*9.11%)/1000</f>
        <v>0.96255743602190791</v>
      </c>
      <c r="AA77" s="317">
        <f xml:space="preserve"> ('декабрь(4 цк)'!X122+'декабрь(4 цк)'!X123*9.11%)/1000</f>
        <v>0.95613085702190792</v>
      </c>
      <c r="AB77" s="317">
        <f xml:space="preserve"> ('декабрь(4 цк)'!Y122+'декабрь(4 цк)'!Y123*9.11%)/1000</f>
        <v>0.9322357670219078</v>
      </c>
      <c r="AC77" s="337"/>
      <c r="AD77" s="337"/>
    </row>
    <row r="78" spans="1:30" s="209" customFormat="1" x14ac:dyDescent="0.2">
      <c r="A78" s="312">
        <v>30</v>
      </c>
      <c r="B78" s="289" t="s">
        <v>186</v>
      </c>
      <c r="C78" s="290" t="s">
        <v>169</v>
      </c>
      <c r="D78" s="255"/>
      <c r="E78" s="317">
        <f xml:space="preserve"> ('декабрь(4 цк)'!B126+'декабрь(4 цк)'!B127*9.11%)/1000</f>
        <v>0.95423234302190796</v>
      </c>
      <c r="F78" s="317">
        <f xml:space="preserve"> ('декабрь(4 цк)'!C126+'декабрь(4 цк)'!C127*9.11%)/1000</f>
        <v>0.94289581402190781</v>
      </c>
      <c r="G78" s="317">
        <f xml:space="preserve"> ('декабрь(4 цк)'!D126+'декабрь(4 цк)'!D127*9.11%)/1000</f>
        <v>0.95661094102190791</v>
      </c>
      <c r="H78" s="317">
        <f xml:space="preserve"> ('декабрь(4 цк)'!E126+'декабрь(4 цк)'!E127*9.11%)/1000</f>
        <v>0.95607630202190796</v>
      </c>
      <c r="I78" s="317">
        <f xml:space="preserve"> ('декабрь(4 цк)'!F126+'декабрь(4 цк)'!F127*9.11%)/1000</f>
        <v>0.97266102202190807</v>
      </c>
      <c r="J78" s="317">
        <f xml:space="preserve"> ('декабрь(4 цк)'!G126+'декабрь(4 цк)'!G127*9.11%)/1000</f>
        <v>0.9527157140219078</v>
      </c>
      <c r="K78" s="317">
        <f xml:space="preserve"> ('декабрь(4 цк)'!H126+'декабрь(4 цк)'!H127*9.11%)/1000</f>
        <v>0.95261751502190795</v>
      </c>
      <c r="L78" s="317">
        <f xml:space="preserve"> ('декабрь(4 цк)'!I126+'декабрь(4 цк)'!I127*9.11%)/1000</f>
        <v>0.93821499502190786</v>
      </c>
      <c r="M78" s="317">
        <f xml:space="preserve"> ('декабрь(4 цк)'!J126+'декабрь(4 цк)'!J127*9.11%)/1000</f>
        <v>0.92894064502190776</v>
      </c>
      <c r="N78" s="317">
        <f xml:space="preserve"> ('декабрь(4 цк)'!K126+'декабрь(4 цк)'!K127*9.11%)/1000</f>
        <v>0.94001531002190786</v>
      </c>
      <c r="O78" s="317">
        <f xml:space="preserve"> ('декабрь(4 цк)'!L126+'декабрь(4 цк)'!L127*9.11%)/1000</f>
        <v>0.9420774890219078</v>
      </c>
      <c r="P78" s="317">
        <f xml:space="preserve"> ('декабрь(4 цк)'!M126+'декабрь(4 цк)'!M127*9.11%)/1000</f>
        <v>0.95377408102190786</v>
      </c>
      <c r="Q78" s="317">
        <f xml:space="preserve"> ('декабрь(4 цк)'!N126+'декабрь(4 цк)'!N127*9.11%)/1000</f>
        <v>0.95821485802190798</v>
      </c>
      <c r="R78" s="317">
        <f xml:space="preserve"> ('декабрь(4 цк)'!O126+'декабрь(4 цк)'!O127*9.11%)/1000</f>
        <v>0.9742431170219078</v>
      </c>
      <c r="S78" s="317">
        <f xml:space="preserve"> ('декабрь(4 цк)'!P126+'декабрь(4 цк)'!P127*9.11%)/1000</f>
        <v>0.96525245302190787</v>
      </c>
      <c r="T78" s="317">
        <f xml:space="preserve"> ('декабрь(4 цк)'!Q126+'декабрь(4 цк)'!Q127*9.11%)/1000</f>
        <v>0.96970414102190794</v>
      </c>
      <c r="U78" s="317">
        <f xml:space="preserve"> ('декабрь(4 цк)'!R126+'декабрь(4 цк)'!R127*9.11%)/1000</f>
        <v>0.97014058102190781</v>
      </c>
      <c r="V78" s="317">
        <f xml:space="preserve"> ('декабрь(4 цк)'!S126+'декабрь(4 цк)'!S127*9.11%)/1000</f>
        <v>0.9596878430219079</v>
      </c>
      <c r="W78" s="317">
        <f xml:space="preserve"> ('декабрь(4 цк)'!T126+'декабрь(4 цк)'!T127*9.11%)/1000</f>
        <v>0.9541996100219079</v>
      </c>
      <c r="X78" s="317">
        <f xml:space="preserve"> ('декабрь(4 цк)'!U126+'декабрь(4 цк)'!U127*9.11%)/1000</f>
        <v>0.94391053702190786</v>
      </c>
      <c r="Y78" s="317">
        <f xml:space="preserve"> ('декабрь(4 цк)'!V126+'декабрь(4 цк)'!V127*9.11%)/1000</f>
        <v>0.95334855202190794</v>
      </c>
      <c r="Z78" s="317">
        <f xml:space="preserve"> ('декабрь(4 цк)'!W126+'декабрь(4 цк)'!W127*9.11%)/1000</f>
        <v>0.96182639902190792</v>
      </c>
      <c r="AA78" s="317">
        <f xml:space="preserve"> ('декабрь(4 цк)'!X126+'декабрь(4 цк)'!X127*9.11%)/1000</f>
        <v>0.95017345102190787</v>
      </c>
      <c r="AB78" s="317">
        <f xml:space="preserve"> ('декабрь(4 цк)'!Y126+'декабрь(4 цк)'!Y127*9.11%)/1000</f>
        <v>0.92627836102190808</v>
      </c>
      <c r="AC78" s="337"/>
      <c r="AD78" s="337"/>
    </row>
    <row r="79" spans="1:30" s="296" customFormat="1" ht="13.5" thickBot="1" x14ac:dyDescent="0.25">
      <c r="A79" s="313">
        <v>31</v>
      </c>
      <c r="B79" s="303" t="s">
        <v>186</v>
      </c>
      <c r="C79" s="304" t="s">
        <v>169</v>
      </c>
      <c r="D79" s="305"/>
      <c r="E79" s="317">
        <f xml:space="preserve"> ('декабрь(4 цк)'!B130+'декабрь(4 цк)'!B131*9.11%)/1000</f>
        <v>1.0090273850219078</v>
      </c>
      <c r="F79" s="317">
        <f xml:space="preserve"> ('декабрь(4 цк)'!C130+'декабрь(4 цк)'!C131*9.11%)/1000</f>
        <v>1.0056886190219079</v>
      </c>
      <c r="G79" s="317">
        <f xml:space="preserve"> ('декабрь(4 цк)'!D130+'декабрь(4 цк)'!D131*9.11%)/1000</f>
        <v>1.013184476021908</v>
      </c>
      <c r="H79" s="317">
        <f xml:space="preserve"> ('декабрь(4 цк)'!E130+'декабрь(4 цк)'!E131*9.11%)/1000</f>
        <v>1.0180289600219079</v>
      </c>
      <c r="I79" s="317">
        <f xml:space="preserve"> ('декабрь(4 цк)'!F130+'декабрь(4 цк)'!F131*9.11%)/1000</f>
        <v>1.0189891280219079</v>
      </c>
      <c r="J79" s="317">
        <f xml:space="preserve"> ('декабрь(4 цк)'!G130+'декабрь(4 цк)'!G131*9.11%)/1000</f>
        <v>1.0148975030219078</v>
      </c>
      <c r="K79" s="317">
        <f xml:space="preserve"> ('декабрь(4 цк)'!H130+'декабрь(4 цк)'!H131*9.11%)/1000</f>
        <v>1.0055904200219077</v>
      </c>
      <c r="L79" s="317">
        <f xml:space="preserve"> ('декабрь(4 цк)'!I130+'декабрь(4 цк)'!I131*9.11%)/1000</f>
        <v>1.0148975030219078</v>
      </c>
      <c r="M79" s="317">
        <f xml:space="preserve"> ('декабрь(4 цк)'!J130+'декабрь(4 цк)'!J131*9.11%)/1000</f>
        <v>0.99848735902190788</v>
      </c>
      <c r="N79" s="317">
        <f xml:space="preserve"> ('декабрь(4 цк)'!K130+'декабрь(4 цк)'!K131*9.11%)/1000</f>
        <v>0.13003290902190787</v>
      </c>
      <c r="O79" s="317">
        <f xml:space="preserve"> ('декабрь(4 цк)'!L130+'декабрь(4 цк)'!L131*9.11%)/1000</f>
        <v>1.0017388370219078</v>
      </c>
      <c r="P79" s="317">
        <f xml:space="preserve"> ('декабрь(4 цк)'!M130+'декабрь(4 цк)'!M131*9.11%)/1000</f>
        <v>1.0106858570219079</v>
      </c>
      <c r="Q79" s="317">
        <f xml:space="preserve"> ('декабрь(4 цк)'!N130+'декабрь(4 цк)'!N131*9.11%)/1000</f>
        <v>1.0292891120219079</v>
      </c>
      <c r="R79" s="317">
        <f xml:space="preserve"> ('декабрь(4 цк)'!O130+'декабрь(4 цк)'!O131*9.11%)/1000</f>
        <v>1.0358902670219079</v>
      </c>
      <c r="S79" s="317">
        <f xml:space="preserve"> ('декабрь(4 цк)'!P130+'декабрь(4 цк)'!P131*9.11%)/1000</f>
        <v>1.0294855100219078</v>
      </c>
      <c r="T79" s="317">
        <f xml:space="preserve"> ('декабрь(4 цк)'!Q130+'декабрь(4 цк)'!Q131*9.11%)/1000</f>
        <v>1.041705830021908</v>
      </c>
      <c r="U79" s="317">
        <f xml:space="preserve"> ('декабрь(4 цк)'!R130+'декабрь(4 цк)'!R131*9.11%)/1000</f>
        <v>1.0551481820219077</v>
      </c>
      <c r="V79" s="317">
        <f xml:space="preserve"> ('декабрь(4 цк)'!S130+'декабрь(4 цк)'!S131*9.11%)/1000</f>
        <v>1.0222406060219078</v>
      </c>
      <c r="W79" s="317">
        <f xml:space="preserve"> ('декабрь(4 цк)'!T130+'декабрь(4 цк)'!T131*9.11%)/1000</f>
        <v>1.0240518320219081</v>
      </c>
      <c r="X79" s="317">
        <f xml:space="preserve"> ('декабрь(4 цк)'!U130+'декабрь(4 цк)'!U131*9.11%)/1000</f>
        <v>1.010074841021908</v>
      </c>
      <c r="Y79" s="317">
        <f xml:space="preserve"> ('декабрь(4 цк)'!V130+'декабрь(4 цк)'!V131*9.11%)/1000</f>
        <v>1.0219678310219078</v>
      </c>
      <c r="Z79" s="317">
        <f xml:space="preserve"> ('декабрь(4 цк)'!W130+'декабрь(4 цк)'!W131*9.11%)/1000</f>
        <v>1.0322896370219077</v>
      </c>
      <c r="AA79" s="317">
        <f xml:space="preserve"> ('декабрь(4 цк)'!X130+'декабрь(4 цк)'!X131*9.11%)/1000</f>
        <v>1.0126934810219077</v>
      </c>
      <c r="AB79" s="317">
        <f xml:space="preserve"> ('декабрь(4 цк)'!Y130+'декабрь(4 цк)'!Y131*9.11%)/1000</f>
        <v>1.0084600130219079</v>
      </c>
      <c r="AC79" s="338"/>
      <c r="AD79" s="338"/>
    </row>
    <row r="80" spans="1:30" s="295" customFormat="1" x14ac:dyDescent="0.2">
      <c r="A80" s="311">
        <v>1</v>
      </c>
      <c r="B80" s="300" t="s">
        <v>187</v>
      </c>
      <c r="C80" s="301" t="s">
        <v>169</v>
      </c>
      <c r="D80" s="302"/>
      <c r="E80" s="317">
        <f xml:space="preserve"> ('декабрь(4 цк)'!B10+'декабрь(4 цк)'!B11*5.79%)/1000</f>
        <v>0.92139176102190801</v>
      </c>
      <c r="F80" s="317">
        <f xml:space="preserve"> ('декабрь(4 цк)'!C10+'декабрь(4 цк)'!C11*5.79%)/1000</f>
        <v>0.89125219002190792</v>
      </c>
      <c r="G80" s="317">
        <f xml:space="preserve"> ('декабрь(4 цк)'!D10+'декабрь(4 цк)'!D11*5.79%)/1000</f>
        <v>0.8625196260219079</v>
      </c>
      <c r="H80" s="317">
        <f xml:space="preserve"> ('декабрь(4 цк)'!E10+'декабрь(4 цк)'!E11*5.79%)/1000</f>
        <v>0.84205984002190792</v>
      </c>
      <c r="I80" s="317">
        <f xml:space="preserve"> ('декабрь(4 цк)'!F10+'декабрь(4 цк)'!F11*5.79%)/1000</f>
        <v>0.85593948802190789</v>
      </c>
      <c r="J80" s="317">
        <f xml:space="preserve"> ('декабрь(4 цк)'!G10+'декабрь(4 цк)'!G11*5.79%)/1000</f>
        <v>0.90299488002190786</v>
      </c>
      <c r="K80" s="317">
        <f xml:space="preserve"> ('декабрь(4 цк)'!H10+'декабрь(4 цк)'!H11*5.79%)/1000</f>
        <v>0.91232555802190785</v>
      </c>
      <c r="L80" s="317">
        <f xml:space="preserve"> ('декабрь(4 цк)'!I10+'декабрь(4 цк)'!I11*5.79%)/1000</f>
        <v>0.89030008002190786</v>
      </c>
      <c r="M80" s="317">
        <f xml:space="preserve"> ('декабрь(4 цк)'!J10+'декабрь(4 цк)'!J11*5.79%)/1000</f>
        <v>0.90953270202190784</v>
      </c>
      <c r="N80" s="317">
        <f xml:space="preserve"> ('декабрь(4 цк)'!K10+'декабрь(4 цк)'!K11*5.79%)/1000</f>
        <v>0.90855943402190775</v>
      </c>
      <c r="O80" s="317">
        <f xml:space="preserve"> ('декабрь(4 цк)'!L10+'декабрь(4 цк)'!L11*5.79%)/1000</f>
        <v>0.920048228021908</v>
      </c>
      <c r="P80" s="317">
        <f xml:space="preserve"> ('декабрь(4 цк)'!M10+'декабрь(4 цк)'!M11*5.79%)/1000</f>
        <v>0.92279876802190786</v>
      </c>
      <c r="Q80" s="317">
        <f xml:space="preserve"> ('декабрь(4 цк)'!N10+'декабрь(4 цк)'!N11*5.79%)/1000</f>
        <v>0.91933943502190785</v>
      </c>
      <c r="R80" s="317">
        <f xml:space="preserve"> ('декабрь(4 цк)'!O10+'декабрь(4 цк)'!O11*5.79%)/1000</f>
        <v>0.917382320021908</v>
      </c>
      <c r="S80" s="317">
        <f xml:space="preserve"> ('декабрь(4 цк)'!P10+'декабрь(4 цк)'!P11*5.79%)/1000</f>
        <v>0.91444135802190785</v>
      </c>
      <c r="T80" s="317">
        <f xml:space="preserve"> ('декабрь(4 цк)'!Q10+'декабрь(4 цк)'!Q11*5.79%)/1000</f>
        <v>0.93836047702190795</v>
      </c>
      <c r="U80" s="317">
        <f xml:space="preserve"> ('декабрь(4 цк)'!R10+'декабрь(4 цк)'!R11*5.79%)/1000</f>
        <v>0.9428777100219079</v>
      </c>
      <c r="V80" s="317">
        <f xml:space="preserve"> ('декабрь(4 цк)'!S10+'декабрь(4 цк)'!S11*5.79%)/1000</f>
        <v>0.92392014202190786</v>
      </c>
      <c r="W80" s="317">
        <f xml:space="preserve"> ('декабрь(4 цк)'!T10+'декабрь(4 цк)'!T11*5.79%)/1000</f>
        <v>0.92800363602190794</v>
      </c>
      <c r="X80" s="317">
        <f xml:space="preserve"> ('декабрь(4 цк)'!U10+'декабрь(4 цк)'!U11*5.79%)/1000</f>
        <v>0.91920190802190782</v>
      </c>
      <c r="Y80" s="317">
        <f xml:space="preserve"> ('декабрь(4 цк)'!V10+'декабрь(4 цк)'!V11*5.79%)/1000</f>
        <v>0.92723136902190795</v>
      </c>
      <c r="Z80" s="317">
        <f xml:space="preserve"> ('декабрь(4 цк)'!W10+'декабрь(4 цк)'!W11*5.79%)/1000</f>
        <v>0.92144465602190795</v>
      </c>
      <c r="AA80" s="317">
        <f xml:space="preserve"> ('декабрь(4 цк)'!X10+'декабрь(4 цк)'!X11*5.79%)/1000</f>
        <v>0.91567910102190786</v>
      </c>
      <c r="AB80" s="317">
        <f xml:space="preserve"> ('декабрь(4 цк)'!Y10+'декабрь(4 цк)'!Y11*5.79%)/1000</f>
        <v>0.91412398802190786</v>
      </c>
      <c r="AC80" s="336"/>
      <c r="AD80" s="336"/>
    </row>
    <row r="81" spans="1:30" s="209" customFormat="1" x14ac:dyDescent="0.2">
      <c r="A81" s="312">
        <v>2</v>
      </c>
      <c r="B81" s="289" t="s">
        <v>187</v>
      </c>
      <c r="C81" s="290" t="s">
        <v>169</v>
      </c>
      <c r="D81" s="255"/>
      <c r="E81" s="317">
        <f xml:space="preserve"> ('декабрь(4 цк)'!B14+'декабрь(4 цк)'!B15*5.79%)/1000</f>
        <v>0.84598464902190806</v>
      </c>
      <c r="F81" s="317">
        <f xml:space="preserve"> ('декабрь(4 цк)'!C14+'декабрь(4 цк)'!C15*5.79%)/1000</f>
        <v>0.82893130102190782</v>
      </c>
      <c r="G81" s="317">
        <f xml:space="preserve"> ('декабрь(4 цк)'!D14+'декабрь(4 цк)'!D15*5.79%)/1000</f>
        <v>0.82156831702190791</v>
      </c>
      <c r="H81" s="317">
        <f xml:space="preserve"> ('декабрь(4 цк)'!E14+'декабрь(4 цк)'!E15*5.79%)/1000</f>
        <v>0.83538449102190804</v>
      </c>
      <c r="I81" s="317">
        <f xml:space="preserve"> ('декабрь(4 цк)'!F14+'декабрь(4 цк)'!F15*5.79%)/1000</f>
        <v>0.84700023302190774</v>
      </c>
      <c r="J81" s="317">
        <f xml:space="preserve"> ('декабрь(4 цк)'!G14+'декабрь(4 цк)'!G15*5.79%)/1000</f>
        <v>0.84957093002190787</v>
      </c>
      <c r="K81" s="317">
        <f xml:space="preserve"> ('декабрь(4 цк)'!H14+'декабрь(4 цк)'!H15*5.79%)/1000</f>
        <v>0.84089615002190787</v>
      </c>
      <c r="L81" s="317">
        <f xml:space="preserve"> ('декабрь(4 цк)'!I14+'декабрь(4 цк)'!I15*5.79%)/1000</f>
        <v>0.83844182202190787</v>
      </c>
      <c r="M81" s="317">
        <f xml:space="preserve"> ('декабрь(4 цк)'!J14+'декабрь(4 цк)'!J15*5.79%)/1000</f>
        <v>0.83884382402190794</v>
      </c>
      <c r="N81" s="317">
        <f xml:space="preserve"> ('декабрь(4 цк)'!K14+'декабрь(4 цк)'!K15*5.79%)/1000</f>
        <v>0.83703481502190791</v>
      </c>
      <c r="O81" s="317">
        <f xml:space="preserve"> ('декабрь(4 цк)'!L14+'декабрь(4 цк)'!L15*5.79%)/1000</f>
        <v>0.84903140102190788</v>
      </c>
      <c r="P81" s="317">
        <f xml:space="preserve"> ('декабрь(4 цк)'!M14+'декабрь(4 цк)'!M15*5.79%)/1000</f>
        <v>0.85265999802190784</v>
      </c>
      <c r="Q81" s="317">
        <f xml:space="preserve"> ('декабрь(4 цк)'!N14+'декабрь(4 цк)'!N15*5.79%)/1000</f>
        <v>0.85436321702190787</v>
      </c>
      <c r="R81" s="317">
        <f xml:space="preserve"> ('декабрь(4 цк)'!O14+'декабрь(4 цк)'!O15*5.79%)/1000</f>
        <v>0.86142998902190793</v>
      </c>
      <c r="S81" s="317">
        <f xml:space="preserve"> ('декабрь(4 цк)'!P14+'декабрь(4 цк)'!P15*5.79%)/1000</f>
        <v>0.85329473802190781</v>
      </c>
      <c r="T81" s="317">
        <f xml:space="preserve"> ('декабрь(4 цк)'!Q14+'декабрь(4 цк)'!Q15*5.79%)/1000</f>
        <v>0.86066830102190783</v>
      </c>
      <c r="U81" s="317">
        <f xml:space="preserve"> ('декабрь(4 цк)'!R14+'декабрь(4 цк)'!R15*5.79%)/1000</f>
        <v>9.5334209021907881E-2</v>
      </c>
      <c r="V81" s="317">
        <f xml:space="preserve"> ('декабрь(4 цк)'!S14+'декабрь(4 цк)'!S15*5.79%)/1000</f>
        <v>0.84892561102190789</v>
      </c>
      <c r="W81" s="317">
        <f xml:space="preserve"> ('декабрь(4 цк)'!T14+'декабрь(4 цк)'!T15*5.79%)/1000</f>
        <v>0.85084041002190791</v>
      </c>
      <c r="X81" s="317">
        <f xml:space="preserve"> ('декабрь(4 цк)'!U14+'декабрь(4 цк)'!U15*5.79%)/1000</f>
        <v>0.84689444302190797</v>
      </c>
      <c r="Y81" s="317">
        <f xml:space="preserve"> ('декабрь(4 цк)'!V14+'декабрь(4 цк)'!V15*5.79%)/1000</f>
        <v>0.84844955602190797</v>
      </c>
      <c r="Z81" s="317">
        <f xml:space="preserve"> ('декабрь(4 цк)'!W14+'декабрь(4 цк)'!W15*5.79%)/1000</f>
        <v>0.84387942802190796</v>
      </c>
      <c r="AA81" s="317">
        <f xml:space="preserve"> ('декабрь(4 цк)'!X14+'декабрь(4 цк)'!X15*5.79%)/1000</f>
        <v>0.841467416021908</v>
      </c>
      <c r="AB81" s="317">
        <f xml:space="preserve"> ('декабрь(4 цк)'!Y14+'декабрь(4 цк)'!Y15*5.79%)/1000</f>
        <v>0.83647412802190801</v>
      </c>
      <c r="AC81" s="337"/>
      <c r="AD81" s="337"/>
    </row>
    <row r="82" spans="1:30" s="209" customFormat="1" x14ac:dyDescent="0.2">
      <c r="A82" s="312">
        <v>3</v>
      </c>
      <c r="B82" s="289" t="s">
        <v>187</v>
      </c>
      <c r="C82" s="290" t="s">
        <v>169</v>
      </c>
      <c r="D82" s="255"/>
      <c r="E82" s="317">
        <f xml:space="preserve"> ('декабрь(4 цк)'!B18+'декабрь(4 цк)'!B19*5.79%)/1000</f>
        <v>0.75520625002190789</v>
      </c>
      <c r="F82" s="317">
        <f xml:space="preserve"> ('декабрь(4 цк)'!C18+'декабрь(4 цк)'!C19*5.79%)/1000</f>
        <v>0.74144297102190782</v>
      </c>
      <c r="G82" s="317">
        <f xml:space="preserve"> ('декабрь(4 цк)'!D18+'декабрь(4 цк)'!D19*5.79%)/1000</f>
        <v>0.74173918302190778</v>
      </c>
      <c r="H82" s="317">
        <f xml:space="preserve"> ('декабрь(4 цк)'!E18+'декабрь(4 цк)'!E19*5.79%)/1000</f>
        <v>0.74837221602190795</v>
      </c>
      <c r="I82" s="317">
        <f xml:space="preserve"> ('декабрь(4 цк)'!F18+'декабрь(4 цк)'!F19*5.79%)/1000</f>
        <v>0.74472246102190798</v>
      </c>
      <c r="J82" s="317">
        <f xml:space="preserve"> ('декабрь(4 цк)'!G18+'декабрь(4 цк)'!G19*5.79%)/1000</f>
        <v>0.74516677902190787</v>
      </c>
      <c r="K82" s="317">
        <f xml:space="preserve"> ('декабрь(4 цк)'!H18+'декабрь(4 цк)'!H19*5.79%)/1000</f>
        <v>0.74398193102190791</v>
      </c>
      <c r="L82" s="317">
        <f xml:space="preserve"> ('декабрь(4 цк)'!I18+'декабрь(4 цк)'!I19*5.79%)/1000</f>
        <v>0.73907327502190778</v>
      </c>
      <c r="M82" s="317">
        <f xml:space="preserve"> ('декабрь(4 цк)'!J18+'декабрь(4 цк)'!J19*5.79%)/1000</f>
        <v>0.74054375602190792</v>
      </c>
      <c r="N82" s="317">
        <f xml:space="preserve"> ('декабрь(4 цк)'!K18+'декабрь(4 цк)'!K19*5.79%)/1000</f>
        <v>0.74192960502190786</v>
      </c>
      <c r="O82" s="317">
        <f xml:space="preserve"> ('декабрь(4 цк)'!L18+'декабрь(4 цк)'!L19*5.79%)/1000</f>
        <v>0.74430988002190779</v>
      </c>
      <c r="P82" s="317">
        <f xml:space="preserve"> ('декабрь(4 цк)'!M18+'декабрь(4 цк)'!M19*5.79%)/1000</f>
        <v>0.74582267702190785</v>
      </c>
      <c r="Q82" s="317">
        <f xml:space="preserve"> ('декабрь(4 цк)'!N18+'декабрь(4 цк)'!N19*5.79%)/1000</f>
        <v>0.75320681902190789</v>
      </c>
      <c r="R82" s="317">
        <f xml:space="preserve"> ('декабрь(4 цк)'!O18+'декабрь(4 цк)'!O19*5.79%)/1000</f>
        <v>0.75678252102190779</v>
      </c>
      <c r="S82" s="317">
        <f xml:space="preserve"> ('декабрь(4 цк)'!P18+'декабрь(4 цк)'!P19*5.79%)/1000</f>
        <v>0.75401082302190803</v>
      </c>
      <c r="T82" s="317">
        <f xml:space="preserve"> ('декабрь(4 цк)'!Q18+'декабрь(4 цк)'!Q19*5.79%)/1000</f>
        <v>0.75650746702190785</v>
      </c>
      <c r="U82" s="317">
        <f xml:space="preserve"> ('декабрь(4 цк)'!R18+'декабрь(4 цк)'!R19*5.79%)/1000</f>
        <v>0.75975522002190798</v>
      </c>
      <c r="V82" s="317">
        <f xml:space="preserve"> ('декабрь(4 цк)'!S18+'декабрь(4 цк)'!S19*5.79%)/1000</f>
        <v>0.74981096002190795</v>
      </c>
      <c r="W82" s="317">
        <f xml:space="preserve"> ('декабрь(4 цк)'!T18+'декабрь(4 цк)'!T19*5.79%)/1000</f>
        <v>0.75428587702190797</v>
      </c>
      <c r="X82" s="317">
        <f xml:space="preserve"> ('декабрь(4 цк)'!U18+'декабрь(4 цк)'!U19*5.79%)/1000</f>
        <v>0.7493349050219078</v>
      </c>
      <c r="Y82" s="317">
        <f xml:space="preserve"> ('декабрь(4 цк)'!V18+'декабрь(4 цк)'!V19*5.79%)/1000</f>
        <v>0.75254034202190778</v>
      </c>
      <c r="Z82" s="317">
        <f xml:space="preserve"> ('декабрь(4 цк)'!W18+'декабрь(4 цк)'!W19*5.79%)/1000</f>
        <v>0.75422240302190802</v>
      </c>
      <c r="AA82" s="317">
        <f xml:space="preserve"> ('декабрь(4 цк)'!X18+'декабрь(4 цк)'!X19*5.79%)/1000</f>
        <v>0.75367229502190802</v>
      </c>
      <c r="AB82" s="317">
        <f xml:space="preserve"> ('декабрь(4 цк)'!Y18+'декабрь(4 цк)'!Y19*5.79%)/1000</f>
        <v>0.7462141000219078</v>
      </c>
      <c r="AC82" s="337"/>
      <c r="AD82" s="337"/>
    </row>
    <row r="83" spans="1:30" s="209" customFormat="1" x14ac:dyDescent="0.2">
      <c r="A83" s="312">
        <v>4</v>
      </c>
      <c r="B83" s="289" t="s">
        <v>187</v>
      </c>
      <c r="C83" s="290" t="s">
        <v>169</v>
      </c>
      <c r="D83" s="255"/>
      <c r="E83" s="317">
        <f xml:space="preserve"> ('декабрь(4 цк)'!B22+'декабрь(4 цк)'!B23*5.79%)/1000</f>
        <v>0.66080983302190777</v>
      </c>
      <c r="F83" s="317">
        <f xml:space="preserve"> ('декабрь(4 цк)'!C22+'декабрь(4 цк)'!C23*5.79%)/1000</f>
        <v>0.66670233602190798</v>
      </c>
      <c r="G83" s="317">
        <f xml:space="preserve"> ('декабрь(4 цк)'!D22+'декабрь(4 цк)'!D23*5.79%)/1000</f>
        <v>0.67446732202190784</v>
      </c>
      <c r="H83" s="317">
        <f xml:space="preserve"> ('декабрь(4 цк)'!E22+'декабрь(4 цк)'!E23*5.79%)/1000</f>
        <v>0.66380369002190798</v>
      </c>
      <c r="I83" s="317">
        <f xml:space="preserve"> ('декабрь(4 цк)'!F22+'декабрь(4 цк)'!F23*5.79%)/1000</f>
        <v>0.67763044302190789</v>
      </c>
      <c r="J83" s="317">
        <f xml:space="preserve"> ('декабрь(4 цк)'!G22+'декабрь(4 цк)'!G23*5.79%)/1000</f>
        <v>0.67474237602190779</v>
      </c>
      <c r="K83" s="317">
        <f xml:space="preserve"> ('декабрь(4 цк)'!H22+'декабрь(4 цк)'!H23*5.79%)/1000</f>
        <v>0.67379026602190795</v>
      </c>
      <c r="L83" s="317">
        <f xml:space="preserve"> ('декабрь(4 цк)'!I22+'декабрь(4 цк)'!I23*5.79%)/1000</f>
        <v>0.66873350402190779</v>
      </c>
      <c r="M83" s="317">
        <f xml:space="preserve"> ('декабрь(4 цк)'!J22+'декабрь(4 цк)'!J23*5.79%)/1000</f>
        <v>0.67101856802190785</v>
      </c>
      <c r="N83" s="317">
        <f xml:space="preserve"> ('декабрь(4 цк)'!K22+'декабрь(4 цк)'!K23*5.79%)/1000</f>
        <v>0.67170620302190798</v>
      </c>
      <c r="O83" s="317">
        <f xml:space="preserve"> ('декабрь(4 цк)'!L22+'декабрь(4 цк)'!L23*5.79%)/1000</f>
        <v>0.67517611502190789</v>
      </c>
      <c r="P83" s="317">
        <f xml:space="preserve"> ('декабрь(4 цк)'!M22+'декабрь(4 цк)'!M23*5.79%)/1000</f>
        <v>0.67767275902190782</v>
      </c>
      <c r="Q83" s="317">
        <f xml:space="preserve"> ('декабрь(4 цк)'!N22+'декабрь(4 цк)'!N23*5.79%)/1000</f>
        <v>0.67887876502190792</v>
      </c>
      <c r="R83" s="317">
        <f xml:space="preserve"> ('декабрь(4 цк)'!O22+'декабрь(4 цк)'!O23*5.79%)/1000</f>
        <v>0.68288820602190792</v>
      </c>
      <c r="S83" s="317">
        <f xml:space="preserve"> ('декабрь(4 цк)'!P22+'декабрь(4 цк)'!P23*5.79%)/1000</f>
        <v>0.6788681860219079</v>
      </c>
      <c r="T83" s="317">
        <f xml:space="preserve"> ('декабрь(4 цк)'!Q22+'декабрь(4 цк)'!Q23*5.79%)/1000</f>
        <v>8.5549109021907876E-2</v>
      </c>
      <c r="U83" s="317">
        <f xml:space="preserve"> ('декабрь(4 цк)'!R22+'декабрь(4 цк)'!R23*5.79%)/1000</f>
        <v>0.687870915021908</v>
      </c>
      <c r="V83" s="317">
        <f xml:space="preserve"> ('декабрь(4 цк)'!S22+'декабрь(4 цк)'!S23*5.79%)/1000</f>
        <v>0.67666775402190771</v>
      </c>
      <c r="W83" s="317">
        <f xml:space="preserve"> ('декабрь(4 цк)'!T22+'декабрь(4 цк)'!T23*5.79%)/1000</f>
        <v>0.68195725402190788</v>
      </c>
      <c r="X83" s="317">
        <f xml:space="preserve"> ('декабрь(4 цк)'!U22+'декабрь(4 цк)'!U23*5.79%)/1000</f>
        <v>0.68162930502190788</v>
      </c>
      <c r="Y83" s="317">
        <f xml:space="preserve"> ('декабрь(4 цк)'!V22+'декабрь(4 цк)'!V23*5.79%)/1000</f>
        <v>0.65878924402190797</v>
      </c>
      <c r="Z83" s="317">
        <f xml:space="preserve"> ('декабрь(4 цк)'!W22+'декабрь(4 цк)'!W23*5.79%)/1000</f>
        <v>0.65667344402190797</v>
      </c>
      <c r="AA83" s="317">
        <f xml:space="preserve"> ('декабрь(4 цк)'!X22+'декабрь(4 цк)'!X23*5.79%)/1000</f>
        <v>0.65359495502190779</v>
      </c>
      <c r="AB83" s="317">
        <f xml:space="preserve"> ('декабрь(4 цк)'!Y22+'декабрь(4 цк)'!Y23*5.79%)/1000</f>
        <v>0.65378537702190798</v>
      </c>
      <c r="AC83" s="337"/>
      <c r="AD83" s="337"/>
    </row>
    <row r="84" spans="1:30" s="209" customFormat="1" x14ac:dyDescent="0.2">
      <c r="A84" s="312">
        <v>5</v>
      </c>
      <c r="B84" s="289" t="s">
        <v>187</v>
      </c>
      <c r="C84" s="290" t="s">
        <v>169</v>
      </c>
      <c r="D84" s="255"/>
      <c r="E84" s="317">
        <f xml:space="preserve"> ('декабрь(4 цк)'!B26+'декабрь(4 цк)'!B27*5.79%)/1000</f>
        <v>0.76275965602190787</v>
      </c>
      <c r="F84" s="317">
        <f xml:space="preserve"> ('декабрь(4 цк)'!C26+'декабрь(4 цк)'!C27*5.79%)/1000</f>
        <v>0.77118054002190795</v>
      </c>
      <c r="G84" s="317">
        <f xml:space="preserve"> ('декабрь(4 цк)'!D26+'декабрь(4 цк)'!D27*5.79%)/1000</f>
        <v>0.78173838202190793</v>
      </c>
      <c r="H84" s="317">
        <f xml:space="preserve"> ('декабрь(4 цк)'!E26+'декабрь(4 цк)'!E27*5.79%)/1000</f>
        <v>0.78913310302190798</v>
      </c>
      <c r="I84" s="317">
        <f xml:space="preserve"> ('декабрь(4 цк)'!F26+'декабрь(4 цк)'!F27*5.79%)/1000</f>
        <v>0.77404744902190792</v>
      </c>
      <c r="J84" s="317">
        <f xml:space="preserve"> ('декабрь(4 цк)'!G26+'декабрь(4 цк)'!G27*5.79%)/1000</f>
        <v>0.778363681021908</v>
      </c>
      <c r="K84" s="317">
        <f xml:space="preserve"> ('декабрь(4 цк)'!H26+'декабрь(4 цк)'!H27*5.79%)/1000</f>
        <v>0.7773692550219079</v>
      </c>
      <c r="L84" s="317">
        <f xml:space="preserve"> ('декабрь(4 цк)'!I26+'декабрь(4 цк)'!I27*5.79%)/1000</f>
        <v>0.78340986402190793</v>
      </c>
      <c r="M84" s="317">
        <f xml:space="preserve"> ('декабрь(4 цк)'!J26+'декабрь(4 цк)'!J27*5.79%)/1000</f>
        <v>0.79966978702190805</v>
      </c>
      <c r="N84" s="317">
        <f xml:space="preserve"> ('декабрь(4 цк)'!K26+'декабрь(4 цк)'!K27*5.79%)/1000</f>
        <v>0.78267991302190787</v>
      </c>
      <c r="O84" s="317">
        <f xml:space="preserve"> ('декабрь(4 цк)'!L26+'декабрь(4 цк)'!L27*5.79%)/1000</f>
        <v>0.79823104302190795</v>
      </c>
      <c r="P84" s="317">
        <f xml:space="preserve"> ('декабрь(4 цк)'!M26+'декабрь(4 цк)'!M27*5.79%)/1000</f>
        <v>0.80644034702190792</v>
      </c>
      <c r="Q84" s="317">
        <f xml:space="preserve"> ('декабрь(4 цк)'!N26+'декабрь(4 цк)'!N27*5.79%)/1000</f>
        <v>0.77421671302190787</v>
      </c>
      <c r="R84" s="317">
        <f xml:space="preserve"> ('декабрь(4 цк)'!O26+'декабрь(4 цк)'!O27*5.79%)/1000</f>
        <v>0.80540360502190789</v>
      </c>
      <c r="S84" s="317">
        <f xml:space="preserve"> ('декабрь(4 цк)'!P26+'декабрь(4 цк)'!P27*5.79%)/1000</f>
        <v>0.76552077502190785</v>
      </c>
      <c r="T84" s="317">
        <f xml:space="preserve"> ('декабрь(4 цк)'!Q26+'декабрь(4 цк)'!Q27*5.79%)/1000</f>
        <v>0.77966489802190786</v>
      </c>
      <c r="U84" s="317">
        <f xml:space="preserve"> ('декабрь(4 цк)'!R26+'декабрь(4 цк)'!R27*5.79%)/1000</f>
        <v>0.78631908902190784</v>
      </c>
      <c r="V84" s="317">
        <f xml:space="preserve"> ('декабрь(4 цк)'!S26+'декабрь(4 цк)'!S27*5.79%)/1000</f>
        <v>0.77454466202190808</v>
      </c>
      <c r="W84" s="317">
        <f xml:space="preserve"> ('декабрь(4 цк)'!T26+'декабрь(4 цк)'!T27*5.79%)/1000</f>
        <v>0.77220670302190797</v>
      </c>
      <c r="X84" s="317">
        <f xml:space="preserve"> ('декабрь(4 цк)'!U26+'декабрь(4 цк)'!U27*5.79%)/1000</f>
        <v>0.77742215002190773</v>
      </c>
      <c r="Y84" s="317">
        <f xml:space="preserve"> ('декабрь(4 цк)'!V26+'декабрь(4 цк)'!V27*5.79%)/1000</f>
        <v>0.78697498702190793</v>
      </c>
      <c r="Z84" s="317">
        <f xml:space="preserve"> ('декабрь(4 цк)'!W26+'декабрь(4 цк)'!W27*5.79%)/1000</f>
        <v>0.75615836002190795</v>
      </c>
      <c r="AA84" s="317">
        <f xml:space="preserve"> ('декабрь(4 цк)'!X26+'декабрь(4 цк)'!X27*5.79%)/1000</f>
        <v>0.783589707021908</v>
      </c>
      <c r="AB84" s="317">
        <f xml:space="preserve"> ('декабрь(4 цк)'!Y26+'декабрь(4 цк)'!Y27*5.79%)/1000</f>
        <v>0.76635651602190802</v>
      </c>
      <c r="AC84" s="337"/>
      <c r="AD84" s="337"/>
    </row>
    <row r="85" spans="1:30" s="209" customFormat="1" x14ac:dyDescent="0.2">
      <c r="A85" s="312">
        <v>6</v>
      </c>
      <c r="B85" s="289" t="s">
        <v>187</v>
      </c>
      <c r="C85" s="290" t="s">
        <v>169</v>
      </c>
      <c r="D85" s="255"/>
      <c r="E85" s="317">
        <f xml:space="preserve"> ('декабрь(4 цк)'!B30+'декабрь(4 цк)'!B31*5.79%)/1000</f>
        <v>0.78880515402190776</v>
      </c>
      <c r="F85" s="317">
        <f xml:space="preserve"> ('декабрь(4 цк)'!C30+'декабрь(4 цк)'!C31*5.79%)/1000</f>
        <v>0.78607577202190781</v>
      </c>
      <c r="G85" s="317">
        <f xml:space="preserve"> ('декабрь(4 цк)'!D30+'декабрь(4 цк)'!D31*5.79%)/1000</f>
        <v>0.79518429102190802</v>
      </c>
      <c r="H85" s="317">
        <f xml:space="preserve"> ('декабрь(4 цк)'!E30+'декабрь(4 цк)'!E31*5.79%)/1000</f>
        <v>0.80777330102190781</v>
      </c>
      <c r="I85" s="317">
        <f xml:space="preserve"> ('декабрь(4 цк)'!F30+'декабрь(4 цк)'!F31*5.79%)/1000</f>
        <v>0.797839620021908</v>
      </c>
      <c r="J85" s="317">
        <f xml:space="preserve"> ('декабрь(4 цк)'!G30+'декабрь(4 цк)'!G31*5.79%)/1000</f>
        <v>0.79975441902190791</v>
      </c>
      <c r="K85" s="317">
        <f xml:space="preserve"> ('декабрь(4 цк)'!H30+'декабрь(4 цк)'!H31*5.79%)/1000</f>
        <v>0.788371415021908</v>
      </c>
      <c r="L85" s="317">
        <f xml:space="preserve"> ('декабрь(4 цк)'!I30+'декабрь(4 цк)'!I31*5.79%)/1000</f>
        <v>0.78257412302190787</v>
      </c>
      <c r="M85" s="317">
        <f xml:space="preserve"> ('декабрь(4 цк)'!J30+'декабрь(4 цк)'!J31*5.79%)/1000</f>
        <v>0.78029963802190783</v>
      </c>
      <c r="N85" s="317">
        <f xml:space="preserve"> ('декабрь(4 цк)'!K30+'декабрь(4 цк)'!K31*5.79%)/1000</f>
        <v>0.79394654802190789</v>
      </c>
      <c r="O85" s="317">
        <f xml:space="preserve"> ('декабрь(4 цк)'!L30+'декабрь(4 цк)'!L31*5.79%)/1000</f>
        <v>0.79888694102190805</v>
      </c>
      <c r="P85" s="317">
        <f xml:space="preserve"> ('декабрь(4 цк)'!M30+'декабрь(4 цк)'!M31*5.79%)/1000</f>
        <v>0.79310022802190794</v>
      </c>
      <c r="Q85" s="317">
        <f xml:space="preserve"> ('декабрь(4 цк)'!N30+'декабрь(4 цк)'!N31*5.79%)/1000</f>
        <v>0.80025163202190797</v>
      </c>
      <c r="R85" s="317">
        <f xml:space="preserve"> ('декабрь(4 цк)'!O30+'декабрь(4 цк)'!O31*5.79%)/1000</f>
        <v>0.79933125902190783</v>
      </c>
      <c r="S85" s="317">
        <f xml:space="preserve"> ('декабрь(4 цк)'!P30+'декабрь(4 цк)'!P31*5.79%)/1000</f>
        <v>0.79441202402190803</v>
      </c>
      <c r="T85" s="317">
        <f xml:space="preserve"> ('декабрь(4 цк)'!Q30+'декабрь(4 цк)'!Q31*5.79%)/1000</f>
        <v>0.79586134702190792</v>
      </c>
      <c r="U85" s="317">
        <f xml:space="preserve"> ('декабрь(4 цк)'!R30+'декабрь(4 цк)'!R31*5.79%)/1000</f>
        <v>0.80195485102190789</v>
      </c>
      <c r="V85" s="317">
        <f xml:space="preserve"> ('декабрь(4 цк)'!S30+'декабрь(4 цк)'!S31*5.79%)/1000</f>
        <v>0.79567092502190784</v>
      </c>
      <c r="W85" s="317">
        <f xml:space="preserve"> ('декабрь(4 цк)'!T30+'декабрь(4 цк)'!T31*5.79%)/1000</f>
        <v>0.82253100602190798</v>
      </c>
      <c r="X85" s="317">
        <f xml:space="preserve"> ('декабрь(4 цк)'!U30+'декабрь(4 цк)'!U31*5.79%)/1000</f>
        <v>0.79452839302190781</v>
      </c>
      <c r="Y85" s="317">
        <f xml:space="preserve"> ('декабрь(4 цк)'!V30+'декабрь(4 цк)'!V31*5.79%)/1000</f>
        <v>0.80244148502190793</v>
      </c>
      <c r="Z85" s="317">
        <f xml:space="preserve"> ('декабрь(4 цк)'!W30+'декабрь(4 цк)'!W31*5.79%)/1000</f>
        <v>0.80540360502190789</v>
      </c>
      <c r="AA85" s="317">
        <f xml:space="preserve"> ('декабрь(4 цк)'!X30+'декабрь(4 цк)'!X31*5.79%)/1000</f>
        <v>0.791492220021908</v>
      </c>
      <c r="AB85" s="317">
        <f xml:space="preserve"> ('декабрь(4 цк)'!Y30+'декабрь(4 цк)'!Y31*5.79%)/1000</f>
        <v>0.79491981602190798</v>
      </c>
      <c r="AC85" s="337"/>
      <c r="AD85" s="337"/>
    </row>
    <row r="86" spans="1:30" s="209" customFormat="1" x14ac:dyDescent="0.2">
      <c r="A86" s="312">
        <v>7</v>
      </c>
      <c r="B86" s="289" t="s">
        <v>187</v>
      </c>
      <c r="C86" s="290" t="s">
        <v>169</v>
      </c>
      <c r="D86" s="255"/>
      <c r="E86" s="317">
        <f xml:space="preserve"> ('декабрь(4 цк)'!B34+'декабрь(4 цк)'!B35*5.79%)/1000</f>
        <v>0.809296677021908</v>
      </c>
      <c r="F86" s="317">
        <f xml:space="preserve"> ('декабрь(4 цк)'!C34+'декабрь(4 цк)'!C35*5.79%)/1000</f>
        <v>0.79628450702190801</v>
      </c>
      <c r="G86" s="317">
        <f xml:space="preserve"> ('декабрь(4 цк)'!D34+'декабрь(4 цк)'!D35*5.79%)/1000</f>
        <v>0.80921204502190802</v>
      </c>
      <c r="H86" s="317">
        <f xml:space="preserve"> ('декабрь(4 цк)'!E34+'декабрь(4 цк)'!E35*5.79%)/1000</f>
        <v>0.817654087021908</v>
      </c>
      <c r="I86" s="317">
        <f xml:space="preserve"> ('декабрь(4 цк)'!F34+'декабрь(4 цк)'!F35*5.79%)/1000</f>
        <v>0.81054499902190802</v>
      </c>
      <c r="J86" s="317">
        <f xml:space="preserve"> ('декабрь(4 цк)'!G34+'декабрь(4 цк)'!G35*5.79%)/1000</f>
        <v>0.80136242702190796</v>
      </c>
      <c r="K86" s="317">
        <f xml:space="preserve"> ('декабрь(4 цк)'!H34+'декабрь(4 цк)'!H35*5.79%)/1000</f>
        <v>0.79888694102190805</v>
      </c>
      <c r="L86" s="317">
        <f xml:space="preserve"> ('декабрь(4 цк)'!I34+'декабрь(4 цк)'!I35*5.79%)/1000</f>
        <v>0.79882346702190787</v>
      </c>
      <c r="M86" s="317">
        <f xml:space="preserve"> ('декабрь(4 цк)'!J34+'декабрь(4 цк)'!J35*5.79%)/1000</f>
        <v>0.80805893402190787</v>
      </c>
      <c r="N86" s="317">
        <f xml:space="preserve"> ('декабрь(4 цк)'!K34+'декабрь(4 цк)'!K35*5.79%)/1000</f>
        <v>0.8072020350219079</v>
      </c>
      <c r="O86" s="317">
        <f xml:space="preserve"> ('декабрь(4 цк)'!L34+'декабрь(4 цк)'!L35*5.79%)/1000</f>
        <v>0.80978331102190793</v>
      </c>
      <c r="P86" s="317">
        <f xml:space="preserve"> ('декабрь(4 цк)'!M34+'декабрь(4 цк)'!M35*5.79%)/1000</f>
        <v>0.79793483102190799</v>
      </c>
      <c r="Q86" s="317">
        <f xml:space="preserve"> ('декабрь(4 цк)'!N34+'декабрь(4 цк)'!N35*5.79%)/1000</f>
        <v>0.80096042502190778</v>
      </c>
      <c r="R86" s="317">
        <f xml:space="preserve"> ('декабрь(4 цк)'!O34+'декабрь(4 цк)'!O35*5.79%)/1000</f>
        <v>0.87077124602190781</v>
      </c>
      <c r="S86" s="317">
        <f xml:space="preserve"> ('декабрь(4 цк)'!P34+'декабрь(4 цк)'!P35*5.79%)/1000</f>
        <v>0.797056774021908</v>
      </c>
      <c r="T86" s="317">
        <f xml:space="preserve"> ('декабрь(4 цк)'!Q34+'декабрь(4 цк)'!Q35*5.79%)/1000</f>
        <v>0.80539302602190788</v>
      </c>
      <c r="U86" s="317">
        <f xml:space="preserve"> ('декабрь(4 цк)'!R34+'декабрь(4 цк)'!R35*5.79%)/1000</f>
        <v>0.80477944402190793</v>
      </c>
      <c r="V86" s="317">
        <f xml:space="preserve"> ('декабрь(4 цк)'!S34+'декабрь(4 цк)'!S35*5.79%)/1000</f>
        <v>0.87989034402190791</v>
      </c>
      <c r="W86" s="317">
        <f xml:space="preserve"> ('декабрь(4 цк)'!T34+'декабрь(4 цк)'!T35*5.79%)/1000</f>
        <v>0.80436686302190785</v>
      </c>
      <c r="X86" s="317">
        <f xml:space="preserve"> ('декабрь(4 цк)'!U34+'декабрь(4 цк)'!U35*5.79%)/1000</f>
        <v>0.79590366302190785</v>
      </c>
      <c r="Y86" s="317">
        <f xml:space="preserve"> ('декабрь(4 цк)'!V34+'декабрь(4 цк)'!V35*5.79%)/1000</f>
        <v>0.797839620021908</v>
      </c>
      <c r="Z86" s="317">
        <f xml:space="preserve"> ('декабрь(4 цк)'!W34+'декабрь(4 цк)'!W35*5.79%)/1000</f>
        <v>0.80368980702190795</v>
      </c>
      <c r="AA86" s="317">
        <f xml:space="preserve"> ('декабрь(4 цк)'!X34+'декабрь(4 цк)'!X35*5.79%)/1000</f>
        <v>0.79085748002190781</v>
      </c>
      <c r="AB86" s="317">
        <f xml:space="preserve"> ('декабрь(4 цк)'!Y34+'декабрь(4 цк)'!Y35*5.79%)/1000</f>
        <v>0.79810409502190804</v>
      </c>
      <c r="AC86" s="337"/>
      <c r="AD86" s="337"/>
    </row>
    <row r="87" spans="1:30" s="209" customFormat="1" x14ac:dyDescent="0.2">
      <c r="A87" s="312">
        <v>8</v>
      </c>
      <c r="B87" s="289" t="s">
        <v>187</v>
      </c>
      <c r="C87" s="290" t="s">
        <v>169</v>
      </c>
      <c r="D87" s="255"/>
      <c r="E87" s="317">
        <f xml:space="preserve"> ('декабрь(4 цк)'!B38+'декабрь(4 цк)'!B39*5.79%)/1000</f>
        <v>0.78299728302190785</v>
      </c>
      <c r="F87" s="317">
        <f xml:space="preserve"> ('декабрь(4 цк)'!C38+'декабрь(4 цк)'!C39*5.79%)/1000</f>
        <v>0.79242317202190793</v>
      </c>
      <c r="G87" s="317">
        <f xml:space="preserve"> ('декабрь(4 цк)'!D38+'декабрь(4 цк)'!D39*5.79%)/1000</f>
        <v>0.79650666602190801</v>
      </c>
      <c r="H87" s="317">
        <f xml:space="preserve"> ('декабрь(4 цк)'!E38+'декабрь(4 цк)'!E39*5.79%)/1000</f>
        <v>0.58724346702190777</v>
      </c>
      <c r="I87" s="317">
        <f xml:space="preserve"> ('декабрь(4 цк)'!F38+'декабрь(4 цк)'!F39*5.79%)/1000</f>
        <v>9.197600902190789E-2</v>
      </c>
      <c r="J87" s="317">
        <f xml:space="preserve"> ('декабрь(4 цк)'!G38+'декабрь(4 цк)'!G39*5.79%)/1000</f>
        <v>0.80014584202190786</v>
      </c>
      <c r="K87" s="317">
        <f xml:space="preserve"> ('декабрь(4 цк)'!H38+'декабрь(4 цк)'!H39*5.79%)/1000</f>
        <v>0.7931742810219079</v>
      </c>
      <c r="L87" s="317">
        <f xml:space="preserve"> ('декабрь(4 цк)'!I38+'декабрь(4 цк)'!I39*5.79%)/1000</f>
        <v>0.79366091502190794</v>
      </c>
      <c r="M87" s="317">
        <f xml:space="preserve"> ('декабрь(4 цк)'!J38+'декабрь(4 цк)'!J39*5.79%)/1000</f>
        <v>0.78748277902190789</v>
      </c>
      <c r="N87" s="317">
        <f xml:space="preserve"> ('декабрь(4 цк)'!K38+'декабрь(4 цк)'!K39*5.79%)/1000</f>
        <v>0.79174611602190803</v>
      </c>
      <c r="O87" s="317">
        <f xml:space="preserve"> ('декабрь(4 цк)'!L38+'декабрь(4 цк)'!L39*5.79%)/1000</f>
        <v>0.79421102302190794</v>
      </c>
      <c r="P87" s="317">
        <f xml:space="preserve"> ('декабрь(4 цк)'!M38+'декабрь(4 цк)'!M39*5.79%)/1000</f>
        <v>0.80447265302190796</v>
      </c>
      <c r="Q87" s="317">
        <f xml:space="preserve"> ('декабрь(4 цк)'!N38+'декабрь(4 цк)'!N39*5.79%)/1000</f>
        <v>0.80383791302190788</v>
      </c>
      <c r="R87" s="317">
        <f xml:space="preserve"> ('декабрь(4 цк)'!O38+'декабрь(4 цк)'!O39*5.79%)/1000</f>
        <v>0.80648266302190774</v>
      </c>
      <c r="S87" s="317">
        <f xml:space="preserve"> ('декабрь(4 цк)'!P38+'декабрь(4 цк)'!P39*5.79%)/1000</f>
        <v>0.80415528302190775</v>
      </c>
      <c r="T87" s="317">
        <f xml:space="preserve"> ('декабрь(4 цк)'!Q38+'декабрь(4 цк)'!Q39*5.79%)/1000</f>
        <v>0.81311569602190792</v>
      </c>
      <c r="U87" s="317">
        <f xml:space="preserve"> ('декабрь(4 цк)'!R38+'декабрь(4 цк)'!R39*5.79%)/1000</f>
        <v>0.81273485202190798</v>
      </c>
      <c r="V87" s="317">
        <f xml:space="preserve"> ('декабрь(4 цк)'!S38+'декабрь(4 цк)'!S39*5.79%)/1000</f>
        <v>0.80516028802190787</v>
      </c>
      <c r="W87" s="317">
        <f xml:space="preserve"> ('декабрь(4 цк)'!T38+'декабрь(4 цк)'!T39*5.79%)/1000</f>
        <v>0.79626334902190798</v>
      </c>
      <c r="X87" s="317">
        <f xml:space="preserve"> ('декабрь(4 цк)'!U38+'декабрь(4 цк)'!U39*5.79%)/1000</f>
        <v>0.79091037502190786</v>
      </c>
      <c r="Y87" s="317">
        <f xml:space="preserve"> ('декабрь(4 цк)'!V38+'декабрь(4 цк)'!V39*5.79%)/1000</f>
        <v>0.78855125802190773</v>
      </c>
      <c r="Z87" s="317">
        <f xml:space="preserve"> ('декабрь(4 цк)'!W38+'декабрь(4 цк)'!W39*5.79%)/1000</f>
        <v>0.80071710802190776</v>
      </c>
      <c r="AA87" s="317">
        <f xml:space="preserve"> ('декабрь(4 цк)'!X38+'декабрь(4 цк)'!X39*5.79%)/1000</f>
        <v>0.80811182902190781</v>
      </c>
      <c r="AB87" s="317">
        <f xml:space="preserve"> ('декабрь(4 цк)'!Y38+'декабрь(4 цк)'!Y39*5.79%)/1000</f>
        <v>0.80148937502190776</v>
      </c>
      <c r="AC87" s="337"/>
      <c r="AD87" s="337"/>
    </row>
    <row r="88" spans="1:30" s="209" customFormat="1" x14ac:dyDescent="0.2">
      <c r="A88" s="312">
        <v>9</v>
      </c>
      <c r="B88" s="289" t="s">
        <v>187</v>
      </c>
      <c r="C88" s="290" t="s">
        <v>169</v>
      </c>
      <c r="D88" s="255"/>
      <c r="E88" s="317">
        <f xml:space="preserve"> ('декабрь(4 цк)'!B42+'декабрь(4 цк)'!B43*5.79%)/1000</f>
        <v>0.811306687021908</v>
      </c>
      <c r="F88" s="317">
        <f xml:space="preserve"> ('декабрь(4 цк)'!C42+'декабрь(4 цк)'!C43*5.79%)/1000</f>
        <v>0.80132011102190792</v>
      </c>
      <c r="G88" s="317">
        <f xml:space="preserve"> ('декабрь(4 цк)'!D42+'декабрь(4 цк)'!D43*5.79%)/1000</f>
        <v>0.80685292802190789</v>
      </c>
      <c r="H88" s="317">
        <f xml:space="preserve"> ('декабрь(4 цк)'!E42+'декабрь(4 цк)'!E43*5.79%)/1000</f>
        <v>0.81901877802190803</v>
      </c>
      <c r="I88" s="317">
        <f xml:space="preserve"> ('декабрь(4 цк)'!F42+'декабрь(4 цк)'!F43*5.79%)/1000</f>
        <v>0.80924378202190794</v>
      </c>
      <c r="J88" s="317">
        <f xml:space="preserve"> ('декабрь(4 цк)'!G42+'декабрь(4 цк)'!G43*5.79%)/1000</f>
        <v>0.79984963002190779</v>
      </c>
      <c r="K88" s="317">
        <f xml:space="preserve"> ('декабрь(4 цк)'!H42+'декабрь(4 цк)'!H43*5.79%)/1000</f>
        <v>0.79559687202190787</v>
      </c>
      <c r="L88" s="317">
        <f xml:space="preserve"> ('декабрь(4 цк)'!I42+'декабрь(4 цк)'!I43*5.79%)/1000</f>
        <v>0.79403118002190787</v>
      </c>
      <c r="M88" s="317">
        <f xml:space="preserve"> ('декабрь(4 цк)'!J42+'декабрь(4 цк)'!J43*5.79%)/1000</f>
        <v>0.79722603802190783</v>
      </c>
      <c r="N88" s="317">
        <f xml:space="preserve"> ('декабрь(4 цк)'!K42+'декабрь(4 цк)'!K43*5.79%)/1000</f>
        <v>0.79694040502190788</v>
      </c>
      <c r="O88" s="317">
        <f xml:space="preserve"> ('декабрь(4 цк)'!L42+'декабрь(4 цк)'!L43*5.79%)/1000</f>
        <v>0.79646435002190774</v>
      </c>
      <c r="P88" s="317">
        <f xml:space="preserve"> ('декабрь(4 цк)'!M42+'декабрь(4 цк)'!M43*5.79%)/1000</f>
        <v>0.80066421302190782</v>
      </c>
      <c r="Q88" s="317">
        <f xml:space="preserve"> ('декабрь(4 цк)'!N42+'декабрь(4 цк)'!N43*5.79%)/1000</f>
        <v>0.80857730502190783</v>
      </c>
      <c r="R88" s="317">
        <f xml:space="preserve"> ('декабрь(4 цк)'!O42+'декабрь(4 цк)'!O43*5.79%)/1000</f>
        <v>0.81359175102190784</v>
      </c>
      <c r="S88" s="317">
        <f xml:space="preserve"> ('декабрь(4 цк)'!P42+'декабрь(4 цк)'!P43*5.79%)/1000</f>
        <v>0.80279059202190783</v>
      </c>
      <c r="T88" s="317">
        <f xml:space="preserve"> ('декабрь(4 цк)'!Q42+'декабрь(4 цк)'!Q43*5.79%)/1000</f>
        <v>0.80700103402190781</v>
      </c>
      <c r="U88" s="317">
        <f xml:space="preserve"> ('декабрь(4 цк)'!R42+'декабрь(4 цк)'!R43*5.79%)/1000</f>
        <v>0.80575271202190801</v>
      </c>
      <c r="V88" s="317">
        <f xml:space="preserve"> ('декабрь(4 цк)'!S42+'декабрь(4 цк)'!S43*5.79%)/1000</f>
        <v>0.79664419302190792</v>
      </c>
      <c r="W88" s="317">
        <f xml:space="preserve"> ('декабрь(4 цк)'!T42+'декабрь(4 цк)'!T43*5.79%)/1000</f>
        <v>0.80205006202190809</v>
      </c>
      <c r="X88" s="317">
        <f xml:space="preserve"> ('декабрь(4 цк)'!U42+'декабрь(4 цк)'!U43*5.79%)/1000</f>
        <v>0.79188364302190795</v>
      </c>
      <c r="Y88" s="317">
        <f xml:space="preserve"> ('декабрь(4 цк)'!V42+'декабрь(4 цк)'!V43*5.79%)/1000</f>
        <v>0.79944762802190805</v>
      </c>
      <c r="Z88" s="317">
        <f xml:space="preserve"> ('декабрь(4 цк)'!W42+'декабрь(4 цк)'!W43*5.79%)/1000</f>
        <v>0.77886089402190795</v>
      </c>
      <c r="AA88" s="317">
        <f xml:space="preserve"> ('декабрь(4 цк)'!X42+'декабрь(4 цк)'!X43*5.79%)/1000</f>
        <v>0.78988421202190806</v>
      </c>
      <c r="AB88" s="317">
        <f xml:space="preserve"> ('декабрь(4 цк)'!Y42+'декабрь(4 цк)'!Y43*5.79%)/1000</f>
        <v>0.79352338802190792</v>
      </c>
      <c r="AC88" s="337"/>
      <c r="AD88" s="337"/>
    </row>
    <row r="89" spans="1:30" s="209" customFormat="1" x14ac:dyDescent="0.2">
      <c r="A89" s="312">
        <v>10</v>
      </c>
      <c r="B89" s="289" t="s">
        <v>187</v>
      </c>
      <c r="C89" s="290" t="s">
        <v>169</v>
      </c>
      <c r="D89" s="255"/>
      <c r="E89" s="317">
        <f xml:space="preserve"> ('декабрь(4 цк)'!B46+'декабрь(4 цк)'!B47*5.79%)/1000</f>
        <v>0.83823024202190777</v>
      </c>
      <c r="F89" s="317">
        <f xml:space="preserve"> ('декабрь(4 цк)'!C46+'декабрь(4 цк)'!C47*5.79%)/1000</f>
        <v>0.8179926150219079</v>
      </c>
      <c r="G89" s="317">
        <f xml:space="preserve"> ('декабрь(4 цк)'!D46+'декабрь(4 цк)'!D47*5.79%)/1000</f>
        <v>0.76771062802190793</v>
      </c>
      <c r="H89" s="317">
        <f xml:space="preserve"> ('декабрь(4 цк)'!E46+'декабрь(4 цк)'!E47*5.79%)/1000</f>
        <v>0.81617302702190797</v>
      </c>
      <c r="I89" s="317">
        <f xml:space="preserve"> ('декабрь(4 цк)'!F46+'декабрь(4 цк)'!F47*5.79%)/1000</f>
        <v>0.82586339102190798</v>
      </c>
      <c r="J89" s="317">
        <f xml:space="preserve"> ('декабрь(4 цк)'!G46+'декабрь(4 цк)'!G47*5.79%)/1000</f>
        <v>0.83447469702190791</v>
      </c>
      <c r="K89" s="317">
        <f xml:space="preserve"> ('декабрь(4 цк)'!H46+'декабрь(4 цк)'!H47*5.79%)/1000</f>
        <v>0.82605381302190783</v>
      </c>
      <c r="L89" s="317">
        <f xml:space="preserve"> ('декабрь(4 цк)'!I46+'декабрь(4 цк)'!I47*5.79%)/1000</f>
        <v>0.81854272302190789</v>
      </c>
      <c r="M89" s="317">
        <f xml:space="preserve"> ('декабрь(4 цк)'!J46+'декабрь(4 цк)'!J47*5.79%)/1000</f>
        <v>0.82149426402190784</v>
      </c>
      <c r="N89" s="317">
        <f xml:space="preserve"> ('декабрь(4 цк)'!K46+'декабрь(4 цк)'!K47*5.79%)/1000</f>
        <v>0.82281663902190794</v>
      </c>
      <c r="O89" s="317">
        <f xml:space="preserve"> ('декабрь(4 цк)'!L46+'декабрь(4 цк)'!L47*5.79%)/1000</f>
        <v>0.8325704770219079</v>
      </c>
      <c r="P89" s="317">
        <f xml:space="preserve"> ('декабрь(4 цк)'!M46+'декабрь(4 цк)'!M47*5.79%)/1000</f>
        <v>0.83809271502190785</v>
      </c>
      <c r="Q89" s="317">
        <f xml:space="preserve"> ('декабрь(4 цк)'!N46+'декабрь(4 цк)'!N47*5.79%)/1000</f>
        <v>0.8389178770219079</v>
      </c>
      <c r="R89" s="317">
        <f xml:space="preserve"> ('декабрь(4 цк)'!O46+'декабрь(4 цк)'!O47*5.79%)/1000</f>
        <v>0.84872461002190791</v>
      </c>
      <c r="S89" s="317">
        <f xml:space="preserve"> ('декабрь(4 цк)'!P46+'декабрь(4 цк)'!P47*5.79%)/1000</f>
        <v>0.83375532502190774</v>
      </c>
      <c r="T89" s="317">
        <f xml:space="preserve"> ('декабрь(4 цк)'!Q46+'декабрь(4 цк)'!Q47*5.79%)/1000</f>
        <v>0.84150973202190804</v>
      </c>
      <c r="U89" s="317">
        <f xml:space="preserve"> ('декабрь(4 цк)'!R46+'декабрь(4 цк)'!R47*5.79%)/1000</f>
        <v>0.84825913402190778</v>
      </c>
      <c r="V89" s="317">
        <f xml:space="preserve"> ('декабрь(4 цк)'!S46+'декабрь(4 цк)'!S47*5.79%)/1000</f>
        <v>0.83879092902190777</v>
      </c>
      <c r="W89" s="317">
        <f xml:space="preserve"> ('декабрь(4 цк)'!T46+'декабрь(4 цк)'!T47*5.79%)/1000</f>
        <v>0.83629428502190784</v>
      </c>
      <c r="X89" s="317">
        <f xml:space="preserve"> ('декабрь(4 цк)'!U46+'декабрь(4 цк)'!U47*5.79%)/1000</f>
        <v>0.83803982002190802</v>
      </c>
      <c r="Y89" s="317">
        <f xml:space="preserve"> ('декабрь(4 цк)'!V46+'декабрь(4 цк)'!V47*5.79%)/1000</f>
        <v>0.8446093790219078</v>
      </c>
      <c r="Z89" s="317">
        <f xml:space="preserve"> ('декабрь(4 цк)'!W46+'декабрь(4 цк)'!W47*5.79%)/1000</f>
        <v>0.84552975202190794</v>
      </c>
      <c r="AA89" s="317">
        <f xml:space="preserve"> ('декабрь(4 цк)'!X46+'декабрь(4 цк)'!X47*5.79%)/1000</f>
        <v>0.83286668902190786</v>
      </c>
      <c r="AB89" s="317">
        <f xml:space="preserve"> ('декабрь(4 цк)'!Y46+'декабрь(4 цк)'!Y47*5.79%)/1000</f>
        <v>0.8141101220219078</v>
      </c>
      <c r="AC89" s="337"/>
      <c r="AD89" s="337"/>
    </row>
    <row r="90" spans="1:30" s="209" customFormat="1" x14ac:dyDescent="0.2">
      <c r="A90" s="312">
        <v>11</v>
      </c>
      <c r="B90" s="289" t="s">
        <v>187</v>
      </c>
      <c r="C90" s="290" t="s">
        <v>169</v>
      </c>
      <c r="D90" s="255"/>
      <c r="E90" s="317">
        <f xml:space="preserve"> ('декабрь(4 цк)'!B50+'декабрь(4 цк)'!B51*5.79%)/1000</f>
        <v>0.68112151302190782</v>
      </c>
      <c r="F90" s="317">
        <f xml:space="preserve"> ('декабрь(4 цк)'!C50+'декабрь(4 цк)'!C51*5.79%)/1000</f>
        <v>0.56980927502190792</v>
      </c>
      <c r="G90" s="317">
        <f xml:space="preserve"> ('декабрь(4 цк)'!D50+'декабрь(4 цк)'!D51*5.79%)/1000</f>
        <v>0.57538440802190793</v>
      </c>
      <c r="H90" s="317">
        <f xml:space="preserve"> ('декабрь(4 цк)'!E50+'декабрь(4 цк)'!E51*5.79%)/1000</f>
        <v>0.5821549680219078</v>
      </c>
      <c r="I90" s="317">
        <f xml:space="preserve"> ('декабрь(4 цк)'!F50+'декабрь(4 цк)'!F51*5.79%)/1000</f>
        <v>0.84580480602190788</v>
      </c>
      <c r="J90" s="317">
        <f xml:space="preserve"> ('декабрь(4 цк)'!G50+'декабрь(4 цк)'!G51*5.79%)/1000</f>
        <v>0.84032488402190775</v>
      </c>
      <c r="K90" s="317">
        <f xml:space="preserve"> ('декабрь(4 цк)'!H50+'декабрь(4 цк)'!H51*5.79%)/1000</f>
        <v>0.83706655202190794</v>
      </c>
      <c r="L90" s="317">
        <f xml:space="preserve"> ('декабрь(4 цк)'!I50+'декабрь(4 цк)'!I51*5.79%)/1000</f>
        <v>0.82939677702190795</v>
      </c>
      <c r="M90" s="317">
        <f xml:space="preserve"> ('декабрь(4 цк)'!J50+'декабрь(4 цк)'!J51*5.79%)/1000</f>
        <v>0.83246468702190801</v>
      </c>
      <c r="N90" s="317">
        <f xml:space="preserve"> ('декабрь(4 цк)'!K50+'декабрь(4 цк)'!K51*5.79%)/1000</f>
        <v>0.83984882902190783</v>
      </c>
      <c r="O90" s="317">
        <f xml:space="preserve"> ('декабрь(4 цк)'!L50+'декабрь(4 цк)'!L51*5.79%)/1000</f>
        <v>0.84346684702190777</v>
      </c>
      <c r="P90" s="317">
        <f xml:space="preserve"> ('декабрь(4 цк)'!M50+'декабрь(4 цк)'!M51*5.79%)/1000</f>
        <v>0.8448315380219078</v>
      </c>
      <c r="Q90" s="317">
        <f xml:space="preserve"> ('декабрь(4 цк)'!N50+'декабрь(4 цк)'!N51*5.79%)/1000</f>
        <v>0.850258565021908</v>
      </c>
      <c r="R90" s="317">
        <f xml:space="preserve"> ('декабрь(4 цк)'!O50+'декабрь(4 цк)'!O51*5.79%)/1000</f>
        <v>0.85765328602190805</v>
      </c>
      <c r="S90" s="317">
        <f xml:space="preserve"> ('декабрь(4 цк)'!P50+'декабрь(4 цк)'!P51*5.79%)/1000</f>
        <v>0.75292118602190794</v>
      </c>
      <c r="T90" s="317">
        <f xml:space="preserve"> ('декабрь(4 цк)'!Q50+'декабрь(4 цк)'!Q51*5.79%)/1000</f>
        <v>0.83492959402190803</v>
      </c>
      <c r="U90" s="317">
        <f xml:space="preserve"> ('декабрь(4 цк)'!R50+'декабрь(4 цк)'!R51*5.79%)/1000</f>
        <v>0.84967672002190797</v>
      </c>
      <c r="V90" s="317">
        <f xml:space="preserve"> ('декабрь(4 цк)'!S50+'декабрь(4 цк)'!S51*5.79%)/1000</f>
        <v>0.83409385302190797</v>
      </c>
      <c r="W90" s="317">
        <f xml:space="preserve"> ('декабрь(4 цк)'!T50+'декабрь(4 цк)'!T51*5.79%)/1000</f>
        <v>0.85075577802190794</v>
      </c>
      <c r="X90" s="317">
        <f xml:space="preserve"> ('декабрь(4 цк)'!U50+'декабрь(4 цк)'!U51*5.79%)/1000</f>
        <v>0.83211558002190777</v>
      </c>
      <c r="Y90" s="317">
        <f xml:space="preserve"> ('декабрь(4 цк)'!V50+'декабрь(4 цк)'!V51*5.79%)/1000</f>
        <v>0.82807440202190785</v>
      </c>
      <c r="Z90" s="317">
        <f xml:space="preserve"> ('декабрь(4 цк)'!W50+'декабрь(4 цк)'!W51*5.79%)/1000</f>
        <v>0.82972472602190783</v>
      </c>
      <c r="AA90" s="317">
        <f xml:space="preserve"> ('декабрь(4 цк)'!X50+'декабрь(4 цк)'!X51*5.79%)/1000</f>
        <v>0.82613844502190792</v>
      </c>
      <c r="AB90" s="317">
        <f xml:space="preserve"> ('декабрь(4 цк)'!Y50+'декабрь(4 цк)'!Y51*5.79%)/1000</f>
        <v>0.72196703202190793</v>
      </c>
      <c r="AC90" s="337"/>
      <c r="AD90" s="337"/>
    </row>
    <row r="91" spans="1:30" s="209" customFormat="1" x14ac:dyDescent="0.2">
      <c r="A91" s="312">
        <v>12</v>
      </c>
      <c r="B91" s="289" t="s">
        <v>187</v>
      </c>
      <c r="C91" s="290" t="s">
        <v>169</v>
      </c>
      <c r="D91" s="255"/>
      <c r="E91" s="317">
        <f xml:space="preserve"> ('декабрь(4 цк)'!B54+'декабрь(4 цк)'!B55*5.79%)/1000</f>
        <v>0.69088593002190779</v>
      </c>
      <c r="F91" s="317">
        <f xml:space="preserve"> ('декабрь(4 цк)'!C54+'декабрь(4 цк)'!C55*5.79%)/1000</f>
        <v>0.68804017902190773</v>
      </c>
      <c r="G91" s="317">
        <f xml:space="preserve"> ('декабрь(4 цк)'!D54+'декабрь(4 цк)'!D55*5.79%)/1000</f>
        <v>0.60993542202190798</v>
      </c>
      <c r="H91" s="317">
        <f xml:space="preserve"> ('декабрь(4 цк)'!E54+'декабрь(4 цк)'!E55*5.79%)/1000</f>
        <v>0.70003676502190793</v>
      </c>
      <c r="I91" s="317">
        <f xml:space="preserve"> ('декабрь(4 цк)'!F54+'декабрь(4 цк)'!F55*5.79%)/1000</f>
        <v>0.77607861702190784</v>
      </c>
      <c r="J91" s="317">
        <f xml:space="preserve"> ('декабрь(4 цк)'!G54+'декабрь(4 цк)'!G55*5.79%)/1000</f>
        <v>0.77253465202190796</v>
      </c>
      <c r="K91" s="317">
        <f xml:space="preserve"> ('декабрь(4 цк)'!H54+'декабрь(4 цк)'!H55*5.79%)/1000</f>
        <v>0.76405029402190794</v>
      </c>
      <c r="L91" s="317">
        <f xml:space="preserve"> ('декабрь(4 цк)'!I54+'декабрь(4 цк)'!I55*5.79%)/1000</f>
        <v>0.75888774202190779</v>
      </c>
      <c r="M91" s="317">
        <f xml:space="preserve"> ('декабрь(4 цк)'!J54+'декабрь(4 цк)'!J55*5.79%)/1000</f>
        <v>0.75916279602190784</v>
      </c>
      <c r="N91" s="317">
        <f xml:space="preserve"> ('декабрь(4 цк)'!K54+'декабрь(4 цк)'!K55*5.79%)/1000</f>
        <v>0.76613435702190791</v>
      </c>
      <c r="O91" s="317">
        <f xml:space="preserve"> ('декабрь(4 цк)'!L54+'декабрь(4 цк)'!L55*5.79%)/1000</f>
        <v>0.77198454402190797</v>
      </c>
      <c r="P91" s="317">
        <f xml:space="preserve"> ('декабрь(4 цк)'!M54+'декабрь(4 цк)'!M55*5.79%)/1000</f>
        <v>0.77199512302190798</v>
      </c>
      <c r="Q91" s="317">
        <f xml:space="preserve"> ('декабрь(4 цк)'!N54+'декабрь(4 цк)'!N55*5.79%)/1000</f>
        <v>0.76669504402190791</v>
      </c>
      <c r="R91" s="317">
        <f xml:space="preserve"> ('декабрь(4 цк)'!O54+'декабрь(4 цк)'!O55*5.79%)/1000</f>
        <v>0.77455524102190809</v>
      </c>
      <c r="S91" s="317">
        <f xml:space="preserve"> ('декабрь(4 цк)'!P54+'декабрь(4 цк)'!P55*5.79%)/1000</f>
        <v>0.7696889010219079</v>
      </c>
      <c r="T91" s="317">
        <f xml:space="preserve"> ('декабрь(4 цк)'!Q54+'декабрь(4 цк)'!Q55*5.79%)/1000</f>
        <v>9.0644309021907871E-2</v>
      </c>
      <c r="U91" s="317">
        <f xml:space="preserve"> ('декабрь(4 цк)'!R54+'декабрь(4 цк)'!R55*5.79%)/1000</f>
        <v>0.77507361202190805</v>
      </c>
      <c r="V91" s="317">
        <f xml:space="preserve"> ('декабрь(4 цк)'!S54+'декабрь(4 цк)'!S55*5.79%)/1000</f>
        <v>0.76671620202190793</v>
      </c>
      <c r="W91" s="317">
        <f xml:space="preserve"> ('декабрь(4 цк)'!T54+'декабрь(4 цк)'!T55*5.79%)/1000</f>
        <v>0.76333092202190789</v>
      </c>
      <c r="X91" s="317">
        <f xml:space="preserve"> ('декабрь(4 цк)'!U54+'декабрь(4 цк)'!U55*5.79%)/1000</f>
        <v>0.75608430702190799</v>
      </c>
      <c r="Y91" s="317">
        <f xml:space="preserve"> ('декабрь(4 цк)'!V54+'декабрь(4 цк)'!V55*5.79%)/1000</f>
        <v>0.77118054002190795</v>
      </c>
      <c r="Z91" s="317">
        <f xml:space="preserve"> ('декабрь(4 цк)'!W54+'декабрь(4 цк)'!W55*5.79%)/1000</f>
        <v>0.73117076202190801</v>
      </c>
      <c r="AA91" s="317">
        <f xml:space="preserve"> ('декабрь(4 цк)'!X54+'декабрь(4 цк)'!X55*5.79%)/1000</f>
        <v>0.74477535602190792</v>
      </c>
      <c r="AB91" s="317">
        <f xml:space="preserve"> ('декабрь(4 цк)'!Y54+'декабрь(4 цк)'!Y55*5.79%)/1000</f>
        <v>0.75686715302190799</v>
      </c>
      <c r="AC91" s="337"/>
      <c r="AD91" s="337"/>
    </row>
    <row r="92" spans="1:30" s="209" customFormat="1" x14ac:dyDescent="0.2">
      <c r="A92" s="312">
        <v>13</v>
      </c>
      <c r="B92" s="289" t="s">
        <v>187</v>
      </c>
      <c r="C92" s="290" t="s">
        <v>169</v>
      </c>
      <c r="D92" s="255"/>
      <c r="E92" s="317">
        <f xml:space="preserve"> ('декабрь(4 цк)'!B58+'декабрь(4 цк)'!B59*5.79%)/1000</f>
        <v>0.78354739102190796</v>
      </c>
      <c r="F92" s="317">
        <f xml:space="preserve"> ('декабрь(4 цк)'!C58+'декабрь(4 цк)'!C59*5.79%)/1000</f>
        <v>0.80222990502190783</v>
      </c>
      <c r="G92" s="317">
        <f xml:space="preserve"> ('декабрь(4 цк)'!D58+'декабрь(4 цк)'!D59*5.79%)/1000</f>
        <v>0.75020238302190778</v>
      </c>
      <c r="H92" s="317">
        <f xml:space="preserve"> ('декабрь(4 цк)'!E58+'декабрь(4 цк)'!E59*5.79%)/1000</f>
        <v>0.82675202702190786</v>
      </c>
      <c r="I92" s="317">
        <f xml:space="preserve"> ('декабрь(4 цк)'!F58+'декабрь(4 цк)'!F59*5.79%)/1000</f>
        <v>0.81913514702190782</v>
      </c>
      <c r="J92" s="317">
        <f xml:space="preserve"> ('декабрь(4 цк)'!G58+'декабрь(4 цк)'!G59*5.79%)/1000</f>
        <v>0.81503049502190794</v>
      </c>
      <c r="K92" s="317">
        <f xml:space="preserve"> ('декабрь(4 цк)'!H58+'декабрь(4 цк)'!H59*5.79%)/1000</f>
        <v>0.815538287021908</v>
      </c>
      <c r="L92" s="317">
        <f xml:space="preserve"> ('декабрь(4 цк)'!I58+'декабрь(4 цк)'!I59*5.79%)/1000</f>
        <v>0.80234627402190806</v>
      </c>
      <c r="M92" s="317">
        <f xml:space="preserve"> ('декабрь(4 цк)'!J58+'декабрь(4 цк)'!J59*5.79%)/1000</f>
        <v>0.80385907102190779</v>
      </c>
      <c r="N92" s="317">
        <f xml:space="preserve"> ('декабрь(4 цк)'!K58+'декабрь(4 цк)'!K59*5.79%)/1000</f>
        <v>0.81258674602190784</v>
      </c>
      <c r="O92" s="317">
        <f xml:space="preserve"> ('декабрь(4 цк)'!L58+'декабрь(4 цк)'!L59*5.79%)/1000</f>
        <v>0.81795029902190797</v>
      </c>
      <c r="P92" s="317">
        <f xml:space="preserve"> ('декабрь(4 цк)'!M58+'декабрь(4 цк)'!M59*5.79%)/1000</f>
        <v>0.81938904302190796</v>
      </c>
      <c r="Q92" s="317">
        <f xml:space="preserve"> ('декабрь(4 цк)'!N58+'декабрь(4 цк)'!N59*5.79%)/1000</f>
        <v>0.82714345002190781</v>
      </c>
      <c r="R92" s="317">
        <f xml:space="preserve"> ('декабрь(4 цк)'!O58+'декабрь(4 цк)'!O59*5.79%)/1000</f>
        <v>0.83641065402190784</v>
      </c>
      <c r="S92" s="317">
        <f xml:space="preserve"> ('декабрь(4 цк)'!P58+'декабрь(4 цк)'!P59*5.79%)/1000</f>
        <v>0.82436117302190792</v>
      </c>
      <c r="T92" s="317">
        <f xml:space="preserve"> ('декабрь(4 цк)'!Q58+'декабрь(4 цк)'!Q59*5.79%)/1000</f>
        <v>0.82897361702190775</v>
      </c>
      <c r="U92" s="317">
        <f xml:space="preserve"> ('декабрь(4 цк)'!R58+'декабрь(4 цк)'!R59*5.79%)/1000</f>
        <v>0.8304652560219079</v>
      </c>
      <c r="V92" s="317">
        <f xml:space="preserve"> ('декабрь(4 цк)'!S58+'декабрь(4 цк)'!S59*5.79%)/1000</f>
        <v>0.81622592202190791</v>
      </c>
      <c r="W92" s="317">
        <f xml:space="preserve"> ('декабрь(4 цк)'!T58+'декабрь(4 цк)'!T59*5.79%)/1000</f>
        <v>0.830676836021908</v>
      </c>
      <c r="X92" s="317">
        <f xml:space="preserve"> ('декабрь(4 цк)'!U58+'декабрь(4 цк)'!U59*5.79%)/1000</f>
        <v>0.81864851302190789</v>
      </c>
      <c r="Y92" s="317">
        <f xml:space="preserve"> ('декабрь(4 цк)'!V58+'декабрь(4 цк)'!V59*5.79%)/1000</f>
        <v>0.82405438202190795</v>
      </c>
      <c r="Z92" s="317">
        <f xml:space="preserve"> ('декабрь(4 цк)'!W58+'декабрь(4 цк)'!W59*5.79%)/1000</f>
        <v>0.82203379302190782</v>
      </c>
      <c r="AA92" s="317">
        <f xml:space="preserve"> ('декабрь(4 цк)'!X58+'декабрь(4 цк)'!X59*5.79%)/1000</f>
        <v>0.82211842502190779</v>
      </c>
      <c r="AB92" s="317">
        <f xml:space="preserve"> ('декабрь(4 цк)'!Y58+'декабрь(4 цк)'!Y59*5.79%)/1000</f>
        <v>0.81862735502190787</v>
      </c>
      <c r="AC92" s="337"/>
      <c r="AD92" s="337"/>
    </row>
    <row r="93" spans="1:30" s="209" customFormat="1" x14ac:dyDescent="0.2">
      <c r="A93" s="312">
        <v>14</v>
      </c>
      <c r="B93" s="289" t="s">
        <v>187</v>
      </c>
      <c r="C93" s="290" t="s">
        <v>169</v>
      </c>
      <c r="D93" s="255"/>
      <c r="E93" s="317">
        <f xml:space="preserve"> ('декабрь(4 цк)'!B62+'декабрь(4 цк)'!B63*5.79%)/1000</f>
        <v>0.86823228602190794</v>
      </c>
      <c r="F93" s="317">
        <f xml:space="preserve"> ('декабрь(4 цк)'!C62+'декабрь(4 цк)'!C63*5.79%)/1000</f>
        <v>0.85064998802190783</v>
      </c>
      <c r="G93" s="317">
        <f xml:space="preserve"> ('декабрь(4 цк)'!D62+'декабрь(4 цк)'!D63*5.79%)/1000</f>
        <v>0.86205415002190788</v>
      </c>
      <c r="H93" s="317">
        <f xml:space="preserve"> ('декабрь(4 цк)'!E62+'декабрь(4 цк)'!E63*5.79%)/1000</f>
        <v>0.88795154202190785</v>
      </c>
      <c r="I93" s="317">
        <f xml:space="preserve"> ('декабрь(4 цк)'!F62+'декабрь(4 цк)'!F63*5.79%)/1000</f>
        <v>0.88051450502190787</v>
      </c>
      <c r="J93" s="317">
        <f xml:space="preserve"> ('декабрь(4 цк)'!G62+'декабрь(4 цк)'!G63*5.79%)/1000</f>
        <v>0.88952781302190786</v>
      </c>
      <c r="K93" s="317">
        <f xml:space="preserve"> ('декабрь(4 цк)'!H62+'декабрь(4 цк)'!H63*5.79%)/1000</f>
        <v>0.88058855802190783</v>
      </c>
      <c r="L93" s="317">
        <f xml:space="preserve"> ('декабрь(4 цк)'!I62+'декабрь(4 цк)'!I63*5.79%)/1000</f>
        <v>0.87378626102190804</v>
      </c>
      <c r="M93" s="317">
        <f xml:space="preserve"> ('декабрь(4 цк)'!J62+'декабрь(4 цк)'!J63*5.79%)/1000</f>
        <v>0.86277352202190782</v>
      </c>
      <c r="N93" s="317">
        <f xml:space="preserve"> ('декабрь(4 цк)'!K62+'декабрь(4 цк)'!K63*5.79%)/1000</f>
        <v>0.87316210002190775</v>
      </c>
      <c r="O93" s="317">
        <f xml:space="preserve"> ('декабрь(4 цк)'!L62+'декабрь(4 цк)'!L63*5.79%)/1000</f>
        <v>0.87803901902190795</v>
      </c>
      <c r="P93" s="317">
        <f xml:space="preserve"> ('декабрь(4 цк)'!M62+'декабрь(4 цк)'!M63*5.79%)/1000</f>
        <v>0.88663974602190787</v>
      </c>
      <c r="Q93" s="317">
        <f xml:space="preserve"> ('декабрь(4 цк)'!N62+'декабрь(4 цк)'!N63*5.79%)/1000</f>
        <v>0.89782174902190792</v>
      </c>
      <c r="R93" s="317">
        <f xml:space="preserve"> ('декабрь(4 цк)'!O62+'декабрь(4 цк)'!O63*5.79%)/1000</f>
        <v>0.89209851002190799</v>
      </c>
      <c r="S93" s="317">
        <f xml:space="preserve"> ('декабрь(4 цк)'!P62+'декабрь(4 цк)'!P63*5.79%)/1000</f>
        <v>0.89297656702190786</v>
      </c>
      <c r="T93" s="317">
        <f xml:space="preserve"> ('декабрь(4 цк)'!Q62+'декабрь(4 цк)'!Q63*5.79%)/1000</f>
        <v>0.89419315202190797</v>
      </c>
      <c r="U93" s="317">
        <f xml:space="preserve"> ('декабрь(4 цк)'!R62+'декабрь(4 цк)'!R63*5.79%)/1000</f>
        <v>0.89894312302190793</v>
      </c>
      <c r="V93" s="317">
        <f xml:space="preserve"> ('декабрь(4 цк)'!S62+'декабрь(4 цк)'!S63*5.79%)/1000</f>
        <v>0.88743317102190777</v>
      </c>
      <c r="W93" s="317">
        <f xml:space="preserve"> ('декабрь(4 цк)'!T62+'декабрь(4 цк)'!T63*5.79%)/1000</f>
        <v>0.88489421102190791</v>
      </c>
      <c r="X93" s="317">
        <f xml:space="preserve"> ('декабрь(4 цк)'!U62+'декабрь(4 цк)'!U63*5.79%)/1000</f>
        <v>0.87227346402190786</v>
      </c>
      <c r="Y93" s="317">
        <f xml:space="preserve"> ('декабрь(4 цк)'!V62+'декабрь(4 цк)'!V63*5.79%)/1000</f>
        <v>0.87912865602190793</v>
      </c>
      <c r="Z93" s="317">
        <f xml:space="preserve"> ('декабрь(4 цк)'!W62+'декабрь(4 цк)'!W63*5.79%)/1000</f>
        <v>0.88078955902190781</v>
      </c>
      <c r="AA93" s="317">
        <f xml:space="preserve"> ('декабрь(4 цк)'!X62+'декабрь(4 цк)'!X63*5.79%)/1000</f>
        <v>0.870295191021908</v>
      </c>
      <c r="AB93" s="317">
        <f xml:space="preserve"> ('декабрь(4 цк)'!Y62+'декабрь(4 цк)'!Y63*5.79%)/1000</f>
        <v>0.86703685902190786</v>
      </c>
      <c r="AC93" s="337"/>
      <c r="AD93" s="337"/>
    </row>
    <row r="94" spans="1:30" s="209" customFormat="1" x14ac:dyDescent="0.2">
      <c r="A94" s="312">
        <v>15</v>
      </c>
      <c r="B94" s="289" t="s">
        <v>187</v>
      </c>
      <c r="C94" s="290" t="s">
        <v>169</v>
      </c>
      <c r="D94" s="255"/>
      <c r="E94" s="317">
        <f xml:space="preserve"> ('декабрь(4 цк)'!B66+'декабрь(4 цк)'!B67*5.79%)/1000</f>
        <v>0.90187350602190797</v>
      </c>
      <c r="F94" s="317">
        <f xml:space="preserve"> ('декабрь(4 цк)'!C66+'декабрь(4 цк)'!C67*5.79%)/1000</f>
        <v>0.89337856902190793</v>
      </c>
      <c r="G94" s="317">
        <f xml:space="preserve"> ('декабрь(4 цк)'!D66+'декабрь(4 цк)'!D67*5.79%)/1000</f>
        <v>0.90610510602190786</v>
      </c>
      <c r="H94" s="317">
        <f xml:space="preserve"> ('декабрь(4 цк)'!E66+'декабрь(4 цк)'!E67*5.79%)/1000</f>
        <v>0.92484051502190801</v>
      </c>
      <c r="I94" s="317">
        <f xml:space="preserve"> ('декабрь(4 цк)'!F66+'декабрь(4 цк)'!F67*5.79%)/1000</f>
        <v>0.91866237902190773</v>
      </c>
      <c r="J94" s="317">
        <f xml:space="preserve"> ('декабрь(4 цк)'!G66+'декабрь(4 цк)'!G67*5.79%)/1000</f>
        <v>0.91506551902190791</v>
      </c>
      <c r="K94" s="317">
        <f xml:space="preserve"> ('декабрь(4 цк)'!H66+'декабрь(4 цк)'!H67*5.79%)/1000</f>
        <v>0.91102434102190799</v>
      </c>
      <c r="L94" s="317">
        <f xml:space="preserve"> ('декабрь(4 цк)'!I66+'декабрь(4 цк)'!I67*5.79%)/1000</f>
        <v>0.90974428202190805</v>
      </c>
      <c r="M94" s="317">
        <f xml:space="preserve"> ('декабрь(4 цк)'!J66+'декабрь(4 цк)'!J67*5.79%)/1000</f>
        <v>0.91892685402190788</v>
      </c>
      <c r="N94" s="317">
        <f xml:space="preserve"> ('декабрь(4 цк)'!K66+'декабрь(4 цк)'!K67*5.79%)/1000</f>
        <v>0.92751700202190801</v>
      </c>
      <c r="O94" s="317">
        <f xml:space="preserve"> ('декабрь(4 цк)'!L66+'декабрь(4 цк)'!L67*5.79%)/1000</f>
        <v>0.9250732530219079</v>
      </c>
      <c r="P94" s="317">
        <f xml:space="preserve"> ('декабрь(4 цк)'!M66+'декабрь(4 цк)'!M67*5.79%)/1000</f>
        <v>0.9355464630219078</v>
      </c>
      <c r="Q94" s="317">
        <f xml:space="preserve"> ('декабрь(4 цк)'!N66+'декабрь(4 цк)'!N67*5.79%)/1000</f>
        <v>0.90209566502190797</v>
      </c>
      <c r="R94" s="317">
        <f xml:space="preserve"> ('декабрь(4 цк)'!O66+'декабрь(4 цк)'!O67*5.79%)/1000</f>
        <v>0.9161657350219079</v>
      </c>
      <c r="S94" s="317">
        <f xml:space="preserve"> ('декабрь(4 цк)'!P66+'декабрь(4 цк)'!P67*5.79%)/1000</f>
        <v>0.91267466502190786</v>
      </c>
      <c r="T94" s="317">
        <f xml:space="preserve"> ('декабрь(4 цк)'!Q66+'декабрь(4 цк)'!Q67*5.79%)/1000</f>
        <v>0.93096575602190801</v>
      </c>
      <c r="U94" s="317">
        <f xml:space="preserve"> ('декабрь(4 цк)'!R66+'декабрь(4 цк)'!R67*5.79%)/1000</f>
        <v>0.92988669802190793</v>
      </c>
      <c r="V94" s="317">
        <f xml:space="preserve"> ('декабрь(4 цк)'!S66+'декабрь(4 цк)'!S67*5.79%)/1000</f>
        <v>0.92032328202190794</v>
      </c>
      <c r="W94" s="317">
        <f xml:space="preserve"> ('декабрь(4 цк)'!T66+'декабрь(4 цк)'!T67*5.79%)/1000</f>
        <v>0.92915674702190787</v>
      </c>
      <c r="X94" s="317">
        <f xml:space="preserve"> ('декабрь(4 цк)'!U66+'декабрь(4 цк)'!U67*5.79%)/1000</f>
        <v>0.90000102302190799</v>
      </c>
      <c r="Y94" s="317">
        <f xml:space="preserve"> ('декабрь(4 цк)'!V66+'декабрь(4 цк)'!V67*5.79%)/1000</f>
        <v>0.91645136802190796</v>
      </c>
      <c r="Z94" s="317">
        <f xml:space="preserve"> ('декабрь(4 цк)'!W66+'декабрь(4 цк)'!W67*5.79%)/1000</f>
        <v>0.91768911102190798</v>
      </c>
      <c r="AA94" s="317">
        <f xml:space="preserve"> ('декабрь(4 цк)'!X66+'декабрь(4 цк)'!X67*5.79%)/1000</f>
        <v>0.91008281002190794</v>
      </c>
      <c r="AB94" s="317">
        <f xml:space="preserve"> ('декабрь(4 цк)'!Y66+'декабрь(4 цк)'!Y67*5.79%)/1000</f>
        <v>0.90384120002190771</v>
      </c>
      <c r="AC94" s="337"/>
      <c r="AD94" s="337"/>
    </row>
    <row r="95" spans="1:30" s="209" customFormat="1" x14ac:dyDescent="0.2">
      <c r="A95" s="312">
        <v>16</v>
      </c>
      <c r="B95" s="289" t="s">
        <v>187</v>
      </c>
      <c r="C95" s="290" t="s">
        <v>169</v>
      </c>
      <c r="D95" s="255"/>
      <c r="E95" s="317">
        <f xml:space="preserve"> ('декабрь(4 цк)'!B70+'декабрь(4 цк)'!B71*5.79%)/1000</f>
        <v>0.89913354502190801</v>
      </c>
      <c r="F95" s="317">
        <f xml:space="preserve"> ('декабрь(4 цк)'!C70+'декабрь(4 цк)'!C71*5.79%)/1000</f>
        <v>0.89252167002190796</v>
      </c>
      <c r="G95" s="317">
        <f xml:space="preserve"> ('декабрь(4 цк)'!D70+'декабрь(4 цк)'!D71*5.79%)/1000</f>
        <v>0.91125707902190778</v>
      </c>
      <c r="H95" s="317">
        <f xml:space="preserve"> ('декабрь(4 цк)'!E70+'декабрь(4 цк)'!E71*5.79%)/1000</f>
        <v>0.9238460890219079</v>
      </c>
      <c r="I95" s="317">
        <f xml:space="preserve"> ('декабрь(4 цк)'!F70+'декабрь(4 цк)'!F71*5.79%)/1000</f>
        <v>0.90415857002190791</v>
      </c>
      <c r="J95" s="317">
        <f xml:space="preserve"> ('декабрь(4 цк)'!G70+'декабрь(4 цк)'!G71*5.79%)/1000</f>
        <v>0.89909122902190775</v>
      </c>
      <c r="K95" s="317">
        <f xml:space="preserve"> ('декабрь(4 цк)'!H70+'декабрь(4 цк)'!H71*5.79%)/1000</f>
        <v>0.9021379810219079</v>
      </c>
      <c r="L95" s="317">
        <f xml:space="preserve"> ('декабрь(4 цк)'!I70+'декабрь(4 цк)'!I71*5.79%)/1000</f>
        <v>0.90530110202190794</v>
      </c>
      <c r="M95" s="317">
        <f xml:space="preserve"> ('декабрь(4 цк)'!J70+'декабрь(4 цк)'!J71*5.79%)/1000</f>
        <v>0.8959069500219079</v>
      </c>
      <c r="N95" s="317">
        <f xml:space="preserve"> ('декабрь(4 цк)'!K70+'декабрь(4 цк)'!K71*5.79%)/1000</f>
        <v>0.91580604902190799</v>
      </c>
      <c r="O95" s="317">
        <f xml:space="preserve"> ('декабрь(4 цк)'!L70+'декабрь(4 цк)'!L71*5.79%)/1000</f>
        <v>0.91279103402190787</v>
      </c>
      <c r="P95" s="317">
        <f xml:space="preserve"> ('декабрь(4 цк)'!M70+'декабрь(4 цк)'!M71*5.79%)/1000</f>
        <v>0.91617631402190791</v>
      </c>
      <c r="Q95" s="317">
        <f xml:space="preserve"> ('декабрь(4 цк)'!N70+'декабрь(4 цк)'!N71*5.79%)/1000</f>
        <v>0.90666579302190786</v>
      </c>
      <c r="R95" s="317">
        <f xml:space="preserve"> ('декабрь(4 цк)'!O70+'декабрь(4 цк)'!O71*5.79%)/1000</f>
        <v>0.91293914002190801</v>
      </c>
      <c r="S95" s="317">
        <f xml:space="preserve"> ('декабрь(4 цк)'!P70+'декабрь(4 цк)'!P71*5.79%)/1000</f>
        <v>0.90979717702190799</v>
      </c>
      <c r="T95" s="317">
        <f xml:space="preserve"> ('декабрь(4 цк)'!Q70+'декабрь(4 цк)'!Q71*5.79%)/1000</f>
        <v>0.92119076002190792</v>
      </c>
      <c r="U95" s="317">
        <f xml:space="preserve"> ('декабрь(4 цк)'!R70+'декабрь(4 цк)'!R71*5.79%)/1000</f>
        <v>0.92456546102190795</v>
      </c>
      <c r="V95" s="317">
        <f xml:space="preserve"> ('декабрь(4 цк)'!S70+'декабрь(4 цк)'!S71*5.79%)/1000</f>
        <v>0.91597531302190782</v>
      </c>
      <c r="W95" s="317">
        <f xml:space="preserve"> ('декабрь(4 цк)'!T70+'декабрь(4 цк)'!T71*5.79%)/1000</f>
        <v>0.91042133802190783</v>
      </c>
      <c r="X95" s="317">
        <f xml:space="preserve"> ('декабрь(4 цк)'!U70+'декабрь(4 цк)'!U71*5.79%)/1000</f>
        <v>0.88841701802190787</v>
      </c>
      <c r="Y95" s="317">
        <f xml:space="preserve"> ('декабрь(4 цк)'!V70+'декабрь(4 цк)'!V71*5.79%)/1000</f>
        <v>0.91289682402190797</v>
      </c>
      <c r="Z95" s="317">
        <f xml:space="preserve"> ('декабрь(4 цк)'!W70+'декабрь(4 цк)'!W71*5.79%)/1000</f>
        <v>0.89740916802190795</v>
      </c>
      <c r="AA95" s="317">
        <f xml:space="preserve"> ('декабрь(4 цк)'!X70+'декабрь(4 цк)'!X71*5.79%)/1000</f>
        <v>0.89560015902190782</v>
      </c>
      <c r="AB95" s="317">
        <f xml:space="preserve"> ('декабрь(4 цк)'!Y70+'декабрь(4 цк)'!Y71*5.79%)/1000</f>
        <v>0.89566363302190777</v>
      </c>
      <c r="AC95" s="337"/>
      <c r="AD95" s="337"/>
    </row>
    <row r="96" spans="1:30" s="209" customFormat="1" x14ac:dyDescent="0.2">
      <c r="A96" s="312">
        <v>17</v>
      </c>
      <c r="B96" s="289" t="s">
        <v>187</v>
      </c>
      <c r="C96" s="290" t="s">
        <v>169</v>
      </c>
      <c r="D96" s="255"/>
      <c r="E96" s="317">
        <f xml:space="preserve"> ('декабрь(4 цк)'!B74+'декабрь(4 цк)'!B75*5.79%)/1000</f>
        <v>0.90087908002190786</v>
      </c>
      <c r="F96" s="317">
        <f xml:space="preserve"> ('декабрь(4 цк)'!C74+'декабрь(4 цк)'!C75*5.79%)/1000</f>
        <v>0.88824775402190781</v>
      </c>
      <c r="G96" s="317">
        <f xml:space="preserve"> ('декабрь(4 цк)'!D74+'декабрь(4 цк)'!D75*5.79%)/1000</f>
        <v>0.90091081702190789</v>
      </c>
      <c r="H96" s="317">
        <f xml:space="preserve"> ('декабрь(4 цк)'!E74+'декабрь(4 цк)'!E75*5.79%)/1000</f>
        <v>0.90916243702190802</v>
      </c>
      <c r="I96" s="317">
        <f xml:space="preserve"> ('декабрь(4 цк)'!F74+'декабрь(4 цк)'!F75*5.79%)/1000</f>
        <v>0.90880275102190788</v>
      </c>
      <c r="J96" s="317">
        <f xml:space="preserve"> ('декабрь(4 цк)'!G74+'декабрь(4 цк)'!G75*5.79%)/1000</f>
        <v>0.91203992502190778</v>
      </c>
      <c r="K96" s="317">
        <f xml:space="preserve"> ('декабрь(4 цк)'!H74+'декабрь(4 цк)'!H75*5.79%)/1000</f>
        <v>0.90901433102190787</v>
      </c>
      <c r="L96" s="317">
        <f xml:space="preserve"> ('декабрь(4 цк)'!I74+'декабрь(4 цк)'!I75*5.79%)/1000</f>
        <v>0.90145034602190777</v>
      </c>
      <c r="M96" s="317">
        <f xml:space="preserve"> ('декабрь(4 цк)'!J74+'декабрь(4 цк)'!J75*5.79%)/1000</f>
        <v>0.89926049302190791</v>
      </c>
      <c r="N96" s="317">
        <f xml:space="preserve"> ('декабрь(4 цк)'!K74+'декабрь(4 цк)'!K75*5.79%)/1000</f>
        <v>0.89875270102190796</v>
      </c>
      <c r="O96" s="317">
        <f xml:space="preserve"> ('декабрь(4 цк)'!L74+'декабрь(4 цк)'!L75*5.79%)/1000</f>
        <v>0.91085507702190793</v>
      </c>
      <c r="P96" s="317">
        <f xml:space="preserve"> ('декабрь(4 цк)'!M74+'декабрь(4 цк)'!M75*5.79%)/1000</f>
        <v>0.92329598102190791</v>
      </c>
      <c r="Q96" s="317">
        <f xml:space="preserve"> ('декабрь(4 цк)'!N74+'декабрь(4 цк)'!N75*5.79%)/1000</f>
        <v>0.91455772702190796</v>
      </c>
      <c r="R96" s="317">
        <f xml:space="preserve"> ('декабрь(4 цк)'!O74+'декабрь(4 цк)'!O75*5.79%)/1000</f>
        <v>0.92429040702190801</v>
      </c>
      <c r="S96" s="317">
        <f xml:space="preserve"> ('декабрь(4 цк)'!P74+'декабрь(4 цк)'!P75*5.79%)/1000</f>
        <v>0.91489625502190786</v>
      </c>
      <c r="T96" s="317">
        <f xml:space="preserve"> ('декабрь(4 цк)'!Q74+'декабрь(4 цк)'!Q75*5.79%)/1000</f>
        <v>0.93241507902190779</v>
      </c>
      <c r="U96" s="317">
        <f xml:space="preserve"> ('декабрь(4 цк)'!R74+'декабрь(4 цк)'!R75*5.79%)/1000</f>
        <v>0.92681878802190787</v>
      </c>
      <c r="V96" s="317">
        <f xml:space="preserve"> ('декабрь(4 цк)'!S74+'декабрь(4 цк)'!S75*5.79%)/1000</f>
        <v>0.90445478202190788</v>
      </c>
      <c r="W96" s="317">
        <f xml:space="preserve"> ('декабрь(4 цк)'!T74+'декабрь(4 цк)'!T75*5.79%)/1000</f>
        <v>0.91048481202190801</v>
      </c>
      <c r="X96" s="317">
        <f xml:space="preserve"> ('декабрь(4 цк)'!U74+'декабрь(4 цк)'!U75*5.79%)/1000</f>
        <v>0.89206677302190795</v>
      </c>
      <c r="Y96" s="317">
        <f xml:space="preserve"> ('декабрь(4 цк)'!V74+'декабрь(4 цк)'!V75*5.79%)/1000</f>
        <v>0.91035786402190788</v>
      </c>
      <c r="Z96" s="317">
        <f xml:space="preserve"> ('декабрь(4 цк)'!W74+'декабрь(4 цк)'!W75*5.79%)/1000</f>
        <v>0.90311124902190798</v>
      </c>
      <c r="AA96" s="317">
        <f xml:space="preserve"> ('декабрь(4 цк)'!X74+'декабрь(4 цк)'!X75*5.79%)/1000</f>
        <v>0.8950183140219079</v>
      </c>
      <c r="AB96" s="317">
        <f xml:space="preserve"> ('декабрь(4 цк)'!Y74+'декабрь(4 цк)'!Y75*5.79%)/1000</f>
        <v>0.89041644902190797</v>
      </c>
      <c r="AC96" s="337"/>
      <c r="AD96" s="337"/>
    </row>
    <row r="97" spans="1:30" s="209" customFormat="1" x14ac:dyDescent="0.2">
      <c r="A97" s="312">
        <v>18</v>
      </c>
      <c r="B97" s="289" t="s">
        <v>187</v>
      </c>
      <c r="C97" s="290" t="s">
        <v>169</v>
      </c>
      <c r="D97" s="255"/>
      <c r="E97" s="317">
        <f xml:space="preserve"> ('декабрь(4 цк)'!B78+'декабрь(4 цк)'!B79*5.79%)/1000</f>
        <v>0.85944113702190805</v>
      </c>
      <c r="F97" s="317">
        <f xml:space="preserve"> ('декабрь(4 цк)'!C78+'декабрь(4 цк)'!C79*5.79%)/1000</f>
        <v>0.85073462002190792</v>
      </c>
      <c r="G97" s="317">
        <f xml:space="preserve"> ('декабрь(4 цк)'!D78+'декабрь(4 цк)'!D79*5.79%)/1000</f>
        <v>0.86528074502190799</v>
      </c>
      <c r="H97" s="317">
        <f xml:space="preserve"> ('декабрь(4 цк)'!E78+'декабрь(4 цк)'!E79*5.79%)/1000</f>
        <v>0.89528278902190794</v>
      </c>
      <c r="I97" s="317">
        <f xml:space="preserve"> ('декабрь(4 цк)'!F78+'декабрь(4 цк)'!F79*5.79%)/1000</f>
        <v>0.86504800702190798</v>
      </c>
      <c r="J97" s="317">
        <f xml:space="preserve"> ('декабрь(4 цк)'!G78+'декабрь(4 цк)'!G79*5.79%)/1000</f>
        <v>0.86632806602190804</v>
      </c>
      <c r="K97" s="317">
        <f xml:space="preserve"> ('декабрь(4 цк)'!H78+'декабрь(4 цк)'!H79*5.79%)/1000</f>
        <v>0.85606643602190802</v>
      </c>
      <c r="L97" s="317">
        <f xml:space="preserve"> ('декабрь(4 цк)'!I78+'декабрь(4 цк)'!I79*5.79%)/1000</f>
        <v>0.84674633702190805</v>
      </c>
      <c r="M97" s="317">
        <f xml:space="preserve"> ('декабрь(4 цк)'!J78+'декабрь(4 цк)'!J79*5.79%)/1000</f>
        <v>0.85223683802190786</v>
      </c>
      <c r="N97" s="317">
        <f xml:space="preserve"> ('декабрь(4 цк)'!K78+'декабрь(4 цк)'!K79*5.79%)/1000</f>
        <v>0.85881697602190787</v>
      </c>
      <c r="O97" s="317">
        <f xml:space="preserve"> ('декабрь(4 цк)'!L78+'декабрь(4 цк)'!L79*5.79%)/1000</f>
        <v>0.86509032302190791</v>
      </c>
      <c r="P97" s="317">
        <f xml:space="preserve"> ('декабрь(4 цк)'!M78+'декабрь(4 цк)'!M79*5.79%)/1000</f>
        <v>0.86980855702190796</v>
      </c>
      <c r="Q97" s="317">
        <f xml:space="preserve"> ('декабрь(4 цк)'!N78+'декабрь(4 цк)'!N79*5.79%)/1000</f>
        <v>0.86623285502190783</v>
      </c>
      <c r="R97" s="317">
        <f xml:space="preserve"> ('декабрь(4 цк)'!O78+'декабрь(4 цк)'!O79*5.79%)/1000</f>
        <v>0.87564816502190801</v>
      </c>
      <c r="S97" s="317">
        <f xml:space="preserve"> ('декабрь(4 цк)'!P78+'декабрь(4 цк)'!P79*5.79%)/1000</f>
        <v>0.85519895802190771</v>
      </c>
      <c r="T97" s="317">
        <f xml:space="preserve"> ('декабрь(4 цк)'!Q78+'декабрь(4 цк)'!Q79*5.79%)/1000</f>
        <v>0.8910088730219079</v>
      </c>
      <c r="U97" s="317">
        <f xml:space="preserve"> ('декабрь(4 цк)'!R78+'декабрь(4 цк)'!R79*5.79%)/1000</f>
        <v>0.92456546102190795</v>
      </c>
      <c r="V97" s="317">
        <f xml:space="preserve"> ('декабрь(4 цк)'!S78+'декабрь(4 цк)'!S79*5.79%)/1000</f>
        <v>0.93359992702190786</v>
      </c>
      <c r="W97" s="317">
        <f xml:space="preserve"> ('декабрь(4 цк)'!T78+'декабрь(4 цк)'!T79*5.79%)/1000</f>
        <v>0.889326812021908</v>
      </c>
      <c r="X97" s="317">
        <f xml:space="preserve"> ('декабрь(4 цк)'!U78+'декабрь(4 цк)'!U79*5.79%)/1000</f>
        <v>0.94491945702190794</v>
      </c>
      <c r="Y97" s="317">
        <f xml:space="preserve"> ('декабрь(4 цк)'!V78+'декабрь(4 цк)'!V79*5.79%)/1000</f>
        <v>1.0163171280219079</v>
      </c>
      <c r="Z97" s="317">
        <f xml:space="preserve"> ('декабрь(4 цк)'!W78+'декабрь(4 цк)'!W79*5.79%)/1000</f>
        <v>0.90427493902190792</v>
      </c>
      <c r="AA97" s="317">
        <f xml:space="preserve"> ('декабрь(4 цк)'!X78+'декабрь(4 цк)'!X79*5.79%)/1000</f>
        <v>0.8501739330219078</v>
      </c>
      <c r="AB97" s="317">
        <f xml:space="preserve"> ('декабрь(4 цк)'!Y78+'декабрь(4 цк)'!Y79*5.79%)/1000</f>
        <v>0.85230031202190804</v>
      </c>
      <c r="AC97" s="337"/>
      <c r="AD97" s="337"/>
    </row>
    <row r="98" spans="1:30" s="209" customFormat="1" x14ac:dyDescent="0.2">
      <c r="A98" s="312">
        <v>19</v>
      </c>
      <c r="B98" s="289" t="s">
        <v>187</v>
      </c>
      <c r="C98" s="290" t="s">
        <v>169</v>
      </c>
      <c r="D98" s="255"/>
      <c r="E98" s="317">
        <f xml:space="preserve"> ('декабрь(4 цк)'!B82+'декабрь(4 цк)'!B83*5.79%)/1000</f>
        <v>0.88382573202190795</v>
      </c>
      <c r="F98" s="317">
        <f xml:space="preserve"> ('декабрь(4 цк)'!C82+'декабрь(4 цк)'!C83*5.79%)/1000</f>
        <v>0.86878239402190793</v>
      </c>
      <c r="G98" s="317">
        <f xml:space="preserve"> ('декабрь(4 цк)'!D82+'декабрь(4 цк)'!D83*5.79%)/1000</f>
        <v>0.89731395702190797</v>
      </c>
      <c r="H98" s="317">
        <f xml:space="preserve"> ('декабрь(4 цк)'!E82+'декабрь(4 цк)'!E83*5.79%)/1000</f>
        <v>0.91123592102190787</v>
      </c>
      <c r="I98" s="317">
        <f xml:space="preserve"> ('декабрь(4 цк)'!F82+'декабрь(4 цк)'!F83*5.79%)/1000</f>
        <v>0.87964702702190789</v>
      </c>
      <c r="J98" s="317">
        <f xml:space="preserve"> ('декабрь(4 цк)'!G82+'декабрь(4 цк)'!G83*5.79%)/1000</f>
        <v>0.88817370102190785</v>
      </c>
      <c r="K98" s="317">
        <f xml:space="preserve"> ('декабрь(4 цк)'!H82+'декабрь(4 цк)'!H83*5.79%)/1000</f>
        <v>0.88708406402190787</v>
      </c>
      <c r="L98" s="317">
        <f xml:space="preserve"> ('декабрь(4 цк)'!I82+'декабрь(4 цк)'!I83*5.79%)/1000</f>
        <v>0.87554237502190779</v>
      </c>
      <c r="M98" s="317">
        <f xml:space="preserve"> ('декабрь(4 цк)'!J82+'декабрь(4 цк)'!J83*5.79%)/1000</f>
        <v>0.89202445702190802</v>
      </c>
      <c r="N98" s="317">
        <f xml:space="preserve"> ('декабрь(4 цк)'!K82+'декабрь(4 цк)'!K83*5.79%)/1000</f>
        <v>0.88824775402190781</v>
      </c>
      <c r="O98" s="317">
        <f xml:space="preserve"> ('декабрь(4 цк)'!L82+'декабрь(4 цк)'!L83*5.79%)/1000</f>
        <v>0.92528483302190789</v>
      </c>
      <c r="P98" s="317">
        <f xml:space="preserve"> ('декабрь(4 цк)'!M82+'декабрь(4 цк)'!M83*5.79%)/1000</f>
        <v>0.92803537302190797</v>
      </c>
      <c r="Q98" s="317">
        <f xml:space="preserve"> ('декабрь(4 цк)'!N82+'декабрь(4 цк)'!N83*5.79%)/1000</f>
        <v>0.87656853802190793</v>
      </c>
      <c r="R98" s="317">
        <f xml:space="preserve"> ('декабрь(4 цк)'!O82+'декабрь(4 цк)'!O83*5.79%)/1000</f>
        <v>0.91252655902190782</v>
      </c>
      <c r="S98" s="317">
        <f xml:space="preserve"> ('декабрь(4 цк)'!P82+'декабрь(4 цк)'!P83*5.79%)/1000</f>
        <v>0.89238414302190794</v>
      </c>
      <c r="T98" s="317">
        <f xml:space="preserve"> ('декабрь(4 цк)'!Q82+'декабрь(4 цк)'!Q83*5.79%)/1000</f>
        <v>0.90523762802190799</v>
      </c>
      <c r="U98" s="317">
        <f xml:space="preserve"> ('декабрь(4 цк)'!R82+'декабрь(4 цк)'!R83*5.79%)/1000</f>
        <v>0.97401170702190798</v>
      </c>
      <c r="V98" s="317">
        <f xml:space="preserve"> ('декабрь(4 цк)'!S82+'декабрь(4 цк)'!S83*5.79%)/1000</f>
        <v>0.93801137002190793</v>
      </c>
      <c r="W98" s="317">
        <f xml:space="preserve"> ('декабрь(4 цк)'!T82+'декабрь(4 цк)'!T83*5.79%)/1000</f>
        <v>0.92657547102190774</v>
      </c>
      <c r="X98" s="317">
        <f xml:space="preserve"> ('декабрь(4 цк)'!U82+'декабрь(4 цк)'!U83*5.79%)/1000</f>
        <v>0.93932316602190802</v>
      </c>
      <c r="Y98" s="317">
        <f xml:space="preserve"> ('декабрь(4 цк)'!V82+'декабрь(4 цк)'!V83*5.79%)/1000</f>
        <v>0.9092682270219079</v>
      </c>
      <c r="Z98" s="317">
        <f xml:space="preserve"> ('декабрь(4 цк)'!W82+'декабрь(4 цк)'!W83*5.79%)/1000</f>
        <v>0.88183688002190785</v>
      </c>
      <c r="AA98" s="317">
        <f xml:space="preserve"> ('декабрь(4 цк)'!X82+'декабрь(4 цк)'!X83*5.79%)/1000</f>
        <v>0.88545489802190802</v>
      </c>
      <c r="AB98" s="317">
        <f xml:space="preserve"> ('декабрь(4 цк)'!Y82+'декабрь(4 цк)'!Y83*5.79%)/1000</f>
        <v>0.86822170702190793</v>
      </c>
      <c r="AC98" s="337"/>
      <c r="AD98" s="337"/>
    </row>
    <row r="99" spans="1:30" s="209" customFormat="1" x14ac:dyDescent="0.2">
      <c r="A99" s="312">
        <v>20</v>
      </c>
      <c r="B99" s="289" t="s">
        <v>187</v>
      </c>
      <c r="C99" s="290" t="s">
        <v>169</v>
      </c>
      <c r="D99" s="255"/>
      <c r="E99" s="317">
        <f xml:space="preserve"> ('декабрь(4 цк)'!B86+'декабрь(4 цк)'!B87*5.79%)/1000</f>
        <v>0.95011374602190779</v>
      </c>
      <c r="F99" s="317">
        <f xml:space="preserve"> ('декабрь(4 цк)'!C86+'декабрь(4 цк)'!C87*5.79%)/1000</f>
        <v>0.91311898302190775</v>
      </c>
      <c r="G99" s="317">
        <f xml:space="preserve"> ('декабрь(4 цк)'!D86+'декабрь(4 цк)'!D87*5.79%)/1000</f>
        <v>0.9479979460219079</v>
      </c>
      <c r="H99" s="317">
        <f xml:space="preserve"> ('декабрь(4 цк)'!E86+'декабрь(4 цк)'!E87*5.79%)/1000</f>
        <v>0.95079080202190791</v>
      </c>
      <c r="I99" s="317">
        <f xml:space="preserve"> ('декабрь(4 цк)'!F86+'декабрь(4 цк)'!F87*5.79%)/1000</f>
        <v>0.94543782802190801</v>
      </c>
      <c r="J99" s="317">
        <f xml:space="preserve"> ('декабрь(4 цк)'!G86+'декабрь(4 цк)'!G87*5.79%)/1000</f>
        <v>0.93076475502190781</v>
      </c>
      <c r="K99" s="317">
        <f xml:space="preserve"> ('декабрь(4 цк)'!H86+'декабрь(4 цк)'!H87*5.79%)/1000</f>
        <v>0.92901922002190807</v>
      </c>
      <c r="L99" s="317">
        <f xml:space="preserve"> ('декабрь(4 цк)'!I86+'декабрь(4 цк)'!I87*5.79%)/1000</f>
        <v>0.93651973102190789</v>
      </c>
      <c r="M99" s="317">
        <f xml:space="preserve"> ('декабрь(4 цк)'!J86+'декабрь(4 цк)'!J87*5.79%)/1000</f>
        <v>0.91182834502190802</v>
      </c>
      <c r="N99" s="317">
        <f xml:space="preserve"> ('декабрь(4 цк)'!K86+'декабрь(4 цк)'!K87*5.79%)/1000</f>
        <v>0.93625525602190796</v>
      </c>
      <c r="O99" s="317">
        <f xml:space="preserve"> ('декабрь(4 цк)'!L86+'декабрь(4 цк)'!L87*5.79%)/1000</f>
        <v>0.94485598302190787</v>
      </c>
      <c r="P99" s="317">
        <f xml:space="preserve"> ('декабрь(4 цк)'!M86+'декабрь(4 цк)'!M87*5.79%)/1000</f>
        <v>0.96390876202190801</v>
      </c>
      <c r="Q99" s="317">
        <f xml:space="preserve"> ('декабрь(4 цк)'!N86+'декабрь(4 цк)'!N87*5.79%)/1000</f>
        <v>0.95602740702190792</v>
      </c>
      <c r="R99" s="317">
        <f xml:space="preserve"> ('декабрь(4 цк)'!O86+'декабрь(4 цк)'!O87*5.79%)/1000</f>
        <v>0.96751620102190783</v>
      </c>
      <c r="S99" s="317">
        <f xml:space="preserve"> ('декабрь(4 цк)'!P86+'декабрь(4 цк)'!P87*5.79%)/1000</f>
        <v>0.95713820202190791</v>
      </c>
      <c r="T99" s="317">
        <f xml:space="preserve"> ('декабрь(4 цк)'!Q86+'декабрь(4 цк)'!Q87*5.79%)/1000</f>
        <v>0.95822783902190789</v>
      </c>
      <c r="U99" s="317">
        <f xml:space="preserve"> ('декабрь(4 цк)'!R86+'декабрь(4 цк)'!R87*5.79%)/1000</f>
        <v>0.9824008540219078</v>
      </c>
      <c r="V99" s="317">
        <f xml:space="preserve"> ('декабрь(4 цк)'!S86+'декабрь(4 цк)'!S87*5.79%)/1000</f>
        <v>0.93235160502190784</v>
      </c>
      <c r="W99" s="317">
        <f xml:space="preserve"> ('декабрь(4 цк)'!T86+'декабрь(4 цк)'!T87*5.79%)/1000</f>
        <v>0.93876247902190779</v>
      </c>
      <c r="X99" s="317">
        <f xml:space="preserve"> ('декабрь(4 цк)'!U86+'декабрь(4 цк)'!U87*5.79%)/1000</f>
        <v>0.95364713202190798</v>
      </c>
      <c r="Y99" s="317">
        <f xml:space="preserve"> ('декабрь(4 цк)'!V86+'декабрь(4 цк)'!V87*5.79%)/1000</f>
        <v>0.93953474602190779</v>
      </c>
      <c r="Z99" s="317">
        <f xml:space="preserve"> ('декабрь(4 цк)'!W86+'декабрь(4 цк)'!W87*5.79%)/1000</f>
        <v>0.94847400102190782</v>
      </c>
      <c r="AA99" s="317">
        <f xml:space="preserve"> ('декабрь(4 цк)'!X86+'декабрь(4 цк)'!X87*5.79%)/1000</f>
        <v>0.94223239102190803</v>
      </c>
      <c r="AB99" s="317">
        <f xml:space="preserve"> ('декабрь(4 цк)'!Y86+'декабрь(4 цк)'!Y87*5.79%)/1000</f>
        <v>0.94592446202190794</v>
      </c>
      <c r="AC99" s="337"/>
      <c r="AD99" s="337"/>
    </row>
    <row r="100" spans="1:30" s="209" customFormat="1" x14ac:dyDescent="0.2">
      <c r="A100" s="312">
        <v>21</v>
      </c>
      <c r="B100" s="289" t="s">
        <v>187</v>
      </c>
      <c r="C100" s="290" t="s">
        <v>169</v>
      </c>
      <c r="D100" s="255"/>
      <c r="E100" s="317">
        <f xml:space="preserve"> ('декабрь(4 цк)'!B90+'декабрь(4 цк)'!B91*5.79%)/1000</f>
        <v>0.89416141502190793</v>
      </c>
      <c r="F100" s="317">
        <f xml:space="preserve"> ('декабрь(4 цк)'!C90+'декабрь(4 цк)'!C91*5.79%)/1000</f>
        <v>0.87313036302190794</v>
      </c>
      <c r="G100" s="317">
        <f xml:space="preserve"> ('декабрь(4 цк)'!D90+'декабрь(4 цк)'!D91*5.79%)/1000</f>
        <v>0.90203219102190801</v>
      </c>
      <c r="H100" s="317">
        <f xml:space="preserve"> ('декабрь(4 цк)'!E90+'декабрь(4 цк)'!E91*5.79%)/1000</f>
        <v>0.92360277202190788</v>
      </c>
      <c r="I100" s="317">
        <f xml:space="preserve"> ('декабрь(4 цк)'!F90+'декабрь(4 цк)'!F91*5.79%)/1000</f>
        <v>0.91668410602190797</v>
      </c>
      <c r="J100" s="317">
        <f xml:space="preserve"> ('декабрь(4 цк)'!G90+'декабрь(4 цк)'!G91*5.79%)/1000</f>
        <v>0.90186292702190796</v>
      </c>
      <c r="K100" s="317">
        <f xml:space="preserve"> ('декабрь(4 цк)'!H90+'декабрь(4 цк)'!H91*5.79%)/1000</f>
        <v>0.93225639402190796</v>
      </c>
      <c r="L100" s="317">
        <f xml:space="preserve"> ('декабрь(4 цк)'!I90+'декабрь(4 цк)'!I91*5.79%)/1000</f>
        <v>0.90240245602190794</v>
      </c>
      <c r="M100" s="317">
        <f xml:space="preserve"> ('декабрь(4 цк)'!J90+'декабрь(4 цк)'!J91*5.79%)/1000</f>
        <v>0.92107439102190802</v>
      </c>
      <c r="N100" s="317">
        <f xml:space="preserve"> ('декабрь(4 цк)'!K90+'декабрь(4 цк)'!K91*5.79%)/1000</f>
        <v>0.8863329550219079</v>
      </c>
      <c r="O100" s="317">
        <f xml:space="preserve"> ('декабрь(4 цк)'!L90+'декабрь(4 цк)'!L91*5.79%)/1000</f>
        <v>0.9046028880219078</v>
      </c>
      <c r="P100" s="317">
        <f xml:space="preserve"> ('декабрь(4 цк)'!M90+'декабрь(4 цк)'!M91*5.79%)/1000</f>
        <v>0.90042418302190774</v>
      </c>
      <c r="Q100" s="317">
        <f xml:space="preserve"> ('декабрь(4 цк)'!N90+'декабрь(4 цк)'!N91*5.79%)/1000</f>
        <v>0.91524536202190798</v>
      </c>
      <c r="R100" s="317">
        <f xml:space="preserve"> ('декабрь(4 цк)'!O90+'декабрь(4 цк)'!O91*5.79%)/1000</f>
        <v>0.9207252840219079</v>
      </c>
      <c r="S100" s="317">
        <f xml:space="preserve"> ('декабрь(4 цк)'!P90+'декабрь(4 цк)'!P91*5.79%)/1000</f>
        <v>0.92535888602190797</v>
      </c>
      <c r="T100" s="317">
        <f xml:space="preserve"> ('декабрь(4 цк)'!Q90+'декабрь(4 цк)'!Q91*5.79%)/1000</f>
        <v>0.91231497902190783</v>
      </c>
      <c r="U100" s="317">
        <f xml:space="preserve"> ('декабрь(4 цк)'!R90+'декабрь(4 цк)'!R91*5.79%)/1000</f>
        <v>0.97422328702190808</v>
      </c>
      <c r="V100" s="317">
        <f xml:space="preserve"> ('декабрь(4 цк)'!S90+'декабрь(4 цк)'!S91*5.79%)/1000</f>
        <v>0.89960960002190782</v>
      </c>
      <c r="W100" s="317">
        <f xml:space="preserve"> ('декабрь(4 цк)'!T90+'декабрь(4 цк)'!T91*5.79%)/1000</f>
        <v>0.93591672802190795</v>
      </c>
      <c r="X100" s="317">
        <f xml:space="preserve"> ('декабрь(4 цк)'!U90+'декабрь(4 цк)'!U91*5.79%)/1000</f>
        <v>0.88852280802190786</v>
      </c>
      <c r="Y100" s="317">
        <f xml:space="preserve"> ('декабрь(4 цк)'!V90+'декабрь(4 цк)'!V91*5.79%)/1000</f>
        <v>0.91017802102190781</v>
      </c>
      <c r="Z100" s="317">
        <f xml:space="preserve"> ('декабрь(4 цк)'!W90+'декабрь(4 цк)'!W91*5.79%)/1000</f>
        <v>0.90535399702190789</v>
      </c>
      <c r="AA100" s="317">
        <f xml:space="preserve"> ('декабрь(4 цк)'!X90+'декабрь(4 цк)'!X91*5.79%)/1000</f>
        <v>0.88512694902190803</v>
      </c>
      <c r="AB100" s="317">
        <f xml:space="preserve"> ('декабрь(4 цк)'!Y90+'декабрь(4 цк)'!Y91*5.79%)/1000</f>
        <v>0.88439699802190797</v>
      </c>
      <c r="AC100" s="337"/>
      <c r="AD100" s="337"/>
    </row>
    <row r="101" spans="1:30" s="209" customFormat="1" x14ac:dyDescent="0.2">
      <c r="A101" s="312">
        <v>22</v>
      </c>
      <c r="B101" s="289" t="s">
        <v>187</v>
      </c>
      <c r="C101" s="290" t="s">
        <v>169</v>
      </c>
      <c r="D101" s="255"/>
      <c r="E101" s="317">
        <f xml:space="preserve"> ('декабрь(4 цк)'!B94+'декабрь(4 цк)'!B95*5.79%)/1000</f>
        <v>0.88247162002190793</v>
      </c>
      <c r="F101" s="317">
        <f xml:space="preserve"> ('декабрь(4 цк)'!C94+'декабрь(4 цк)'!C95*5.79%)/1000</f>
        <v>0.8730880470219079</v>
      </c>
      <c r="G101" s="317">
        <f xml:space="preserve"> ('декабрь(4 цк)'!D94+'декабрь(4 цк)'!D95*5.79%)/1000</f>
        <v>0.88858628202190804</v>
      </c>
      <c r="H101" s="317">
        <f xml:space="preserve"> ('декабрь(4 цк)'!E94+'декабрь(4 цк)'!E95*5.79%)/1000</f>
        <v>0.90322761802190787</v>
      </c>
      <c r="I101" s="317">
        <f xml:space="preserve"> ('декабрь(4 цк)'!F94+'декабрь(4 цк)'!F95*5.79%)/1000</f>
        <v>0.89821317202190787</v>
      </c>
      <c r="J101" s="317">
        <f xml:space="preserve"> ('декабрь(4 цк)'!G94+'декабрь(4 цк)'!G95*5.79%)/1000</f>
        <v>0.90241303502190795</v>
      </c>
      <c r="K101" s="317">
        <f xml:space="preserve"> ('декабрь(4 цк)'!H94+'декабрь(4 цк)'!H95*5.79%)/1000</f>
        <v>0.89270151302190792</v>
      </c>
      <c r="L101" s="317">
        <f xml:space="preserve"> ('декабрь(4 цк)'!I94+'декабрь(4 цк)'!I95*5.79%)/1000</f>
        <v>0.89179171902190801</v>
      </c>
      <c r="M101" s="317">
        <f xml:space="preserve"> ('декабрь(4 цк)'!J94+'декабрь(4 цк)'!J95*5.79%)/1000</f>
        <v>0.88349778302190785</v>
      </c>
      <c r="N101" s="317">
        <f xml:space="preserve"> ('декабрь(4 цк)'!K94+'декабрь(4 цк)'!K95*5.79%)/1000</f>
        <v>0.88707348502190786</v>
      </c>
      <c r="O101" s="317">
        <f xml:space="preserve"> ('декабрь(4 цк)'!L94+'декабрь(4 цк)'!L95*5.79%)/1000</f>
        <v>0.88799385802190789</v>
      </c>
      <c r="P101" s="317">
        <f xml:space="preserve"> ('декабрь(4 цк)'!M94+'декабрь(4 цк)'!M95*5.79%)/1000</f>
        <v>0.90209566502190797</v>
      </c>
      <c r="Q101" s="317">
        <f xml:space="preserve"> ('декабрь(4 цк)'!N94+'декабрь(4 цк)'!N95*5.79%)/1000</f>
        <v>0.90075213202190796</v>
      </c>
      <c r="R101" s="317">
        <f xml:space="preserve"> ('декабрь(4 цк)'!O94+'декабрь(4 цк)'!O95*5.79%)/1000</f>
        <v>0.906803320021908</v>
      </c>
      <c r="S101" s="317">
        <f xml:space="preserve"> ('декабрь(4 цк)'!P94+'декабрь(4 цк)'!P95*5.79%)/1000</f>
        <v>0.90826322202190779</v>
      </c>
      <c r="T101" s="317">
        <f xml:space="preserve"> ('декабрь(4 цк)'!Q94+'декабрь(4 цк)'!Q95*5.79%)/1000</f>
        <v>0.9117225550219078</v>
      </c>
      <c r="U101" s="317">
        <f xml:space="preserve"> ('декабрь(4 цк)'!R94+'декабрь(4 цк)'!R95*5.79%)/1000</f>
        <v>0.91528767802190791</v>
      </c>
      <c r="V101" s="317">
        <f xml:space="preserve"> ('декабрь(4 цк)'!S94+'декабрь(4 цк)'!S95*5.79%)/1000</f>
        <v>0.89859401602190803</v>
      </c>
      <c r="W101" s="317">
        <f xml:space="preserve"> ('декабрь(4 цк)'!T94+'декабрь(4 цк)'!T95*5.79%)/1000</f>
        <v>0.89476441802190787</v>
      </c>
      <c r="X101" s="317">
        <f xml:space="preserve"> ('декабрь(4 цк)'!U94+'декабрь(4 цк)'!U95*5.79%)/1000</f>
        <v>0.873193837021908</v>
      </c>
      <c r="Y101" s="317">
        <f xml:space="preserve"> ('декабрь(4 цк)'!V94+'декабрь(4 цк)'!V95*5.79%)/1000</f>
        <v>0.89491252402190802</v>
      </c>
      <c r="Z101" s="317">
        <f xml:space="preserve"> ('декабрь(4 цк)'!W94+'декабрь(4 цк)'!W95*5.79%)/1000</f>
        <v>0.89441531102190797</v>
      </c>
      <c r="AA101" s="317">
        <f xml:space="preserve"> ('декабрь(4 цк)'!X94+'декабрь(4 цк)'!X95*5.79%)/1000</f>
        <v>0.88315925502190784</v>
      </c>
      <c r="AB101" s="317">
        <f xml:space="preserve"> ('декабрь(4 цк)'!Y94+'декабрь(4 цк)'!Y95*5.79%)/1000</f>
        <v>0.87460084402190796</v>
      </c>
      <c r="AC101" s="337"/>
      <c r="AD101" s="337"/>
    </row>
    <row r="102" spans="1:30" s="209" customFormat="1" x14ac:dyDescent="0.2">
      <c r="A102" s="312">
        <v>23</v>
      </c>
      <c r="B102" s="289" t="s">
        <v>187</v>
      </c>
      <c r="C102" s="290" t="s">
        <v>169</v>
      </c>
      <c r="D102" s="255"/>
      <c r="E102" s="317">
        <f xml:space="preserve"> ('декабрь(4 цк)'!B98+'декабрь(4 цк)'!B99*5.79%)/1000</f>
        <v>0.95981468902190792</v>
      </c>
      <c r="F102" s="317">
        <f xml:space="preserve"> ('декабрь(4 цк)'!C98+'декабрь(4 цк)'!C99*5.79%)/1000</f>
        <v>0.95115048802190783</v>
      </c>
      <c r="G102" s="317">
        <f xml:space="preserve"> ('декабрь(4 цк)'!D98+'декабрь(4 цк)'!D99*5.79%)/1000</f>
        <v>0.97676224702190795</v>
      </c>
      <c r="H102" s="317">
        <f xml:space="preserve"> ('декабрь(4 цк)'!E98+'декабрь(4 цк)'!E99*5.79%)/1000</f>
        <v>0.98500328802190784</v>
      </c>
      <c r="I102" s="317">
        <f xml:space="preserve"> ('декабрь(4 цк)'!F98+'декабрь(4 цк)'!F99*5.79%)/1000</f>
        <v>0.96893378702190802</v>
      </c>
      <c r="J102" s="317">
        <f xml:space="preserve"> ('декабрь(4 цк)'!G98+'декабрь(4 цк)'!G99*5.79%)/1000</f>
        <v>0.97144101002190797</v>
      </c>
      <c r="K102" s="317">
        <f xml:space="preserve"> ('декабрь(4 цк)'!H98+'декабрь(4 цк)'!H99*5.79%)/1000</f>
        <v>0.95850289302190783</v>
      </c>
      <c r="L102" s="317">
        <f xml:space="preserve"> ('декабрь(4 цк)'!I98+'декабрь(4 цк)'!I99*5.79%)/1000</f>
        <v>0.95076964402190789</v>
      </c>
      <c r="M102" s="317">
        <f xml:space="preserve"> ('декабрь(4 цк)'!J98+'декабрь(4 цк)'!J99*5.79%)/1000</f>
        <v>0.95165828002190789</v>
      </c>
      <c r="N102" s="317">
        <f xml:space="preserve"> ('декабрь(4 цк)'!K98+'декабрь(4 цк)'!K99*5.79%)/1000</f>
        <v>0.96198338402190775</v>
      </c>
      <c r="O102" s="317">
        <f xml:space="preserve"> ('декабрь(4 цк)'!L98+'декабрь(4 цк)'!L99*5.79%)/1000</f>
        <v>0.96055521902190799</v>
      </c>
      <c r="P102" s="317">
        <f xml:space="preserve"> ('декабрь(4 цк)'!M98+'декабрь(4 цк)'!M99*5.79%)/1000</f>
        <v>0.97152564202190783</v>
      </c>
      <c r="Q102" s="317">
        <f xml:space="preserve"> ('декабрь(4 цк)'!N98+'декабрь(4 цк)'!N99*5.79%)/1000</f>
        <v>0.96640540602190783</v>
      </c>
      <c r="R102" s="317">
        <f xml:space="preserve"> ('декабрь(4 цк)'!O98+'декабрь(4 цк)'!O99*5.79%)/1000</f>
        <v>0.96695551402190794</v>
      </c>
      <c r="S102" s="317">
        <f xml:space="preserve"> ('декабрь(4 цк)'!P98+'декабрь(4 цк)'!P99*5.79%)/1000</f>
        <v>0.96470218702190802</v>
      </c>
      <c r="T102" s="317">
        <f xml:space="preserve"> ('декабрь(4 цк)'!Q98+'декабрь(4 цк)'!Q99*5.79%)/1000</f>
        <v>0.96682856602190803</v>
      </c>
      <c r="U102" s="317">
        <f xml:space="preserve"> ('декабрь(4 цк)'!R98+'декабрь(4 цк)'!R99*5.79%)/1000</f>
        <v>0.96899726102190797</v>
      </c>
      <c r="V102" s="317">
        <f xml:space="preserve"> ('декабрь(4 цк)'!S98+'декабрь(4 цк)'!S99*5.79%)/1000</f>
        <v>0.95931747602190787</v>
      </c>
      <c r="W102" s="317">
        <f xml:space="preserve"> ('декабрь(4 цк)'!T98+'декабрь(4 цк)'!T99*5.79%)/1000</f>
        <v>0.94815663102190784</v>
      </c>
      <c r="X102" s="317">
        <f xml:space="preserve"> ('декабрь(4 цк)'!U98+'декабрь(4 цк)'!U99*5.79%)/1000</f>
        <v>0.93466840602190793</v>
      </c>
      <c r="Y102" s="317">
        <f xml:space="preserve"> ('декабрь(4 цк)'!V98+'декабрь(4 цк)'!V99*5.79%)/1000</f>
        <v>0.95758252002190791</v>
      </c>
      <c r="Z102" s="317">
        <f xml:space="preserve"> ('декабрь(4 цк)'!W98+'декабрь(4 цк)'!W99*5.79%)/1000</f>
        <v>0.95391160702190791</v>
      </c>
      <c r="AA102" s="317">
        <f xml:space="preserve"> ('декабрь(4 цк)'!X98+'декабрь(4 цк)'!X99*5.79%)/1000</f>
        <v>0.94532145902190778</v>
      </c>
      <c r="AB102" s="317">
        <f xml:space="preserve"> ('декабрь(4 цк)'!Y98+'декабрь(4 цк)'!Y99*5.79%)/1000</f>
        <v>0.93372687502190788</v>
      </c>
      <c r="AC102" s="337"/>
      <c r="AD102" s="337"/>
    </row>
    <row r="103" spans="1:30" s="209" customFormat="1" x14ac:dyDescent="0.2">
      <c r="A103" s="312">
        <v>24</v>
      </c>
      <c r="B103" s="289" t="s">
        <v>187</v>
      </c>
      <c r="C103" s="290" t="s">
        <v>169</v>
      </c>
      <c r="D103" s="255"/>
      <c r="E103" s="317">
        <f xml:space="preserve"> ('декабрь(4 цк)'!B102+'декабрь(4 цк)'!B103*5.79%)/1000</f>
        <v>0.94190444202190782</v>
      </c>
      <c r="F103" s="317">
        <f xml:space="preserve"> ('декабрь(4 цк)'!C102+'декабрь(4 цк)'!C103*5.79%)/1000</f>
        <v>0.94044454002190803</v>
      </c>
      <c r="G103" s="317">
        <f xml:space="preserve"> ('декабрь(4 цк)'!D102+'декабрь(4 цк)'!D103*5.79%)/1000</f>
        <v>0.94044454002190803</v>
      </c>
      <c r="H103" s="317">
        <f xml:space="preserve"> ('декабрь(4 цк)'!E102+'декабрь(4 цк)'!E103*5.79%)/1000</f>
        <v>0.97146216802190788</v>
      </c>
      <c r="I103" s="317">
        <f xml:space="preserve"> ('декабрь(4 цк)'!F102+'декабрь(4 цк)'!F103*5.79%)/1000</f>
        <v>0.97056295302190798</v>
      </c>
      <c r="J103" s="317">
        <f xml:space="preserve"> ('декабрь(4 цк)'!G102+'декабрь(4 цк)'!G103*5.79%)/1000</f>
        <v>0.97496381702190782</v>
      </c>
      <c r="K103" s="317">
        <f xml:space="preserve"> ('декабрь(4 цк)'!H102+'декабрь(4 цк)'!H103*5.79%)/1000</f>
        <v>0.95538208802190783</v>
      </c>
      <c r="L103" s="317">
        <f xml:space="preserve"> ('декабрь(4 цк)'!I102+'декабрь(4 цк)'!I103*5.79%)/1000</f>
        <v>0.95524456102190802</v>
      </c>
      <c r="M103" s="317">
        <f xml:space="preserve"> ('декабрь(4 цк)'!J102+'декабрь(4 цк)'!J103*5.79%)/1000</f>
        <v>0.94423182202190792</v>
      </c>
      <c r="N103" s="317">
        <f xml:space="preserve"> ('декабрь(4 цк)'!K102+'декабрь(4 цк)'!K103*5.79%)/1000</f>
        <v>0.94274018302190776</v>
      </c>
      <c r="O103" s="317">
        <f xml:space="preserve"> ('декабрь(4 цк)'!L102+'декабрь(4 цк)'!L103*5.79%)/1000</f>
        <v>0.94928858402190786</v>
      </c>
      <c r="P103" s="317">
        <f xml:space="preserve"> ('декабрь(4 цк)'!M102+'декабрь(4 цк)'!M103*5.79%)/1000</f>
        <v>0.96078795702190789</v>
      </c>
      <c r="Q103" s="317">
        <f xml:space="preserve"> ('декабрь(4 цк)'!N102+'декабрь(4 цк)'!N103*5.79%)/1000</f>
        <v>0.97427618202190802</v>
      </c>
      <c r="R103" s="317">
        <f xml:space="preserve"> ('декабрь(4 цк)'!O102+'декабрь(4 цк)'!O103*5.79%)/1000</f>
        <v>0.98155453402190784</v>
      </c>
      <c r="S103" s="317">
        <f xml:space="preserve"> ('декабрь(4 цк)'!P102+'декабрь(4 цк)'!P103*5.79%)/1000</f>
        <v>0.96512534702190778</v>
      </c>
      <c r="T103" s="317">
        <f xml:space="preserve"> ('декабрь(4 цк)'!Q102+'декабрь(4 цк)'!Q103*5.79%)/1000</f>
        <v>0.98390307202190785</v>
      </c>
      <c r="U103" s="317">
        <f xml:space="preserve"> ('декабрь(4 цк)'!R102+'декабрь(4 цк)'!R103*5.79%)/1000</f>
        <v>0.99119200302190802</v>
      </c>
      <c r="V103" s="317">
        <f xml:space="preserve"> ('декабрь(4 цк)'!S102+'декабрь(4 цк)'!S103*5.79%)/1000</f>
        <v>0.9432162380219079</v>
      </c>
      <c r="W103" s="317">
        <f xml:space="preserve"> ('декабрь(4 цк)'!T102+'декабрь(4 цк)'!T103*5.79%)/1000</f>
        <v>0.94775462902190777</v>
      </c>
      <c r="X103" s="317">
        <f xml:space="preserve"> ('декабрь(4 цк)'!U102+'декабрь(4 цк)'!U103*5.79%)/1000</f>
        <v>0.93607541302190778</v>
      </c>
      <c r="Y103" s="317">
        <f xml:space="preserve"> ('декабрь(4 цк)'!V102+'декабрь(4 цк)'!V103*5.79%)/1000</f>
        <v>0.9556888790219078</v>
      </c>
      <c r="Z103" s="317">
        <f xml:space="preserve"> ('декабрь(4 цк)'!W102+'декабрь(4 цк)'!W103*5.79%)/1000</f>
        <v>0.96227959602190771</v>
      </c>
      <c r="AA103" s="317">
        <f xml:space="preserve"> ('декабрь(4 цк)'!X102+'декабрь(4 цк)'!X103*5.79%)/1000</f>
        <v>0.94531088002190788</v>
      </c>
      <c r="AB103" s="317">
        <f xml:space="preserve"> ('декабрь(4 цк)'!Y102+'декабрь(4 цк)'!Y103*5.79%)/1000</f>
        <v>0.935408936021908</v>
      </c>
      <c r="AC103" s="337"/>
      <c r="AD103" s="337"/>
    </row>
    <row r="104" spans="1:30" s="209" customFormat="1" x14ac:dyDescent="0.2">
      <c r="A104" s="312">
        <v>25</v>
      </c>
      <c r="B104" s="289" t="s">
        <v>187</v>
      </c>
      <c r="C104" s="290" t="s">
        <v>169</v>
      </c>
      <c r="D104" s="255"/>
      <c r="E104" s="317">
        <f xml:space="preserve"> ('декабрь(4 цк)'!B106+'декабрь(4 цк)'!B107*5.79%)/1000</f>
        <v>0.85877466002190794</v>
      </c>
      <c r="F104" s="317">
        <f xml:space="preserve"> ('декабрь(4 цк)'!C106+'декабрь(4 цк)'!C107*5.79%)/1000</f>
        <v>0.85587601402190783</v>
      </c>
      <c r="G104" s="317">
        <f xml:space="preserve"> ('декабрь(4 цк)'!D106+'декабрь(4 цк)'!D107*5.79%)/1000</f>
        <v>0.87293994102190797</v>
      </c>
      <c r="H104" s="317">
        <f xml:space="preserve"> ('декабрь(4 цк)'!E106+'декабрь(4 цк)'!E107*5.79%)/1000</f>
        <v>0.882207145021908</v>
      </c>
      <c r="I104" s="317">
        <f xml:space="preserve"> ('декабрь(4 цк)'!F106+'декабрь(4 цк)'!F107*5.79%)/1000</f>
        <v>0.86780912602190785</v>
      </c>
      <c r="J104" s="317">
        <f xml:space="preserve"> ('декабрь(4 цк)'!G106+'декабрь(4 цк)'!G107*5.79%)/1000</f>
        <v>0.87745717402190804</v>
      </c>
      <c r="K104" s="317">
        <f xml:space="preserve"> ('декабрь(4 цк)'!H106+'декабрь(4 цк)'!H107*5.79%)/1000</f>
        <v>0.86446616202190796</v>
      </c>
      <c r="L104" s="317">
        <f xml:space="preserve"> ('декабрь(4 цк)'!I106+'декабрь(4 цк)'!I107*5.79%)/1000</f>
        <v>0.86447674102190797</v>
      </c>
      <c r="M104" s="317">
        <f xml:space="preserve"> ('декабрь(4 цк)'!J106+'декабрь(4 цк)'!J107*5.79%)/1000</f>
        <v>0.85597122502190781</v>
      </c>
      <c r="N104" s="317">
        <f xml:space="preserve"> ('декабрь(4 цк)'!K106+'декабрь(4 цк)'!K107*5.79%)/1000</f>
        <v>0.8618531490219079</v>
      </c>
      <c r="O104" s="317">
        <f xml:space="preserve"> ('декабрь(4 цк)'!L106+'декабрь(4 цк)'!L107*5.79%)/1000</f>
        <v>0.86824286502190795</v>
      </c>
      <c r="P104" s="317">
        <f xml:space="preserve"> ('декабрь(4 цк)'!M106+'декабрь(4 цк)'!M107*5.79%)/1000</f>
        <v>0.87392378802190784</v>
      </c>
      <c r="Q104" s="317">
        <f xml:space="preserve"> ('декабрь(4 цк)'!N106+'декабрь(4 цк)'!N107*5.79%)/1000</f>
        <v>0.87398726202190802</v>
      </c>
      <c r="R104" s="317">
        <f xml:space="preserve"> ('декабрь(4 цк)'!O106+'декабрь(4 цк)'!O107*5.79%)/1000</f>
        <v>0.87993266002190784</v>
      </c>
      <c r="S104" s="317">
        <f xml:space="preserve"> ('декабрь(4 цк)'!P106+'декабрь(4 цк)'!P107*5.79%)/1000</f>
        <v>0.86818997002190801</v>
      </c>
      <c r="T104" s="317">
        <f xml:space="preserve"> ('декабрь(4 цк)'!Q106+'декабрь(4 цк)'!Q107*5.79%)/1000</f>
        <v>0.87310920502190792</v>
      </c>
      <c r="U104" s="317">
        <f xml:space="preserve"> ('декабрь(4 цк)'!R106+'декабрь(4 цк)'!R107*5.79%)/1000</f>
        <v>0.88113866602190793</v>
      </c>
      <c r="V104" s="317">
        <f xml:space="preserve"> ('декабрь(4 цк)'!S106+'декабрь(4 цк)'!S107*5.79%)/1000</f>
        <v>0.86426516102190798</v>
      </c>
      <c r="W104" s="317">
        <f xml:space="preserve"> ('декабрь(4 цк)'!T106+'декабрь(4 цк)'!T107*5.79%)/1000</f>
        <v>0.85939882102190779</v>
      </c>
      <c r="X104" s="317">
        <f xml:space="preserve"> ('декабрь(4 цк)'!U106+'декабрь(4 цк)'!U107*5.79%)/1000</f>
        <v>0.86844386602190793</v>
      </c>
      <c r="Y104" s="317">
        <f xml:space="preserve"> ('декабрь(4 цк)'!V106+'декабрь(4 цк)'!V107*5.79%)/1000</f>
        <v>0.85607701502190803</v>
      </c>
      <c r="Z104" s="317">
        <f xml:space="preserve"> ('декабрь(4 цк)'!W106+'декабрь(4 цк)'!W107*5.79%)/1000</f>
        <v>0.86129246202190801</v>
      </c>
      <c r="AA104" s="317">
        <f xml:space="preserve"> ('декабрь(4 цк)'!X106+'декабрь(4 цк)'!X107*5.79%)/1000</f>
        <v>0.84710602302190796</v>
      </c>
      <c r="AB104" s="317">
        <f xml:space="preserve"> ('декабрь(4 цк)'!Y106+'декабрь(4 цк)'!Y107*5.79%)/1000</f>
        <v>0.84702139102190799</v>
      </c>
      <c r="AC104" s="337"/>
      <c r="AD104" s="337"/>
    </row>
    <row r="105" spans="1:30" s="209" customFormat="1" x14ac:dyDescent="0.2">
      <c r="A105" s="312">
        <v>26</v>
      </c>
      <c r="B105" s="289" t="s">
        <v>187</v>
      </c>
      <c r="C105" s="290" t="s">
        <v>169</v>
      </c>
      <c r="D105" s="255"/>
      <c r="E105" s="317">
        <f xml:space="preserve"> ('декабрь(4 цк)'!B110+'декабрь(4 цк)'!B111*5.79%)/1000</f>
        <v>0.90551268202190793</v>
      </c>
      <c r="F105" s="317">
        <f xml:space="preserve"> ('декабрь(4 цк)'!C110+'декабрь(4 цк)'!C111*5.79%)/1000</f>
        <v>0.89247935402190781</v>
      </c>
      <c r="G105" s="317">
        <f xml:space="preserve"> ('декабрь(4 цк)'!D110+'декабрь(4 цк)'!D111*5.79%)/1000</f>
        <v>0.90365077802190796</v>
      </c>
      <c r="H105" s="317">
        <f xml:space="preserve"> ('декабрь(4 цк)'!E110+'декабрь(4 цк)'!E111*5.79%)/1000</f>
        <v>0.934075982021908</v>
      </c>
      <c r="I105" s="317">
        <f xml:space="preserve"> ('декабрь(4 цк)'!F110+'декабрь(4 цк)'!F111*5.79%)/1000</f>
        <v>0.917382320021908</v>
      </c>
      <c r="J105" s="317">
        <f xml:space="preserve"> ('декабрь(4 цк)'!G110+'декабрь(4 цк)'!G111*5.79%)/1000</f>
        <v>0.92977032902190782</v>
      </c>
      <c r="K105" s="317">
        <f xml:space="preserve"> ('декабрь(4 цк)'!H110+'декабрь(4 цк)'!H111*5.79%)/1000</f>
        <v>0.91119360502190783</v>
      </c>
      <c r="L105" s="317">
        <f xml:space="preserve"> ('декабрь(4 цк)'!I110+'декабрь(4 цк)'!I111*5.79%)/1000</f>
        <v>0.89585405502190785</v>
      </c>
      <c r="M105" s="317">
        <f xml:space="preserve"> ('декабрь(4 цк)'!J110+'декабрь(4 цк)'!J111*5.79%)/1000</f>
        <v>0.89447878502190792</v>
      </c>
      <c r="N105" s="317">
        <f xml:space="preserve"> ('декабрь(4 цк)'!K110+'декабрь(4 цк)'!K111*5.79%)/1000</f>
        <v>0.90121760802190787</v>
      </c>
      <c r="O105" s="317">
        <f xml:space="preserve"> ('декабрь(4 цк)'!L110+'декабрь(4 цк)'!L111*5.79%)/1000</f>
        <v>0.9119341350219079</v>
      </c>
      <c r="P105" s="317">
        <f xml:space="preserve"> ('декабрь(4 цк)'!M110+'декабрь(4 цк)'!M111*5.79%)/1000</f>
        <v>0.91391240802190787</v>
      </c>
      <c r="Q105" s="317">
        <f xml:space="preserve"> ('декабрь(4 цк)'!N110+'декабрь(4 цк)'!N111*5.79%)/1000</f>
        <v>0.91931827702190783</v>
      </c>
      <c r="R105" s="317">
        <f xml:space="preserve"> ('декабрь(4 цк)'!O110+'декабрь(4 цк)'!O111*5.79%)/1000</f>
        <v>0.93127254702190787</v>
      </c>
      <c r="S105" s="317">
        <f xml:space="preserve"> ('декабрь(4 цк)'!P110+'декабрь(4 цк)'!P111*5.79%)/1000</f>
        <v>0.92048196702190788</v>
      </c>
      <c r="T105" s="317">
        <f xml:space="preserve"> ('декабрь(4 цк)'!Q110+'декабрь(4 цк)'!Q111*5.79%)/1000</f>
        <v>0.93184381302190789</v>
      </c>
      <c r="U105" s="317">
        <f xml:space="preserve"> ('декабрь(4 цк)'!R110+'декабрь(4 цк)'!R111*5.79%)/1000</f>
        <v>9.8808209021907886E-2</v>
      </c>
      <c r="V105" s="317">
        <f xml:space="preserve"> ('декабрь(4 цк)'!S110+'декабрь(4 цк)'!S111*5.79%)/1000</f>
        <v>0.898340120021908</v>
      </c>
      <c r="W105" s="317">
        <f xml:space="preserve"> ('декабрь(4 цк)'!T110+'декабрь(4 цк)'!T111*5.79%)/1000</f>
        <v>0.90112239702190788</v>
      </c>
      <c r="X105" s="317">
        <f xml:space="preserve"> ('декабрь(4 цк)'!U110+'декабрь(4 цк)'!U111*5.79%)/1000</f>
        <v>0.88347662502190782</v>
      </c>
      <c r="Y105" s="317">
        <f xml:space="preserve"> ('декабрь(4 цк)'!V110+'декабрь(4 цк)'!V111*5.79%)/1000</f>
        <v>0.90375656802190796</v>
      </c>
      <c r="Z105" s="317">
        <f xml:space="preserve"> ('декабрь(4 цк)'!W110+'декабрь(4 цк)'!W111*5.79%)/1000</f>
        <v>0.90321703902190786</v>
      </c>
      <c r="AA105" s="317">
        <f xml:space="preserve"> ('декабрь(4 цк)'!X110+'декабрь(4 цк)'!X111*5.79%)/1000</f>
        <v>0.89818143502190784</v>
      </c>
      <c r="AB105" s="317">
        <f xml:space="preserve"> ('декабрь(4 цк)'!Y110+'декабрь(4 цк)'!Y111*5.79%)/1000</f>
        <v>0.88136082502190782</v>
      </c>
      <c r="AC105" s="337"/>
      <c r="AD105" s="337"/>
    </row>
    <row r="106" spans="1:30" s="209" customFormat="1" x14ac:dyDescent="0.2">
      <c r="A106" s="312">
        <v>27</v>
      </c>
      <c r="B106" s="289" t="s">
        <v>187</v>
      </c>
      <c r="C106" s="290" t="s">
        <v>169</v>
      </c>
      <c r="D106" s="255"/>
      <c r="E106" s="317">
        <f xml:space="preserve"> ('декабрь(4 цк)'!B114+'декабрь(4 цк)'!B115*5.79%)/1000</f>
        <v>0.92347582402190798</v>
      </c>
      <c r="F106" s="317">
        <f xml:space="preserve"> ('декабрь(4 цк)'!C114+'декабрь(4 цк)'!C115*5.79%)/1000</f>
        <v>0.90589352602190787</v>
      </c>
      <c r="G106" s="317">
        <f xml:space="preserve"> ('декабрь(4 цк)'!D114+'декабрь(4 цк)'!D115*5.79%)/1000</f>
        <v>0.91497030802190782</v>
      </c>
      <c r="H106" s="317">
        <f xml:space="preserve"> ('декабрь(4 цк)'!E114+'декабрь(4 цк)'!E115*5.79%)/1000</f>
        <v>0.90595700002190782</v>
      </c>
      <c r="I106" s="317">
        <f xml:space="preserve"> ('декабрь(4 цк)'!F114+'декабрь(4 цк)'!F115*5.79%)/1000</f>
        <v>0.91625036702190776</v>
      </c>
      <c r="J106" s="317">
        <f xml:space="preserve"> ('декабрь(4 цк)'!G114+'декабрь(4 цк)'!G115*5.79%)/1000</f>
        <v>0.92468183002190785</v>
      </c>
      <c r="K106" s="317">
        <f xml:space="preserve"> ('декабрь(4 цк)'!H114+'декабрь(4 цк)'!H115*5.79%)/1000</f>
        <v>0.90798816802190785</v>
      </c>
      <c r="L106" s="317">
        <f xml:space="preserve"> ('декабрь(4 цк)'!I114+'декабрь(4 цк)'!I115*5.79%)/1000</f>
        <v>0.90006449702190783</v>
      </c>
      <c r="M106" s="317">
        <f xml:space="preserve"> ('декабрь(4 цк)'!J114+'декабрь(4 цк)'!J115*5.79%)/1000</f>
        <v>0.88707348502190786</v>
      </c>
      <c r="N106" s="317">
        <f xml:space="preserve"> ('декабрь(4 цк)'!K114+'декабрь(4 цк)'!K115*5.79%)/1000</f>
        <v>0.89561073802190783</v>
      </c>
      <c r="O106" s="317">
        <f xml:space="preserve"> ('декабрь(4 цк)'!L114+'декабрь(4 цк)'!L115*5.79%)/1000</f>
        <v>0.89775827502190786</v>
      </c>
      <c r="P106" s="317">
        <f xml:space="preserve"> ('декабрь(4 цк)'!M114+'декабрь(4 цк)'!M115*5.79%)/1000</f>
        <v>0.91152155402190782</v>
      </c>
      <c r="Q106" s="317">
        <f xml:space="preserve"> ('декабрь(4 цк)'!N114+'декабрь(4 цк)'!N115*5.79%)/1000</f>
        <v>0.91198703002190795</v>
      </c>
      <c r="R106" s="317">
        <f xml:space="preserve"> ('декабрь(4 цк)'!O114+'декабрь(4 цк)'!O115*5.79%)/1000</f>
        <v>0.96884915502190794</v>
      </c>
      <c r="S106" s="317">
        <f xml:space="preserve"> ('декабрь(4 цк)'!P114+'декабрь(4 цк)'!P115*5.79%)/1000</f>
        <v>0.94381924102190806</v>
      </c>
      <c r="T106" s="317">
        <f xml:space="preserve"> ('декабрь(4 цк)'!Q114+'декабрь(4 цк)'!Q115*5.79%)/1000</f>
        <v>0.96133806502190788</v>
      </c>
      <c r="U106" s="317">
        <f xml:space="preserve"> ('декабрь(4 цк)'!R114+'декабрь(4 цк)'!R115*5.79%)/1000</f>
        <v>0.96530519002190796</v>
      </c>
      <c r="V106" s="317">
        <f xml:space="preserve"> ('декабрь(4 цк)'!S114+'декабрь(4 цк)'!S115*5.79%)/1000</f>
        <v>0.934848249021908</v>
      </c>
      <c r="W106" s="317">
        <f xml:space="preserve"> ('декабрь(4 цк)'!T114+'декабрь(4 цк)'!T115*5.79%)/1000</f>
        <v>0.93914332302190795</v>
      </c>
      <c r="X106" s="317">
        <f xml:space="preserve"> ('декабрь(4 цк)'!U114+'декабрь(4 цк)'!U115*5.79%)/1000</f>
        <v>0.93702752302190784</v>
      </c>
      <c r="Y106" s="317">
        <f xml:space="preserve"> ('декабрь(4 цк)'!V114+'декабрь(4 цк)'!V115*5.79%)/1000</f>
        <v>0.93356819002190794</v>
      </c>
      <c r="Z106" s="317">
        <f xml:space="preserve"> ('декабрь(4 цк)'!W114+'декабрь(4 цк)'!W115*5.79%)/1000</f>
        <v>0.92433272302190794</v>
      </c>
      <c r="AA106" s="317">
        <f xml:space="preserve"> ('декабрь(4 цк)'!X114+'декабрь(4 цк)'!X115*5.79%)/1000</f>
        <v>0.93020406802190791</v>
      </c>
      <c r="AB106" s="317">
        <f xml:space="preserve"> ('декабрь(4 цк)'!Y114+'декабрь(4 цк)'!Y115*5.79%)/1000</f>
        <v>0.93304981902190798</v>
      </c>
      <c r="AC106" s="337"/>
      <c r="AD106" s="337"/>
    </row>
    <row r="107" spans="1:30" s="209" customFormat="1" x14ac:dyDescent="0.2">
      <c r="A107" s="312">
        <v>28</v>
      </c>
      <c r="B107" s="289" t="s">
        <v>187</v>
      </c>
      <c r="C107" s="290" t="s">
        <v>169</v>
      </c>
      <c r="D107" s="255"/>
      <c r="E107" s="317">
        <f xml:space="preserve"> ('декабрь(4 цк)'!B118+'декабрь(4 цк)'!B119*5.79%)/1000</f>
        <v>0.9576777310219079</v>
      </c>
      <c r="F107" s="317">
        <f xml:space="preserve"> ('декабрь(4 цк)'!C118+'декабрь(4 цк)'!C119*5.79%)/1000</f>
        <v>0.94221123302190779</v>
      </c>
      <c r="G107" s="317">
        <f xml:space="preserve"> ('декабрь(4 цк)'!D118+'декабрь(4 цк)'!D119*5.79%)/1000</f>
        <v>0.95875678902190797</v>
      </c>
      <c r="H107" s="317">
        <f xml:space="preserve"> ('декабрь(4 цк)'!E118+'декабрь(4 цк)'!E119*5.79%)/1000</f>
        <v>0.98777498602190794</v>
      </c>
      <c r="I107" s="317">
        <f xml:space="preserve"> ('декабрь(4 цк)'!F118+'декабрь(4 цк)'!F119*5.79%)/1000</f>
        <v>0.99164690002190792</v>
      </c>
      <c r="J107" s="317">
        <f xml:space="preserve"> ('декабрь(4 цк)'!G118+'декабрь(4 цк)'!G119*5.79%)/1000</f>
        <v>0.9967459780219079</v>
      </c>
      <c r="K107" s="317">
        <f xml:space="preserve"> ('декабрь(4 цк)'!H118+'декабрь(4 цк)'!H119*5.79%)/1000</f>
        <v>0.98434739002190796</v>
      </c>
      <c r="L107" s="317">
        <f xml:space="preserve"> ('декабрь(4 цк)'!I118+'декабрь(4 цк)'!I119*5.79%)/1000</f>
        <v>0.97140927302190794</v>
      </c>
      <c r="M107" s="317">
        <f xml:space="preserve"> ('декабрь(4 цк)'!J118+'декабрь(4 цк)'!J119*5.79%)/1000</f>
        <v>0.97327117702190791</v>
      </c>
      <c r="N107" s="317">
        <f xml:space="preserve"> ('декабрь(4 цк)'!K118+'декабрь(4 цк)'!K119*5.79%)/1000</f>
        <v>0.97504844902190801</v>
      </c>
      <c r="O107" s="317">
        <f xml:space="preserve"> ('декабрь(4 цк)'!L118+'декабрь(4 цк)'!L119*5.79%)/1000</f>
        <v>0.97321828202190797</v>
      </c>
      <c r="P107" s="317">
        <f xml:space="preserve"> ('декабрь(4 цк)'!M118+'декабрь(4 цк)'!M119*5.79%)/1000</f>
        <v>0.97990421002190797</v>
      </c>
      <c r="Q107" s="317">
        <f xml:space="preserve"> ('декабрь(4 цк)'!N118+'декабрь(4 цк)'!N119*5.79%)/1000</f>
        <v>0.98521486802190794</v>
      </c>
      <c r="R107" s="317">
        <f xml:space="preserve"> ('декабрь(4 цк)'!O118+'декабрь(4 цк)'!O119*5.79%)/1000</f>
        <v>0.99771924602190776</v>
      </c>
      <c r="S107" s="317">
        <f xml:space="preserve"> ('декабрь(4 цк)'!P118+'декабрь(4 цк)'!P119*5.79%)/1000</f>
        <v>0.98501386702190785</v>
      </c>
      <c r="T107" s="317">
        <f xml:space="preserve"> ('декабрь(4 цк)'!Q118+'декабрь(4 цк)'!Q119*5.79%)/1000</f>
        <v>0.99187963802190782</v>
      </c>
      <c r="U107" s="317">
        <f xml:space="preserve"> ('декабрь(4 цк)'!R118+'декабрь(4 цк)'!R119*5.79%)/1000</f>
        <v>0.99958115002190773</v>
      </c>
      <c r="V107" s="317">
        <f xml:space="preserve"> ('декабрь(4 цк)'!S118+'декабрь(4 цк)'!S119*5.79%)/1000</f>
        <v>0.9755985570219079</v>
      </c>
      <c r="W107" s="317">
        <f xml:space="preserve"> ('декабрь(4 цк)'!T118+'декабрь(4 цк)'!T119*5.79%)/1000</f>
        <v>0.9788251520219079</v>
      </c>
      <c r="X107" s="317">
        <f xml:space="preserve"> ('декабрь(4 цк)'!U118+'декабрь(4 цк)'!U119*5.79%)/1000</f>
        <v>0.95896836902190796</v>
      </c>
      <c r="Y107" s="317">
        <f xml:space="preserve"> ('декабрь(4 цк)'!V118+'декабрь(4 цк)'!V119*5.79%)/1000</f>
        <v>0.96878568102190787</v>
      </c>
      <c r="Z107" s="317">
        <f xml:space="preserve"> ('декабрь(4 цк)'!W118+'декабрь(4 цк)'!W119*5.79%)/1000</f>
        <v>0.97641314002190793</v>
      </c>
      <c r="AA107" s="317">
        <f xml:space="preserve"> ('декабрь(4 цк)'!X118+'декабрь(4 цк)'!X119*5.79%)/1000</f>
        <v>0.96726230502190791</v>
      </c>
      <c r="AB107" s="317">
        <f xml:space="preserve"> ('декабрь(4 цк)'!Y118+'декабрь(4 цк)'!Y119*5.79%)/1000</f>
        <v>0.92950585402190777</v>
      </c>
      <c r="AC107" s="337"/>
      <c r="AD107" s="337"/>
    </row>
    <row r="108" spans="1:30" s="209" customFormat="1" x14ac:dyDescent="0.2">
      <c r="A108" s="312">
        <v>29</v>
      </c>
      <c r="B108" s="289" t="s">
        <v>187</v>
      </c>
      <c r="C108" s="290" t="s">
        <v>169</v>
      </c>
      <c r="D108" s="255"/>
      <c r="E108" s="317">
        <f xml:space="preserve"> ('декабрь(4 цк)'!B122+'декабрь(4 цк)'!B123*5.79%)/1000</f>
        <v>0.92074644202190781</v>
      </c>
      <c r="F108" s="317">
        <f xml:space="preserve"> ('декабрь(4 цк)'!C122+'декабрь(4 цк)'!C123*5.79%)/1000</f>
        <v>0.91177545002190774</v>
      </c>
      <c r="G108" s="317">
        <f xml:space="preserve"> ('декабрь(4 цк)'!D122+'декабрь(4 цк)'!D123*5.79%)/1000</f>
        <v>0.91773142702190791</v>
      </c>
      <c r="H108" s="317">
        <f xml:space="preserve"> ('декабрь(4 цк)'!E122+'декабрь(4 цк)'!E123*5.79%)/1000</f>
        <v>0.920048228021908</v>
      </c>
      <c r="I108" s="317">
        <f xml:space="preserve"> ('декабрь(4 цк)'!F122+'декабрь(4 цк)'!F123*5.79%)/1000</f>
        <v>0.94716220502190784</v>
      </c>
      <c r="J108" s="317">
        <f xml:space="preserve"> ('декабрь(4 цк)'!G122+'декабрь(4 цк)'!G123*5.79%)/1000</f>
        <v>0.94854805402190778</v>
      </c>
      <c r="K108" s="317">
        <f xml:space="preserve"> ('декабрь(4 цк)'!H122+'декабрь(4 цк)'!H123*5.79%)/1000</f>
        <v>0.92895574602190778</v>
      </c>
      <c r="L108" s="317">
        <f xml:space="preserve"> ('декабрь(4 цк)'!I122+'декабрь(4 цк)'!I123*5.79%)/1000</f>
        <v>0.9328593970219079</v>
      </c>
      <c r="M108" s="317">
        <f xml:space="preserve"> ('декабрь(4 цк)'!J122+'декабрь(4 цк)'!J123*5.79%)/1000</f>
        <v>0.90332282902190775</v>
      </c>
      <c r="N108" s="317">
        <f xml:space="preserve"> ('декабрь(4 цк)'!K122+'декабрь(4 цк)'!K123*5.79%)/1000</f>
        <v>0.89704948202190793</v>
      </c>
      <c r="O108" s="317">
        <f xml:space="preserve"> ('декабрь(4 цк)'!L122+'декабрь(4 цк)'!L123*5.79%)/1000</f>
        <v>0.89616084602190782</v>
      </c>
      <c r="P108" s="317">
        <f xml:space="preserve"> ('декабрь(4 цк)'!M122+'декабрь(4 цк)'!M123*5.79%)/1000</f>
        <v>0.92882879802190788</v>
      </c>
      <c r="Q108" s="317">
        <f xml:space="preserve"> ('декабрь(4 цк)'!N122+'декабрь(4 цк)'!N123*5.79%)/1000</f>
        <v>0.93964053602190789</v>
      </c>
      <c r="R108" s="317">
        <f xml:space="preserve"> ('декабрь(4 цк)'!O122+'декабрь(4 цк)'!O123*5.79%)/1000</f>
        <v>0.95354134202190777</v>
      </c>
      <c r="S108" s="317">
        <f xml:space="preserve"> ('декабрь(4 цк)'!P122+'декабрь(4 цк)'!P123*5.79%)/1000</f>
        <v>0.94487714102190801</v>
      </c>
      <c r="T108" s="317">
        <f xml:space="preserve"> ('декабрь(4 цк)'!Q122+'декабрь(4 цк)'!Q123*5.79%)/1000</f>
        <v>0.94974348102190786</v>
      </c>
      <c r="U108" s="317">
        <f xml:space="preserve"> ('декабрь(4 цк)'!R122+'декабрь(4 цк)'!R123*5.79%)/1000</f>
        <v>0.95329802502190786</v>
      </c>
      <c r="V108" s="317">
        <f xml:space="preserve"> ('декабрь(4 цк)'!S122+'декабрь(4 цк)'!S123*5.79%)/1000</f>
        <v>0.9405503300219078</v>
      </c>
      <c r="W108" s="317">
        <f xml:space="preserve"> ('декабрь(4 цк)'!T122+'декабрь(4 цк)'!T123*5.79%)/1000</f>
        <v>0.93801137002190793</v>
      </c>
      <c r="X108" s="317">
        <f xml:space="preserve"> ('декабрь(4 цк)'!U122+'декабрь(4 цк)'!U123*5.79%)/1000</f>
        <v>0.92265066202190804</v>
      </c>
      <c r="Y108" s="317">
        <f xml:space="preserve"> ('декабрь(4 цк)'!V122+'декабрь(4 цк)'!V123*5.79%)/1000</f>
        <v>0.92966453902190793</v>
      </c>
      <c r="Z108" s="317">
        <f xml:space="preserve"> ('декабрь(4 цк)'!W122+'декабрь(4 цк)'!W123*5.79%)/1000</f>
        <v>0.93481651202190796</v>
      </c>
      <c r="AA108" s="317">
        <f xml:space="preserve"> ('декабрь(4 цк)'!X122+'декабрь(4 цк)'!X123*5.79%)/1000</f>
        <v>0.92858548102190785</v>
      </c>
      <c r="AB108" s="317">
        <f xml:space="preserve"> ('декабрь(4 цк)'!Y122+'декабрь(4 цк)'!Y123*5.79%)/1000</f>
        <v>0.90541747102190773</v>
      </c>
      <c r="AC108" s="337"/>
      <c r="AD108" s="337"/>
    </row>
    <row r="109" spans="1:30" s="209" customFormat="1" x14ac:dyDescent="0.2">
      <c r="A109" s="312">
        <v>30</v>
      </c>
      <c r="B109" s="289" t="s">
        <v>187</v>
      </c>
      <c r="C109" s="290" t="s">
        <v>169</v>
      </c>
      <c r="D109" s="255"/>
      <c r="E109" s="317">
        <f xml:space="preserve"> ('декабрь(4 цк)'!B126+'декабрь(4 цк)'!B127*5.79%)/1000</f>
        <v>0.92674473502190791</v>
      </c>
      <c r="F109" s="317">
        <f xml:space="preserve"> ('декабрь(4 цк)'!C126+'декабрь(4 цк)'!C127*5.79%)/1000</f>
        <v>0.91575315402190782</v>
      </c>
      <c r="G109" s="317">
        <f xml:space="preserve"> ('декабрь(4 цк)'!D126+'декабрь(4 цк)'!D127*5.79%)/1000</f>
        <v>0.92905095702190799</v>
      </c>
      <c r="H109" s="317">
        <f xml:space="preserve"> ('декабрь(4 цк)'!E126+'декабрь(4 цк)'!E127*5.79%)/1000</f>
        <v>0.92853258602190791</v>
      </c>
      <c r="I109" s="317">
        <f xml:space="preserve"> ('декабрь(4 цк)'!F126+'декабрь(4 цк)'!F127*5.79%)/1000</f>
        <v>0.94461266602190797</v>
      </c>
      <c r="J109" s="317">
        <f xml:space="preserve"> ('декабрь(4 цк)'!G126+'декабрь(4 цк)'!G127*5.79%)/1000</f>
        <v>0.92527425402190788</v>
      </c>
      <c r="K109" s="317">
        <f xml:space="preserve"> ('декабрь(4 цк)'!H126+'декабрь(4 цк)'!H127*5.79%)/1000</f>
        <v>0.9251790430219079</v>
      </c>
      <c r="L109" s="317">
        <f xml:space="preserve"> ('декабрь(4 цк)'!I126+'декабрь(4 цк)'!I127*5.79%)/1000</f>
        <v>0.91121476302190785</v>
      </c>
      <c r="M109" s="317">
        <f xml:space="preserve"> ('декабрь(4 цк)'!J126+'декабрь(4 цк)'!J127*5.79%)/1000</f>
        <v>0.90222261302190787</v>
      </c>
      <c r="N109" s="317">
        <f xml:space="preserve"> ('декабрь(4 цк)'!K126+'декабрь(4 цк)'!K127*5.79%)/1000</f>
        <v>0.91296029802190792</v>
      </c>
      <c r="O109" s="317">
        <f xml:space="preserve"> ('декабрь(4 цк)'!L126+'декабрь(4 цк)'!L127*5.79%)/1000</f>
        <v>0.91495972902190781</v>
      </c>
      <c r="P109" s="317">
        <f xml:space="preserve"> ('декабрь(4 цк)'!M126+'декабрь(4 цк)'!M127*5.79%)/1000</f>
        <v>0.9263004170219078</v>
      </c>
      <c r="Q109" s="317">
        <f xml:space="preserve"> ('декабрь(4 цк)'!N126+'декабрь(4 цк)'!N127*5.79%)/1000</f>
        <v>0.93060607002190798</v>
      </c>
      <c r="R109" s="317">
        <f xml:space="preserve"> ('декабрь(4 цк)'!O126+'декабрь(4 цк)'!O127*5.79%)/1000</f>
        <v>0.94614662102190783</v>
      </c>
      <c r="S109" s="317">
        <f xml:space="preserve"> ('декабрь(4 цк)'!P126+'декабрь(4 цк)'!P127*5.79%)/1000</f>
        <v>0.93742952502190779</v>
      </c>
      <c r="T109" s="317">
        <f xml:space="preserve"> ('декабрь(4 цк)'!Q126+'декабрь(4 цк)'!Q127*5.79%)/1000</f>
        <v>0.94174575702190788</v>
      </c>
      <c r="U109" s="317">
        <f xml:space="preserve"> ('декабрь(4 цк)'!R126+'декабрь(4 цк)'!R127*5.79%)/1000</f>
        <v>0.94216891702190786</v>
      </c>
      <c r="V109" s="317">
        <f xml:space="preserve"> ('декабрь(4 цк)'!S126+'декабрь(4 цк)'!S127*5.79%)/1000</f>
        <v>0.93203423502190785</v>
      </c>
      <c r="W109" s="317">
        <f xml:space="preserve"> ('декабрь(4 цк)'!T126+'декабрь(4 цк)'!T127*5.79%)/1000</f>
        <v>0.92671299802190787</v>
      </c>
      <c r="X109" s="317">
        <f xml:space="preserve"> ('декабрь(4 цк)'!U126+'декабрь(4 цк)'!U127*5.79%)/1000</f>
        <v>0.91673700102190792</v>
      </c>
      <c r="Y109" s="317">
        <f xml:space="preserve"> ('декабрь(4 цк)'!V126+'декабрь(4 цк)'!V127*5.79%)/1000</f>
        <v>0.92588783602190805</v>
      </c>
      <c r="Z109" s="317">
        <f xml:space="preserve"> ('декабрь(4 цк)'!W126+'декабрь(4 цк)'!W127*5.79%)/1000</f>
        <v>0.93410771902190803</v>
      </c>
      <c r="AA109" s="317">
        <f xml:space="preserve"> ('декабрь(4 цк)'!X126+'декабрь(4 цк)'!X127*5.79%)/1000</f>
        <v>0.92280934702190787</v>
      </c>
      <c r="AB109" s="317">
        <f xml:space="preserve"> ('декабрь(4 цк)'!Y126+'декабрь(4 цк)'!Y127*5.79%)/1000</f>
        <v>0.89964133702190807</v>
      </c>
      <c r="AC109" s="337"/>
      <c r="AD109" s="337"/>
    </row>
    <row r="110" spans="1:30" s="296" customFormat="1" ht="13.5" thickBot="1" x14ac:dyDescent="0.25">
      <c r="A110" s="313">
        <v>31</v>
      </c>
      <c r="B110" s="303" t="s">
        <v>187</v>
      </c>
      <c r="C110" s="304" t="s">
        <v>169</v>
      </c>
      <c r="D110" s="305"/>
      <c r="E110" s="317">
        <f xml:space="preserve"> ('декабрь(4 цк)'!B130+'декабрь(4 цк)'!B131*5.79%)/1000</f>
        <v>0.97987247302190794</v>
      </c>
      <c r="F110" s="317">
        <f xml:space="preserve"> ('декабрь(4 цк)'!C130+'декабрь(4 цк)'!C131*5.79%)/1000</f>
        <v>0.97663529902190793</v>
      </c>
      <c r="G110" s="317">
        <f xml:space="preserve"> ('декабрь(4 цк)'!D130+'декабрь(4 цк)'!D131*5.79%)/1000</f>
        <v>0.98390307202190785</v>
      </c>
      <c r="H110" s="317">
        <f xml:space="preserve"> ('декабрь(4 цк)'!E130+'декабрь(4 цк)'!E131*5.79%)/1000</f>
        <v>0.98860014802190788</v>
      </c>
      <c r="I110" s="317">
        <f xml:space="preserve"> ('декабрь(4 цк)'!F130+'декабрь(4 цк)'!F131*5.79%)/1000</f>
        <v>0.98953110002190781</v>
      </c>
      <c r="J110" s="317">
        <f xml:space="preserve"> ('декабрь(4 цк)'!G130+'декабрь(4 цк)'!G131*5.79%)/1000</f>
        <v>0.98556397502190785</v>
      </c>
      <c r="K110" s="317">
        <f xml:space="preserve"> ('декабрь(4 цк)'!H130+'декабрь(4 цк)'!H131*5.79%)/1000</f>
        <v>0.97654008802190784</v>
      </c>
      <c r="L110" s="317">
        <f xml:space="preserve"> ('декабрь(4 цк)'!I130+'декабрь(4 цк)'!I131*5.79%)/1000</f>
        <v>0.98556397502190785</v>
      </c>
      <c r="M110" s="317">
        <f xml:space="preserve"> ('декабрь(4 цк)'!J130+'декабрь(4 цк)'!J131*5.79%)/1000</f>
        <v>0.96965315902190785</v>
      </c>
      <c r="N110" s="317">
        <f xml:space="preserve"> ('декабрь(4 цк)'!K130+'декабрь(4 цк)'!K131*5.79%)/1000</f>
        <v>0.10118210902190787</v>
      </c>
      <c r="O110" s="317">
        <f xml:space="preserve"> ('декабрь(4 цк)'!L130+'декабрь(4 цк)'!L131*5.79%)/1000</f>
        <v>0.97280570102190789</v>
      </c>
      <c r="P110" s="317">
        <f xml:space="preserve"> ('декабрь(4 цк)'!M130+'декабрь(4 цк)'!M131*5.79%)/1000</f>
        <v>0.98148048102190799</v>
      </c>
      <c r="Q110" s="317">
        <f xml:space="preserve"> ('декабрь(4 цк)'!N130+'декабрь(4 цк)'!N131*5.79%)/1000</f>
        <v>0.99951767602190789</v>
      </c>
      <c r="R110" s="317">
        <f xml:space="preserve"> ('декабрь(4 цк)'!O130+'декабрь(4 цк)'!O131*5.79%)/1000</f>
        <v>1.0059179710219077</v>
      </c>
      <c r="S110" s="317">
        <f xml:space="preserve"> ('декабрь(4 цк)'!P130+'декабрь(4 цк)'!P131*5.79%)/1000</f>
        <v>0.99970809802190796</v>
      </c>
      <c r="T110" s="317">
        <f xml:space="preserve"> ('декабрь(4 цк)'!Q130+'декабрь(4 цк)'!Q131*5.79%)/1000</f>
        <v>1.011556578021908</v>
      </c>
      <c r="U110" s="317">
        <f xml:space="preserve"> ('декабрь(4 цк)'!R130+'декабрь(4 цк)'!R131*5.79%)/1000</f>
        <v>1.0245899060219079</v>
      </c>
      <c r="V110" s="317">
        <f xml:space="preserve"> ('декабрь(4 цк)'!S130+'декабрь(4 цк)'!S131*5.79%)/1000</f>
        <v>0.99268364202190784</v>
      </c>
      <c r="W110" s="317">
        <f xml:space="preserve"> ('декабрь(4 цк)'!T130+'декабрь(4 цк)'!T131*5.79%)/1000</f>
        <v>0.99443975602190793</v>
      </c>
      <c r="X110" s="317">
        <f xml:space="preserve"> ('декабрь(4 цк)'!U130+'декабрь(4 цк)'!U131*5.79%)/1000</f>
        <v>0.98088805702190807</v>
      </c>
      <c r="Y110" s="317">
        <f xml:space="preserve"> ('декабрь(4 цк)'!V130+'декабрь(4 цк)'!V131*5.79%)/1000</f>
        <v>0.9924191670219078</v>
      </c>
      <c r="Z110" s="317">
        <f xml:space="preserve"> ('декабрь(4 цк)'!W130+'декабрь(4 цк)'!W131*5.79%)/1000</f>
        <v>1.0024269010219078</v>
      </c>
      <c r="AA110" s="317">
        <f xml:space="preserve"> ('декабрь(4 цк)'!X130+'декабрь(4 цк)'!X131*5.79%)/1000</f>
        <v>0.98342701702190793</v>
      </c>
      <c r="AB110" s="317">
        <f xml:space="preserve"> ('декабрь(4 цк)'!Y130+'декабрь(4 цк)'!Y131*5.79%)/1000</f>
        <v>0.97932236502190795</v>
      </c>
      <c r="AC110" s="338"/>
      <c r="AD110" s="338"/>
    </row>
    <row r="111" spans="1:30" s="295" customFormat="1" x14ac:dyDescent="0.2">
      <c r="A111" s="311">
        <v>1</v>
      </c>
      <c r="B111" s="300" t="s">
        <v>188</v>
      </c>
      <c r="C111" s="301" t="s">
        <v>169</v>
      </c>
      <c r="D111" s="302"/>
      <c r="E111" s="317">
        <f xml:space="preserve"> ('декабрь(4 цк)'!B10+'декабрь(4 цк)'!B11*3.1%)/1000</f>
        <v>0.89925628902190791</v>
      </c>
      <c r="F111" s="317">
        <f xml:space="preserve"> ('декабрь(4 цк)'!C10+'декабрь(4 цк)'!C11*3.1%)/1000</f>
        <v>0.86988309902190797</v>
      </c>
      <c r="G111" s="317">
        <f xml:space="preserve"> ('декабрь(4 цк)'!D10+'декабрь(4 цк)'!D11*3.1%)/1000</f>
        <v>0.84188113902190786</v>
      </c>
      <c r="H111" s="317">
        <f xml:space="preserve"> ('декабрь(4 цк)'!E10+'декабрь(4 цк)'!E11*3.1%)/1000</f>
        <v>0.82194159902190789</v>
      </c>
      <c r="I111" s="317">
        <f xml:space="preserve"> ('декабрь(4 цк)'!F10+'декабрь(4 цк)'!F11*3.1%)/1000</f>
        <v>0.83546831902190788</v>
      </c>
      <c r="J111" s="317">
        <f xml:space="preserve"> ('декабрь(4 цк)'!G10+'декабрь(4 цк)'!G11*3.1%)/1000</f>
        <v>0.88132719902190781</v>
      </c>
      <c r="K111" s="317">
        <f xml:space="preserve"> ('декабрь(4 цк)'!H10+'декабрь(4 цк)'!H11*3.1%)/1000</f>
        <v>0.89042061902190783</v>
      </c>
      <c r="L111" s="317">
        <f xml:space="preserve"> ('декабрь(4 цк)'!I10+'декабрь(4 цк)'!I11*3.1%)/1000</f>
        <v>0.86895519902190788</v>
      </c>
      <c r="M111" s="317">
        <f xml:space="preserve"> ('декабрь(4 цк)'!J10+'декабрь(4 цк)'!J11*3.1%)/1000</f>
        <v>0.88769877902190797</v>
      </c>
      <c r="N111" s="317">
        <f xml:space="preserve"> ('декабрь(4 цк)'!K10+'декабрь(4 цк)'!K11*3.1%)/1000</f>
        <v>0.88675025902190785</v>
      </c>
      <c r="O111" s="317">
        <f xml:space="preserve"> ('декабрь(4 цк)'!L10+'декабрь(4 цк)'!L11*3.1%)/1000</f>
        <v>0.89794691902190804</v>
      </c>
      <c r="P111" s="317">
        <f xml:space="preserve"> ('декабрь(4 цк)'!M10+'декабрь(4 цк)'!M11*3.1%)/1000</f>
        <v>0.90062751902190796</v>
      </c>
      <c r="Q111" s="317">
        <f xml:space="preserve"> ('декабрь(4 цк)'!N10+'декабрь(4 цк)'!N11*3.1%)/1000</f>
        <v>0.89725614902190798</v>
      </c>
      <c r="R111" s="317">
        <f xml:space="preserve"> ('декабрь(4 цк)'!O10+'декабрь(4 цк)'!O11*3.1%)/1000</f>
        <v>0.895348799021908</v>
      </c>
      <c r="S111" s="317">
        <f xml:space="preserve"> ('декабрь(4 цк)'!P10+'декабрь(4 цк)'!P11*3.1%)/1000</f>
        <v>0.89248261902190784</v>
      </c>
      <c r="T111" s="317">
        <f xml:space="preserve"> ('декабрь(4 цк)'!Q10+'декабрь(4 цк)'!Q11*3.1%)/1000</f>
        <v>0.91579352902190791</v>
      </c>
      <c r="U111" s="317">
        <f xml:space="preserve"> ('декабрь(4 цк)'!R10+'декабрь(4 цк)'!R11*3.1%)/1000</f>
        <v>0.9201958990219079</v>
      </c>
      <c r="V111" s="317">
        <f xml:space="preserve"> ('декабрь(4 цк)'!S10+'декабрь(4 цк)'!S11*3.1%)/1000</f>
        <v>0.90172037902190783</v>
      </c>
      <c r="W111" s="317">
        <f xml:space="preserve"> ('декабрь(4 цк)'!T10+'декабрь(4 цк)'!T11*3.1%)/1000</f>
        <v>0.90570003902190799</v>
      </c>
      <c r="X111" s="317">
        <f xml:space="preserve"> ('декабрь(4 цк)'!U10+'декабрь(4 цк)'!U11*3.1%)/1000</f>
        <v>0.89712211902190775</v>
      </c>
      <c r="Y111" s="317">
        <f xml:space="preserve"> ('декабрь(4 цк)'!V10+'декабрь(4 цк)'!V11*3.1%)/1000</f>
        <v>0.90494740902190796</v>
      </c>
      <c r="Z111" s="317">
        <f xml:space="preserve"> ('декабрь(4 цк)'!W10+'декабрь(4 цк)'!W11*3.1%)/1000</f>
        <v>0.89930783902190792</v>
      </c>
      <c r="AA111" s="317">
        <f xml:space="preserve"> ('декабрь(4 цк)'!X10+'декабрь(4 цк)'!X11*3.1%)/1000</f>
        <v>0.8936888890219078</v>
      </c>
      <c r="AB111" s="317">
        <f xml:space="preserve"> ('декабрь(4 цк)'!Y10+'декабрь(4 цк)'!Y11*3.1%)/1000</f>
        <v>0.89217331902190777</v>
      </c>
      <c r="AC111" s="336"/>
      <c r="AD111" s="336"/>
    </row>
    <row r="112" spans="1:30" s="209" customFormat="1" x14ac:dyDescent="0.2">
      <c r="A112" s="312">
        <v>2</v>
      </c>
      <c r="B112" s="289" t="s">
        <v>188</v>
      </c>
      <c r="C112" s="290" t="s">
        <v>169</v>
      </c>
      <c r="D112" s="255"/>
      <c r="E112" s="317">
        <f xml:space="preserve"> ('декабрь(4 цк)'!B14+'декабрь(4 цк)'!B15*3.1%)/1000</f>
        <v>0.82576660902190802</v>
      </c>
      <c r="F112" s="317">
        <f xml:space="preserve"> ('декабрь(4 цк)'!C14+'декабрь(4 цк)'!C15*3.1%)/1000</f>
        <v>0.8091468890219079</v>
      </c>
      <c r="G112" s="317">
        <f xml:space="preserve"> ('декабрь(4 цк)'!D14+'декабрь(4 цк)'!D15*3.1%)/1000</f>
        <v>0.80197112902190781</v>
      </c>
      <c r="H112" s="317">
        <f xml:space="preserve"> ('декабрь(4 цк)'!E14+'декабрь(4 цк)'!E15*3.1%)/1000</f>
        <v>0.81543598902190795</v>
      </c>
      <c r="I112" s="317">
        <f xml:space="preserve"> ('декабрь(4 цк)'!F14+'декабрь(4 цк)'!F15*3.1%)/1000</f>
        <v>0.82675636902190774</v>
      </c>
      <c r="J112" s="317">
        <f xml:space="preserve"> ('декабрь(4 цк)'!G14+'декабрь(4 цк)'!G15*3.1%)/1000</f>
        <v>0.82926169902190783</v>
      </c>
      <c r="K112" s="317">
        <f xml:space="preserve"> ('декабрь(4 цк)'!H14+'декабрь(4 цк)'!H15*3.1%)/1000</f>
        <v>0.82080749902190775</v>
      </c>
      <c r="L112" s="317">
        <f xml:space="preserve"> ('декабрь(4 цк)'!I14+'декабрь(4 цк)'!I15*3.1%)/1000</f>
        <v>0.81841557902190787</v>
      </c>
      <c r="M112" s="317">
        <f xml:space="preserve"> ('декабрь(4 цк)'!J14+'декабрь(4 цк)'!J15*3.1%)/1000</f>
        <v>0.81880735902190804</v>
      </c>
      <c r="N112" s="317">
        <f xml:space="preserve"> ('декабрь(4 цк)'!K14+'декабрь(4 цк)'!K15*3.1%)/1000</f>
        <v>0.81704434902190792</v>
      </c>
      <c r="O112" s="317">
        <f xml:space="preserve"> ('декабрь(4 цк)'!L14+'декабрь(4 цк)'!L15*3.1%)/1000</f>
        <v>0.82873588902190787</v>
      </c>
      <c r="P112" s="317">
        <f xml:space="preserve"> ('декабрь(4 цк)'!M14+'декабрь(4 цк)'!M15*3.1%)/1000</f>
        <v>0.83227221902190796</v>
      </c>
      <c r="Q112" s="317">
        <f xml:space="preserve"> ('декабрь(4 цк)'!N14+'декабрь(4 цк)'!N15*3.1%)/1000</f>
        <v>0.83393212902190783</v>
      </c>
      <c r="R112" s="317">
        <f xml:space="preserve"> ('декабрь(4 цк)'!O14+'декабрь(4 цк)'!O15*3.1%)/1000</f>
        <v>0.84081920902190788</v>
      </c>
      <c r="S112" s="317">
        <f xml:space="preserve"> ('декабрь(4 цк)'!P14+'декабрь(4 цк)'!P15*3.1%)/1000</f>
        <v>0.83289081902190787</v>
      </c>
      <c r="T112" s="317">
        <f xml:space="preserve"> ('декабрь(4 цк)'!Q14+'декабрь(4 цк)'!Q15*3.1%)/1000</f>
        <v>0.8400768890219078</v>
      </c>
      <c r="U112" s="317">
        <f xml:space="preserve"> ('декабрь(4 цк)'!R14+'декабрь(4 цк)'!R15*3.1%)/1000</f>
        <v>7.4675009021907879E-2</v>
      </c>
      <c r="V112" s="317">
        <f xml:space="preserve"> ('декабрь(4 цк)'!S14+'декабрь(4 цк)'!S15*3.1%)/1000</f>
        <v>0.82863278902190796</v>
      </c>
      <c r="W112" s="317">
        <f xml:space="preserve"> ('декабрь(4 цк)'!T14+'декабрь(4 цк)'!T15*3.1%)/1000</f>
        <v>0.83049889902190788</v>
      </c>
      <c r="X112" s="317">
        <f xml:space="preserve"> ('декабрь(4 цк)'!U14+'декабрь(4 цк)'!U15*3.1%)/1000</f>
        <v>0.82665326902190794</v>
      </c>
      <c r="Y112" s="317">
        <f xml:space="preserve"> ('декабрь(4 цк)'!V14+'декабрь(4 цк)'!V15*3.1%)/1000</f>
        <v>0.82816883902190797</v>
      </c>
      <c r="Z112" s="317">
        <f xml:space="preserve"> ('декабрь(4 цк)'!W14+'декабрь(4 цк)'!W15*3.1%)/1000</f>
        <v>0.82371491902190797</v>
      </c>
      <c r="AA112" s="317">
        <f xml:space="preserve"> ('декабрь(4 цк)'!X14+'декабрь(4 цк)'!X15*3.1%)/1000</f>
        <v>0.82136423902190803</v>
      </c>
      <c r="AB112" s="317">
        <f xml:space="preserve"> ('декабрь(4 цк)'!Y14+'декабрь(4 цк)'!Y15*3.1%)/1000</f>
        <v>0.81649791902190794</v>
      </c>
      <c r="AC112" s="337"/>
      <c r="AD112" s="337"/>
    </row>
    <row r="113" spans="1:30" s="209" customFormat="1" x14ac:dyDescent="0.2">
      <c r="A113" s="312">
        <v>3</v>
      </c>
      <c r="B113" s="289" t="s">
        <v>188</v>
      </c>
      <c r="C113" s="290" t="s">
        <v>169</v>
      </c>
      <c r="D113" s="255"/>
      <c r="E113" s="317">
        <f xml:space="preserve"> ('декабрь(4 цк)'!B18+'декабрь(4 цк)'!B19*3.1%)/1000</f>
        <v>0.73729649902190786</v>
      </c>
      <c r="F113" s="317">
        <f xml:space="preserve"> ('декабрь(4 цк)'!C18+'декабрь(4 цк)'!C19*3.1%)/1000</f>
        <v>0.72388318902190785</v>
      </c>
      <c r="G113" s="317">
        <f xml:space="preserve"> ('декабрь(4 цк)'!D18+'декабрь(4 цк)'!D19*3.1%)/1000</f>
        <v>0.72417186902190778</v>
      </c>
      <c r="H113" s="317">
        <f xml:space="preserve"> ('декабрь(4 цк)'!E18+'декабрь(4 цк)'!E19*3.1%)/1000</f>
        <v>0.730636239021908</v>
      </c>
      <c r="I113" s="317">
        <f xml:space="preserve"> ('декабрь(4 цк)'!F18+'декабрь(4 цк)'!F19*3.1%)/1000</f>
        <v>0.72707928902190788</v>
      </c>
      <c r="J113" s="317">
        <f xml:space="preserve"> ('декабрь(4 цк)'!G18+'декабрь(4 цк)'!G19*3.1%)/1000</f>
        <v>0.72751230902190778</v>
      </c>
      <c r="K113" s="317">
        <f xml:space="preserve"> ('декабрь(4 цк)'!H18+'декабрь(4 цк)'!H19*3.1%)/1000</f>
        <v>0.72635758902190783</v>
      </c>
      <c r="L113" s="317">
        <f xml:space="preserve"> ('декабрь(4 цк)'!I18+'декабрь(4 цк)'!I19*3.1%)/1000</f>
        <v>0.72157374902190785</v>
      </c>
      <c r="M113" s="317">
        <f xml:space="preserve"> ('декабрь(4 цк)'!J18+'декабрь(4 цк)'!J19*3.1%)/1000</f>
        <v>0.72300683902190788</v>
      </c>
      <c r="N113" s="317">
        <f xml:space="preserve"> ('декабрь(4 цк)'!K18+'декабрь(4 цк)'!K19*3.1%)/1000</f>
        <v>0.72435744902190791</v>
      </c>
      <c r="O113" s="317">
        <f xml:space="preserve"> ('декабрь(4 цк)'!L18+'декабрь(4 цк)'!L19*3.1%)/1000</f>
        <v>0.72667719902190786</v>
      </c>
      <c r="P113" s="317">
        <f xml:space="preserve"> ('декабрь(4 цк)'!M18+'декабрь(4 цк)'!M19*3.1%)/1000</f>
        <v>0.72815152902190794</v>
      </c>
      <c r="Q113" s="317">
        <f xml:space="preserve"> ('декабрь(4 цк)'!N18+'декабрь(4 цк)'!N19*3.1%)/1000</f>
        <v>0.73534790902190794</v>
      </c>
      <c r="R113" s="317">
        <f xml:space="preserve"> ('декабрь(4 цк)'!O18+'декабрь(4 цк)'!O19*3.1%)/1000</f>
        <v>0.73883268902190791</v>
      </c>
      <c r="S113" s="317">
        <f xml:space="preserve"> ('декабрь(4 цк)'!P18+'декабрь(4 цк)'!P19*3.1%)/1000</f>
        <v>0.73613146902190796</v>
      </c>
      <c r="T113" s="317">
        <f xml:space="preserve"> ('декабрь(4 цк)'!Q18+'декабрь(4 цк)'!Q19*3.1%)/1000</f>
        <v>0.73856462902190789</v>
      </c>
      <c r="U113" s="317">
        <f xml:space="preserve"> ('декабрь(4 цк)'!R18+'декабрь(4 цк)'!R19*3.1%)/1000</f>
        <v>0.74172979902190794</v>
      </c>
      <c r="V113" s="317">
        <f xml:space="preserve"> ('декабрь(4 цк)'!S18+'декабрь(4 цк)'!S19*3.1%)/1000</f>
        <v>0.73203839902190793</v>
      </c>
      <c r="W113" s="317">
        <f xml:space="preserve"> ('декабрь(4 цк)'!T18+'декабрь(4 цк)'!T19*3.1%)/1000</f>
        <v>0.73639952902190797</v>
      </c>
      <c r="X113" s="317">
        <f xml:space="preserve"> ('декабрь(4 цк)'!U18+'декабрь(4 цк)'!U19*3.1%)/1000</f>
        <v>0.73157444902190782</v>
      </c>
      <c r="Y113" s="317">
        <f xml:space="preserve"> ('декабрь(4 цк)'!V18+'декабрь(4 цк)'!V19*3.1%)/1000</f>
        <v>0.73469837902190782</v>
      </c>
      <c r="Z113" s="317">
        <f xml:space="preserve"> ('декабрь(4 цк)'!W18+'декабрь(4 цк)'!W19*3.1%)/1000</f>
        <v>0.736337669021908</v>
      </c>
      <c r="AA113" s="317">
        <f xml:space="preserve"> ('декабрь(4 цк)'!X18+'декабрь(4 цк)'!X19*3.1%)/1000</f>
        <v>0.73580154902190809</v>
      </c>
      <c r="AB113" s="317">
        <f xml:space="preserve"> ('декабрь(4 цк)'!Y18+'декабрь(4 цк)'!Y19*3.1%)/1000</f>
        <v>0.72853299902190782</v>
      </c>
      <c r="AC113" s="337"/>
      <c r="AD113" s="337"/>
    </row>
    <row r="114" spans="1:30" s="209" customFormat="1" x14ac:dyDescent="0.2">
      <c r="A114" s="312">
        <v>4</v>
      </c>
      <c r="B114" s="289" t="s">
        <v>188</v>
      </c>
      <c r="C114" s="290" t="s">
        <v>169</v>
      </c>
      <c r="D114" s="255"/>
      <c r="E114" s="317">
        <f xml:space="preserve"> ('декабрь(4 цк)'!B22+'декабрь(4 цк)'!B23*3.1%)/1000</f>
        <v>0.64530036902190779</v>
      </c>
      <c r="F114" s="317">
        <f xml:space="preserve"> ('декабрь(4 цк)'!C22+'декабрь(4 цк)'!C23*3.1%)/1000</f>
        <v>0.65104303902190797</v>
      </c>
      <c r="G114" s="317">
        <f xml:space="preserve"> ('декабрь(4 цк)'!D22+'декабрь(4 цк)'!D23*3.1%)/1000</f>
        <v>0.65861057902190778</v>
      </c>
      <c r="H114" s="317">
        <f xml:space="preserve"> ('декабрь(4 цк)'!E22+'декабрь(4 цк)'!E23*3.1%)/1000</f>
        <v>0.64821809902190797</v>
      </c>
      <c r="I114" s="317">
        <f xml:space="preserve"> ('декабрь(4 цк)'!F22+'декабрь(4 цк)'!F23*3.1%)/1000</f>
        <v>0.66169326902190795</v>
      </c>
      <c r="J114" s="317">
        <f xml:space="preserve"> ('декабрь(4 цк)'!G22+'декабрь(4 цк)'!G23*3.1%)/1000</f>
        <v>0.6588786390219078</v>
      </c>
      <c r="K114" s="317">
        <f xml:space="preserve"> ('декабрь(4 цк)'!H22+'декабрь(4 цк)'!H23*3.1%)/1000</f>
        <v>0.65795073902190804</v>
      </c>
      <c r="L114" s="317">
        <f xml:space="preserve"> ('декабрь(4 цк)'!I22+'декабрь(4 цк)'!I23*3.1%)/1000</f>
        <v>0.65302255902190776</v>
      </c>
      <c r="M114" s="317">
        <f xml:space="preserve"> ('декабрь(4 цк)'!J22+'декабрь(4 цк)'!J23*3.1%)/1000</f>
        <v>0.65524951902190787</v>
      </c>
      <c r="N114" s="317">
        <f xml:space="preserve"> ('декабрь(4 цк)'!K22+'декабрь(4 цк)'!K23*3.1%)/1000</f>
        <v>0.65591966902190801</v>
      </c>
      <c r="O114" s="317">
        <f xml:space="preserve"> ('декабрь(4 цк)'!L22+'декабрь(4 цк)'!L23*3.1%)/1000</f>
        <v>0.65930134902190796</v>
      </c>
      <c r="P114" s="317">
        <f xml:space="preserve"> ('декабрь(4 цк)'!M22+'декабрь(4 цк)'!M23*3.1%)/1000</f>
        <v>0.66173450902190778</v>
      </c>
      <c r="Q114" s="317">
        <f xml:space="preserve"> ('декабрь(4 цк)'!N22+'декабрь(4 цк)'!N23*3.1%)/1000</f>
        <v>0.66290984902190797</v>
      </c>
      <c r="R114" s="317">
        <f xml:space="preserve"> ('декабрь(4 цк)'!O22+'декабрь(4 цк)'!O23*3.1%)/1000</f>
        <v>0.66681733902190787</v>
      </c>
      <c r="S114" s="317">
        <f xml:space="preserve"> ('декабрь(4 цк)'!P22+'декабрь(4 цк)'!P23*3.1%)/1000</f>
        <v>0.6628995390219079</v>
      </c>
      <c r="T114" s="317">
        <f xml:space="preserve"> ('декабрь(4 цк)'!Q22+'декабрь(4 цк)'!Q23*3.1%)/1000</f>
        <v>6.9436009021907885E-2</v>
      </c>
      <c r="U114" s="317">
        <f xml:space="preserve"> ('декабрь(4 цк)'!R22+'декабрь(4 цк)'!R23*3.1%)/1000</f>
        <v>0.6716733490219079</v>
      </c>
      <c r="V114" s="317">
        <f xml:space="preserve"> ('декабрь(4 цк)'!S22+'декабрь(4 цк)'!S23*3.1%)/1000</f>
        <v>0.66075505902190779</v>
      </c>
      <c r="W114" s="317">
        <f xml:space="preserve"> ('декабрь(4 цк)'!T22+'декабрь(4 цк)'!T23*3.1%)/1000</f>
        <v>0.66591005902190781</v>
      </c>
      <c r="X114" s="317">
        <f xml:space="preserve"> ('декабрь(4 цк)'!U22+'декабрь(4 цк)'!U23*3.1%)/1000</f>
        <v>0.66559044902190778</v>
      </c>
      <c r="Y114" s="317">
        <f xml:space="preserve"> ('декабрь(4 цк)'!V22+'декабрь(4 цк)'!V23*3.1%)/1000</f>
        <v>0.64333115902190796</v>
      </c>
      <c r="Z114" s="317">
        <f xml:space="preserve"> ('декабрь(4 цк)'!W22+'декабрь(4 цк)'!W23*3.1%)/1000</f>
        <v>0.64126915902190795</v>
      </c>
      <c r="AA114" s="317">
        <f xml:space="preserve"> ('декабрь(4 цк)'!X22+'декабрь(4 цк)'!X23*3.1%)/1000</f>
        <v>0.63826894902190778</v>
      </c>
      <c r="AB114" s="317">
        <f xml:space="preserve"> ('декабрь(4 цк)'!Y22+'декабрь(4 цк)'!Y23*3.1%)/1000</f>
        <v>0.63845452902190791</v>
      </c>
      <c r="AC114" s="337"/>
      <c r="AD114" s="337"/>
    </row>
    <row r="115" spans="1:30" s="209" customFormat="1" x14ac:dyDescent="0.2">
      <c r="A115" s="312">
        <v>5</v>
      </c>
      <c r="B115" s="289" t="s">
        <v>188</v>
      </c>
      <c r="C115" s="290" t="s">
        <v>169</v>
      </c>
      <c r="D115" s="255"/>
      <c r="E115" s="317">
        <f xml:space="preserve"> ('декабрь(4 цк)'!B26+'декабрь(4 цк)'!B27*3.1%)/1000</f>
        <v>0.74465783902190785</v>
      </c>
      <c r="F115" s="317">
        <f xml:space="preserve"> ('декабрь(4 цк)'!C26+'декабрь(4 цк)'!C27*3.1%)/1000</f>
        <v>0.75286459902190794</v>
      </c>
      <c r="G115" s="317">
        <f xml:space="preserve"> ('декабрь(4 цк)'!D26+'декабрь(4 цк)'!D27*3.1%)/1000</f>
        <v>0.76315397902190796</v>
      </c>
      <c r="H115" s="317">
        <f xml:space="preserve"> ('декабрь(4 цк)'!E26+'декабрь(4 цк)'!E27*3.1%)/1000</f>
        <v>0.77036066902190792</v>
      </c>
      <c r="I115" s="317">
        <f xml:space="preserve"> ('декабрь(4 цк)'!F26+'декабрь(4 цк)'!F27*3.1%)/1000</f>
        <v>0.75565860902190796</v>
      </c>
      <c r="J115" s="317">
        <f xml:space="preserve"> ('декабрь(4 цк)'!G26+'декабрь(4 цк)'!G27*3.1%)/1000</f>
        <v>0.75986508902190797</v>
      </c>
      <c r="K115" s="317">
        <f xml:space="preserve"> ('декабрь(4 цк)'!H26+'декабрь(4 цк)'!H27*3.1%)/1000</f>
        <v>0.75889594902190793</v>
      </c>
      <c r="L115" s="317">
        <f xml:space="preserve"> ('декабрь(4 цк)'!I26+'декабрь(4 цк)'!I27*3.1%)/1000</f>
        <v>0.76478295902190796</v>
      </c>
      <c r="M115" s="317">
        <f xml:space="preserve"> ('декабрь(4 цк)'!J26+'декабрь(4 цк)'!J27*3.1%)/1000</f>
        <v>0.78062942902190802</v>
      </c>
      <c r="N115" s="317">
        <f xml:space="preserve"> ('декабрь(4 цк)'!K26+'декабрь(4 цк)'!K27*3.1%)/1000</f>
        <v>0.76407156902190787</v>
      </c>
      <c r="O115" s="317">
        <f xml:space="preserve"> ('декабрь(4 цк)'!L26+'декабрь(4 цк)'!L27*3.1%)/1000</f>
        <v>0.77922726902190786</v>
      </c>
      <c r="P115" s="317">
        <f xml:space="preserve"> ('декабрь(4 цк)'!M26+'декабрь(4 цк)'!M27*3.1%)/1000</f>
        <v>0.7872278290219078</v>
      </c>
      <c r="Q115" s="317">
        <f xml:space="preserve"> ('декабрь(4 цк)'!N26+'декабрь(4 цк)'!N27*3.1%)/1000</f>
        <v>0.75582356902190784</v>
      </c>
      <c r="R115" s="317">
        <f xml:space="preserve"> ('декабрь(4 цк)'!O26+'декабрь(4 цк)'!O27*3.1%)/1000</f>
        <v>0.78621744902190793</v>
      </c>
      <c r="S115" s="317">
        <f xml:space="preserve"> ('декабрь(4 цк)'!P26+'декабрь(4 цк)'!P27*3.1%)/1000</f>
        <v>0.74734874902190784</v>
      </c>
      <c r="T115" s="317">
        <f xml:space="preserve"> ('декабрь(4 цк)'!Q26+'декабрь(4 цк)'!Q27*3.1%)/1000</f>
        <v>0.761133219021908</v>
      </c>
      <c r="U115" s="317">
        <f xml:space="preserve"> ('декабрь(4 цк)'!R26+'декабрь(4 цк)'!R27*3.1%)/1000</f>
        <v>0.76761820902190792</v>
      </c>
      <c r="V115" s="317">
        <f xml:space="preserve"> ('декабрь(4 цк)'!S26+'декабрь(4 цк)'!S27*3.1%)/1000</f>
        <v>0.75614317902190809</v>
      </c>
      <c r="W115" s="317">
        <f xml:space="preserve"> ('декабрь(4 цк)'!T26+'декабрь(4 цк)'!T27*3.1%)/1000</f>
        <v>0.75386466902190796</v>
      </c>
      <c r="X115" s="317">
        <f xml:space="preserve"> ('декабрь(4 цк)'!U26+'декабрь(4 цк)'!U27*3.1%)/1000</f>
        <v>0.75894749902190783</v>
      </c>
      <c r="Y115" s="317">
        <f xml:space="preserve"> ('декабрь(4 цк)'!V26+'декабрь(4 цк)'!V27*3.1%)/1000</f>
        <v>0.76825742902190808</v>
      </c>
      <c r="Z115" s="317">
        <f xml:space="preserve"> ('декабрь(4 цк)'!W26+'декабрь(4 цк)'!W27*3.1%)/1000</f>
        <v>0.73822439902190784</v>
      </c>
      <c r="AA115" s="317">
        <f xml:space="preserve"> ('декабрь(4 цк)'!X26+'декабрь(4 цк)'!X27*3.1%)/1000</f>
        <v>0.76495822902190802</v>
      </c>
      <c r="AB115" s="317">
        <f xml:space="preserve"> ('декабрь(4 цк)'!Y26+'декабрь(4 цк)'!Y27*3.1%)/1000</f>
        <v>0.74816323902190796</v>
      </c>
      <c r="AC115" s="337"/>
      <c r="AD115" s="337"/>
    </row>
    <row r="116" spans="1:30" s="209" customFormat="1" x14ac:dyDescent="0.2">
      <c r="A116" s="312">
        <v>6</v>
      </c>
      <c r="B116" s="289" t="s">
        <v>188</v>
      </c>
      <c r="C116" s="290" t="s">
        <v>169</v>
      </c>
      <c r="D116" s="255"/>
      <c r="E116" s="317">
        <f xml:space="preserve"> ('декабрь(4 цк)'!B30+'декабрь(4 цк)'!B31*3.1%)/1000</f>
        <v>0.77004105902190778</v>
      </c>
      <c r="F116" s="317">
        <f xml:space="preserve"> ('декабрь(4 цк)'!C30+'декабрь(4 цк)'!C31*3.1%)/1000</f>
        <v>0.76738107902190789</v>
      </c>
      <c r="G116" s="317">
        <f xml:space="preserve"> ('декабрь(4 цк)'!D30+'декабрь(4 цк)'!D31*3.1%)/1000</f>
        <v>0.77625798902190801</v>
      </c>
      <c r="H116" s="317">
        <f xml:space="preserve"> ('декабрь(4 цк)'!E30+'декабрь(4 цк)'!E31*3.1%)/1000</f>
        <v>0.78852688902190793</v>
      </c>
      <c r="I116" s="317">
        <f xml:space="preserve"> ('декабрь(4 цк)'!F30+'декабрь(4 цк)'!F31*3.1%)/1000</f>
        <v>0.77884579902190798</v>
      </c>
      <c r="J116" s="317">
        <f xml:space="preserve"> ('декабрь(4 цк)'!G30+'декабрь(4 цк)'!G31*3.1%)/1000</f>
        <v>0.7807119090219079</v>
      </c>
      <c r="K116" s="317">
        <f xml:space="preserve"> ('декабрь(4 цк)'!H30+'декабрь(4 цк)'!H31*3.1%)/1000</f>
        <v>0.76961834902190795</v>
      </c>
      <c r="L116" s="317">
        <f xml:space="preserve"> ('декабрь(4 цк)'!I30+'декабрь(4 цк)'!I31*3.1%)/1000</f>
        <v>0.76396846902190796</v>
      </c>
      <c r="M116" s="317">
        <f xml:space="preserve"> ('декабрь(4 цк)'!J30+'декабрь(4 цк)'!J31*3.1%)/1000</f>
        <v>0.76175181902190792</v>
      </c>
      <c r="N116" s="317">
        <f xml:space="preserve"> ('декабрь(4 цк)'!K30+'декабрь(4 цк)'!K31*3.1%)/1000</f>
        <v>0.77505171902190795</v>
      </c>
      <c r="O116" s="317">
        <f xml:space="preserve"> ('декабрь(4 цк)'!L30+'декабрь(4 цк)'!L31*3.1%)/1000</f>
        <v>0.77986648902190803</v>
      </c>
      <c r="P116" s="317">
        <f xml:space="preserve"> ('декабрь(4 цк)'!M30+'декабрь(4 цк)'!M31*3.1%)/1000</f>
        <v>0.77422691902190799</v>
      </c>
      <c r="Q116" s="317">
        <f xml:space="preserve"> ('декабрь(4 цк)'!N30+'декабрь(4 цк)'!N31*3.1%)/1000</f>
        <v>0.78119647902190803</v>
      </c>
      <c r="R116" s="317">
        <f xml:space="preserve"> ('декабрь(4 цк)'!O30+'декабрь(4 цк)'!O31*3.1%)/1000</f>
        <v>0.78029950902190781</v>
      </c>
      <c r="S116" s="317">
        <f xml:space="preserve"> ('декабрь(4 цк)'!P30+'декабрь(4 цк)'!P31*3.1%)/1000</f>
        <v>0.77550535902190798</v>
      </c>
      <c r="T116" s="317">
        <f xml:space="preserve"> ('декабрь(4 цк)'!Q30+'декабрь(4 цк)'!Q31*3.1%)/1000</f>
        <v>0.77691782902190787</v>
      </c>
      <c r="U116" s="317">
        <f xml:space="preserve"> ('декабрь(4 цк)'!R30+'декабрь(4 цк)'!R31*3.1%)/1000</f>
        <v>0.78285638902190779</v>
      </c>
      <c r="V116" s="317">
        <f xml:space="preserve"> ('декабрь(4 цк)'!S30+'декабрь(4 цк)'!S31*3.1%)/1000</f>
        <v>0.77673224902190785</v>
      </c>
      <c r="W116" s="317">
        <f xml:space="preserve"> ('декабрь(4 цк)'!T30+'декабрь(4 цк)'!T31*3.1%)/1000</f>
        <v>0.80290933902190798</v>
      </c>
      <c r="X116" s="317">
        <f xml:space="preserve"> ('декабрь(4 цк)'!U30+'декабрь(4 цк)'!U31*3.1%)/1000</f>
        <v>0.77561876902190785</v>
      </c>
      <c r="Y116" s="317">
        <f xml:space="preserve"> ('декабрь(4 цк)'!V30+'декабрь(4 цк)'!V31*3.1%)/1000</f>
        <v>0.78333064902190785</v>
      </c>
      <c r="Z116" s="317">
        <f xml:space="preserve"> ('декабрь(4 цк)'!W30+'декабрь(4 цк)'!W31*3.1%)/1000</f>
        <v>0.78621744902190793</v>
      </c>
      <c r="AA116" s="317">
        <f xml:space="preserve"> ('декабрь(4 цк)'!X30+'декабрь(4 цк)'!X31*3.1%)/1000</f>
        <v>0.77265979902190807</v>
      </c>
      <c r="AB116" s="317">
        <f xml:space="preserve"> ('декабрь(4 цк)'!Y30+'декабрь(4 цк)'!Y31*3.1%)/1000</f>
        <v>0.77600023902190796</v>
      </c>
      <c r="AC116" s="337"/>
      <c r="AD116" s="337"/>
    </row>
    <row r="117" spans="1:30" s="209" customFormat="1" x14ac:dyDescent="0.2">
      <c r="A117" s="312">
        <v>7</v>
      </c>
      <c r="B117" s="289" t="s">
        <v>188</v>
      </c>
      <c r="C117" s="290" t="s">
        <v>169</v>
      </c>
      <c r="D117" s="255"/>
      <c r="E117" s="317">
        <f xml:space="preserve"> ('декабрь(4 цк)'!B34+'декабрь(4 цк)'!B35*3.1%)/1000</f>
        <v>0.79001152902190785</v>
      </c>
      <c r="F117" s="317">
        <f xml:space="preserve"> ('декабрь(4 цк)'!C34+'декабрь(4 цк)'!C35*3.1%)/1000</f>
        <v>0.77733022902190796</v>
      </c>
      <c r="G117" s="317">
        <f xml:space="preserve"> ('декабрь(4 цк)'!D34+'декабрь(4 цк)'!D35*3.1%)/1000</f>
        <v>0.78992904902190797</v>
      </c>
      <c r="H117" s="317">
        <f xml:space="preserve"> ('декабрь(4 цк)'!E34+'декабрь(4 цк)'!E35*3.1%)/1000</f>
        <v>0.79815642902190798</v>
      </c>
      <c r="I117" s="317">
        <f xml:space="preserve"> ('декабрь(4 цк)'!F34+'декабрь(4 цк)'!F35*3.1%)/1000</f>
        <v>0.79122810902190799</v>
      </c>
      <c r="J117" s="317">
        <f xml:space="preserve"> ('декабрь(4 цк)'!G34+'декабрь(4 цк)'!G35*3.1%)/1000</f>
        <v>0.78227902902190793</v>
      </c>
      <c r="K117" s="317">
        <f xml:space="preserve"> ('декабрь(4 цк)'!H34+'декабрь(4 цк)'!H35*3.1%)/1000</f>
        <v>0.77986648902190803</v>
      </c>
      <c r="L117" s="317">
        <f xml:space="preserve"> ('декабрь(4 цк)'!I34+'декабрь(4 цк)'!I35*3.1%)/1000</f>
        <v>0.77980462902190784</v>
      </c>
      <c r="M117" s="317">
        <f xml:space="preserve"> ('декабрь(4 цк)'!J34+'декабрь(4 цк)'!J35*3.1%)/1000</f>
        <v>0.7888052590219079</v>
      </c>
      <c r="N117" s="317">
        <f xml:space="preserve"> ('декабрь(4 цк)'!K34+'декабрь(4 цк)'!K35*3.1%)/1000</f>
        <v>0.78797014902190787</v>
      </c>
      <c r="O117" s="317">
        <f xml:space="preserve"> ('декабрь(4 цк)'!L34+'декабрь(4 цк)'!L35*3.1%)/1000</f>
        <v>0.79048578902190803</v>
      </c>
      <c r="P117" s="317">
        <f xml:space="preserve"> ('декабрь(4 цк)'!M34+'декабрь(4 цк)'!M35*3.1%)/1000</f>
        <v>0.77893858902190793</v>
      </c>
      <c r="Q117" s="317">
        <f xml:space="preserve"> ('декабрь(4 цк)'!N34+'декабрь(4 цк)'!N35*3.1%)/1000</f>
        <v>0.78188724902190776</v>
      </c>
      <c r="R117" s="317">
        <f xml:space="preserve"> ('декабрь(4 цк)'!O34+'декабрь(4 цк)'!O35*3.1%)/1000</f>
        <v>0.84992293902190785</v>
      </c>
      <c r="S117" s="317">
        <f xml:space="preserve"> ('декабрь(4 цк)'!P34+'декабрь(4 цк)'!P35*3.1%)/1000</f>
        <v>0.77808285902190799</v>
      </c>
      <c r="T117" s="317">
        <f xml:space="preserve"> ('декабрь(4 цк)'!Q34+'декабрь(4 цк)'!Q35*3.1%)/1000</f>
        <v>0.78620713902190786</v>
      </c>
      <c r="U117" s="317">
        <f xml:space="preserve"> ('декабрь(4 цк)'!R34+'декабрь(4 цк)'!R35*3.1%)/1000</f>
        <v>0.78560915902190787</v>
      </c>
      <c r="V117" s="317">
        <f xml:space="preserve"> ('декабрь(4 цк)'!S34+'декабрь(4 цк)'!S35*3.1%)/1000</f>
        <v>0.85881015902190794</v>
      </c>
      <c r="W117" s="317">
        <f xml:space="preserve"> ('декабрь(4 цк)'!T34+'декабрь(4 цк)'!T35*3.1%)/1000</f>
        <v>0.78520706902190784</v>
      </c>
      <c r="X117" s="317">
        <f xml:space="preserve"> ('декабрь(4 цк)'!U34+'декабрь(4 цк)'!U35*3.1%)/1000</f>
        <v>0.77695906902190781</v>
      </c>
      <c r="Y117" s="317">
        <f xml:space="preserve"> ('декабрь(4 цк)'!V34+'декабрь(4 цк)'!V35*3.1%)/1000</f>
        <v>0.77884579902190798</v>
      </c>
      <c r="Z117" s="317">
        <f xml:space="preserve"> ('декабрь(4 цк)'!W34+'декабрь(4 цк)'!W35*3.1%)/1000</f>
        <v>0.78454722902190788</v>
      </c>
      <c r="AA117" s="317">
        <f xml:space="preserve"> ('декабрь(4 цк)'!X34+'декабрь(4 цк)'!X35*3.1%)/1000</f>
        <v>0.77204119902190793</v>
      </c>
      <c r="AB117" s="317">
        <f xml:space="preserve"> ('декабрь(4 цк)'!Y34+'декабрь(4 цк)'!Y35*3.1%)/1000</f>
        <v>0.77910354902190793</v>
      </c>
      <c r="AC117" s="337"/>
      <c r="AD117" s="337"/>
    </row>
    <row r="118" spans="1:30" s="209" customFormat="1" x14ac:dyDescent="0.2">
      <c r="A118" s="312">
        <v>8</v>
      </c>
      <c r="B118" s="289" t="s">
        <v>188</v>
      </c>
      <c r="C118" s="290" t="s">
        <v>169</v>
      </c>
      <c r="D118" s="255"/>
      <c r="E118" s="317">
        <f xml:space="preserve"> ('декабрь(4 цк)'!B38+'декабрь(4 цк)'!B39*3.1%)/1000</f>
        <v>0.76438086902190772</v>
      </c>
      <c r="F118" s="317">
        <f xml:space="preserve"> ('декабрь(4 цк)'!C38+'декабрь(4 цк)'!C39*3.1%)/1000</f>
        <v>0.7735670790219078</v>
      </c>
      <c r="G118" s="317">
        <f xml:space="preserve"> ('декабрь(4 цк)'!D38+'декабрь(4 цк)'!D39*3.1%)/1000</f>
        <v>0.77754673902190807</v>
      </c>
      <c r="H118" s="317">
        <f xml:space="preserve"> ('декабрь(4 цк)'!E38+'декабрь(4 цк)'!E39*3.1%)/1000</f>
        <v>0.57360462902190779</v>
      </c>
      <c r="I118" s="317">
        <f xml:space="preserve"> ('декабрь(4 цк)'!F38+'декабрь(4 цк)'!F39*3.1%)/1000</f>
        <v>7.2877009021907885E-2</v>
      </c>
      <c r="J118" s="317">
        <f xml:space="preserve"> ('декабрь(4 цк)'!G38+'декабрь(4 цк)'!G39*3.1%)/1000</f>
        <v>0.78109337902190779</v>
      </c>
      <c r="K118" s="317">
        <f xml:space="preserve"> ('декабрь(4 цк)'!H38+'декабрь(4 цк)'!H39*3.1%)/1000</f>
        <v>0.77429908902190792</v>
      </c>
      <c r="L118" s="317">
        <f xml:space="preserve"> ('декабрь(4 цк)'!I38+'декабрь(4 цк)'!I39*3.1%)/1000</f>
        <v>0.77477334902190798</v>
      </c>
      <c r="M118" s="317">
        <f xml:space="preserve"> ('декабрь(4 цк)'!J38+'декабрь(4 цк)'!J39*3.1%)/1000</f>
        <v>0.76875230902190772</v>
      </c>
      <c r="N118" s="317">
        <f xml:space="preserve"> ('декабрь(4 цк)'!K38+'декабрь(4 цк)'!K39*3.1%)/1000</f>
        <v>0.77290723902190805</v>
      </c>
      <c r="O118" s="317">
        <f xml:space="preserve"> ('декабрь(4 цк)'!L38+'декабрь(4 цк)'!L39*3.1%)/1000</f>
        <v>0.77530946902190789</v>
      </c>
      <c r="P118" s="317">
        <f xml:space="preserve"> ('декабрь(4 цк)'!M38+'декабрь(4 цк)'!M39*3.1%)/1000</f>
        <v>0.78531016902190798</v>
      </c>
      <c r="Q118" s="317">
        <f xml:space="preserve"> ('декабрь(4 цк)'!N38+'декабрь(4 цк)'!N39*3.1%)/1000</f>
        <v>0.78469156902190784</v>
      </c>
      <c r="R118" s="317">
        <f xml:space="preserve"> ('декабрь(4 цк)'!O38+'декабрь(4 цк)'!O39*3.1%)/1000</f>
        <v>0.78726906902190785</v>
      </c>
      <c r="S118" s="317">
        <f xml:space="preserve"> ('декабрь(4 цк)'!P38+'декабрь(4 цк)'!P39*3.1%)/1000</f>
        <v>0.7850008690219078</v>
      </c>
      <c r="T118" s="317">
        <f xml:space="preserve"> ('декабрь(4 цк)'!Q38+'декабрь(4 цк)'!Q39*3.1%)/1000</f>
        <v>0.79373343902190774</v>
      </c>
      <c r="U118" s="317">
        <f xml:space="preserve"> ('декабрь(4 цк)'!R38+'декабрь(4 цк)'!R39*3.1%)/1000</f>
        <v>0.79336227902190792</v>
      </c>
      <c r="V118" s="317">
        <f xml:space="preserve"> ('декабрь(4 цк)'!S38+'декабрь(4 цк)'!S39*3.1%)/1000</f>
        <v>0.78598031902190779</v>
      </c>
      <c r="W118" s="317">
        <f xml:space="preserve"> ('декабрь(4 цк)'!T38+'декабрь(4 цк)'!T39*3.1%)/1000</f>
        <v>0.77730960902190793</v>
      </c>
      <c r="X118" s="317">
        <f xml:space="preserve"> ('декабрь(4 цк)'!U38+'декабрь(4 цк)'!U39*3.1%)/1000</f>
        <v>0.77209274902190783</v>
      </c>
      <c r="Y118" s="317">
        <f xml:space="preserve"> ('декабрь(4 цк)'!V38+'декабрь(4 цк)'!V39*3.1%)/1000</f>
        <v>0.76979361902190779</v>
      </c>
      <c r="Z118" s="317">
        <f xml:space="preserve"> ('декабрь(4 цк)'!W38+'декабрь(4 цк)'!W39*3.1%)/1000</f>
        <v>0.78165011902190784</v>
      </c>
      <c r="AA118" s="317">
        <f xml:space="preserve"> ('декабрь(4 цк)'!X38+'декабрь(4 цк)'!X39*3.1%)/1000</f>
        <v>0.7888568090219078</v>
      </c>
      <c r="AB118" s="317">
        <f xml:space="preserve"> ('декабрь(4 цк)'!Y38+'декабрь(4 цк)'!Y39*3.1%)/1000</f>
        <v>0.78240274902190776</v>
      </c>
      <c r="AC118" s="337"/>
      <c r="AD118" s="337"/>
    </row>
    <row r="119" spans="1:30" s="209" customFormat="1" x14ac:dyDescent="0.2">
      <c r="A119" s="312">
        <v>9</v>
      </c>
      <c r="B119" s="289" t="s">
        <v>188</v>
      </c>
      <c r="C119" s="290" t="s">
        <v>169</v>
      </c>
      <c r="D119" s="255"/>
      <c r="E119" s="317">
        <f xml:space="preserve"> ('декабрь(4 цк)'!B42+'декабрь(4 цк)'!B43*3.1%)/1000</f>
        <v>0.79197042902190795</v>
      </c>
      <c r="F119" s="317">
        <f xml:space="preserve"> ('декабрь(4 цк)'!C42+'декабрь(4 цк)'!C43*3.1%)/1000</f>
        <v>0.78223778902190788</v>
      </c>
      <c r="G119" s="317">
        <f xml:space="preserve"> ('декабрь(4 цк)'!D42+'декабрь(4 цк)'!D43*3.1%)/1000</f>
        <v>0.78762991902190804</v>
      </c>
      <c r="H119" s="317">
        <f xml:space="preserve"> ('декабрь(4 цк)'!E42+'декабрь(4 цк)'!E43*3.1%)/1000</f>
        <v>0.79948641902190798</v>
      </c>
      <c r="I119" s="317">
        <f xml:space="preserve"> ('декабрь(4 цк)'!F42+'декабрь(4 цк)'!F43*3.1%)/1000</f>
        <v>0.78995997902190795</v>
      </c>
      <c r="J119" s="317">
        <f xml:space="preserve"> ('декабрь(4 цк)'!G42+'декабрь(4 цк)'!G43*3.1%)/1000</f>
        <v>0.78080469902190786</v>
      </c>
      <c r="K119" s="317">
        <f xml:space="preserve"> ('декабрь(4 цк)'!H42+'декабрь(4 цк)'!H43*3.1%)/1000</f>
        <v>0.77666007902190792</v>
      </c>
      <c r="L119" s="317">
        <f xml:space="preserve"> ('декабрь(4 цк)'!I42+'декабрь(4 цк)'!I43*3.1%)/1000</f>
        <v>0.77513419902190783</v>
      </c>
      <c r="M119" s="317">
        <f xml:space="preserve"> ('декабрь(4 цк)'!J42+'декабрь(4 цк)'!J43*3.1%)/1000</f>
        <v>0.77824781902190787</v>
      </c>
      <c r="N119" s="317">
        <f xml:space="preserve"> ('декабрь(4 цк)'!K42+'декабрь(4 цк)'!K43*3.1%)/1000</f>
        <v>0.7779694490219079</v>
      </c>
      <c r="O119" s="317">
        <f xml:space="preserve"> ('декабрь(4 цк)'!L42+'декабрь(4 цк)'!L43*3.1%)/1000</f>
        <v>0.7775054990219078</v>
      </c>
      <c r="P119" s="317">
        <f xml:space="preserve"> ('декабрь(4 цк)'!M42+'декабрь(4 цк)'!M43*3.1%)/1000</f>
        <v>0.78159856902190783</v>
      </c>
      <c r="Q119" s="317">
        <f xml:space="preserve"> ('декабрь(4 цк)'!N42+'декабрь(4 цк)'!N43*3.1%)/1000</f>
        <v>0.78931044902190783</v>
      </c>
      <c r="R119" s="317">
        <f xml:space="preserve"> ('декабрь(4 цк)'!O42+'декабрь(4 цк)'!O43*3.1%)/1000</f>
        <v>0.79419738902190784</v>
      </c>
      <c r="S119" s="317">
        <f xml:space="preserve"> ('декабрь(4 цк)'!P42+'декабрь(4 цк)'!P43*3.1%)/1000</f>
        <v>0.7836708790219078</v>
      </c>
      <c r="T119" s="317">
        <f xml:space="preserve"> ('декабрь(4 цк)'!Q42+'декабрь(4 цк)'!Q43*3.1%)/1000</f>
        <v>0.78777425902190779</v>
      </c>
      <c r="U119" s="317">
        <f xml:space="preserve"> ('декабрь(4 цк)'!R42+'декабрь(4 цк)'!R43*3.1%)/1000</f>
        <v>0.78655767902190799</v>
      </c>
      <c r="V119" s="317">
        <f xml:space="preserve"> ('декабрь(4 цк)'!S42+'декабрь(4 цк)'!S43*3.1%)/1000</f>
        <v>0.77768076902190786</v>
      </c>
      <c r="W119" s="317">
        <f xml:space="preserve"> ('декабрь(4 цк)'!T42+'декабрь(4 цк)'!T43*3.1%)/1000</f>
        <v>0.78294917902190797</v>
      </c>
      <c r="X119" s="317">
        <f xml:space="preserve"> ('декабрь(4 цк)'!U42+'декабрь(4 цк)'!U43*3.1%)/1000</f>
        <v>0.77304126902190784</v>
      </c>
      <c r="Y119" s="317">
        <f xml:space="preserve"> ('декабрь(4 цк)'!V42+'декабрь(4 цк)'!V43*3.1%)/1000</f>
        <v>0.78041291902190801</v>
      </c>
      <c r="Z119" s="317">
        <f xml:space="preserve"> ('декабрь(4 цк)'!W42+'декабрь(4 цк)'!W43*3.1%)/1000</f>
        <v>0.76034965902190788</v>
      </c>
      <c r="AA119" s="317">
        <f xml:space="preserve"> ('декабрь(4 цк)'!X42+'декабрь(4 цк)'!X43*3.1%)/1000</f>
        <v>0.77109267902190803</v>
      </c>
      <c r="AB119" s="317">
        <f xml:space="preserve"> ('декабрь(4 цк)'!Y42+'декабрь(4 цк)'!Y43*3.1%)/1000</f>
        <v>0.77463931902190775</v>
      </c>
      <c r="AC119" s="337"/>
      <c r="AD119" s="337"/>
    </row>
    <row r="120" spans="1:30" s="209" customFormat="1" x14ac:dyDescent="0.2">
      <c r="A120" s="312">
        <v>10</v>
      </c>
      <c r="B120" s="289" t="s">
        <v>188</v>
      </c>
      <c r="C120" s="290" t="s">
        <v>169</v>
      </c>
      <c r="D120" s="255"/>
      <c r="E120" s="317">
        <f xml:space="preserve"> ('декабрь(4 цк)'!B46+'декабрь(4 цк)'!B47*3.1%)/1000</f>
        <v>0.81820937902190782</v>
      </c>
      <c r="F120" s="317">
        <f xml:space="preserve"> ('декабрь(4 цк)'!C46+'декабрь(4 цк)'!C47*3.1%)/1000</f>
        <v>0.79848634902190796</v>
      </c>
      <c r="G120" s="317">
        <f xml:space="preserve"> ('декабрь(4 цк)'!D46+'декабрь(4 цк)'!D47*3.1%)/1000</f>
        <v>0.749482919021908</v>
      </c>
      <c r="H120" s="317">
        <f xml:space="preserve"> ('декабрь(4 цк)'!E46+'декабрь(4 цк)'!E47*3.1%)/1000</f>
        <v>0.79671302902190788</v>
      </c>
      <c r="I120" s="317">
        <f xml:space="preserve"> ('декабрь(4 цк)'!F46+'декабрь(4 цк)'!F47*3.1%)/1000</f>
        <v>0.80615698902190802</v>
      </c>
      <c r="J120" s="317">
        <f xml:space="preserve"> ('декабрь(4 цк)'!G46+'декабрь(4 цк)'!G47*3.1%)/1000</f>
        <v>0.8145493290219078</v>
      </c>
      <c r="K120" s="317">
        <f xml:space="preserve"> ('декабрь(4 цк)'!H46+'декабрь(4 цк)'!H47*3.1%)/1000</f>
        <v>0.80634256902190782</v>
      </c>
      <c r="L120" s="317">
        <f xml:space="preserve"> ('декабрь(4 цк)'!I46+'декабрь(4 цк)'!I47*3.1%)/1000</f>
        <v>0.79902246902190788</v>
      </c>
      <c r="M120" s="317">
        <f xml:space="preserve"> ('декабрь(4 цк)'!J46+'декабрь(4 цк)'!J47*3.1%)/1000</f>
        <v>0.80189895902190789</v>
      </c>
      <c r="N120" s="317">
        <f xml:space="preserve"> ('декабрь(4 цк)'!K46+'декабрь(4 цк)'!K47*3.1%)/1000</f>
        <v>0.80318770902190795</v>
      </c>
      <c r="O120" s="317">
        <f xml:space="preserve"> ('декабрь(4 цк)'!L46+'декабрь(4 цк)'!L47*3.1%)/1000</f>
        <v>0.81269352902190795</v>
      </c>
      <c r="P120" s="317">
        <f xml:space="preserve"> ('декабрь(4 цк)'!M46+'декабрь(4 цк)'!M47*3.1%)/1000</f>
        <v>0.81807534902190793</v>
      </c>
      <c r="Q120" s="317">
        <f xml:space="preserve"> ('декабрь(4 цк)'!N46+'декабрь(4 цк)'!N47*3.1%)/1000</f>
        <v>0.81887952902190797</v>
      </c>
      <c r="R120" s="317">
        <f xml:space="preserve"> ('декабрь(4 цк)'!O46+'декабрь(4 цк)'!O47*3.1%)/1000</f>
        <v>0.82843689902190798</v>
      </c>
      <c r="S120" s="317">
        <f xml:space="preserve"> ('декабрь(4 цк)'!P46+'декабрь(4 цк)'!P47*3.1%)/1000</f>
        <v>0.81384824902190778</v>
      </c>
      <c r="T120" s="317">
        <f xml:space="preserve"> ('декабрь(4 цк)'!Q46+'декабрь(4 цк)'!Q47*3.1%)/1000</f>
        <v>0.82140547902190797</v>
      </c>
      <c r="U120" s="317">
        <f xml:space="preserve"> ('декабрь(4 цк)'!R46+'декабрь(4 цк)'!R47*3.1%)/1000</f>
        <v>0.82798325902190784</v>
      </c>
      <c r="V120" s="317">
        <f xml:space="preserve"> ('декабрь(4 цк)'!S46+'декабрь(4 цк)'!S47*3.1%)/1000</f>
        <v>0.81875580902190781</v>
      </c>
      <c r="W120" s="317">
        <f xml:space="preserve"> ('декабрь(4 цк)'!T46+'декабрь(4 цк)'!T47*3.1%)/1000</f>
        <v>0.81632264902190788</v>
      </c>
      <c r="X120" s="317">
        <f xml:space="preserve"> ('декабрь(4 цк)'!U46+'декабрь(4 цк)'!U47*3.1%)/1000</f>
        <v>0.81802379902190792</v>
      </c>
      <c r="Y120" s="317">
        <f xml:space="preserve"> ('декабрь(4 цк)'!V46+'декабрь(4 цк)'!V47*3.1%)/1000</f>
        <v>0.82442630902190783</v>
      </c>
      <c r="Z120" s="317">
        <f xml:space="preserve"> ('декабрь(4 цк)'!W46+'декабрь(4 цк)'!W47*3.1%)/1000</f>
        <v>0.82532327902190783</v>
      </c>
      <c r="AA120" s="317">
        <f xml:space="preserve"> ('декабрь(4 цк)'!X46+'декабрь(4 цк)'!X47*3.1%)/1000</f>
        <v>0.81298220902190788</v>
      </c>
      <c r="AB120" s="317">
        <f xml:space="preserve"> ('декабрь(4 цк)'!Y46+'декабрь(4 цк)'!Y47*3.1%)/1000</f>
        <v>0.79470257902190788</v>
      </c>
      <c r="AC120" s="337"/>
      <c r="AD120" s="337"/>
    </row>
    <row r="121" spans="1:30" s="209" customFormat="1" x14ac:dyDescent="0.2">
      <c r="A121" s="312">
        <v>11</v>
      </c>
      <c r="B121" s="289" t="s">
        <v>188</v>
      </c>
      <c r="C121" s="290" t="s">
        <v>169</v>
      </c>
      <c r="D121" s="255"/>
      <c r="E121" s="317">
        <f xml:space="preserve"> ('декабрь(4 цк)'!B50+'декабрь(4 цк)'!B51*3.1%)/1000</f>
        <v>0.66509556902190792</v>
      </c>
      <c r="F121" s="317">
        <f xml:space="preserve"> ('декабрь(4 цк)'!C50+'декабрь(4 цк)'!C51*3.1%)/1000</f>
        <v>0.55661374902190786</v>
      </c>
      <c r="G121" s="317">
        <f xml:space="preserve"> ('декабрь(4 цк)'!D50+'декабрь(4 цк)'!D51*3.1%)/1000</f>
        <v>0.56204711902190785</v>
      </c>
      <c r="H121" s="317">
        <f xml:space="preserve"> ('декабрь(4 цк)'!E50+'декабрь(4 цк)'!E51*3.1%)/1000</f>
        <v>0.56864551902190785</v>
      </c>
      <c r="I121" s="317">
        <f xml:space="preserve"> ('декабрь(4 цк)'!F50+'декабрь(4 цк)'!F51*3.1%)/1000</f>
        <v>0.82559133902190784</v>
      </c>
      <c r="J121" s="317">
        <f xml:space="preserve"> ('декабрь(4 цк)'!G50+'декабрь(4 цк)'!G51*3.1%)/1000</f>
        <v>0.8202507590219078</v>
      </c>
      <c r="K121" s="317">
        <f xml:space="preserve"> ('декабрь(4 цк)'!H50+'декабрь(4 цк)'!H51*3.1%)/1000</f>
        <v>0.81707527902190791</v>
      </c>
      <c r="L121" s="317">
        <f xml:space="preserve"> ('декабрь(4 цк)'!I50+'декабрь(4 цк)'!I51*3.1%)/1000</f>
        <v>0.80960052902190793</v>
      </c>
      <c r="M121" s="317">
        <f xml:space="preserve"> ('декабрь(4 цк)'!J50+'декабрь(4 цк)'!J51*3.1%)/1000</f>
        <v>0.81259042902190803</v>
      </c>
      <c r="N121" s="317">
        <f xml:space="preserve"> ('декабрь(4 цк)'!K50+'декабрь(4 цк)'!K51*3.1%)/1000</f>
        <v>0.81978680902190781</v>
      </c>
      <c r="O121" s="317">
        <f xml:space="preserve"> ('декабрь(4 цк)'!L50+'декабрь(4 цк)'!L51*3.1%)/1000</f>
        <v>0.82331282902190783</v>
      </c>
      <c r="P121" s="317">
        <f xml:space="preserve"> ('декабрь(4 цк)'!M50+'декабрь(4 цк)'!M51*3.1%)/1000</f>
        <v>0.82464281902190784</v>
      </c>
      <c r="Q121" s="317">
        <f xml:space="preserve"> ('декабрь(4 цк)'!N50+'декабрь(4 цк)'!N51*3.1%)/1000</f>
        <v>0.82993184902190797</v>
      </c>
      <c r="R121" s="317">
        <f xml:space="preserve"> ('декабрь(4 цк)'!O50+'декабрь(4 цк)'!O51*3.1%)/1000</f>
        <v>0.83713853902190793</v>
      </c>
      <c r="S121" s="317">
        <f xml:space="preserve"> ('декабрь(4 цк)'!P50+'декабрь(4 цк)'!P51*3.1%)/1000</f>
        <v>0.73506953902190797</v>
      </c>
      <c r="T121" s="317">
        <f xml:space="preserve"> ('декабрь(4 цк)'!Q50+'декабрь(4 цк)'!Q51*3.1%)/1000</f>
        <v>0.81499265902190787</v>
      </c>
      <c r="U121" s="317">
        <f xml:space="preserve"> ('декабрь(4 цк)'!R50+'декабрь(4 цк)'!R51*3.1%)/1000</f>
        <v>0.82936479902190796</v>
      </c>
      <c r="V121" s="317">
        <f xml:space="preserve"> ('декабрь(4 цк)'!S50+'декабрь(4 цк)'!S51*3.1%)/1000</f>
        <v>0.81417816902190798</v>
      </c>
      <c r="W121" s="317">
        <f xml:space="preserve"> ('декабрь(4 цк)'!T50+'декабрь(4 цк)'!T51*3.1%)/1000</f>
        <v>0.83041641902190788</v>
      </c>
      <c r="X121" s="317">
        <f xml:space="preserve"> ('декабрь(4 цк)'!U50+'декабрь(4 цк)'!U51*3.1%)/1000</f>
        <v>0.81225019902190787</v>
      </c>
      <c r="Y121" s="317">
        <f xml:space="preserve"> ('декабрь(4 цк)'!V50+'декабрь(4 цк)'!V51*3.1%)/1000</f>
        <v>0.80831177902190787</v>
      </c>
      <c r="Z121" s="317">
        <f xml:space="preserve"> ('декабрь(4 цк)'!W50+'декабрь(4 цк)'!W51*3.1%)/1000</f>
        <v>0.80992013902190785</v>
      </c>
      <c r="AA121" s="317">
        <f xml:space="preserve"> ('декабрь(4 цк)'!X50+'декабрь(4 цк)'!X51*3.1%)/1000</f>
        <v>0.80642504902190792</v>
      </c>
      <c r="AB121" s="317">
        <f xml:space="preserve"> ('декабрь(4 цк)'!Y50+'декабрь(4 цк)'!Y51*3.1%)/1000</f>
        <v>0.70490247902190795</v>
      </c>
      <c r="AC121" s="337"/>
      <c r="AD121" s="337"/>
    </row>
    <row r="122" spans="1:30" s="209" customFormat="1" x14ac:dyDescent="0.2">
      <c r="A122" s="312">
        <v>12</v>
      </c>
      <c r="B122" s="289" t="s">
        <v>188</v>
      </c>
      <c r="C122" s="290" t="s">
        <v>169</v>
      </c>
      <c r="D122" s="255"/>
      <c r="E122" s="317">
        <f xml:space="preserve"> ('декабрь(4 цк)'!B54+'декабрь(4 цк)'!B55*3.1%)/1000</f>
        <v>0.67461169902190787</v>
      </c>
      <c r="F122" s="317">
        <f xml:space="preserve"> ('декабрь(4 цк)'!C54+'декабрь(4 цк)'!C55*3.1%)/1000</f>
        <v>0.67183830902190778</v>
      </c>
      <c r="G122" s="317">
        <f xml:space="preserve"> ('декабрь(4 цк)'!D54+'декабрь(4 цк)'!D55*3.1%)/1000</f>
        <v>0.59571957902190786</v>
      </c>
      <c r="H122" s="317">
        <f xml:space="preserve"> ('декабрь(4 цк)'!E54+'декабрь(4 цк)'!E55*3.1%)/1000</f>
        <v>0.68352984902190794</v>
      </c>
      <c r="I122" s="317">
        <f xml:space="preserve"> ('декабрь(4 цк)'!F54+'декабрь(4 цк)'!F55*3.1%)/1000</f>
        <v>0.75763812902190786</v>
      </c>
      <c r="J122" s="317">
        <f xml:space="preserve"> ('декабрь(4 цк)'!G54+'декабрь(4 цк)'!G55*3.1%)/1000</f>
        <v>0.75418427902190799</v>
      </c>
      <c r="K122" s="317">
        <f xml:space="preserve"> ('декабрь(4 цк)'!H54+'декабрь(4 цк)'!H55*3.1%)/1000</f>
        <v>0.74591565902190793</v>
      </c>
      <c r="L122" s="317">
        <f xml:space="preserve"> ('декабрь(4 цк)'!I54+'декабрь(4 цк)'!I55*3.1%)/1000</f>
        <v>0.74088437902190785</v>
      </c>
      <c r="M122" s="317">
        <f xml:space="preserve"> ('декабрь(4 цк)'!J54+'декабрь(4 цк)'!J55*3.1%)/1000</f>
        <v>0.74115243902190786</v>
      </c>
      <c r="N122" s="317">
        <f xml:space="preserve"> ('декабрь(4 цк)'!K54+'декабрь(4 цк)'!K55*3.1%)/1000</f>
        <v>0.74794672902190795</v>
      </c>
      <c r="O122" s="317">
        <f xml:space="preserve"> ('декабрь(4 цк)'!L54+'декабрь(4 цк)'!L55*3.1%)/1000</f>
        <v>0.75364815902190796</v>
      </c>
      <c r="P122" s="317">
        <f xml:space="preserve"> ('декабрь(4 цк)'!M54+'декабрь(4 цк)'!M55*3.1%)/1000</f>
        <v>0.75365846902190792</v>
      </c>
      <c r="Q122" s="317">
        <f xml:space="preserve"> ('декабрь(4 цк)'!N54+'декабрь(4 цк)'!N55*3.1%)/1000</f>
        <v>0.74849315902190794</v>
      </c>
      <c r="R122" s="317">
        <f xml:space="preserve"> ('декабрь(4 цк)'!O54+'декабрь(4 цк)'!O55*3.1%)/1000</f>
        <v>0.75615348902190804</v>
      </c>
      <c r="S122" s="317">
        <f xml:space="preserve"> ('декабрь(4 цк)'!P54+'декабрь(4 цк)'!P55*3.1%)/1000</f>
        <v>0.75141088902190789</v>
      </c>
      <c r="T122" s="317">
        <f xml:space="preserve"> ('декабрь(4 цк)'!Q54+'декабрь(4 цк)'!Q55*3.1%)/1000</f>
        <v>7.2164009021907893E-2</v>
      </c>
      <c r="U122" s="317">
        <f xml:space="preserve"> ('декабрь(4 цк)'!R54+'декабрь(4 цк)'!R55*3.1%)/1000</f>
        <v>0.75665867902190798</v>
      </c>
      <c r="V122" s="317">
        <f xml:space="preserve"> ('декабрь(4 цк)'!S54+'декабрь(4 цк)'!S55*3.1%)/1000</f>
        <v>0.74851377902190785</v>
      </c>
      <c r="W122" s="317">
        <f xml:space="preserve"> ('декабрь(4 цк)'!T54+'декабрь(4 цк)'!T55*3.1%)/1000</f>
        <v>0.74521457902190791</v>
      </c>
      <c r="X122" s="317">
        <f xml:space="preserve"> ('декабрь(4 цк)'!U54+'декабрь(4 цк)'!U55*3.1%)/1000</f>
        <v>0.73815222902190791</v>
      </c>
      <c r="Y122" s="317">
        <f xml:space="preserve"> ('декабрь(4 цк)'!V54+'декабрь(4 цк)'!V55*3.1%)/1000</f>
        <v>0.75286459902190794</v>
      </c>
      <c r="Z122" s="317">
        <f xml:space="preserve"> ('декабрь(4 цк)'!W54+'декабрь(4 цк)'!W55*3.1%)/1000</f>
        <v>0.71387217902190803</v>
      </c>
      <c r="AA122" s="317">
        <f xml:space="preserve"> ('декабрь(4 цк)'!X54+'декабрь(4 цк)'!X55*3.1%)/1000</f>
        <v>0.72713083902190789</v>
      </c>
      <c r="AB122" s="317">
        <f xml:space="preserve"> ('декабрь(4 цк)'!Y54+'декабрь(4 цк)'!Y55*3.1%)/1000</f>
        <v>0.73891516902190801</v>
      </c>
      <c r="AC122" s="337"/>
      <c r="AD122" s="337"/>
    </row>
    <row r="123" spans="1:30" s="209" customFormat="1" x14ac:dyDescent="0.2">
      <c r="A123" s="312">
        <v>13</v>
      </c>
      <c r="B123" s="289" t="s">
        <v>188</v>
      </c>
      <c r="C123" s="290" t="s">
        <v>169</v>
      </c>
      <c r="D123" s="255"/>
      <c r="E123" s="317">
        <f xml:space="preserve"> ('декабрь(4 цк)'!B58+'декабрь(4 цк)'!B59*3.1%)/1000</f>
        <v>0.76491698902190797</v>
      </c>
      <c r="F123" s="317">
        <f xml:space="preserve"> ('декабрь(4 цк)'!C58+'декабрь(4 цк)'!C59*3.1%)/1000</f>
        <v>0.78312444902190781</v>
      </c>
      <c r="G123" s="317">
        <f xml:space="preserve"> ('декабрь(4 цк)'!D58+'декабрь(4 цк)'!D59*3.1%)/1000</f>
        <v>0.7324198690219077</v>
      </c>
      <c r="H123" s="317">
        <f xml:space="preserve"> ('декабрь(4 цк)'!E58+'декабрь(4 цк)'!E59*3.1%)/1000</f>
        <v>0.80702302902190792</v>
      </c>
      <c r="I123" s="317">
        <f xml:space="preserve"> ('декабрь(4 цк)'!F58+'декабрь(4 цк)'!F59*3.1%)/1000</f>
        <v>0.79959982902190796</v>
      </c>
      <c r="J123" s="317">
        <f xml:space="preserve"> ('декабрь(4 цк)'!G58+'декабрь(4 цк)'!G59*3.1%)/1000</f>
        <v>0.79559954902190799</v>
      </c>
      <c r="K123" s="317">
        <f xml:space="preserve"> ('декабрь(4 цк)'!H58+'декабрь(4 цк)'!H59*3.1%)/1000</f>
        <v>0.79609442902190797</v>
      </c>
      <c r="L123" s="317">
        <f xml:space="preserve"> ('декабрь(4 цк)'!I58+'декабрь(4 цк)'!I59*3.1%)/1000</f>
        <v>0.78323785902190801</v>
      </c>
      <c r="M123" s="317">
        <f xml:space="preserve"> ('декабрь(4 цк)'!J58+'декабрь(4 цк)'!J59*3.1%)/1000</f>
        <v>0.78471218902190776</v>
      </c>
      <c r="N123" s="317">
        <f xml:space="preserve"> ('декабрь(4 цк)'!K58+'декабрь(4 цк)'!K59*3.1%)/1000</f>
        <v>0.79321793902190785</v>
      </c>
      <c r="O123" s="317">
        <f xml:space="preserve"> ('декабрь(4 цк)'!L58+'декабрь(4 цк)'!L59*3.1%)/1000</f>
        <v>0.79844510902190802</v>
      </c>
      <c r="P123" s="317">
        <f xml:space="preserve"> ('декабрь(4 цк)'!M58+'декабрь(4 цк)'!M59*3.1%)/1000</f>
        <v>0.79984726902190784</v>
      </c>
      <c r="Q123" s="317">
        <f xml:space="preserve"> ('декабрь(4 цк)'!N58+'декабрь(4 цк)'!N59*3.1%)/1000</f>
        <v>0.80740449902190781</v>
      </c>
      <c r="R123" s="317">
        <f xml:space="preserve"> ('декабрь(4 цк)'!O58+'декабрь(4 цк)'!O59*3.1%)/1000</f>
        <v>0.81643605902190775</v>
      </c>
      <c r="S123" s="317">
        <f xml:space="preserve"> ('декабрь(4 цк)'!P58+'декабрь(4 цк)'!P59*3.1%)/1000</f>
        <v>0.80469296902190801</v>
      </c>
      <c r="T123" s="317">
        <f xml:space="preserve"> ('декабрь(4 цк)'!Q58+'декабрь(4 цк)'!Q59*3.1%)/1000</f>
        <v>0.80918812902190784</v>
      </c>
      <c r="U123" s="317">
        <f xml:space="preserve"> ('декабрь(4 цк)'!R58+'декабрь(4 цк)'!R59*3.1%)/1000</f>
        <v>0.8106418390219079</v>
      </c>
      <c r="V123" s="317">
        <f xml:space="preserve"> ('декабрь(4 цк)'!S58+'декабрь(4 цк)'!S59*3.1%)/1000</f>
        <v>0.79676457902190778</v>
      </c>
      <c r="W123" s="317">
        <f xml:space="preserve"> ('декабрь(4 цк)'!T58+'декабрь(4 цк)'!T59*3.1%)/1000</f>
        <v>0.81084803902190794</v>
      </c>
      <c r="X123" s="317">
        <f xml:space="preserve"> ('декабрь(4 цк)'!U58+'декабрь(4 цк)'!U59*3.1%)/1000</f>
        <v>0.79912556902190779</v>
      </c>
      <c r="Y123" s="317">
        <f xml:space="preserve"> ('декабрь(4 цк)'!V58+'декабрь(4 цк)'!V59*3.1%)/1000</f>
        <v>0.80439397902190801</v>
      </c>
      <c r="Z123" s="317">
        <f xml:space="preserve"> ('декабрь(4 цк)'!W58+'декабрь(4 цк)'!W59*3.1%)/1000</f>
        <v>0.80242476902190785</v>
      </c>
      <c r="AA123" s="317">
        <f xml:space="preserve"> ('декабрь(4 цк)'!X58+'декабрь(4 цк)'!X59*3.1%)/1000</f>
        <v>0.80250724902190784</v>
      </c>
      <c r="AB123" s="317">
        <f xml:space="preserve"> ('декабрь(4 цк)'!Y58+'декабрь(4 цк)'!Y59*3.1%)/1000</f>
        <v>0.79910494902190787</v>
      </c>
      <c r="AC123" s="337"/>
      <c r="AD123" s="337"/>
    </row>
    <row r="124" spans="1:30" s="209" customFormat="1" x14ac:dyDescent="0.2">
      <c r="A124" s="312">
        <v>14</v>
      </c>
      <c r="B124" s="289" t="s">
        <v>188</v>
      </c>
      <c r="C124" s="290" t="s">
        <v>169</v>
      </c>
      <c r="D124" s="255"/>
      <c r="E124" s="317">
        <f xml:space="preserve"> ('декабрь(4 цк)'!B62+'декабрь(4 цк)'!B63*3.1%)/1000</f>
        <v>0.84744853902190798</v>
      </c>
      <c r="F124" s="317">
        <f xml:space="preserve"> ('декабрь(4 цк)'!C62+'декабрь(4 цк)'!C63*3.1%)/1000</f>
        <v>0.83031331902190786</v>
      </c>
      <c r="G124" s="317">
        <f xml:space="preserve"> ('декабрь(4 цк)'!D62+'декабрь(4 цк)'!D63*3.1%)/1000</f>
        <v>0.84142749902190783</v>
      </c>
      <c r="H124" s="317">
        <f xml:space="preserve"> ('декабрь(4 цк)'!E62+'декабрь(4 цк)'!E63*3.1%)/1000</f>
        <v>0.8666663790219078</v>
      </c>
      <c r="I124" s="317">
        <f xml:space="preserve"> ('декабрь(4 цк)'!F62+'декабрь(4 цк)'!F63*3.1%)/1000</f>
        <v>0.85941844902190778</v>
      </c>
      <c r="J124" s="317">
        <f xml:space="preserve"> ('декабрь(4 цк)'!G62+'декабрь(4 цк)'!G63*3.1%)/1000</f>
        <v>0.86820256902190784</v>
      </c>
      <c r="K124" s="317">
        <f xml:space="preserve"> ('декабрь(4 цк)'!H62+'декабрь(4 цк)'!H63*3.1%)/1000</f>
        <v>0.85949061902190782</v>
      </c>
      <c r="L124" s="317">
        <f xml:space="preserve"> ('декабрь(4 цк)'!I62+'декабрь(4 цк)'!I63*3.1%)/1000</f>
        <v>0.85286128902190794</v>
      </c>
      <c r="M124" s="317">
        <f xml:space="preserve"> ('декабрь(4 цк)'!J62+'декабрь(4 цк)'!J63*3.1%)/1000</f>
        <v>0.84212857902190785</v>
      </c>
      <c r="N124" s="317">
        <f xml:space="preserve"> ('декабрь(4 цк)'!K62+'декабрь(4 цк)'!K63*3.1%)/1000</f>
        <v>0.85225299902190788</v>
      </c>
      <c r="O124" s="317">
        <f xml:space="preserve"> ('декабрь(4 цк)'!L62+'декабрь(4 цк)'!L63*3.1%)/1000</f>
        <v>0.85700590902190787</v>
      </c>
      <c r="P124" s="317">
        <f xml:space="preserve"> ('декабрь(4 цк)'!M62+'декабрь(4 цк)'!M63*3.1%)/1000</f>
        <v>0.86538793902190791</v>
      </c>
      <c r="Q124" s="317">
        <f xml:space="preserve"> ('декабрь(4 цк)'!N62+'декабрь(4 цк)'!N63*3.1%)/1000</f>
        <v>0.87628560902190789</v>
      </c>
      <c r="R124" s="317">
        <f xml:space="preserve"> ('декабрь(4 цк)'!O62+'декабрь(4 цк)'!O63*3.1%)/1000</f>
        <v>0.87070789902190793</v>
      </c>
      <c r="S124" s="317">
        <f xml:space="preserve"> ('декабрь(4 цк)'!P62+'декабрь(4 цк)'!P63*3.1%)/1000</f>
        <v>0.87156362902190776</v>
      </c>
      <c r="T124" s="317">
        <f xml:space="preserve"> ('декабрь(4 цк)'!Q62+'декабрь(4 цк)'!Q63*3.1%)/1000</f>
        <v>0.87274927902190791</v>
      </c>
      <c r="U124" s="317">
        <f xml:space="preserve"> ('декабрь(4 цк)'!R62+'декабрь(4 цк)'!R63*3.1%)/1000</f>
        <v>0.87737846902190786</v>
      </c>
      <c r="V124" s="317">
        <f xml:space="preserve"> ('декабрь(4 цк)'!S62+'декабрь(4 цк)'!S63*3.1%)/1000</f>
        <v>0.86616118902190786</v>
      </c>
      <c r="W124" s="317">
        <f xml:space="preserve"> ('декабрь(4 цк)'!T62+'декабрь(4 цк)'!T63*3.1%)/1000</f>
        <v>0.86368678902190799</v>
      </c>
      <c r="X124" s="317">
        <f xml:space="preserve"> ('декабрь(4 цк)'!U62+'декабрь(4 цк)'!U63*3.1%)/1000</f>
        <v>0.85138695902190786</v>
      </c>
      <c r="Y124" s="317">
        <f xml:space="preserve"> ('декабрь(4 цк)'!V62+'декабрь(4 цк)'!V63*3.1%)/1000</f>
        <v>0.85806783902190797</v>
      </c>
      <c r="Z124" s="317">
        <f xml:space="preserve"> ('декабрь(4 цк)'!W62+'декабрь(4 цк)'!W63*3.1%)/1000</f>
        <v>0.8596865090219078</v>
      </c>
      <c r="AA124" s="317">
        <f xml:space="preserve"> ('декабрь(4 цк)'!X62+'декабрь(4 цк)'!X63*3.1%)/1000</f>
        <v>0.84945898902190797</v>
      </c>
      <c r="AB124" s="317">
        <f xml:space="preserve"> ('декабрь(4 цк)'!Y62+'декабрь(4 цк)'!Y63*3.1%)/1000</f>
        <v>0.84628350902190785</v>
      </c>
      <c r="AC124" s="337"/>
      <c r="AD124" s="337"/>
    </row>
    <row r="125" spans="1:30" s="209" customFormat="1" x14ac:dyDescent="0.2">
      <c r="A125" s="312">
        <v>15</v>
      </c>
      <c r="B125" s="289" t="s">
        <v>188</v>
      </c>
      <c r="C125" s="290" t="s">
        <v>169</v>
      </c>
      <c r="D125" s="255"/>
      <c r="E125" s="317">
        <f xml:space="preserve"> ('декабрь(4 цк)'!B66+'декабрь(4 цк)'!B67*3.1%)/1000</f>
        <v>0.88023433902190784</v>
      </c>
      <c r="F125" s="317">
        <f xml:space="preserve"> ('декабрь(4 цк)'!C66+'декабрь(4 цк)'!C67*3.1%)/1000</f>
        <v>0.87195540902190793</v>
      </c>
      <c r="G125" s="317">
        <f xml:space="preserve"> ('декабрь(4 цк)'!D66+'декабрь(4 цк)'!D67*3.1%)/1000</f>
        <v>0.88435833902190786</v>
      </c>
      <c r="H125" s="317">
        <f xml:space="preserve"> ('декабрь(4 цк)'!E66+'декабрь(4 цк)'!E67*3.1%)/1000</f>
        <v>0.90261734902190793</v>
      </c>
      <c r="I125" s="317">
        <f xml:space="preserve"> ('декабрь(4 цк)'!F66+'декабрь(4 цк)'!F67*3.1%)/1000</f>
        <v>0.89659630902190779</v>
      </c>
      <c r="J125" s="317">
        <f xml:space="preserve"> ('декабрь(4 цк)'!G66+'декабрь(4 цк)'!G67*3.1%)/1000</f>
        <v>0.89309090902190791</v>
      </c>
      <c r="K125" s="317">
        <f xml:space="preserve"> ('декабрь(4 цк)'!H66+'декабрь(4 цк)'!H67*3.1%)/1000</f>
        <v>0.88915248902190802</v>
      </c>
      <c r="L125" s="317">
        <f xml:space="preserve"> ('декабрь(4 цк)'!I66+'декабрь(4 цк)'!I67*3.1%)/1000</f>
        <v>0.8879049790219079</v>
      </c>
      <c r="M125" s="317">
        <f xml:space="preserve"> ('декабрь(4 цк)'!J66+'декабрь(4 цк)'!J67*3.1%)/1000</f>
        <v>0.89685405902190785</v>
      </c>
      <c r="N125" s="317">
        <f xml:space="preserve"> ('декабрь(4 цк)'!K66+'декабрь(4 цк)'!K67*3.1%)/1000</f>
        <v>0.90522577902190793</v>
      </c>
      <c r="O125" s="317">
        <f xml:space="preserve"> ('декабрь(4 цк)'!L66+'декабрь(4 цк)'!L67*3.1%)/1000</f>
        <v>0.90284416902190801</v>
      </c>
      <c r="P125" s="317">
        <f xml:space="preserve"> ('декабрь(4 цк)'!M66+'декабрь(4 цк)'!M67*3.1%)/1000</f>
        <v>0.91305106902190791</v>
      </c>
      <c r="Q125" s="317">
        <f xml:space="preserve"> ('декабрь(4 цк)'!N66+'декабрь(4 цк)'!N67*3.1%)/1000</f>
        <v>0.88045084902190796</v>
      </c>
      <c r="R125" s="317">
        <f xml:space="preserve"> ('декабрь(4 цк)'!O66+'декабрь(4 цк)'!O67*3.1%)/1000</f>
        <v>0.89416314902190785</v>
      </c>
      <c r="S125" s="317">
        <f xml:space="preserve"> ('декабрь(4 цк)'!P66+'декабрь(4 цк)'!P67*3.1%)/1000</f>
        <v>0.89076084902190789</v>
      </c>
      <c r="T125" s="317">
        <f xml:space="preserve"> ('декабрь(4 цк)'!Q66+'декабрь(4 цк)'!Q67*3.1%)/1000</f>
        <v>0.90858683902190795</v>
      </c>
      <c r="U125" s="317">
        <f xml:space="preserve"> ('декабрь(4 цк)'!R66+'декабрь(4 цк)'!R67*3.1%)/1000</f>
        <v>0.90753521902190792</v>
      </c>
      <c r="V125" s="317">
        <f xml:space="preserve"> ('декабрь(4 цк)'!S66+'декабрь(4 цк)'!S67*3.1%)/1000</f>
        <v>0.89821497902190794</v>
      </c>
      <c r="W125" s="317">
        <f xml:space="preserve"> ('декабрь(4 цк)'!T66+'декабрь(4 цк)'!T67*3.1%)/1000</f>
        <v>0.90682382902190783</v>
      </c>
      <c r="X125" s="317">
        <f xml:space="preserve"> ('декабрь(4 цк)'!U66+'декабрь(4 цк)'!U67*3.1%)/1000</f>
        <v>0.87840946902190797</v>
      </c>
      <c r="Y125" s="317">
        <f xml:space="preserve"> ('декабрь(4 цк)'!V66+'декабрь(4 цк)'!V67*3.1%)/1000</f>
        <v>0.89444151902190783</v>
      </c>
      <c r="Z125" s="317">
        <f xml:space="preserve"> ('декабрь(4 цк)'!W66+'декабрь(4 цк)'!W67*3.1%)/1000</f>
        <v>0.895647789021908</v>
      </c>
      <c r="AA125" s="317">
        <f xml:space="preserve"> ('декабрь(4 цк)'!X66+'декабрь(4 цк)'!X67*3.1%)/1000</f>
        <v>0.888234899021908</v>
      </c>
      <c r="AB125" s="317">
        <f xml:space="preserve"> ('декабрь(4 цк)'!Y66+'декабрь(4 цк)'!Y67*3.1%)/1000</f>
        <v>0.88215199902190788</v>
      </c>
      <c r="AC125" s="337"/>
      <c r="AD125" s="337"/>
    </row>
    <row r="126" spans="1:30" s="209" customFormat="1" x14ac:dyDescent="0.2">
      <c r="A126" s="312">
        <v>16</v>
      </c>
      <c r="B126" s="289" t="s">
        <v>188</v>
      </c>
      <c r="C126" s="290" t="s">
        <v>169</v>
      </c>
      <c r="D126" s="255"/>
      <c r="E126" s="317">
        <f xml:space="preserve"> ('декабрь(4 цк)'!B70+'декабрь(4 цк)'!B71*3.1%)/1000</f>
        <v>0.87756404902190799</v>
      </c>
      <c r="F126" s="317">
        <f xml:space="preserve"> ('декабрь(4 цк)'!C70+'декабрь(4 цк)'!C71*3.1%)/1000</f>
        <v>0.87112029902190791</v>
      </c>
      <c r="G126" s="317">
        <f xml:space="preserve"> ('декабрь(4 цк)'!D70+'декабрь(4 цк)'!D71*3.1%)/1000</f>
        <v>0.88937930902190787</v>
      </c>
      <c r="H126" s="317">
        <f xml:space="preserve"> ('декабрь(4 цк)'!E70+'декабрь(4 цк)'!E71*3.1%)/1000</f>
        <v>0.9016482090219079</v>
      </c>
      <c r="I126" s="317">
        <f xml:space="preserve"> ('декабрь(4 цк)'!F70+'декабрь(4 цк)'!F71*3.1%)/1000</f>
        <v>0.88246129902190795</v>
      </c>
      <c r="J126" s="317">
        <f xml:space="preserve"> ('декабрь(4 цк)'!G70+'декабрь(4 цк)'!G71*3.1%)/1000</f>
        <v>0.87752280902190782</v>
      </c>
      <c r="K126" s="317">
        <f xml:space="preserve"> ('декабрь(4 цк)'!H70+'декабрь(4 цк)'!H71*3.1%)/1000</f>
        <v>0.8804920890219079</v>
      </c>
      <c r="L126" s="317">
        <f xml:space="preserve"> ('декабрь(4 цк)'!I70+'декабрь(4 цк)'!I71*3.1%)/1000</f>
        <v>0.88357477902190795</v>
      </c>
      <c r="M126" s="317">
        <f xml:space="preserve"> ('декабрь(4 цк)'!J70+'декабрь(4 цк)'!J71*3.1%)/1000</f>
        <v>0.87441949902190774</v>
      </c>
      <c r="N126" s="317">
        <f xml:space="preserve"> ('декабрь(4 цк)'!K70+'декабрь(4 цк)'!K71*3.1%)/1000</f>
        <v>0.89381260902190796</v>
      </c>
      <c r="O126" s="317">
        <f xml:space="preserve"> ('декабрь(4 цк)'!L70+'декабрь(4 цк)'!L71*3.1%)/1000</f>
        <v>0.89087425902190787</v>
      </c>
      <c r="P126" s="317">
        <f xml:space="preserve"> ('декабрь(4 цк)'!M70+'декабрь(4 цк)'!M71*3.1%)/1000</f>
        <v>0.89417345902190792</v>
      </c>
      <c r="Q126" s="317">
        <f xml:space="preserve"> ('декабрь(4 цк)'!N70+'декабрь(4 цк)'!N71*3.1%)/1000</f>
        <v>0.88490476902190784</v>
      </c>
      <c r="R126" s="317">
        <f xml:space="preserve"> ('декабрь(4 цк)'!O70+'декабрь(4 цк)'!O71*3.1%)/1000</f>
        <v>0.89101859902190794</v>
      </c>
      <c r="S126" s="317">
        <f xml:space="preserve"> ('декабрь(4 цк)'!P70+'декабрь(4 цк)'!P71*3.1%)/1000</f>
        <v>0.88795652902190791</v>
      </c>
      <c r="T126" s="317">
        <f xml:space="preserve"> ('декабрь(4 цк)'!Q70+'декабрь(4 цк)'!Q71*3.1%)/1000</f>
        <v>0.89906039902190782</v>
      </c>
      <c r="U126" s="317">
        <f xml:space="preserve"> ('декабрь(4 цк)'!R70+'декабрь(4 цк)'!R71*3.1%)/1000</f>
        <v>0.90234928902190792</v>
      </c>
      <c r="V126" s="317">
        <f xml:space="preserve"> ('декабрь(4 цк)'!S70+'декабрь(4 цк)'!S71*3.1%)/1000</f>
        <v>0.89397756902190784</v>
      </c>
      <c r="W126" s="317">
        <f xml:space="preserve"> ('декабрь(4 цк)'!T70+'декабрь(4 цк)'!T71*3.1%)/1000</f>
        <v>0.88856481902190787</v>
      </c>
      <c r="X126" s="317">
        <f xml:space="preserve"> ('декабрь(4 цк)'!U70+'декабрь(4 цк)'!U71*3.1%)/1000</f>
        <v>0.86712001902190783</v>
      </c>
      <c r="Y126" s="317">
        <f xml:space="preserve"> ('декабрь(4 цк)'!V70+'декабрь(4 цк)'!V71*3.1%)/1000</f>
        <v>0.890977359021908</v>
      </c>
      <c r="Z126" s="317">
        <f xml:space="preserve"> ('декабрь(4 цк)'!W70+'декабрь(4 цк)'!W71*3.1%)/1000</f>
        <v>0.87588351902190786</v>
      </c>
      <c r="AA126" s="317">
        <f xml:space="preserve"> ('декабрь(4 цк)'!X70+'декабрь(4 цк)'!X71*3.1%)/1000</f>
        <v>0.87412050902190785</v>
      </c>
      <c r="AB126" s="317">
        <f xml:space="preserve"> ('декабрь(4 цк)'!Y70+'декабрь(4 цк)'!Y71*3.1%)/1000</f>
        <v>0.87418236902190782</v>
      </c>
      <c r="AC126" s="337"/>
      <c r="AD126" s="337"/>
    </row>
    <row r="127" spans="1:30" s="209" customFormat="1" x14ac:dyDescent="0.2">
      <c r="A127" s="312">
        <v>17</v>
      </c>
      <c r="B127" s="289" t="s">
        <v>188</v>
      </c>
      <c r="C127" s="290" t="s">
        <v>169</v>
      </c>
      <c r="D127" s="255"/>
      <c r="E127" s="317">
        <f xml:space="preserve"> ('декабрь(4 цк)'!B74+'декабрь(4 цк)'!B75*3.1%)/1000</f>
        <v>0.87926519902190781</v>
      </c>
      <c r="F127" s="317">
        <f xml:space="preserve"> ('декабрь(4 цк)'!C74+'декабрь(4 цк)'!C75*3.1%)/1000</f>
        <v>0.86695505902190784</v>
      </c>
      <c r="G127" s="317">
        <f xml:space="preserve"> ('декабрь(4 цк)'!D74+'декабрь(4 цк)'!D75*3.1%)/1000</f>
        <v>0.8792961290219079</v>
      </c>
      <c r="H127" s="317">
        <f xml:space="preserve"> ('декабрь(4 цк)'!E74+'декабрь(4 цк)'!E75*3.1%)/1000</f>
        <v>0.887337929021908</v>
      </c>
      <c r="I127" s="317">
        <f xml:space="preserve"> ('декабрь(4 цк)'!F74+'декабрь(4 цк)'!F75*3.1%)/1000</f>
        <v>0.88698738902190788</v>
      </c>
      <c r="J127" s="317">
        <f xml:space="preserve"> ('декабрь(4 цк)'!G74+'декабрь(4 цк)'!G75*3.1%)/1000</f>
        <v>0.89014224902190775</v>
      </c>
      <c r="K127" s="317">
        <f xml:space="preserve"> ('декабрь(4 цк)'!H74+'декабрь(4 цк)'!H75*3.1%)/1000</f>
        <v>0.88719358902190792</v>
      </c>
      <c r="L127" s="317">
        <f xml:space="preserve"> ('декабрь(4 цк)'!I74+'декабрь(4 цк)'!I75*3.1%)/1000</f>
        <v>0.87982193902190786</v>
      </c>
      <c r="M127" s="317">
        <f xml:space="preserve"> ('декабрь(4 цк)'!J74+'декабрь(4 цк)'!J75*3.1%)/1000</f>
        <v>0.87768776902190793</v>
      </c>
      <c r="N127" s="317">
        <f xml:space="preserve"> ('декабрь(4 цк)'!K74+'декабрь(4 цк)'!K75*3.1%)/1000</f>
        <v>0.87719288902190784</v>
      </c>
      <c r="O127" s="317">
        <f xml:space="preserve"> ('декабрь(4 цк)'!L74+'декабрь(4 цк)'!L75*3.1%)/1000</f>
        <v>0.88898752902190792</v>
      </c>
      <c r="P127" s="317">
        <f xml:space="preserve"> ('декабрь(4 цк)'!M74+'декабрь(4 цк)'!M75*3.1%)/1000</f>
        <v>0.90111208902190787</v>
      </c>
      <c r="Q127" s="317">
        <f xml:space="preserve"> ('декабрь(4 цк)'!N74+'декабрь(4 цк)'!N75*3.1%)/1000</f>
        <v>0.89259602902190793</v>
      </c>
      <c r="R127" s="317">
        <f xml:space="preserve"> ('декабрь(4 цк)'!O74+'декабрь(4 цк)'!O75*3.1%)/1000</f>
        <v>0.9020812290219079</v>
      </c>
      <c r="S127" s="317">
        <f xml:space="preserve"> ('декабрь(4 цк)'!P74+'декабрь(4 цк)'!P75*3.1%)/1000</f>
        <v>0.89292594902190781</v>
      </c>
      <c r="T127" s="317">
        <f xml:space="preserve"> ('декабрь(4 цк)'!Q74+'декабрь(4 цк)'!Q75*3.1%)/1000</f>
        <v>0.90999930902190784</v>
      </c>
      <c r="U127" s="317">
        <f xml:space="preserve"> ('декабрь(4 цк)'!R74+'декабрь(4 цк)'!R75*3.1%)/1000</f>
        <v>0.90454531902190782</v>
      </c>
      <c r="V127" s="317">
        <f xml:space="preserve"> ('декабрь(4 цк)'!S74+'декабрь(4 цк)'!S75*3.1%)/1000</f>
        <v>0.88274997902190799</v>
      </c>
      <c r="W127" s="317">
        <f xml:space="preserve"> ('декабрь(4 цк)'!T74+'декабрь(4 цк)'!T75*3.1%)/1000</f>
        <v>0.88862667902190795</v>
      </c>
      <c r="X127" s="317">
        <f xml:space="preserve"> ('декабрь(4 цк)'!U74+'декабрь(4 цк)'!U75*3.1%)/1000</f>
        <v>0.87067696902190794</v>
      </c>
      <c r="Y127" s="317">
        <f xml:space="preserve"> ('декабрь(4 цк)'!V74+'декабрь(4 цк)'!V75*3.1%)/1000</f>
        <v>0.8885029590219079</v>
      </c>
      <c r="Z127" s="317">
        <f xml:space="preserve"> ('декабрь(4 цк)'!W74+'декабрь(4 цк)'!W75*3.1%)/1000</f>
        <v>0.88144060902190802</v>
      </c>
      <c r="AA127" s="317">
        <f xml:space="preserve"> ('декабрь(4 цк)'!X74+'декабрь(4 цк)'!X75*3.1%)/1000</f>
        <v>0.87355345902190784</v>
      </c>
      <c r="AB127" s="317">
        <f xml:space="preserve"> ('декабрь(4 цк)'!Y74+'декабрь(4 цк)'!Y75*3.1%)/1000</f>
        <v>0.86906860902190797</v>
      </c>
      <c r="AC127" s="337"/>
      <c r="AD127" s="337"/>
    </row>
    <row r="128" spans="1:30" s="209" customFormat="1" x14ac:dyDescent="0.2">
      <c r="A128" s="312">
        <v>18</v>
      </c>
      <c r="B128" s="289" t="s">
        <v>188</v>
      </c>
      <c r="C128" s="290" t="s">
        <v>169</v>
      </c>
      <c r="D128" s="255"/>
      <c r="E128" s="317">
        <f xml:space="preserve"> ('декабрь(4 цк)'!B78+'декабрь(4 цк)'!B79*3.1%)/1000</f>
        <v>0.83888092902190803</v>
      </c>
      <c r="F128" s="317">
        <f xml:space="preserve"> ('декабрь(4 цк)'!C78+'декабрь(4 цк)'!C79*3.1%)/1000</f>
        <v>0.83039579902190808</v>
      </c>
      <c r="G128" s="317">
        <f xml:space="preserve"> ('декабрь(4 цк)'!D78+'декабрь(4 цк)'!D79*3.1%)/1000</f>
        <v>0.84457204902190797</v>
      </c>
      <c r="H128" s="317">
        <f xml:space="preserve"> ('декабрь(4 цк)'!E78+'декабрь(4 цк)'!E79*3.1%)/1000</f>
        <v>0.8738112090219079</v>
      </c>
      <c r="I128" s="317">
        <f xml:space="preserve"> ('декабрь(4 цк)'!F78+'декабрь(4 цк)'!F79*3.1%)/1000</f>
        <v>0.84434522902190789</v>
      </c>
      <c r="J128" s="317">
        <f xml:space="preserve"> ('декабрь(4 цк)'!G78+'декабрь(4 цк)'!G79*3.1%)/1000</f>
        <v>0.84559273902190801</v>
      </c>
      <c r="K128" s="317">
        <f xml:space="preserve"> ('декабрь(4 цк)'!H78+'декабрь(4 цк)'!H79*3.1%)/1000</f>
        <v>0.83559203902190793</v>
      </c>
      <c r="L128" s="317">
        <f xml:space="preserve"> ('декабрь(4 цк)'!I78+'декабрь(4 цк)'!I79*3.1%)/1000</f>
        <v>0.82650892902190798</v>
      </c>
      <c r="M128" s="317">
        <f xml:space="preserve"> ('декабрь(4 цк)'!J78+'декабрь(4 цк)'!J79*3.1%)/1000</f>
        <v>0.83185981902190786</v>
      </c>
      <c r="N128" s="317">
        <f xml:space="preserve"> ('декабрь(4 цк)'!K78+'декабрь(4 цк)'!K79*3.1%)/1000</f>
        <v>0.83827263902190785</v>
      </c>
      <c r="O128" s="317">
        <f xml:space="preserve"> ('декабрь(4 цк)'!L78+'декабрь(4 цк)'!L79*3.1%)/1000</f>
        <v>0.84438646902190795</v>
      </c>
      <c r="P128" s="317">
        <f xml:space="preserve"> ('декабрь(4 цк)'!M78+'декабрь(4 цк)'!M79*3.1%)/1000</f>
        <v>0.84898472902190791</v>
      </c>
      <c r="Q128" s="317">
        <f xml:space="preserve"> ('декабрь(4 цк)'!N78+'декабрь(4 цк)'!N79*3.1%)/1000</f>
        <v>0.84549994902190784</v>
      </c>
      <c r="R128" s="317">
        <f xml:space="preserve"> ('декабрь(4 цк)'!O78+'декабрь(4 цк)'!O79*3.1%)/1000</f>
        <v>0.85467584902190796</v>
      </c>
      <c r="S128" s="317">
        <f xml:space="preserve"> ('декабрь(4 цк)'!P78+'декабрь(4 цк)'!P79*3.1%)/1000</f>
        <v>0.83474661902190783</v>
      </c>
      <c r="T128" s="317">
        <f xml:space="preserve"> ('декабрь(4 цк)'!Q78+'декабрь(4 цк)'!Q79*3.1%)/1000</f>
        <v>0.86964596902190794</v>
      </c>
      <c r="U128" s="317">
        <f xml:space="preserve"> ('декабрь(4 цк)'!R78+'декабрь(4 цк)'!R79*3.1%)/1000</f>
        <v>0.90234928902190792</v>
      </c>
      <c r="V128" s="317">
        <f xml:space="preserve"> ('декабрь(4 цк)'!S78+'декабрь(4 цк)'!S79*3.1%)/1000</f>
        <v>0.9111540290219079</v>
      </c>
      <c r="W128" s="317">
        <f xml:space="preserve"> ('декабрь(4 цк)'!T78+'декабрь(4 цк)'!T79*3.1%)/1000</f>
        <v>0.86800667902190798</v>
      </c>
      <c r="X128" s="317">
        <f xml:space="preserve"> ('декабрь(4 цк)'!U78+'декабрь(4 цк)'!U79*3.1%)/1000</f>
        <v>0.92218572902190799</v>
      </c>
      <c r="Y128" s="317">
        <f xml:space="preserve"> ('декабрь(4 цк)'!V78+'декабрь(4 цк)'!V79*3.1%)/1000</f>
        <v>0.99176791902190797</v>
      </c>
      <c r="Z128" s="317">
        <f xml:space="preserve"> ('декабрь(4 цк)'!W78+'декабрь(4 цк)'!W79*3.1%)/1000</f>
        <v>0.88257470902190793</v>
      </c>
      <c r="AA128" s="317">
        <f xml:space="preserve"> ('декабрь(4 цк)'!X78+'декабрь(4 цк)'!X79*3.1%)/1000</f>
        <v>0.82984936902190787</v>
      </c>
      <c r="AB128" s="317">
        <f xml:space="preserve"> ('декабрь(4 цк)'!Y78+'декабрь(4 цк)'!Y79*3.1%)/1000</f>
        <v>0.83192167902190806</v>
      </c>
      <c r="AC128" s="337"/>
      <c r="AD128" s="337"/>
    </row>
    <row r="129" spans="1:30" s="209" customFormat="1" x14ac:dyDescent="0.2">
      <c r="A129" s="312">
        <v>19</v>
      </c>
      <c r="B129" s="289" t="s">
        <v>188</v>
      </c>
      <c r="C129" s="290" t="s">
        <v>169</v>
      </c>
      <c r="D129" s="255"/>
      <c r="E129" s="317">
        <f xml:space="preserve"> ('декабрь(4 цк)'!B82+'декабрь(4 цк)'!B83*3.1%)/1000</f>
        <v>0.86264547902190791</v>
      </c>
      <c r="F129" s="317">
        <f xml:space="preserve"> ('декабрь(4 цк)'!C82+'декабрь(4 цк)'!C83*3.1%)/1000</f>
        <v>0.847984659021908</v>
      </c>
      <c r="G129" s="317">
        <f xml:space="preserve"> ('декабрь(4 цк)'!D82+'декабрь(4 цк)'!D83*3.1%)/1000</f>
        <v>0.87579072902190791</v>
      </c>
      <c r="H129" s="317">
        <f xml:space="preserve"> ('декабрь(4 цк)'!E82+'декабрь(4 цк)'!E83*3.1%)/1000</f>
        <v>0.88935868902190784</v>
      </c>
      <c r="I129" s="317">
        <f xml:space="preserve"> ('декабрь(4 цк)'!F82+'декабрь(4 цк)'!F83*3.1%)/1000</f>
        <v>0.85857302902190791</v>
      </c>
      <c r="J129" s="317">
        <f xml:space="preserve"> ('декабрь(4 цк)'!G82+'декабрь(4 цк)'!G83*3.1%)/1000</f>
        <v>0.86688288902190791</v>
      </c>
      <c r="K129" s="317">
        <f xml:space="preserve"> ('декабрь(4 цк)'!H82+'декабрь(4 цк)'!H83*3.1%)/1000</f>
        <v>0.86582095902190792</v>
      </c>
      <c r="L129" s="317">
        <f xml:space="preserve"> ('декабрь(4 цк)'!I82+'декабрь(4 цк)'!I83*3.1%)/1000</f>
        <v>0.85457274902190783</v>
      </c>
      <c r="M129" s="317">
        <f xml:space="preserve"> ('декабрь(4 цк)'!J82+'декабрь(4 цк)'!J83*3.1%)/1000</f>
        <v>0.870635729021908</v>
      </c>
      <c r="N129" s="317">
        <f xml:space="preserve"> ('декабрь(4 цк)'!K82+'декабрь(4 цк)'!K83*3.1%)/1000</f>
        <v>0.86695505902190784</v>
      </c>
      <c r="O129" s="317">
        <f xml:space="preserve"> ('декабрь(4 цк)'!L82+'декабрь(4 цк)'!L83*3.1%)/1000</f>
        <v>0.90305036902190783</v>
      </c>
      <c r="P129" s="317">
        <f xml:space="preserve"> ('декабрь(4 цк)'!M82+'декабрь(4 цк)'!M83*3.1%)/1000</f>
        <v>0.90573096902190797</v>
      </c>
      <c r="Q129" s="317">
        <f xml:space="preserve"> ('декабрь(4 цк)'!N82+'декабрь(4 цк)'!N83*3.1%)/1000</f>
        <v>0.85557281902190785</v>
      </c>
      <c r="R129" s="317">
        <f xml:space="preserve"> ('декабрь(4 цк)'!O82+'декабрь(4 цк)'!O83*3.1%)/1000</f>
        <v>0.89061650902190781</v>
      </c>
      <c r="S129" s="317">
        <f xml:space="preserve"> ('декабрь(4 цк)'!P82+'декабрь(4 цк)'!P83*3.1%)/1000</f>
        <v>0.8709862690219079</v>
      </c>
      <c r="T129" s="317">
        <f xml:space="preserve"> ('декабрь(4 цк)'!Q82+'декабрь(4 цк)'!Q83*3.1%)/1000</f>
        <v>0.88351291902190787</v>
      </c>
      <c r="U129" s="317">
        <f xml:space="preserve"> ('декабрь(4 цк)'!R82+'декабрь(4 цк)'!R83*3.1%)/1000</f>
        <v>0.95053822902190788</v>
      </c>
      <c r="V129" s="317">
        <f xml:space="preserve"> ('декабрь(4 цк)'!S82+'декабрь(4 цк)'!S83*3.1%)/1000</f>
        <v>0.91545329902190808</v>
      </c>
      <c r="W129" s="317">
        <f xml:space="preserve"> ('декабрь(4 цк)'!T82+'декабрь(4 цк)'!T83*3.1%)/1000</f>
        <v>0.90430818902190779</v>
      </c>
      <c r="X129" s="317">
        <f xml:space="preserve"> ('декабрь(4 цк)'!U82+'декабрь(4 цк)'!U83*3.1%)/1000</f>
        <v>0.91673173902190797</v>
      </c>
      <c r="Y129" s="317">
        <f xml:space="preserve"> ('декабрь(4 цк)'!V82+'декабрь(4 цк)'!V83*3.1%)/1000</f>
        <v>0.88744102902190791</v>
      </c>
      <c r="Z129" s="317">
        <f xml:space="preserve"> ('декабрь(4 цк)'!W82+'декабрь(4 цк)'!W83*3.1%)/1000</f>
        <v>0.86070719902190784</v>
      </c>
      <c r="AA129" s="317">
        <f xml:space="preserve"> ('декабрь(4 цк)'!X82+'декабрь(4 цк)'!X83*3.1%)/1000</f>
        <v>0.86423321902190786</v>
      </c>
      <c r="AB129" s="317">
        <f xml:space="preserve"> ('декабрь(4 цк)'!Y82+'декабрь(4 цк)'!Y83*3.1%)/1000</f>
        <v>0.84743822902190802</v>
      </c>
      <c r="AC129" s="337"/>
      <c r="AD129" s="337"/>
    </row>
    <row r="130" spans="1:30" s="209" customFormat="1" x14ac:dyDescent="0.2">
      <c r="A130" s="312">
        <v>20</v>
      </c>
      <c r="B130" s="289" t="s">
        <v>188</v>
      </c>
      <c r="C130" s="290" t="s">
        <v>169</v>
      </c>
      <c r="D130" s="255"/>
      <c r="E130" s="317">
        <f xml:space="preserve"> ('декабрь(4 цк)'!B86+'декабрь(4 цк)'!B87*3.1%)/1000</f>
        <v>0.92724793902190772</v>
      </c>
      <c r="F130" s="317">
        <f xml:space="preserve"> ('декабрь(4 цк)'!C86+'декабрь(4 цк)'!C87*3.1%)/1000</f>
        <v>0.89119386902190778</v>
      </c>
      <c r="G130" s="317">
        <f xml:space="preserve"> ('декабрь(4 цк)'!D86+'декабрь(4 цк)'!D87*3.1%)/1000</f>
        <v>0.92518593902190782</v>
      </c>
      <c r="H130" s="317">
        <f xml:space="preserve"> ('декабрь(4 цк)'!E86+'декабрь(4 цк)'!E87*3.1%)/1000</f>
        <v>0.92790777902190791</v>
      </c>
      <c r="I130" s="317">
        <f xml:space="preserve"> ('декабрь(4 цк)'!F86+'декабрь(4 цк)'!F87*3.1%)/1000</f>
        <v>0.92269091902190803</v>
      </c>
      <c r="J130" s="317">
        <f xml:space="preserve"> ('декабрь(4 цк)'!G86+'декабрь(4 цк)'!G87*3.1%)/1000</f>
        <v>0.90839094902190787</v>
      </c>
      <c r="K130" s="317">
        <f xml:space="preserve"> ('декабрь(4 цк)'!H86+'декабрь(4 цк)'!H87*3.1%)/1000</f>
        <v>0.90668979902190805</v>
      </c>
      <c r="L130" s="317">
        <f xml:space="preserve"> ('декабрь(4 цк)'!I86+'декабрь(4 цк)'!I87*3.1%)/1000</f>
        <v>0.91399958902190792</v>
      </c>
      <c r="M130" s="317">
        <f xml:space="preserve"> ('декабрь(4 цк)'!J86+'декабрь(4 цк)'!J87*3.1%)/1000</f>
        <v>0.88993604902190804</v>
      </c>
      <c r="N130" s="317">
        <f xml:space="preserve"> ('декабрь(4 цк)'!K86+'декабрь(4 цк)'!K87*3.1%)/1000</f>
        <v>0.91374183902190798</v>
      </c>
      <c r="O130" s="317">
        <f xml:space="preserve"> ('декабрь(4 цк)'!L86+'декабрь(4 цк)'!L87*3.1%)/1000</f>
        <v>0.92212386902190779</v>
      </c>
      <c r="P130" s="317">
        <f xml:space="preserve"> ('декабрь(4 цк)'!M86+'декабрь(4 цк)'!M87*3.1%)/1000</f>
        <v>0.94069217902190805</v>
      </c>
      <c r="Q130" s="317">
        <f xml:space="preserve"> ('декабрь(4 цк)'!N86+'декабрь(4 цк)'!N87*3.1%)/1000</f>
        <v>0.93301122902190803</v>
      </c>
      <c r="R130" s="317">
        <f xml:space="preserve"> ('декабрь(4 цк)'!O86+'декабрь(4 цк)'!O87*3.1%)/1000</f>
        <v>0.94420788902190778</v>
      </c>
      <c r="S130" s="317">
        <f xml:space="preserve"> ('декабрь(4 цк)'!P86+'декабрь(4 цк)'!P87*3.1%)/1000</f>
        <v>0.93409377902190793</v>
      </c>
      <c r="T130" s="317">
        <f xml:space="preserve"> ('декабрь(4 цк)'!Q86+'декабрь(4 цк)'!Q87*3.1%)/1000</f>
        <v>0.93515570902190792</v>
      </c>
      <c r="U130" s="317">
        <f xml:space="preserve"> ('декабрь(4 цк)'!R86+'декабрь(4 цк)'!R87*3.1%)/1000</f>
        <v>0.95871405902190776</v>
      </c>
      <c r="V130" s="317">
        <f xml:space="preserve"> ('декабрь(4 цк)'!S86+'декабрь(4 цк)'!S87*3.1%)/1000</f>
        <v>0.90993744902190776</v>
      </c>
      <c r="W130" s="317">
        <f xml:space="preserve"> ('декабрь(4 цк)'!T86+'декабрь(4 цк)'!T87*3.1%)/1000</f>
        <v>0.91618530902190776</v>
      </c>
      <c r="X130" s="317">
        <f xml:space="preserve"> ('декабрь(4 цк)'!U86+'декабрь(4 цк)'!U87*3.1%)/1000</f>
        <v>0.93069147902190796</v>
      </c>
      <c r="Y130" s="317">
        <f xml:space="preserve"> ('декабрь(4 цк)'!V86+'декабрь(4 цк)'!V87*3.1%)/1000</f>
        <v>0.91693793902190779</v>
      </c>
      <c r="Z130" s="317">
        <f xml:space="preserve"> ('декабрь(4 цк)'!W86+'декабрь(4 цк)'!W87*3.1%)/1000</f>
        <v>0.92564988902190781</v>
      </c>
      <c r="AA130" s="317">
        <f xml:space="preserve"> ('декабрь(4 цк)'!X86+'декабрь(4 цк)'!X87*3.1%)/1000</f>
        <v>0.91956698902190803</v>
      </c>
      <c r="AB130" s="317">
        <f xml:space="preserve"> ('декабрь(4 цк)'!Y86+'декабрь(4 цк)'!Y87*3.1%)/1000</f>
        <v>0.92316517902190798</v>
      </c>
      <c r="AC130" s="337"/>
      <c r="AD130" s="337"/>
    </row>
    <row r="131" spans="1:30" s="209" customFormat="1" x14ac:dyDescent="0.2">
      <c r="A131" s="312">
        <v>21</v>
      </c>
      <c r="B131" s="289" t="s">
        <v>188</v>
      </c>
      <c r="C131" s="290" t="s">
        <v>169</v>
      </c>
      <c r="D131" s="255"/>
      <c r="E131" s="317">
        <f xml:space="preserve"> ('декабрь(4 цк)'!B90+'декабрь(4 цк)'!B91*3.1%)/1000</f>
        <v>0.87271834902190792</v>
      </c>
      <c r="F131" s="317">
        <f xml:space="preserve"> ('декабрь(4 цк)'!C90+'декабрь(4 цк)'!C91*3.1%)/1000</f>
        <v>0.85222206902190778</v>
      </c>
      <c r="G131" s="317">
        <f xml:space="preserve"> ('декабрь(4 цк)'!D90+'декабрь(4 цк)'!D91*3.1%)/1000</f>
        <v>0.88038898902190799</v>
      </c>
      <c r="H131" s="317">
        <f xml:space="preserve"> ('декабрь(4 цк)'!E90+'декабрь(4 цк)'!E91*3.1%)/1000</f>
        <v>0.90141107902190787</v>
      </c>
      <c r="I131" s="317">
        <f xml:space="preserve"> ('декабрь(4 цк)'!F90+'декабрь(4 цк)'!F91*3.1%)/1000</f>
        <v>0.8946683390219079</v>
      </c>
      <c r="J131" s="317">
        <f xml:space="preserve"> ('декабрь(4 цк)'!G90+'декабрь(4 цк)'!G91*3.1%)/1000</f>
        <v>0.88022402902190788</v>
      </c>
      <c r="K131" s="317">
        <f xml:space="preserve"> ('декабрь(4 цк)'!H90+'декабрь(4 цк)'!H91*3.1%)/1000</f>
        <v>0.90984465902190792</v>
      </c>
      <c r="L131" s="317">
        <f xml:space="preserve"> ('декабрь(4 цк)'!I90+'декабрь(4 цк)'!I91*3.1%)/1000</f>
        <v>0.88074983902190784</v>
      </c>
      <c r="M131" s="317">
        <f xml:space="preserve"> ('декабрь(4 цк)'!J90+'декабрь(4 цк)'!J91*3.1%)/1000</f>
        <v>0.89894698902190806</v>
      </c>
      <c r="N131" s="317">
        <f xml:space="preserve"> ('декабрь(4 цк)'!K90+'декабрь(4 цк)'!K91*3.1%)/1000</f>
        <v>0.86508894902190792</v>
      </c>
      <c r="O131" s="317">
        <f xml:space="preserve"> ('декабрь(4 цк)'!L90+'декабрь(4 цк)'!L91*3.1%)/1000</f>
        <v>0.88289431902190774</v>
      </c>
      <c r="P131" s="317">
        <f xml:space="preserve"> ('декабрь(4 цк)'!M90+'декабрь(4 цк)'!M91*3.1%)/1000</f>
        <v>0.87882186902190784</v>
      </c>
      <c r="Q131" s="317">
        <f xml:space="preserve"> ('декабрь(4 цк)'!N90+'декабрь(4 цк)'!N91*3.1%)/1000</f>
        <v>0.89326617902190797</v>
      </c>
      <c r="R131" s="317">
        <f xml:space="preserve"> ('декабрь(4 цк)'!O90+'декабрь(4 цк)'!O91*3.1%)/1000</f>
        <v>0.89860675902190779</v>
      </c>
      <c r="S131" s="317">
        <f xml:space="preserve"> ('декабрь(4 цк)'!P90+'декабрь(4 цк)'!P91*3.1%)/1000</f>
        <v>0.90312253902190798</v>
      </c>
      <c r="T131" s="317">
        <f xml:space="preserve"> ('декабрь(4 цк)'!Q90+'декабрь(4 цк)'!Q91*3.1%)/1000</f>
        <v>0.89041030902190776</v>
      </c>
      <c r="U131" s="317">
        <f xml:space="preserve"> ('декабрь(4 цк)'!R90+'декабрь(4 цк)'!R91*3.1%)/1000</f>
        <v>0.95074442902190803</v>
      </c>
      <c r="V131" s="317">
        <f xml:space="preserve"> ('декабрь(4 цк)'!S90+'декабрь(4 цк)'!S91*3.1%)/1000</f>
        <v>0.87802799902190787</v>
      </c>
      <c r="W131" s="317">
        <f xml:space="preserve"> ('декабрь(4 цк)'!T90+'декабрь(4 цк)'!T91*3.1%)/1000</f>
        <v>0.91341191902190788</v>
      </c>
      <c r="X131" s="317">
        <f xml:space="preserve"> ('декабрь(4 цк)'!U90+'декабрь(4 цк)'!U91*3.1%)/1000</f>
        <v>0.86722311902190774</v>
      </c>
      <c r="Y131" s="317">
        <f xml:space="preserve"> ('декабрь(4 цк)'!V90+'декабрь(4 цк)'!V91*3.1%)/1000</f>
        <v>0.88832768902190784</v>
      </c>
      <c r="Z131" s="317">
        <f xml:space="preserve"> ('декабрь(4 цк)'!W90+'декабрь(4 цк)'!W91*3.1%)/1000</f>
        <v>0.88362632902190785</v>
      </c>
      <c r="AA131" s="317">
        <f xml:space="preserve"> ('декабрь(4 цк)'!X90+'декабрь(4 цк)'!X91*3.1%)/1000</f>
        <v>0.86391360902190795</v>
      </c>
      <c r="AB131" s="317">
        <f xml:space="preserve"> ('декабрь(4 цк)'!Y90+'декабрь(4 цк)'!Y91*3.1%)/1000</f>
        <v>0.86320221902190797</v>
      </c>
      <c r="AC131" s="337"/>
      <c r="AD131" s="337"/>
    </row>
    <row r="132" spans="1:30" s="209" customFormat="1" x14ac:dyDescent="0.2">
      <c r="A132" s="312">
        <v>22</v>
      </c>
      <c r="B132" s="289" t="s">
        <v>188</v>
      </c>
      <c r="C132" s="290" t="s">
        <v>169</v>
      </c>
      <c r="D132" s="255"/>
      <c r="E132" s="317">
        <f xml:space="preserve"> ('декабрь(4 цк)'!B94+'декабрь(4 цк)'!B95*3.1%)/1000</f>
        <v>0.86132579902190798</v>
      </c>
      <c r="F132" s="317">
        <f xml:space="preserve"> ('декабрь(4 цк)'!C94+'декабрь(4 цк)'!C95*3.1%)/1000</f>
        <v>0.85218082902190795</v>
      </c>
      <c r="G132" s="317">
        <f xml:space="preserve"> ('декабрь(4 цк)'!D94+'декабрь(4 цк)'!D95*3.1%)/1000</f>
        <v>0.86728497902190793</v>
      </c>
      <c r="H132" s="317">
        <f xml:space="preserve"> ('декабрь(4 цк)'!E94+'декабрь(4 цк)'!E95*3.1%)/1000</f>
        <v>0.88155401902190789</v>
      </c>
      <c r="I132" s="317">
        <f xml:space="preserve"> ('декабрь(4 цк)'!F94+'декабрь(4 цк)'!F95*3.1%)/1000</f>
        <v>0.87666707902190788</v>
      </c>
      <c r="J132" s="317">
        <f xml:space="preserve"> ('декабрь(4 цк)'!G94+'декабрь(4 цк)'!G95*3.1%)/1000</f>
        <v>0.88076014902190791</v>
      </c>
      <c r="K132" s="317">
        <f xml:space="preserve"> ('декабрь(4 цк)'!H94+'декабрь(4 цк)'!H95*3.1%)/1000</f>
        <v>0.87129556902190775</v>
      </c>
      <c r="L132" s="317">
        <f xml:space="preserve"> ('декабрь(4 цк)'!I94+'декабрь(4 цк)'!I95*3.1%)/1000</f>
        <v>0.87040890902190793</v>
      </c>
      <c r="M132" s="317">
        <f xml:space="preserve"> ('декабрь(4 цк)'!J94+'декабрь(4 цк)'!J95*3.1%)/1000</f>
        <v>0.86232586902190778</v>
      </c>
      <c r="N132" s="317">
        <f xml:space="preserve"> ('декабрь(4 цк)'!K94+'декабрь(4 цк)'!K95*3.1%)/1000</f>
        <v>0.86581064902190796</v>
      </c>
      <c r="O132" s="317">
        <f xml:space="preserve"> ('декабрь(4 цк)'!L94+'декабрь(4 цк)'!L95*3.1%)/1000</f>
        <v>0.86670761902190785</v>
      </c>
      <c r="P132" s="317">
        <f xml:space="preserve"> ('декабрь(4 цк)'!M94+'декабрь(4 цк)'!M95*3.1%)/1000</f>
        <v>0.88045084902190796</v>
      </c>
      <c r="Q132" s="317">
        <f xml:space="preserve"> ('декабрь(4 цк)'!N94+'декабрь(4 цк)'!N95*3.1%)/1000</f>
        <v>0.87914147902190787</v>
      </c>
      <c r="R132" s="317">
        <f xml:space="preserve"> ('декабрь(4 цк)'!O94+'декабрь(4 цк)'!O95*3.1%)/1000</f>
        <v>0.88503879902190796</v>
      </c>
      <c r="S132" s="317">
        <f xml:space="preserve"> ('декабрь(4 цк)'!P94+'декабрь(4 цк)'!P95*3.1%)/1000</f>
        <v>0.88646157902190781</v>
      </c>
      <c r="T132" s="317">
        <f xml:space="preserve"> ('декабрь(4 цк)'!Q94+'декабрь(4 цк)'!Q95*3.1%)/1000</f>
        <v>0.8898329490219079</v>
      </c>
      <c r="U132" s="317">
        <f xml:space="preserve"> ('декабрь(4 цк)'!R94+'декабрь(4 цк)'!R95*3.1%)/1000</f>
        <v>0.89330741902190802</v>
      </c>
      <c r="V132" s="317">
        <f xml:space="preserve"> ('декабрь(4 цк)'!S94+'декабрь(4 цк)'!S95*3.1%)/1000</f>
        <v>0.87703823902190803</v>
      </c>
      <c r="W132" s="317">
        <f xml:space="preserve"> ('декабрь(4 цк)'!T94+'декабрь(4 цк)'!T95*3.1%)/1000</f>
        <v>0.87330601902190785</v>
      </c>
      <c r="X132" s="317">
        <f xml:space="preserve"> ('декабрь(4 цк)'!U94+'декабрь(4 цк)'!U95*3.1%)/1000</f>
        <v>0.85228392902190797</v>
      </c>
      <c r="Y132" s="317">
        <f xml:space="preserve"> ('декабрь(4 цк)'!V94+'декабрь(4 цк)'!V95*3.1%)/1000</f>
        <v>0.87345035902190793</v>
      </c>
      <c r="Z132" s="317">
        <f xml:space="preserve"> ('декабрь(4 цк)'!W94+'декабрь(4 цк)'!W95*3.1%)/1000</f>
        <v>0.87296578902190802</v>
      </c>
      <c r="AA132" s="317">
        <f xml:space="preserve"> ('декабрь(4 цк)'!X94+'декабрь(4 цк)'!X95*3.1%)/1000</f>
        <v>0.8619959490219079</v>
      </c>
      <c r="AB132" s="317">
        <f xml:space="preserve"> ('декабрь(4 цк)'!Y94+'декабрь(4 цк)'!Y95*3.1%)/1000</f>
        <v>0.85365515902190792</v>
      </c>
      <c r="AC132" s="337"/>
      <c r="AD132" s="337"/>
    </row>
    <row r="133" spans="1:30" s="209" customFormat="1" x14ac:dyDescent="0.2">
      <c r="A133" s="312">
        <v>23</v>
      </c>
      <c r="B133" s="289" t="s">
        <v>188</v>
      </c>
      <c r="C133" s="290" t="s">
        <v>169</v>
      </c>
      <c r="D133" s="255"/>
      <c r="E133" s="317">
        <f xml:space="preserve"> ('декабрь(4 цк)'!B98+'декабрь(4 цк)'!B99*3.1%)/1000</f>
        <v>0.93670220902190793</v>
      </c>
      <c r="F133" s="317">
        <f xml:space="preserve"> ('декабрь(4 цк)'!C98+'декабрь(4 цк)'!C99*3.1%)/1000</f>
        <v>0.92825831902190781</v>
      </c>
      <c r="G133" s="317">
        <f xml:space="preserve"> ('декабрь(4 цк)'!D98+'декабрь(4 цк)'!D99*3.1%)/1000</f>
        <v>0.9532188290219078</v>
      </c>
      <c r="H133" s="317">
        <f xml:space="preserve"> ('декабрь(4 цк)'!E98+'декабрь(4 цк)'!E99*3.1%)/1000</f>
        <v>0.96125031902190783</v>
      </c>
      <c r="I133" s="317">
        <f xml:space="preserve"> ('декабрь(4 цк)'!F98+'декабрь(4 цк)'!F99*3.1%)/1000</f>
        <v>0.94558942902190801</v>
      </c>
      <c r="J133" s="317">
        <f xml:space="preserve"> ('декабрь(4 цк)'!G98+'декабрь(4 цк)'!G99*3.1%)/1000</f>
        <v>0.9480328990219079</v>
      </c>
      <c r="K133" s="317">
        <f xml:space="preserve"> ('декабрь(4 цк)'!H98+'декабрь(4 цк)'!H99*3.1%)/1000</f>
        <v>0.93542376902190794</v>
      </c>
      <c r="L133" s="317">
        <f xml:space="preserve"> ('декабрь(4 цк)'!I98+'декабрь(4 цк)'!I99*3.1%)/1000</f>
        <v>0.92788715902190788</v>
      </c>
      <c r="M133" s="317">
        <f xml:space="preserve"> ('декабрь(4 цк)'!J98+'декабрь(4 цк)'!J99*3.1%)/1000</f>
        <v>0.92875319902190789</v>
      </c>
      <c r="N133" s="317">
        <f xml:space="preserve"> ('декабрь(4 цк)'!K98+'декабрь(4 цк)'!K99*3.1%)/1000</f>
        <v>0.93881575902190784</v>
      </c>
      <c r="O133" s="317">
        <f xml:space="preserve"> ('декабрь(4 цк)'!L98+'декабрь(4 цк)'!L99*3.1%)/1000</f>
        <v>0.93742390902190786</v>
      </c>
      <c r="P133" s="317">
        <f xml:space="preserve"> ('декабрь(4 цк)'!M98+'декабрь(4 цк)'!M99*3.1%)/1000</f>
        <v>0.9481153790219079</v>
      </c>
      <c r="Q133" s="317">
        <f xml:space="preserve"> ('декабрь(4 цк)'!N98+'декабрь(4 цк)'!N99*3.1%)/1000</f>
        <v>0.94312533902190798</v>
      </c>
      <c r="R133" s="317">
        <f xml:space="preserve"> ('декабрь(4 цк)'!O98+'декабрь(4 цк)'!O99*3.1%)/1000</f>
        <v>0.9436614590219079</v>
      </c>
      <c r="S133" s="317">
        <f xml:space="preserve"> ('декабрь(4 цк)'!P98+'декабрь(4 цк)'!P99*3.1%)/1000</f>
        <v>0.941465429021908</v>
      </c>
      <c r="T133" s="317">
        <f xml:space="preserve"> ('декабрь(4 цк)'!Q98+'декабрь(4 цк)'!Q99*3.1%)/1000</f>
        <v>0.94353773902190796</v>
      </c>
      <c r="U133" s="317">
        <f xml:space="preserve"> ('декабрь(4 цк)'!R98+'декабрь(4 цк)'!R99*3.1%)/1000</f>
        <v>0.94565128902190798</v>
      </c>
      <c r="V133" s="317">
        <f xml:space="preserve"> ('декабрь(4 цк)'!S98+'декабрь(4 цк)'!S99*3.1%)/1000</f>
        <v>0.93621763902190791</v>
      </c>
      <c r="W133" s="317">
        <f xml:space="preserve"> ('декабрь(4 цк)'!T98+'декабрь(4 цк)'!T99*3.1%)/1000</f>
        <v>0.92534058902190797</v>
      </c>
      <c r="X133" s="317">
        <f xml:space="preserve"> ('декабрь(4 цк)'!U98+'декабрь(4 цк)'!U99*3.1%)/1000</f>
        <v>0.91219533902190786</v>
      </c>
      <c r="Y133" s="317">
        <f xml:space="preserve"> ('декабрь(4 цк)'!V98+'декабрь(4 цк)'!V99*3.1%)/1000</f>
        <v>0.93452679902190805</v>
      </c>
      <c r="Z133" s="317">
        <f xml:space="preserve"> ('декабрь(4 цк)'!W98+'декабрь(4 цк)'!W99*3.1%)/1000</f>
        <v>0.93094922902190802</v>
      </c>
      <c r="AA133" s="317">
        <f xml:space="preserve"> ('декабрь(4 цк)'!X98+'декабрь(4 цк)'!X99*3.1%)/1000</f>
        <v>0.92257750902190783</v>
      </c>
      <c r="AB133" s="317">
        <f xml:space="preserve"> ('декабрь(4 цк)'!Y98+'декабрь(4 цк)'!Y99*3.1%)/1000</f>
        <v>0.91127774902190772</v>
      </c>
      <c r="AC133" s="337"/>
      <c r="AD133" s="337"/>
    </row>
    <row r="134" spans="1:30" s="209" customFormat="1" x14ac:dyDescent="0.2">
      <c r="A134" s="312">
        <v>24</v>
      </c>
      <c r="B134" s="289" t="s">
        <v>188</v>
      </c>
      <c r="C134" s="290" t="s">
        <v>169</v>
      </c>
      <c r="D134" s="255"/>
      <c r="E134" s="317">
        <f xml:space="preserve"> ('декабрь(4 цк)'!B102+'декабрь(4 цк)'!B103*3.1%)/1000</f>
        <v>0.91924737902190778</v>
      </c>
      <c r="F134" s="317">
        <f xml:space="preserve"> ('декабрь(4 цк)'!C102+'декабрь(4 цк)'!C103*3.1%)/1000</f>
        <v>0.91782459902190794</v>
      </c>
      <c r="G134" s="317">
        <f xml:space="preserve"> ('декабрь(4 цк)'!D102+'декабрь(4 цк)'!D103*3.1%)/1000</f>
        <v>0.91782459902190794</v>
      </c>
      <c r="H134" s="317">
        <f xml:space="preserve"> ('декабрь(4 цк)'!E102+'декабрь(4 цк)'!E103*3.1%)/1000</f>
        <v>0.94805351902190782</v>
      </c>
      <c r="I134" s="317">
        <f xml:space="preserve"> ('декабрь(4 цк)'!F102+'декабрь(4 цк)'!F103*3.1%)/1000</f>
        <v>0.94717716902190796</v>
      </c>
      <c r="J134" s="317">
        <f xml:space="preserve"> ('декабрь(4 цк)'!G102+'декабрь(4 цк)'!G103*3.1%)/1000</f>
        <v>0.95146612902190786</v>
      </c>
      <c r="K134" s="317">
        <f xml:space="preserve"> ('декабрь(4 цк)'!H102+'декабрь(4 цк)'!H103*3.1%)/1000</f>
        <v>0.93238231902190782</v>
      </c>
      <c r="L134" s="317">
        <f xml:space="preserve"> ('декабрь(4 цк)'!I102+'декабрь(4 цк)'!I103*3.1%)/1000</f>
        <v>0.93224828902190793</v>
      </c>
      <c r="M134" s="317">
        <f xml:space="preserve"> ('декабрь(4 цк)'!J102+'декабрь(4 цк)'!J103*3.1%)/1000</f>
        <v>0.92151557902190795</v>
      </c>
      <c r="N134" s="317">
        <f xml:space="preserve"> ('декабрь(4 цк)'!K102+'декабрь(4 цк)'!K103*3.1%)/1000</f>
        <v>0.92006186902190779</v>
      </c>
      <c r="O134" s="317">
        <f xml:space="preserve"> ('декабрь(4 цк)'!L102+'декабрь(4 цк)'!L103*3.1%)/1000</f>
        <v>0.92644375902190779</v>
      </c>
      <c r="P134" s="317">
        <f xml:space="preserve"> ('декабрь(4 цк)'!M102+'декабрь(4 цк)'!M103*3.1%)/1000</f>
        <v>0.93765072902190794</v>
      </c>
      <c r="Q134" s="317">
        <f xml:space="preserve"> ('декабрь(4 цк)'!N102+'декабрь(4 цк)'!N103*3.1%)/1000</f>
        <v>0.95079597902190804</v>
      </c>
      <c r="R134" s="317">
        <f xml:space="preserve"> ('декабрь(4 цк)'!O102+'декабрь(4 цк)'!O103*3.1%)/1000</f>
        <v>0.9578892590219078</v>
      </c>
      <c r="S134" s="317">
        <f xml:space="preserve"> ('декабрь(4 цк)'!P102+'декабрь(4 цк)'!P103*3.1%)/1000</f>
        <v>0.94187782902190798</v>
      </c>
      <c r="T134" s="317">
        <f xml:space="preserve"> ('декабрь(4 цк)'!Q102+'декабрь(4 цк)'!Q103*3.1%)/1000</f>
        <v>0.96017807902190788</v>
      </c>
      <c r="U134" s="317">
        <f xml:space="preserve"> ('декабрь(4 цк)'!R102+'декабрь(4 цк)'!R103*3.1%)/1000</f>
        <v>0.96728166902190804</v>
      </c>
      <c r="V134" s="317">
        <f xml:space="preserve"> ('декабрь(4 цк)'!S102+'декабрь(4 цк)'!S103*3.1%)/1000</f>
        <v>0.92052581902190789</v>
      </c>
      <c r="W134" s="317">
        <f xml:space="preserve"> ('декабрь(4 цк)'!T102+'декабрь(4 цк)'!T103*3.1%)/1000</f>
        <v>0.92494880902190779</v>
      </c>
      <c r="X134" s="317">
        <f xml:space="preserve"> ('декабрь(4 цк)'!U102+'декабрь(4 цк)'!U103*3.1%)/1000</f>
        <v>0.91356656902190791</v>
      </c>
      <c r="Y134" s="317">
        <f xml:space="preserve"> ('декабрь(4 цк)'!V102+'декабрь(4 цк)'!V103*3.1%)/1000</f>
        <v>0.93268130902190782</v>
      </c>
      <c r="Z134" s="317">
        <f xml:space="preserve"> ('декабрь(4 цк)'!W102+'декабрь(4 цк)'!W103*3.1%)/1000</f>
        <v>0.93910443902190788</v>
      </c>
      <c r="AA134" s="317">
        <f xml:space="preserve"> ('декабрь(4 цк)'!X102+'декабрь(4 цк)'!X103*3.1%)/1000</f>
        <v>0.92256719902190787</v>
      </c>
      <c r="AB134" s="317">
        <f xml:space="preserve"> ('декабрь(4 цк)'!Y102+'декабрь(4 цк)'!Y103*3.1%)/1000</f>
        <v>0.91291703902190791</v>
      </c>
      <c r="AC134" s="337"/>
      <c r="AD134" s="337"/>
    </row>
    <row r="135" spans="1:30" s="209" customFormat="1" x14ac:dyDescent="0.2">
      <c r="A135" s="312">
        <v>25</v>
      </c>
      <c r="B135" s="289" t="s">
        <v>188</v>
      </c>
      <c r="C135" s="290" t="s">
        <v>169</v>
      </c>
      <c r="D135" s="255"/>
      <c r="E135" s="317">
        <f xml:space="preserve"> ('декабрь(4 цк)'!B106+'декабрь(4 цк)'!B107*3.1%)/1000</f>
        <v>0.83823139902190791</v>
      </c>
      <c r="F135" s="317">
        <f xml:space="preserve"> ('декабрь(4 цк)'!C106+'декабрь(4 цк)'!C107*3.1%)/1000</f>
        <v>0.83540645902190791</v>
      </c>
      <c r="G135" s="317">
        <f xml:space="preserve"> ('декабрь(4 цк)'!D106+'декабрь(4 цк)'!D107*3.1%)/1000</f>
        <v>0.85203648902190798</v>
      </c>
      <c r="H135" s="317">
        <f xml:space="preserve"> ('декабрь(4 цк)'!E106+'декабрь(4 цк)'!E107*3.1%)/1000</f>
        <v>0.86106804902190803</v>
      </c>
      <c r="I135" s="317">
        <f xml:space="preserve"> ('декабрь(4 цк)'!F106+'декабрь(4 цк)'!F107*3.1%)/1000</f>
        <v>0.84703613902190789</v>
      </c>
      <c r="J135" s="317">
        <f xml:space="preserve"> ('декабрь(4 цк)'!G106+'декабрь(4 цк)'!G107*3.1%)/1000</f>
        <v>0.85643885902190797</v>
      </c>
      <c r="K135" s="317">
        <f xml:space="preserve"> ('декабрь(4 цк)'!H106+'декабрь(4 цк)'!H107*3.1%)/1000</f>
        <v>0.84377817902190799</v>
      </c>
      <c r="L135" s="317">
        <f xml:space="preserve"> ('декабрь(4 цк)'!I106+'декабрь(4 цк)'!I107*3.1%)/1000</f>
        <v>0.84378848902190806</v>
      </c>
      <c r="M135" s="317">
        <f xml:space="preserve"> ('декабрь(4 цк)'!J106+'декабрь(4 цк)'!J107*3.1%)/1000</f>
        <v>0.83549924902190775</v>
      </c>
      <c r="N135" s="317">
        <f xml:space="preserve"> ('декабрь(4 цк)'!K106+'декабрь(4 цк)'!K107*3.1%)/1000</f>
        <v>0.84123160902190797</v>
      </c>
      <c r="O135" s="317">
        <f xml:space="preserve"> ('декабрь(4 цк)'!L106+'декабрь(4 цк)'!L107*3.1%)/1000</f>
        <v>0.84745884902190793</v>
      </c>
      <c r="P135" s="317">
        <f xml:space="preserve"> ('декабрь(4 цк)'!M106+'декабрь(4 цк)'!M107*3.1%)/1000</f>
        <v>0.85299531902190784</v>
      </c>
      <c r="Q135" s="317">
        <f xml:space="preserve"> ('декабрь(4 цк)'!N106+'декабрь(4 цк)'!N107*3.1%)/1000</f>
        <v>0.85305717902190803</v>
      </c>
      <c r="R135" s="317">
        <f xml:space="preserve"> ('декабрь(4 цк)'!O106+'декабрь(4 цк)'!O107*3.1%)/1000</f>
        <v>0.85885139902190788</v>
      </c>
      <c r="S135" s="317">
        <f xml:space="preserve"> ('декабрь(4 цк)'!P106+'декабрь(4 цк)'!P107*3.1%)/1000</f>
        <v>0.84740729902190803</v>
      </c>
      <c r="T135" s="317">
        <f xml:space="preserve"> ('декабрь(4 цк)'!Q106+'декабрь(4 цк)'!Q107*3.1%)/1000</f>
        <v>0.85220144902190786</v>
      </c>
      <c r="U135" s="317">
        <f xml:space="preserve"> ('декабрь(4 цк)'!R106+'декабрь(4 цк)'!R107*3.1%)/1000</f>
        <v>0.86002673902190807</v>
      </c>
      <c r="V135" s="317">
        <f xml:space="preserve"> ('декабрь(4 цк)'!S106+'декабрь(4 цк)'!S107*3.1%)/1000</f>
        <v>0.84358228902190802</v>
      </c>
      <c r="W135" s="317">
        <f xml:space="preserve"> ('декабрь(4 цк)'!T106+'декабрь(4 цк)'!T107*3.1%)/1000</f>
        <v>0.83883968902190786</v>
      </c>
      <c r="X135" s="317">
        <f xml:space="preserve"> ('декабрь(4 цк)'!U106+'декабрь(4 цк)'!U107*3.1%)/1000</f>
        <v>0.84765473902190802</v>
      </c>
      <c r="Y135" s="317">
        <f xml:space="preserve"> ('декабрь(4 цк)'!V106+'декабрь(4 цк)'!V107*3.1%)/1000</f>
        <v>0.83560234902190789</v>
      </c>
      <c r="Z135" s="317">
        <f xml:space="preserve"> ('декабрь(4 цк)'!W106+'декабрь(4 цк)'!W107*3.1%)/1000</f>
        <v>0.84068517902190798</v>
      </c>
      <c r="AA135" s="317">
        <f xml:space="preserve"> ('декабрь(4 цк)'!X106+'декабрь(4 цк)'!X107*3.1%)/1000</f>
        <v>0.82685946902190788</v>
      </c>
      <c r="AB135" s="317">
        <f xml:space="preserve"> ('декабрь(4 цк)'!Y106+'декабрь(4 цк)'!Y107*3.1%)/1000</f>
        <v>0.82677698902190799</v>
      </c>
      <c r="AC135" s="337"/>
      <c r="AD135" s="337"/>
    </row>
    <row r="136" spans="1:30" s="209" customFormat="1" x14ac:dyDescent="0.2">
      <c r="A136" s="312">
        <v>26</v>
      </c>
      <c r="B136" s="289" t="s">
        <v>188</v>
      </c>
      <c r="C136" s="290" t="s">
        <v>169</v>
      </c>
      <c r="D136" s="255"/>
      <c r="E136" s="317">
        <f xml:space="preserve"> ('декабрь(4 цк)'!B110+'декабрь(4 цк)'!B111*3.1%)/1000</f>
        <v>0.883780979021908</v>
      </c>
      <c r="F136" s="317">
        <f xml:space="preserve"> ('декабрь(4 цк)'!C110+'декабрь(4 цк)'!C111*3.1%)/1000</f>
        <v>0.87107905902190785</v>
      </c>
      <c r="G136" s="317">
        <f xml:space="preserve"> ('декабрь(4 цк)'!D110+'декабрь(4 цк)'!D111*3.1%)/1000</f>
        <v>0.88196641902190798</v>
      </c>
      <c r="H136" s="317">
        <f xml:space="preserve"> ('декабрь(4 цк)'!E110+'декабрь(4 цк)'!E111*3.1%)/1000</f>
        <v>0.911617979021908</v>
      </c>
      <c r="I136" s="317">
        <f xml:space="preserve"> ('декабрь(4 цк)'!F110+'декабрь(4 цк)'!F111*3.1%)/1000</f>
        <v>0.895348799021908</v>
      </c>
      <c r="J136" s="317">
        <f xml:space="preserve"> ('декабрь(4 цк)'!G110+'декабрь(4 цк)'!G111*3.1%)/1000</f>
        <v>0.90742180902190783</v>
      </c>
      <c r="K136" s="317">
        <f xml:space="preserve"> ('декабрь(4 цк)'!H110+'декабрь(4 цк)'!H111*3.1%)/1000</f>
        <v>0.88931744902190779</v>
      </c>
      <c r="L136" s="317">
        <f xml:space="preserve"> ('декабрь(4 цк)'!I110+'декабрь(4 цк)'!I111*3.1%)/1000</f>
        <v>0.87436794902190784</v>
      </c>
      <c r="M136" s="317">
        <f xml:space="preserve"> ('декабрь(4 цк)'!J110+'декабрь(4 цк)'!J111*3.1%)/1000</f>
        <v>0.87302764902190788</v>
      </c>
      <c r="N136" s="317">
        <f xml:space="preserve"> ('декабрь(4 цк)'!K110+'декабрь(4 цк)'!K111*3.1%)/1000</f>
        <v>0.87959511902190779</v>
      </c>
      <c r="O136" s="317">
        <f xml:space="preserve"> ('декабрь(4 цк)'!L110+'декабрь(4 цк)'!L111*3.1%)/1000</f>
        <v>0.89003914902190784</v>
      </c>
      <c r="P136" s="317">
        <f xml:space="preserve"> ('декабрь(4 цк)'!M110+'декабрь(4 цк)'!M111*3.1%)/1000</f>
        <v>0.89196711902190784</v>
      </c>
      <c r="Q136" s="317">
        <f xml:space="preserve"> ('декабрь(4 цк)'!N110+'декабрь(4 цк)'!N111*3.1%)/1000</f>
        <v>0.89723552902190795</v>
      </c>
      <c r="R136" s="317">
        <f xml:space="preserve"> ('декабрь(4 цк)'!O110+'декабрь(4 цк)'!O111*3.1%)/1000</f>
        <v>0.90888582902190784</v>
      </c>
      <c r="S136" s="317">
        <f xml:space="preserve"> ('декабрь(4 цк)'!P110+'декабрь(4 цк)'!P111*3.1%)/1000</f>
        <v>0.89836962902190787</v>
      </c>
      <c r="T136" s="317">
        <f xml:space="preserve"> ('декабрь(4 цк)'!Q110+'декабрь(4 цк)'!Q111*3.1%)/1000</f>
        <v>0.9094425690219079</v>
      </c>
      <c r="U136" s="317">
        <f xml:space="preserve"> ('декабрь(4 цк)'!R110+'декабрь(4 цк)'!R111*3.1%)/1000</f>
        <v>7.6535009021907879E-2</v>
      </c>
      <c r="V136" s="317">
        <f xml:space="preserve"> ('декабрь(4 цк)'!S110+'декабрь(4 цк)'!S111*3.1%)/1000</f>
        <v>0.87679079902190804</v>
      </c>
      <c r="W136" s="317">
        <f xml:space="preserve"> ('декабрь(4 цк)'!T110+'декабрь(4 цк)'!T111*3.1%)/1000</f>
        <v>0.87950232902190784</v>
      </c>
      <c r="X136" s="317">
        <f xml:space="preserve"> ('декабрь(4 цк)'!U110+'декабрь(4 цк)'!U111*3.1%)/1000</f>
        <v>0.86230524902190775</v>
      </c>
      <c r="Y136" s="317">
        <f xml:space="preserve"> ('декабрь(4 цк)'!V110+'декабрь(4 цк)'!V111*3.1%)/1000</f>
        <v>0.88206951902190789</v>
      </c>
      <c r="Z136" s="317">
        <f xml:space="preserve"> ('декабрь(4 цк)'!W110+'декабрь(4 цк)'!W111*3.1%)/1000</f>
        <v>0.88154370902190793</v>
      </c>
      <c r="AA136" s="317">
        <f xml:space="preserve"> ('декабрь(4 цк)'!X110+'декабрь(4 цк)'!X111*3.1%)/1000</f>
        <v>0.87663614902190801</v>
      </c>
      <c r="AB136" s="317">
        <f xml:space="preserve"> ('декабрь(4 цк)'!Y110+'декабрь(4 цк)'!Y111*3.1%)/1000</f>
        <v>0.86024324902190774</v>
      </c>
      <c r="AC136" s="337"/>
      <c r="AD136" s="337"/>
    </row>
    <row r="137" spans="1:30" s="209" customFormat="1" x14ac:dyDescent="0.2">
      <c r="A137" s="312">
        <v>27</v>
      </c>
      <c r="B137" s="289" t="s">
        <v>188</v>
      </c>
      <c r="C137" s="290" t="s">
        <v>169</v>
      </c>
      <c r="D137" s="255"/>
      <c r="E137" s="317">
        <f xml:space="preserve"> ('декабрь(4 цк)'!B114+'декабрь(4 цк)'!B115*3.1%)/1000</f>
        <v>0.90128735902190793</v>
      </c>
      <c r="F137" s="317">
        <f xml:space="preserve"> ('декабрь(4 цк)'!C114+'декабрь(4 цк)'!C115*3.1%)/1000</f>
        <v>0.88415213902190781</v>
      </c>
      <c r="G137" s="317">
        <f xml:space="preserve"> ('декабрь(4 цк)'!D114+'декабрь(4 цк)'!D115*3.1%)/1000</f>
        <v>0.89299811902190773</v>
      </c>
      <c r="H137" s="317">
        <f xml:space="preserve"> ('декабрь(4 цк)'!E114+'декабрь(4 цк)'!E115*3.1%)/1000</f>
        <v>0.88421399902190789</v>
      </c>
      <c r="I137" s="317">
        <f xml:space="preserve"> ('декабрь(4 цк)'!F114+'декабрь(4 цк)'!F115*3.1%)/1000</f>
        <v>0.89424562902190785</v>
      </c>
      <c r="J137" s="317">
        <f xml:space="preserve"> ('декабрь(4 цк)'!G114+'декабрь(4 цк)'!G115*3.1%)/1000</f>
        <v>0.90246269902190779</v>
      </c>
      <c r="K137" s="317">
        <f xml:space="preserve"> ('декабрь(4 цк)'!H114+'декабрь(4 цк)'!H115*3.1%)/1000</f>
        <v>0.88619351902190779</v>
      </c>
      <c r="L137" s="317">
        <f xml:space="preserve"> ('декабрь(4 цк)'!I114+'декабрь(4 цк)'!I115*3.1%)/1000</f>
        <v>0.87847132902190783</v>
      </c>
      <c r="M137" s="317">
        <f xml:space="preserve"> ('декабрь(4 цк)'!J114+'декабрь(4 цк)'!J115*3.1%)/1000</f>
        <v>0.86581064902190796</v>
      </c>
      <c r="N137" s="317">
        <f xml:space="preserve"> ('декабрь(4 цк)'!K114+'декабрь(4 цк)'!K115*3.1%)/1000</f>
        <v>0.87413081902190792</v>
      </c>
      <c r="O137" s="317">
        <f xml:space="preserve"> ('декабрь(4 цк)'!L114+'декабрь(4 цк)'!L115*3.1%)/1000</f>
        <v>0.87622374902190781</v>
      </c>
      <c r="P137" s="317">
        <f xml:space="preserve"> ('декабрь(4 цк)'!M114+'декабрь(4 цк)'!M115*3.1%)/1000</f>
        <v>0.88963705902190782</v>
      </c>
      <c r="Q137" s="317">
        <f xml:space="preserve"> ('декабрь(4 цк)'!N114+'декабрь(4 цк)'!N115*3.1%)/1000</f>
        <v>0.89009069902190785</v>
      </c>
      <c r="R137" s="317">
        <f xml:space="preserve"> ('декабрь(4 цк)'!O114+'декабрь(4 цк)'!O115*3.1%)/1000</f>
        <v>0.94550694902190791</v>
      </c>
      <c r="S137" s="317">
        <f xml:space="preserve"> ('декабрь(4 цк)'!P114+'декабрь(4 цк)'!P115*3.1%)/1000</f>
        <v>0.92111348902190793</v>
      </c>
      <c r="T137" s="317">
        <f xml:space="preserve"> ('декабрь(4 цк)'!Q114+'декабрь(4 цк)'!Q115*3.1%)/1000</f>
        <v>0.93818684902190796</v>
      </c>
      <c r="U137" s="317">
        <f xml:space="preserve"> ('декабрь(4 цк)'!R114+'декабрь(4 цк)'!R115*3.1%)/1000</f>
        <v>0.94205309902190804</v>
      </c>
      <c r="V137" s="317">
        <f xml:space="preserve"> ('декабрь(4 цк)'!S114+'декабрь(4 цк)'!S115*3.1%)/1000</f>
        <v>0.91237060902190792</v>
      </c>
      <c r="W137" s="317">
        <f xml:space="preserve"> ('декабрь(4 цк)'!T114+'декабрь(4 цк)'!T115*3.1%)/1000</f>
        <v>0.9165564690219079</v>
      </c>
      <c r="X137" s="317">
        <f xml:space="preserve"> ('декабрь(4 цк)'!U114+'декабрь(4 цк)'!U115*3.1%)/1000</f>
        <v>0.9144944690219079</v>
      </c>
      <c r="Y137" s="317">
        <f xml:space="preserve"> ('декабрь(4 цк)'!V114+'декабрь(4 цк)'!V115*3.1%)/1000</f>
        <v>0.91112309902190791</v>
      </c>
      <c r="Z137" s="317">
        <f xml:space="preserve"> ('декабрь(4 цк)'!W114+'декабрь(4 цк)'!W115*3.1%)/1000</f>
        <v>0.90212246902190796</v>
      </c>
      <c r="AA137" s="317">
        <f xml:space="preserve"> ('декабрь(4 цк)'!X114+'декабрь(4 цк)'!X115*3.1%)/1000</f>
        <v>0.90784451902190788</v>
      </c>
      <c r="AB137" s="317">
        <f xml:space="preserve"> ('декабрь(4 цк)'!Y114+'декабрь(4 цк)'!Y115*3.1%)/1000</f>
        <v>0.91061790902190798</v>
      </c>
      <c r="AC137" s="337"/>
      <c r="AD137" s="337"/>
    </row>
    <row r="138" spans="1:30" s="209" customFormat="1" x14ac:dyDescent="0.2">
      <c r="A138" s="312">
        <v>28</v>
      </c>
      <c r="B138" s="289" t="s">
        <v>188</v>
      </c>
      <c r="C138" s="290" t="s">
        <v>169</v>
      </c>
      <c r="D138" s="255"/>
      <c r="E138" s="317">
        <f xml:space="preserve"> ('декабрь(4 цк)'!B118+'декабрь(4 цк)'!B119*3.1%)/1000</f>
        <v>0.93461958902190789</v>
      </c>
      <c r="F138" s="317">
        <f xml:space="preserve"> ('декабрь(4 цк)'!C118+'декабрь(4 цк)'!C119*3.1%)/1000</f>
        <v>0.91954636902190778</v>
      </c>
      <c r="G138" s="317">
        <f xml:space="preserve"> ('декабрь(4 цк)'!D118+'декабрь(4 цк)'!D119*3.1%)/1000</f>
        <v>0.93567120902190792</v>
      </c>
      <c r="H138" s="317">
        <f xml:space="preserve"> ('декабрь(4 цк)'!E118+'декабрь(4 цк)'!E119*3.1%)/1000</f>
        <v>0.96395153902190789</v>
      </c>
      <c r="I138" s="317">
        <f xml:space="preserve"> ('декабрь(4 цк)'!F118+'декабрь(4 цк)'!F119*3.1%)/1000</f>
        <v>0.96772499902190778</v>
      </c>
      <c r="J138" s="317">
        <f xml:space="preserve"> ('декабрь(4 цк)'!G118+'декабрь(4 цк)'!G119*3.1%)/1000</f>
        <v>0.9726944190219079</v>
      </c>
      <c r="K138" s="317">
        <f xml:space="preserve"> ('декабрь(4 цк)'!H118+'декабрь(4 цк)'!H119*3.1%)/1000</f>
        <v>0.960611099021908</v>
      </c>
      <c r="L138" s="317">
        <f xml:space="preserve"> ('декабрь(4 цк)'!I118+'декабрь(4 цк)'!I119*3.1%)/1000</f>
        <v>0.94800196902190792</v>
      </c>
      <c r="M138" s="317">
        <f xml:space="preserve"> ('декабрь(4 цк)'!J118+'декабрь(4 цк)'!J119*3.1%)/1000</f>
        <v>0.94981652902190794</v>
      </c>
      <c r="N138" s="317">
        <f xml:space="preserve"> ('декабрь(4 цк)'!K118+'декабрь(4 цк)'!K119*3.1%)/1000</f>
        <v>0.95154860902190797</v>
      </c>
      <c r="O138" s="317">
        <f xml:space="preserve"> ('декабрь(4 цк)'!L118+'декабрь(4 цк)'!L119*3.1%)/1000</f>
        <v>0.94976497902190793</v>
      </c>
      <c r="P138" s="317">
        <f xml:space="preserve"> ('декабрь(4 цк)'!M118+'декабрь(4 цк)'!M119*3.1%)/1000</f>
        <v>0.95628089902190794</v>
      </c>
      <c r="Q138" s="317">
        <f xml:space="preserve"> ('декабрь(4 цк)'!N118+'декабрь(4 цк)'!N119*3.1%)/1000</f>
        <v>0.96145651902190787</v>
      </c>
      <c r="R138" s="317">
        <f xml:space="preserve"> ('декабрь(4 цк)'!O118+'декабрь(4 цк)'!O119*3.1%)/1000</f>
        <v>0.9736429390219079</v>
      </c>
      <c r="S138" s="317">
        <f xml:space="preserve"> ('декабрь(4 цк)'!P118+'декабрь(4 цк)'!P119*3.1%)/1000</f>
        <v>0.96126062902190779</v>
      </c>
      <c r="T138" s="317">
        <f xml:space="preserve"> ('декабрь(4 цк)'!Q118+'декабрь(4 цк)'!Q119*3.1%)/1000</f>
        <v>0.96795181902190774</v>
      </c>
      <c r="U138" s="317">
        <f xml:space="preserve"> ('декабрь(4 цк)'!R118+'декабрь(4 цк)'!R119*3.1%)/1000</f>
        <v>0.97545749902190781</v>
      </c>
      <c r="V138" s="317">
        <f xml:space="preserve"> ('декабрь(4 цк)'!S118+'декабрь(4 цк)'!S119*3.1%)/1000</f>
        <v>0.95208472902190799</v>
      </c>
      <c r="W138" s="317">
        <f xml:space="preserve"> ('декабрь(4 цк)'!T118+'декабрь(4 цк)'!T119*3.1%)/1000</f>
        <v>0.95522927902190791</v>
      </c>
      <c r="X138" s="317">
        <f xml:space="preserve"> ('декабрь(4 цк)'!U118+'декабрь(4 цк)'!U119*3.1%)/1000</f>
        <v>0.93587740902190797</v>
      </c>
      <c r="Y138" s="317">
        <f xml:space="preserve"> ('декабрь(4 цк)'!V118+'декабрь(4 цк)'!V119*3.1%)/1000</f>
        <v>0.94544508902190794</v>
      </c>
      <c r="Z138" s="317">
        <f xml:space="preserve"> ('декабрь(4 цк)'!W118+'декабрь(4 цк)'!W119*3.1%)/1000</f>
        <v>0.95287859902190797</v>
      </c>
      <c r="AA138" s="317">
        <f xml:space="preserve"> ('декабрь(4 цк)'!X118+'декабрь(4 цк)'!X119*3.1%)/1000</f>
        <v>0.94396044902190779</v>
      </c>
      <c r="AB138" s="317">
        <f xml:space="preserve"> ('декабрь(4 цк)'!Y118+'декабрь(4 цк)'!Y119*3.1%)/1000</f>
        <v>0.90716405902190778</v>
      </c>
      <c r="AC138" s="337"/>
      <c r="AD138" s="337"/>
    </row>
    <row r="139" spans="1:30" s="209" customFormat="1" x14ac:dyDescent="0.2">
      <c r="A139" s="312">
        <v>29</v>
      </c>
      <c r="B139" s="289" t="s">
        <v>188</v>
      </c>
      <c r="C139" s="290" t="s">
        <v>169</v>
      </c>
      <c r="D139" s="255"/>
      <c r="E139" s="317">
        <f xml:space="preserve"> ('декабрь(4 цк)'!B122+'декабрь(4 цк)'!B123*3.1%)/1000</f>
        <v>0.89862737902190781</v>
      </c>
      <c r="F139" s="317">
        <f xml:space="preserve"> ('декабрь(4 цк)'!C122+'декабрь(4 цк)'!C123*3.1%)/1000</f>
        <v>0.8898844990219078</v>
      </c>
      <c r="G139" s="317">
        <f xml:space="preserve"> ('декабрь(4 цк)'!D122+'декабрь(4 цк)'!D123*3.1%)/1000</f>
        <v>0.89568902902190795</v>
      </c>
      <c r="H139" s="317">
        <f xml:space="preserve"> ('декабрь(4 цк)'!E122+'декабрь(4 цк)'!E123*3.1%)/1000</f>
        <v>0.89794691902190804</v>
      </c>
      <c r="I139" s="317">
        <f xml:space="preserve"> ('декабрь(4 цк)'!F122+'декабрь(4 цк)'!F123*3.1%)/1000</f>
        <v>0.92437144902190793</v>
      </c>
      <c r="J139" s="317">
        <f xml:space="preserve"> ('декабрь(4 цк)'!G122+'декабрь(4 цк)'!G123*3.1%)/1000</f>
        <v>0.92572205902190785</v>
      </c>
      <c r="K139" s="317">
        <f xml:space="preserve"> ('декабрь(4 цк)'!H122+'декабрь(4 цк)'!H123*3.1%)/1000</f>
        <v>0.90662793902190786</v>
      </c>
      <c r="L139" s="317">
        <f xml:space="preserve"> ('декабрь(4 цк)'!I122+'декабрь(4 цк)'!I123*3.1%)/1000</f>
        <v>0.91043232902190785</v>
      </c>
      <c r="M139" s="317">
        <f xml:space="preserve"> ('декабрь(4 цк)'!J122+'декабрь(4 цк)'!J123*3.1%)/1000</f>
        <v>0.88164680902190773</v>
      </c>
      <c r="N139" s="317">
        <f xml:space="preserve"> ('декабрь(4 цк)'!K122+'декабрь(4 цк)'!K123*3.1%)/1000</f>
        <v>0.87553297902190796</v>
      </c>
      <c r="O139" s="317">
        <f xml:space="preserve"> ('декабрь(4 цк)'!L122+'декабрь(4 цк)'!L123*3.1%)/1000</f>
        <v>0.87466693902190784</v>
      </c>
      <c r="P139" s="317">
        <f xml:space="preserve"> ('декабрь(4 цк)'!M122+'декабрь(4 цк)'!M123*3.1%)/1000</f>
        <v>0.90650421902190792</v>
      </c>
      <c r="Q139" s="317">
        <f xml:space="preserve"> ('декабрь(4 цк)'!N122+'декабрь(4 цк)'!N123*3.1%)/1000</f>
        <v>0.91704103902190792</v>
      </c>
      <c r="R139" s="317">
        <f xml:space="preserve"> ('декабрь(4 цк)'!O122+'декабрь(4 цк)'!O123*3.1%)/1000</f>
        <v>0.93058837902190783</v>
      </c>
      <c r="S139" s="317">
        <f xml:space="preserve"> ('декабрь(4 цк)'!P122+'декабрь(4 цк)'!P123*3.1%)/1000</f>
        <v>0.92214448902190804</v>
      </c>
      <c r="T139" s="317">
        <f xml:space="preserve"> ('декабрь(4 цк)'!Q122+'декабрь(4 цк)'!Q123*3.1%)/1000</f>
        <v>0.92688708902190786</v>
      </c>
      <c r="U139" s="317">
        <f xml:space="preserve"> ('декабрь(4 цк)'!R122+'декабрь(4 цк)'!R123*3.1%)/1000</f>
        <v>0.9303512490219078</v>
      </c>
      <c r="V139" s="317">
        <f xml:space="preserve"> ('декабрь(4 цк)'!S122+'декабрь(4 цк)'!S123*3.1%)/1000</f>
        <v>0.91792769902190785</v>
      </c>
      <c r="W139" s="317">
        <f xml:space="preserve"> ('декабрь(4 цк)'!T122+'декабрь(4 цк)'!T123*3.1%)/1000</f>
        <v>0.91545329902190808</v>
      </c>
      <c r="X139" s="317">
        <f xml:space="preserve"> ('декабрь(4 цк)'!U122+'декабрь(4 цк)'!U123*3.1%)/1000</f>
        <v>0.900483179021908</v>
      </c>
      <c r="Y139" s="317">
        <f xml:space="preserve"> ('декабрь(4 цк)'!V122+'декабрь(4 цк)'!V123*3.1%)/1000</f>
        <v>0.90731870902190792</v>
      </c>
      <c r="Z139" s="317">
        <f xml:space="preserve"> ('декабрь(4 цк)'!W122+'декабрь(4 цк)'!W123*3.1%)/1000</f>
        <v>0.91233967902190805</v>
      </c>
      <c r="AA139" s="317">
        <f xml:space="preserve"> ('декабрь(4 цк)'!X122+'декабрь(4 цк)'!X123*3.1%)/1000</f>
        <v>0.906267089021908</v>
      </c>
      <c r="AB139" s="317">
        <f xml:space="preserve"> ('декабрь(4 цк)'!Y122+'декабрь(4 цк)'!Y123*3.1%)/1000</f>
        <v>0.88368818902190782</v>
      </c>
      <c r="AC139" s="337"/>
      <c r="AD139" s="337"/>
    </row>
    <row r="140" spans="1:30" s="209" customFormat="1" x14ac:dyDescent="0.2">
      <c r="A140" s="312">
        <v>30</v>
      </c>
      <c r="B140" s="289" t="s">
        <v>188</v>
      </c>
      <c r="C140" s="290" t="s">
        <v>169</v>
      </c>
      <c r="D140" s="255"/>
      <c r="E140" s="317">
        <f xml:space="preserve"> ('декабрь(4 цк)'!B126+'декабрь(4 цк)'!B127*3.1%)/1000</f>
        <v>0.9044731490219079</v>
      </c>
      <c r="F140" s="317">
        <f xml:space="preserve"> ('декабрь(4 цк)'!C126+'декабрь(4 цк)'!C127*3.1%)/1000</f>
        <v>0.89376105902190783</v>
      </c>
      <c r="G140" s="317">
        <f xml:space="preserve"> ('декабрь(4 цк)'!D126+'декабрь(4 цк)'!D127*3.1%)/1000</f>
        <v>0.90672072902190792</v>
      </c>
      <c r="H140" s="317">
        <f xml:space="preserve"> ('декабрь(4 цк)'!E126+'декабрь(4 цк)'!E127*3.1%)/1000</f>
        <v>0.90621553902190799</v>
      </c>
      <c r="I140" s="317">
        <f xml:space="preserve"> ('декабрь(4 цк)'!F126+'декабрь(4 цк)'!F127*3.1%)/1000</f>
        <v>0.9218867390219081</v>
      </c>
      <c r="J140" s="317">
        <f xml:space="preserve"> ('декабрь(4 цк)'!G126+'декабрь(4 цк)'!G127*3.1%)/1000</f>
        <v>0.90304005902190787</v>
      </c>
      <c r="K140" s="317">
        <f xml:space="preserve"> ('декабрь(4 цк)'!H126+'декабрь(4 цк)'!H127*3.1%)/1000</f>
        <v>0.90294726902190792</v>
      </c>
      <c r="L140" s="317">
        <f xml:space="preserve"> ('декабрь(4 цк)'!I126+'декабрь(4 цк)'!I127*3.1%)/1000</f>
        <v>0.88933806902190782</v>
      </c>
      <c r="M140" s="317">
        <f xml:space="preserve"> ('декабрь(4 цк)'!J126+'декабрь(4 цк)'!J127*3.1%)/1000</f>
        <v>0.88057456902190778</v>
      </c>
      <c r="N140" s="317">
        <f xml:space="preserve"> ('декабрь(4 цк)'!K126+'декабрь(4 цк)'!K127*3.1%)/1000</f>
        <v>0.89103921902190786</v>
      </c>
      <c r="O140" s="317">
        <f xml:space="preserve"> ('декабрь(4 цк)'!L126+'декабрь(4 цк)'!L127*3.1%)/1000</f>
        <v>0.89298780902190777</v>
      </c>
      <c r="P140" s="317">
        <f xml:space="preserve"> ('декабрь(4 цк)'!M126+'декабрь(4 цк)'!M127*3.1%)/1000</f>
        <v>0.90404012902190778</v>
      </c>
      <c r="Q140" s="317">
        <f xml:space="preserve"> ('декабрь(4 цк)'!N126+'декабрь(4 цк)'!N127*3.1%)/1000</f>
        <v>0.90823629902190794</v>
      </c>
      <c r="R140" s="317">
        <f xml:space="preserve"> ('декабрь(4 цк)'!O126+'декабрь(4 цк)'!O127*3.1%)/1000</f>
        <v>0.92338168902190787</v>
      </c>
      <c r="S140" s="317">
        <f xml:space="preserve"> ('декабрь(4 цк)'!P126+'декабрь(4 цк)'!P127*3.1%)/1000</f>
        <v>0.91488624902190785</v>
      </c>
      <c r="T140" s="317">
        <f xml:space="preserve"> ('декабрь(4 цк)'!Q126+'декабрь(4 цк)'!Q127*3.1%)/1000</f>
        <v>0.91909272902190797</v>
      </c>
      <c r="U140" s="317">
        <f xml:space="preserve"> ('декабрь(4 цк)'!R126+'декабрь(4 цк)'!R127*3.1%)/1000</f>
        <v>0.91950512902190784</v>
      </c>
      <c r="V140" s="317">
        <f xml:space="preserve"> ('декабрь(4 цк)'!S126+'декабрь(4 цк)'!S127*3.1%)/1000</f>
        <v>0.90962814902190792</v>
      </c>
      <c r="W140" s="317">
        <f xml:space="preserve"> ('декабрь(4 цк)'!T126+'декабрь(4 цк)'!T127*3.1%)/1000</f>
        <v>0.90444221902190791</v>
      </c>
      <c r="X140" s="317">
        <f xml:space="preserve"> ('декабрь(4 цк)'!U126+'декабрь(4 цк)'!U127*3.1%)/1000</f>
        <v>0.89471988902190791</v>
      </c>
      <c r="Y140" s="317">
        <f xml:space="preserve"> ('декабрь(4 цк)'!V126+'декабрь(4 цк)'!V127*3.1%)/1000</f>
        <v>0.90363803902190798</v>
      </c>
      <c r="Z140" s="317">
        <f xml:space="preserve"> ('декабрь(4 цк)'!W126+'декабрь(4 цк)'!W127*3.1%)/1000</f>
        <v>0.91164890902190787</v>
      </c>
      <c r="AA140" s="317">
        <f xml:space="preserve"> ('декабрь(4 цк)'!X126+'декабрь(4 цк)'!X127*3.1%)/1000</f>
        <v>0.90063782902190792</v>
      </c>
      <c r="AB140" s="317">
        <f xml:space="preserve"> ('декабрь(4 цк)'!Y126+'декабрь(4 цк)'!Y127*3.1%)/1000</f>
        <v>0.87805892902190807</v>
      </c>
      <c r="AC140" s="337"/>
      <c r="AD140" s="337"/>
    </row>
    <row r="141" spans="1:30" s="296" customFormat="1" ht="13.5" thickBot="1" x14ac:dyDescent="0.25">
      <c r="A141" s="313">
        <v>31</v>
      </c>
      <c r="B141" s="303" t="s">
        <v>188</v>
      </c>
      <c r="C141" s="304" t="s">
        <v>169</v>
      </c>
      <c r="D141" s="305"/>
      <c r="E141" s="317">
        <f xml:space="preserve"> ('декабрь(4 цк)'!B130+'декабрь(4 цк)'!B131*3.1%)/1000</f>
        <v>0.95624996902190784</v>
      </c>
      <c r="F141" s="317">
        <f xml:space="preserve"> ('декабрь(4 цк)'!C130+'декабрь(4 цк)'!C131*3.1%)/1000</f>
        <v>0.95309510902190797</v>
      </c>
      <c r="G141" s="317">
        <f xml:space="preserve"> ('декабрь(4 цк)'!D130+'декабрь(4 цк)'!D131*3.1%)/1000</f>
        <v>0.96017807902190788</v>
      </c>
      <c r="H141" s="317">
        <f xml:space="preserve"> ('декабрь(4 цк)'!E130+'декабрь(4 цк)'!E131*3.1%)/1000</f>
        <v>0.96475571902190793</v>
      </c>
      <c r="I141" s="317">
        <f xml:space="preserve"> ('декабрь(4 цк)'!F130+'декабрь(4 цк)'!F131*3.1%)/1000</f>
        <v>0.96566299902190778</v>
      </c>
      <c r="J141" s="317">
        <f xml:space="preserve"> ('декабрь(4 цк)'!G130+'декабрь(4 цк)'!G131*3.1%)/1000</f>
        <v>0.96179674902190782</v>
      </c>
      <c r="K141" s="317">
        <f xml:space="preserve"> ('декабрь(4 цк)'!H130+'декабрь(4 цк)'!H131*3.1%)/1000</f>
        <v>0.95300231902190791</v>
      </c>
      <c r="L141" s="317">
        <f xml:space="preserve"> ('декабрь(4 цк)'!I130+'декабрь(4 цк)'!I131*3.1%)/1000</f>
        <v>0.96179674902190782</v>
      </c>
      <c r="M141" s="317">
        <f xml:space="preserve"> ('декабрь(4 цк)'!J130+'декабрь(4 цк)'!J131*3.1%)/1000</f>
        <v>0.94629050902190781</v>
      </c>
      <c r="N141" s="317">
        <f xml:space="preserve"> ('декабрь(4 цк)'!K130+'декабрь(4 цк)'!K131*3.1%)/1000</f>
        <v>7.7806009021907888E-2</v>
      </c>
      <c r="O141" s="317">
        <f xml:space="preserve"> ('декабрь(4 цк)'!L130+'декабрь(4 цк)'!L131*3.1%)/1000</f>
        <v>0.94936288902190791</v>
      </c>
      <c r="P141" s="317">
        <f xml:space="preserve"> ('декабрь(4 цк)'!M130+'декабрь(4 цк)'!M131*3.1%)/1000</f>
        <v>0.95781708902190787</v>
      </c>
      <c r="Q141" s="317">
        <f xml:space="preserve"> ('декабрь(4 цк)'!N130+'декабрь(4 цк)'!N131*3.1%)/1000</f>
        <v>0.97539563902190785</v>
      </c>
      <c r="R141" s="317">
        <f xml:space="preserve"> ('декабрь(4 цк)'!O130+'декабрь(4 цк)'!O131*3.1%)/1000</f>
        <v>0.98163318902190777</v>
      </c>
      <c r="S141" s="317">
        <f xml:space="preserve"> ('декабрь(4 цк)'!P130+'декабрь(4 цк)'!P131*3.1%)/1000</f>
        <v>0.97558121902190797</v>
      </c>
      <c r="T141" s="317">
        <f xml:space="preserve"> ('декабрь(4 цк)'!Q130+'декабрь(4 цк)'!Q131*3.1%)/1000</f>
        <v>0.98712841902190807</v>
      </c>
      <c r="U141" s="317">
        <f xml:space="preserve"> ('декабрь(4 цк)'!R130+'декабрь(4 цк)'!R131*3.1%)/1000</f>
        <v>0.99983033902190788</v>
      </c>
      <c r="V141" s="317">
        <f xml:space="preserve"> ('декабрь(4 цк)'!S130+'декабрь(4 цк)'!S131*3.1%)/1000</f>
        <v>0.96873537902190787</v>
      </c>
      <c r="W141" s="317">
        <f xml:space="preserve"> ('декабрь(4 цк)'!T130+'декабрь(4 цк)'!T131*3.1%)/1000</f>
        <v>0.97044683902190787</v>
      </c>
      <c r="X141" s="317">
        <f xml:space="preserve"> ('декабрь(4 цк)'!U130+'декабрь(4 цк)'!U131*3.1%)/1000</f>
        <v>0.9572397290219079</v>
      </c>
      <c r="Y141" s="317">
        <f xml:space="preserve"> ('декабрь(4 цк)'!V130+'декабрь(4 цк)'!V131*3.1%)/1000</f>
        <v>0.96847762902190782</v>
      </c>
      <c r="Z141" s="317">
        <f xml:space="preserve"> ('декабрь(4 цк)'!W130+'декабрь(4 цк)'!W131*3.1%)/1000</f>
        <v>0.9782308890219078</v>
      </c>
      <c r="AA141" s="317">
        <f xml:space="preserve"> ('декабрь(4 цк)'!X130+'декабрь(4 цк)'!X131*3.1%)/1000</f>
        <v>0.95971412902190789</v>
      </c>
      <c r="AB141" s="317">
        <f xml:space="preserve"> ('декабрь(4 цк)'!Y130+'декабрь(4 цк)'!Y131*3.1%)/1000</f>
        <v>0.95571384902190792</v>
      </c>
      <c r="AC141" s="338"/>
      <c r="AD141" s="338"/>
    </row>
    <row r="142" spans="1:30" s="295" customFormat="1" ht="13.5" thickBot="1" x14ac:dyDescent="0.25">
      <c r="A142" s="311">
        <v>1</v>
      </c>
      <c r="B142" s="300" t="s">
        <v>189</v>
      </c>
      <c r="C142" s="301" t="s">
        <v>169</v>
      </c>
      <c r="D142" s="302"/>
      <c r="E142" s="316">
        <f>('декабрь(4 цк)'!B137+'декабрь(4 цк)'!B138*9.68%)/1000</f>
        <v>0.97784179302190788</v>
      </c>
      <c r="F142" s="316">
        <f>('декабрь(4 цк)'!C137+'декабрь(4 цк)'!C138*9.68%)/1000</f>
        <v>0.94659396102190796</v>
      </c>
      <c r="G142" s="316">
        <f>('декабрь(4 цк)'!D137+'декабрь(4 цк)'!D138*9.68%)/1000</f>
        <v>0.91680487302190794</v>
      </c>
      <c r="H142" s="316">
        <f>('декабрь(4 цк)'!E137+'декабрь(4 цк)'!E138*9.68%)/1000</f>
        <v>0.89559276102190788</v>
      </c>
      <c r="I142" s="316">
        <f>('декабрь(4 цк)'!F137+'декабрь(4 цк)'!F138*9.68%)/1000</f>
        <v>0.90998277702190788</v>
      </c>
      <c r="J142" s="316">
        <f>('декабрь(4 цк)'!G137+'декабрь(4 цк)'!G138*9.68%)/1000</f>
        <v>0.95876844102190784</v>
      </c>
      <c r="K142" s="316">
        <f>('декабрь(4 цк)'!H137+'декабрь(4 цк)'!H138*9.68%)/1000</f>
        <v>0.9684422170219078</v>
      </c>
      <c r="L142" s="316">
        <f>('декабрь(4 цк)'!I137+'декабрь(4 цк)'!I138*9.68%)/1000</f>
        <v>0.94560684102190795</v>
      </c>
      <c r="M142" s="316">
        <f>('декабрь(4 цк)'!J137+'декабрь(4 цк)'!J138*9.68%)/1000</f>
        <v>0.96554666502190789</v>
      </c>
      <c r="N142" s="316">
        <f>('декабрь(4 цк)'!K137+'декабрь(4 цк)'!K138*9.68%)/1000</f>
        <v>0.96453760902190788</v>
      </c>
      <c r="O142" s="316">
        <f>('декабрь(4 цк)'!L137+'декабрь(4 цк)'!L138*9.68%)/1000</f>
        <v>0.97644885702190787</v>
      </c>
      <c r="P142" s="316">
        <f>('декабрь(4 цк)'!M137+'декабрь(4 цк)'!M138*9.68%)/1000</f>
        <v>0.979300537021908</v>
      </c>
      <c r="Q142" s="316">
        <f>('декабрь(4 цк)'!N137+'декабрь(4 цк)'!N138*9.68%)/1000</f>
        <v>0.97571400102190797</v>
      </c>
      <c r="R142" s="316">
        <f>('декабрь(4 цк)'!O137+'декабрь(4 цк)'!O138*9.68%)/1000</f>
        <v>0.97368492102190796</v>
      </c>
      <c r="S142" s="316">
        <f>('декабрь(4 цк)'!P137+'декабрь(4 цк)'!P138*9.68%)/1000</f>
        <v>0.97063581702190793</v>
      </c>
      <c r="T142" s="316">
        <f>('декабрь(4 цк)'!Q137+'декабрь(4 цк)'!Q138*9.68%)/1000</f>
        <v>0.9954344650219078</v>
      </c>
      <c r="U142" s="316">
        <f>('декабрь(4 цк)'!R137+'декабрь(4 цк)'!R138*9.68%)/1000</f>
        <v>1.0001178010219081</v>
      </c>
      <c r="V142" s="316">
        <f>('декабрь(4 цк)'!S137+'декабрь(4 цк)'!S138*9.68%)/1000</f>
        <v>0.9804631450219079</v>
      </c>
      <c r="W142" s="316">
        <f>('декабрь(4 цк)'!T137+'декабрь(4 цк)'!T138*9.68%)/1000</f>
        <v>0.98469679302190782</v>
      </c>
      <c r="X142" s="316">
        <f>('декабрь(4 цк)'!U137+'декабрь(4 цк)'!U138*9.68%)/1000</f>
        <v>0.97557141702190775</v>
      </c>
      <c r="Y142" s="316">
        <f>('декабрь(4 цк)'!V137+'декабрь(4 цк)'!V138*9.68%)/1000</f>
        <v>0.98389612902190793</v>
      </c>
      <c r="Z142" s="316">
        <f>('декабрь(4 цк)'!W137+'декабрь(4 цк)'!W138*9.68%)/1000</f>
        <v>0.97789663302190788</v>
      </c>
      <c r="AA142" s="316">
        <f>('декабрь(4 цк)'!X137+'декабрь(4 цк)'!X138*9.68%)/1000</f>
        <v>0.97191907302190794</v>
      </c>
      <c r="AB142" s="316">
        <f>('декабрь(4 цк)'!Y137+'декабрь(4 цк)'!Y138*9.68%)/1000</f>
        <v>0.97030677702190793</v>
      </c>
      <c r="AC142" s="336"/>
      <c r="AD142" s="336"/>
    </row>
    <row r="143" spans="1:30" s="209" customFormat="1" ht="13.5" thickBot="1" x14ac:dyDescent="0.25">
      <c r="A143" s="312">
        <v>2</v>
      </c>
      <c r="B143" s="289" t="s">
        <v>189</v>
      </c>
      <c r="C143" s="290" t="s">
        <v>169</v>
      </c>
      <c r="D143" s="255"/>
      <c r="E143" s="316">
        <f>('декабрь(4 цк)'!B141+'декабрь(4 цк)'!B142*9.68%)/1000</f>
        <v>0.89966188902190791</v>
      </c>
      <c r="F143" s="316">
        <f>('декабрь(4 цк)'!C141+'декабрь(4 цк)'!C142*9.68%)/1000</f>
        <v>0.88198147302190799</v>
      </c>
      <c r="G143" s="316">
        <f>('декабрь(4 цк)'!D141+'декабрь(4 цк)'!D142*9.68%)/1000</f>
        <v>0.87434774502190793</v>
      </c>
      <c r="H143" s="316">
        <f>('декабрь(4 цк)'!E141+'декабрь(4 цк)'!E142*9.68%)/1000</f>
        <v>0.88867195302190793</v>
      </c>
      <c r="I143" s="316">
        <f>('декабрь(4 цк)'!F141+'декабрь(4 цк)'!F142*9.68%)/1000</f>
        <v>0.90071481702190781</v>
      </c>
      <c r="J143" s="316">
        <f>('декабрь(4 цк)'!G141+'декабрь(4 цк)'!G142*9.68%)/1000</f>
        <v>0.90338004102190794</v>
      </c>
      <c r="K143" s="316">
        <f>('декабрь(4 цк)'!H141+'декабрь(4 цк)'!H142*9.68%)/1000</f>
        <v>0.89438628102190787</v>
      </c>
      <c r="L143" s="316">
        <f>('декабрь(4 цк)'!I141+'декабрь(4 цк)'!I142*9.68%)/1000</f>
        <v>0.89184170502190796</v>
      </c>
      <c r="M143" s="316">
        <f>('декабрь(4 цк)'!J141+'декабрь(4 цк)'!J142*9.68%)/1000</f>
        <v>0.89225848902190796</v>
      </c>
      <c r="N143" s="316">
        <f>('декабрь(4 цк)'!K141+'декабрь(4 цк)'!K142*9.68%)/1000</f>
        <v>0.89038296102190795</v>
      </c>
      <c r="O143" s="316">
        <f>('декабрь(4 цк)'!L141+'декабрь(4 цк)'!L142*9.68%)/1000</f>
        <v>0.90282067302190794</v>
      </c>
      <c r="P143" s="316">
        <f>('декабрь(4 цк)'!M141+'декабрь(4 цк)'!M142*9.68%)/1000</f>
        <v>0.90658269702190786</v>
      </c>
      <c r="Q143" s="316">
        <f>('декабрь(4 цк)'!N141+'декабрь(4 цк)'!N142*9.68%)/1000</f>
        <v>0.90834854502190787</v>
      </c>
      <c r="R143" s="316">
        <f>('декабрь(4 цк)'!O141+'декабрь(4 цк)'!O142*9.68%)/1000</f>
        <v>0.91567516902190804</v>
      </c>
      <c r="S143" s="316">
        <f>('декабрь(4 цк)'!P141+'декабрь(4 цк)'!P142*9.68%)/1000</f>
        <v>0.90724077702190786</v>
      </c>
      <c r="T143" s="316">
        <f>('декабрь(4 цк)'!Q141+'декабрь(4 цк)'!Q142*9.68%)/1000</f>
        <v>0.91488547302190792</v>
      </c>
      <c r="U143" s="316">
        <f>('декабрь(4 цк)'!R141+'декабрь(4 цк)'!R142*9.68%)/1000</f>
        <v>0.14964940902190788</v>
      </c>
      <c r="V143" s="316">
        <f>('декабрь(4 цк)'!S141+'декабрь(4 цк)'!S142*9.68%)/1000</f>
        <v>0.90271099302190794</v>
      </c>
      <c r="W143" s="316">
        <f>('декабрь(4 цк)'!T141+'декабрь(4 цк)'!T142*9.68%)/1000</f>
        <v>0.90469620102190795</v>
      </c>
      <c r="X143" s="316">
        <f>('декабрь(4 цк)'!U141+'декабрь(4 цк)'!U142*9.68%)/1000</f>
        <v>0.90060513702190792</v>
      </c>
      <c r="Y143" s="316">
        <f>('декабрь(4 цк)'!V141+'декабрь(4 цк)'!V142*9.68%)/1000</f>
        <v>0.90221743302190782</v>
      </c>
      <c r="Z143" s="316">
        <f>('декабрь(4 цк)'!W141+'декабрь(4 цк)'!W142*9.68%)/1000</f>
        <v>0.89747925702190789</v>
      </c>
      <c r="AA143" s="316">
        <f>('декабрь(4 цк)'!X141+'декабрь(4 цк)'!X142*9.68%)/1000</f>
        <v>0.89497855302190799</v>
      </c>
      <c r="AB143" s="316">
        <f>('декабрь(4 цк)'!Y141+'декабрь(4 цк)'!Y142*9.68%)/1000</f>
        <v>0.88980165702190783</v>
      </c>
      <c r="AC143" s="337"/>
      <c r="AD143" s="337"/>
    </row>
    <row r="144" spans="1:30" s="209" customFormat="1" ht="13.5" thickBot="1" x14ac:dyDescent="0.25">
      <c r="A144" s="312">
        <v>3</v>
      </c>
      <c r="B144" s="289" t="s">
        <v>189</v>
      </c>
      <c r="C144" s="290" t="s">
        <v>169</v>
      </c>
      <c r="D144" s="255"/>
      <c r="E144" s="316">
        <f>('декабрь(4 цк)'!B145+'декабрь(4 цк)'!B146*9.68%)/1000</f>
        <v>0.80554548102190793</v>
      </c>
      <c r="F144" s="316">
        <f>('декабрь(4 цк)'!C145+'декабрь(4 цк)'!C146*9.68%)/1000</f>
        <v>0.79127611302190792</v>
      </c>
      <c r="G144" s="316">
        <f>('декабрь(4 цк)'!D145+'декабрь(4 цк)'!D146*9.68%)/1000</f>
        <v>0.79158321702190781</v>
      </c>
      <c r="H144" s="316">
        <f>('декабрь(4 цк)'!E145+'декабрь(4 цк)'!E146*9.68%)/1000</f>
        <v>0.79846015302190787</v>
      </c>
      <c r="I144" s="316">
        <f>('декабрь(4 цк)'!F145+'декабрь(4 цк)'!F146*9.68%)/1000</f>
        <v>0.79467619302190795</v>
      </c>
      <c r="J144" s="316">
        <f>('декабрь(4 цк)'!G145+'декабрь(4 цк)'!G146*9.68%)/1000</f>
        <v>0.79513684902190784</v>
      </c>
      <c r="K144" s="316">
        <f>('декабрь(4 цк)'!H145+'декабрь(4 цк)'!H146*9.68%)/1000</f>
        <v>0.79390843302190783</v>
      </c>
      <c r="L144" s="316">
        <f>('декабрь(4 цк)'!I145+'декабрь(4 цк)'!I146*9.68%)/1000</f>
        <v>0.78881928102190779</v>
      </c>
      <c r="M144" s="316">
        <f>('декабрь(4 цк)'!J145+'декабрь(4 цк)'!J146*9.68%)/1000</f>
        <v>0.7903438330219078</v>
      </c>
      <c r="N144" s="316">
        <f>('декабрь(4 цк)'!K145+'декабрь(4 цк)'!K146*9.68%)/1000</f>
        <v>0.79178064102190793</v>
      </c>
      <c r="O144" s="316">
        <f>('декабрь(4 цк)'!L145+'декабрь(4 цк)'!L146*9.68%)/1000</f>
        <v>0.79424844102190784</v>
      </c>
      <c r="P144" s="316">
        <f>('декабрь(4 цк)'!M145+'декабрь(4 цк)'!M146*9.68%)/1000</f>
        <v>0.79581686502190796</v>
      </c>
      <c r="Q144" s="316">
        <f>('декабрь(4 цк)'!N145+'декабрь(4 цк)'!N146*9.68%)/1000</f>
        <v>0.80347252902190791</v>
      </c>
      <c r="R144" s="316">
        <f>('декабрь(4 цк)'!O145+'декабрь(4 цк)'!O146*9.68%)/1000</f>
        <v>0.80717971302190794</v>
      </c>
      <c r="S144" s="316">
        <f>('декабрь(4 цк)'!P145+'декабрь(4 цк)'!P146*9.68%)/1000</f>
        <v>0.80430609702190781</v>
      </c>
      <c r="T144" s="316">
        <f>('декабрь(4 цк)'!Q145+'декабрь(4 цк)'!Q146*9.68%)/1000</f>
        <v>0.80689454502190794</v>
      </c>
      <c r="U144" s="316">
        <f>('декабрь(4 цк)'!R145+'декабрь(4 цк)'!R146*9.68%)/1000</f>
        <v>0.81026172102190797</v>
      </c>
      <c r="V144" s="316">
        <f>('декабрь(4 цк)'!S145+'декабрь(4 цк)'!S146*9.68%)/1000</f>
        <v>0.79995180102190799</v>
      </c>
      <c r="W144" s="316">
        <f>('декабрь(4 цк)'!T145+'декабрь(4 цк)'!T146*9.68%)/1000</f>
        <v>0.80459126502190781</v>
      </c>
      <c r="X144" s="316">
        <f>('декабрь(4 цк)'!U145+'декабрь(4 цк)'!U146*9.68%)/1000</f>
        <v>0.79945824102190799</v>
      </c>
      <c r="Y144" s="316">
        <f>('декабрь(4 цк)'!V145+'декабрь(4 цк)'!V146*9.68%)/1000</f>
        <v>0.80278154502190779</v>
      </c>
      <c r="Z144" s="316">
        <f>('декабрь(4 цк)'!W145+'декабрь(4 цк)'!W146*9.68%)/1000</f>
        <v>0.80452545702190792</v>
      </c>
      <c r="AA144" s="316">
        <f>('декабрь(4 цк)'!X145+'декабрь(4 цк)'!X146*9.68%)/1000</f>
        <v>0.80395512102190791</v>
      </c>
      <c r="AB144" s="316">
        <f>('декабрь(4 цк)'!Y145+'декабрь(4 цк)'!Y146*9.68%)/1000</f>
        <v>0.79622268102190785</v>
      </c>
      <c r="AC144" s="337"/>
      <c r="AD144" s="337"/>
    </row>
    <row r="145" spans="1:30" s="209" customFormat="1" ht="13.5" thickBot="1" x14ac:dyDescent="0.25">
      <c r="A145" s="312">
        <v>4</v>
      </c>
      <c r="B145" s="289" t="s">
        <v>189</v>
      </c>
      <c r="C145" s="290" t="s">
        <v>169</v>
      </c>
      <c r="D145" s="255"/>
      <c r="E145" s="316">
        <f>('декабрь(4 цк)'!B149+'декабрь(4 цк)'!B150*9.68%)/1000</f>
        <v>0.70767801702190791</v>
      </c>
      <c r="F145" s="316">
        <f>('декабрь(4 цк)'!C149+'декабрь(4 цк)'!C150*9.68%)/1000</f>
        <v>0.71378719302190796</v>
      </c>
      <c r="G145" s="316">
        <f>('декабрь(4 цк)'!D149+'декабрь(4 цк)'!D150*9.68%)/1000</f>
        <v>0.72183770502190792</v>
      </c>
      <c r="H145" s="316">
        <f>('декабрь(4 цк)'!E149+'декабрь(4 цк)'!E150*9.68%)/1000</f>
        <v>0.71078196102190794</v>
      </c>
      <c r="I145" s="316">
        <f>('декабрь(4 цк)'!F149+'декабрь(4 цк)'!F150*9.68%)/1000</f>
        <v>0.72511713702190794</v>
      </c>
      <c r="J145" s="316">
        <f>('декабрь(4 цк)'!G149+'декабрь(4 цк)'!G150*9.68%)/1000</f>
        <v>0.72212287302190792</v>
      </c>
      <c r="K145" s="316">
        <f>('декабрь(4 цк)'!H149+'декабрь(4 цк)'!H150*9.68%)/1000</f>
        <v>0.72113575302190791</v>
      </c>
      <c r="L145" s="316">
        <f>('декабрь(4 цк)'!I149+'декабрь(4 цк)'!I150*9.68%)/1000</f>
        <v>0.71589304902190787</v>
      </c>
      <c r="M145" s="316">
        <f>('декабрь(4 цк)'!J149+'декабрь(4 цк)'!J150*9.68%)/1000</f>
        <v>0.718262137021908</v>
      </c>
      <c r="N145" s="316">
        <f>('декабрь(4 цк)'!K149+'декабрь(4 цк)'!K150*9.68%)/1000</f>
        <v>0.71897505702190789</v>
      </c>
      <c r="O145" s="316">
        <f>('декабрь(4 цк)'!L149+'декабрь(4 цк)'!L150*9.68%)/1000</f>
        <v>0.72257256102190781</v>
      </c>
      <c r="P145" s="316">
        <f>('декабрь(4 цк)'!M149+'декабрь(4 цк)'!M150*9.68%)/1000</f>
        <v>0.72516100902190794</v>
      </c>
      <c r="Q145" s="316">
        <f>('декабрь(4 цк)'!N149+'декабрь(4 цк)'!N150*9.68%)/1000</f>
        <v>0.72641136102190784</v>
      </c>
      <c r="R145" s="316">
        <f>('декабрь(4 цк)'!O149+'декабрь(4 цк)'!O150*9.68%)/1000</f>
        <v>0.73056823302190788</v>
      </c>
      <c r="S145" s="316">
        <f>('декабрь(4 цк)'!P149+'декабрь(4 цк)'!P150*9.68%)/1000</f>
        <v>0.72640039302190795</v>
      </c>
      <c r="T145" s="316">
        <f>('декабрь(4 цк)'!Q149+'декабрь(4 цк)'!Q150*9.68%)/1000</f>
        <v>0.13329020902190786</v>
      </c>
      <c r="U145" s="316">
        <f>('декабрь(4 цк)'!R149+'декабрь(4 цк)'!R150*9.68%)/1000</f>
        <v>0.73573416102190792</v>
      </c>
      <c r="V145" s="316">
        <f>('декабрь(4 цк)'!S149+'декабрь(4 цк)'!S150*9.68%)/1000</f>
        <v>0.72411904902190782</v>
      </c>
      <c r="W145" s="316">
        <f>('декабрь(4 цк)'!T149+'декабрь(4 цк)'!T150*9.68%)/1000</f>
        <v>0.72960304902190787</v>
      </c>
      <c r="X145" s="316">
        <f>('декабрь(4 цк)'!U149+'декабрь(4 цк)'!U150*9.68%)/1000</f>
        <v>0.72926304102190798</v>
      </c>
      <c r="Y145" s="316">
        <f>('декабрь(4 цк)'!V149+'декабрь(4 цк)'!V150*9.68%)/1000</f>
        <v>0.7055831290219079</v>
      </c>
      <c r="Z145" s="316">
        <f>('декабрь(4 цк)'!W149+'декабрь(4 цк)'!W150*9.68%)/1000</f>
        <v>0.70338952902190788</v>
      </c>
      <c r="AA145" s="316">
        <f>('декабрь(4 цк)'!X149+'декабрь(4 цк)'!X150*9.68%)/1000</f>
        <v>0.70019784102190796</v>
      </c>
      <c r="AB145" s="316">
        <f>('декабрь(4 цк)'!Y149+'декабрь(4 цк)'!Y150*9.68%)/1000</f>
        <v>0.70039526502190785</v>
      </c>
      <c r="AC145" s="337"/>
      <c r="AD145" s="337"/>
    </row>
    <row r="146" spans="1:30" s="209" customFormat="1" ht="13.5" thickBot="1" x14ac:dyDescent="0.25">
      <c r="A146" s="312">
        <v>5</v>
      </c>
      <c r="B146" s="289" t="s">
        <v>189</v>
      </c>
      <c r="C146" s="290" t="s">
        <v>169</v>
      </c>
      <c r="D146" s="255"/>
      <c r="E146" s="316">
        <f>('декабрь(4 цк)'!B153+'декабрь(4 цк)'!B154*9.68%)/1000</f>
        <v>0.81337663302190788</v>
      </c>
      <c r="F146" s="316">
        <f>('декабрь(4 цк)'!C153+'декабрь(4 цк)'!C154*9.68%)/1000</f>
        <v>0.82210716102190795</v>
      </c>
      <c r="G146" s="316">
        <f>('декабрь(4 цк)'!D153+'декабрь(4 цк)'!D154*9.68%)/1000</f>
        <v>0.83305322502190793</v>
      </c>
      <c r="H146" s="316">
        <f>('декабрь(4 цк)'!E153+'декабрь(4 цк)'!E154*9.68%)/1000</f>
        <v>0.84071985702190799</v>
      </c>
      <c r="I146" s="316">
        <f>('декабрь(4 цк)'!F153+'декабрь(4 цк)'!F154*9.68%)/1000</f>
        <v>0.82507948902190786</v>
      </c>
      <c r="J146" s="316">
        <f>('декабрь(4 цк)'!G153+'декабрь(4 цк)'!G154*9.68%)/1000</f>
        <v>0.82955443302190779</v>
      </c>
      <c r="K146" s="316">
        <f>('декабрь(4 цк)'!H153+'декабрь(4 цк)'!H154*9.68%)/1000</f>
        <v>0.828523441021908</v>
      </c>
      <c r="L146" s="316">
        <f>('декабрь(4 цк)'!I153+'декабрь(4 цк)'!I154*9.68%)/1000</f>
        <v>0.83478616902190794</v>
      </c>
      <c r="M146" s="316">
        <f>('декабрь(4 цк)'!J153+'декабрь(4 цк)'!J154*9.68%)/1000</f>
        <v>0.85164398502190797</v>
      </c>
      <c r="N146" s="316">
        <f>('декабрь(4 цк)'!K153+'декабрь(4 цк)'!K154*9.68%)/1000</f>
        <v>0.83402937702190783</v>
      </c>
      <c r="O146" s="316">
        <f>('декабрь(4 цк)'!L153+'декабрь(4 цк)'!L154*9.68%)/1000</f>
        <v>0.85015233702190784</v>
      </c>
      <c r="P146" s="316">
        <f>('декабрь(4 цк)'!M153+'декабрь(4 цк)'!M154*9.68%)/1000</f>
        <v>0.85866350502190791</v>
      </c>
      <c r="Q146" s="316">
        <f>('декабрь(4 цк)'!N153+'декабрь(4 цк)'!N154*9.68%)/1000</f>
        <v>0.82525497702190787</v>
      </c>
      <c r="R146" s="316">
        <f>('декабрь(4 цк)'!O153+'декабрь(4 цк)'!O154*9.68%)/1000</f>
        <v>0.85758864102190802</v>
      </c>
      <c r="S146" s="316">
        <f>('декабрь(4 цк)'!P153+'декабрь(4 цк)'!P154*9.68%)/1000</f>
        <v>0.81623928102190779</v>
      </c>
      <c r="T146" s="316">
        <f>('декабрь(4 цк)'!Q153+'декабрь(4 цк)'!Q154*9.68%)/1000</f>
        <v>0.83090349702190791</v>
      </c>
      <c r="U146" s="316">
        <f>('декабрь(4 цк)'!R153+'декабрь(4 цк)'!R154*9.68%)/1000</f>
        <v>0.83780236902190786</v>
      </c>
      <c r="V146" s="316">
        <f>('декабрь(4 цк)'!S153+'декабрь(4 цк)'!S154*9.68%)/1000</f>
        <v>0.82559498502190798</v>
      </c>
      <c r="W146" s="316">
        <f>('декабрь(4 цк)'!T153+'декабрь(4 цк)'!T154*9.68%)/1000</f>
        <v>0.82317105702190796</v>
      </c>
      <c r="X146" s="316">
        <f>('декабрь(4 цк)'!U153+'декабрь(4 цк)'!U154*9.68%)/1000</f>
        <v>0.82857828102190789</v>
      </c>
      <c r="Y146" s="316">
        <f>('декабрь(4 цк)'!V153+'декабрь(4 цк)'!V154*9.68%)/1000</f>
        <v>0.83848238502190797</v>
      </c>
      <c r="Z146" s="316">
        <f>('декабрь(4 цк)'!W153+'декабрь(4 цк)'!W154*9.68%)/1000</f>
        <v>0.80653260102190805</v>
      </c>
      <c r="AA146" s="316">
        <f>('декабрь(4 цк)'!X153+'декабрь(4 цк)'!X154*9.68%)/1000</f>
        <v>0.83497262502190794</v>
      </c>
      <c r="AB146" s="316">
        <f>('декабрь(4 цк)'!Y153+'декабрь(4 цк)'!Y154*9.68%)/1000</f>
        <v>0.81710575302190791</v>
      </c>
      <c r="AC146" s="337"/>
      <c r="AD146" s="337"/>
    </row>
    <row r="147" spans="1:30" s="209" customFormat="1" ht="13.5" thickBot="1" x14ac:dyDescent="0.25">
      <c r="A147" s="312">
        <v>6</v>
      </c>
      <c r="B147" s="289" t="s">
        <v>189</v>
      </c>
      <c r="C147" s="290" t="s">
        <v>169</v>
      </c>
      <c r="D147" s="255"/>
      <c r="E147" s="316">
        <f>('декабрь(4 цк)'!B157+'декабрь(4 цк)'!B158*9.68%)/1000</f>
        <v>0.84037984902190788</v>
      </c>
      <c r="F147" s="316">
        <f>('декабрь(4 цк)'!C157+'декабрь(4 цк)'!C158*9.68%)/1000</f>
        <v>0.83755010502190796</v>
      </c>
      <c r="G147" s="316">
        <f>('декабрь(4 цк)'!D157+'декабрь(4 цк)'!D158*9.68%)/1000</f>
        <v>0.84699355302190793</v>
      </c>
      <c r="H147" s="316">
        <f>('декабрь(4 цк)'!E157+'декабрь(4 цк)'!E158*9.68%)/1000</f>
        <v>0.86004547302190792</v>
      </c>
      <c r="I147" s="316">
        <f>('декабрь(4 цк)'!F157+'декабрь(4 цк)'!F158*9.68%)/1000</f>
        <v>0.84974652102190795</v>
      </c>
      <c r="J147" s="316">
        <f>('декабрь(4 цк)'!G157+'декабрь(4 цк)'!G158*9.68%)/1000</f>
        <v>0.85173172902190786</v>
      </c>
      <c r="K147" s="316">
        <f>('декабрь(4 цк)'!H157+'декабрь(4 цк)'!H158*9.68%)/1000</f>
        <v>0.83993016102190787</v>
      </c>
      <c r="L147" s="316">
        <f>('декабрь(4 цк)'!I157+'декабрь(4 цк)'!I158*9.68%)/1000</f>
        <v>0.83391969702190782</v>
      </c>
      <c r="M147" s="316">
        <f>('декабрь(4 цк)'!J157+'декабрь(4 цк)'!J158*9.68%)/1000</f>
        <v>0.83156157702190781</v>
      </c>
      <c r="N147" s="316">
        <f>('декабрь(4 цк)'!K157+'декабрь(4 цк)'!K158*9.68%)/1000</f>
        <v>0.84571029702190792</v>
      </c>
      <c r="O147" s="316">
        <f>('декабрь(4 цк)'!L157+'декабрь(4 цк)'!L158*9.68%)/1000</f>
        <v>0.85083235302190796</v>
      </c>
      <c r="P147" s="316">
        <f>('декабрь(4 цк)'!M157+'декабрь(4 цк)'!M158*9.68%)/1000</f>
        <v>0.84483285702190791</v>
      </c>
      <c r="Q147" s="316">
        <f>('декабрь(4 цк)'!N157+'декабрь(4 цк)'!N158*9.68%)/1000</f>
        <v>0.85224722502190786</v>
      </c>
      <c r="R147" s="316">
        <f>('декабрь(4 цк)'!O157+'декабрь(4 цк)'!O158*9.68%)/1000</f>
        <v>0.85129300902190785</v>
      </c>
      <c r="S147" s="316">
        <f>('декабрь(4 цк)'!P157+'декабрь(4 цк)'!P158*9.68%)/1000</f>
        <v>0.84619288902190792</v>
      </c>
      <c r="T147" s="316">
        <f>('декабрь(4 цк)'!Q157+'декабрь(4 цк)'!Q158*9.68%)/1000</f>
        <v>0.84769550502190794</v>
      </c>
      <c r="U147" s="316">
        <f>('декабрь(4 цк)'!R157+'декабрь(4 цк)'!R158*9.68%)/1000</f>
        <v>0.85401307302190788</v>
      </c>
      <c r="V147" s="316">
        <f>('декабрь(4 цк)'!S157+'декабрь(4 цк)'!S158*9.68%)/1000</f>
        <v>0.84749808102190782</v>
      </c>
      <c r="W147" s="316">
        <f>('декабрь(4 цк)'!T157+'декабрь(4 цк)'!T158*9.68%)/1000</f>
        <v>0.87534583302190783</v>
      </c>
      <c r="X147" s="316">
        <f>('декабрь(4 цк)'!U157+'декабрь(4 цк)'!U158*9.68%)/1000</f>
        <v>0.84631353702190792</v>
      </c>
      <c r="Y147" s="316">
        <f>('декабрь(4 цк)'!V157+'декабрь(4 цк)'!V158*9.68%)/1000</f>
        <v>0.85451760102190788</v>
      </c>
      <c r="Z147" s="316">
        <f>('декабрь(4 цк)'!W157+'декабрь(4 цк)'!W158*9.68%)/1000</f>
        <v>0.85758864102190802</v>
      </c>
      <c r="AA147" s="316">
        <f>('декабрь(4 цк)'!X157+'декабрь(4 цк)'!X158*9.68%)/1000</f>
        <v>0.84316572102190801</v>
      </c>
      <c r="AB147" s="316">
        <f>('декабрь(4 цк)'!Y157+'декабрь(4 цк)'!Y158*9.68%)/1000</f>
        <v>0.84671935302190793</v>
      </c>
      <c r="AC147" s="337"/>
      <c r="AD147" s="337"/>
    </row>
    <row r="148" spans="1:30" s="209" customFormat="1" ht="13.5" thickBot="1" x14ac:dyDescent="0.25">
      <c r="A148" s="312">
        <v>7</v>
      </c>
      <c r="B148" s="289" t="s">
        <v>189</v>
      </c>
      <c r="C148" s="290" t="s">
        <v>169</v>
      </c>
      <c r="D148" s="255"/>
      <c r="E148" s="316">
        <f>('декабрь(4 цк)'!B161+'декабрь(4 цк)'!B162*9.68%)/1000</f>
        <v>0.86162486502190794</v>
      </c>
      <c r="F148" s="316">
        <f>('декабрь(4 цк)'!C161+'декабрь(4 цк)'!C162*9.68%)/1000</f>
        <v>0.84813422502190794</v>
      </c>
      <c r="G148" s="316">
        <f>('декабрь(4 цк)'!D161+'декабрь(4 цк)'!D162*9.68%)/1000</f>
        <v>0.86153712102190794</v>
      </c>
      <c r="H148" s="316">
        <f>('декабрь(4 цк)'!E161+'декабрь(4 цк)'!E162*9.68%)/1000</f>
        <v>0.8702895850219079</v>
      </c>
      <c r="I148" s="316">
        <f>('декабрь(4 цк)'!F161+'декабрь(4 цк)'!F162*9.68%)/1000</f>
        <v>0.86291908902190795</v>
      </c>
      <c r="J148" s="316">
        <f>('декабрь(4 цк)'!G161+'декабрь(4 цк)'!G162*9.68%)/1000</f>
        <v>0.85339886502190776</v>
      </c>
      <c r="K148" s="316">
        <f>('декабрь(4 цк)'!H161+'декабрь(4 цк)'!H162*9.68%)/1000</f>
        <v>0.85083235302190796</v>
      </c>
      <c r="L148" s="316">
        <f>('декабрь(4 цк)'!I161+'декабрь(4 цк)'!I162*9.68%)/1000</f>
        <v>0.85076654502190785</v>
      </c>
      <c r="M148" s="316">
        <f>('декабрь(4 цк)'!J161+'декабрь(4 цк)'!J162*9.68%)/1000</f>
        <v>0.86034160902190782</v>
      </c>
      <c r="N148" s="316">
        <f>('декабрь(4 цк)'!K161+'декабрь(4 цк)'!K162*9.68%)/1000</f>
        <v>0.85945320102190792</v>
      </c>
      <c r="O148" s="316">
        <f>('декабрь(4 цк)'!L161+'декабрь(4 цк)'!L162*9.68%)/1000</f>
        <v>0.86212939302190783</v>
      </c>
      <c r="P148" s="316">
        <f>('декабрь(4 цк)'!M161+'декабрь(4 цк)'!M162*9.68%)/1000</f>
        <v>0.84984523302190784</v>
      </c>
      <c r="Q148" s="316">
        <f>('декабрь(4 цк)'!N161+'декабрь(4 цк)'!N162*9.68%)/1000</f>
        <v>0.85298208102190787</v>
      </c>
      <c r="R148" s="316">
        <f>('декабрь(4 цк)'!O161+'декабрь(4 цк)'!O162*9.68%)/1000</f>
        <v>0.9253599130219079</v>
      </c>
      <c r="S148" s="316">
        <f>('декабрь(4 цк)'!P161+'декабрь(4 цк)'!P162*9.68%)/1000</f>
        <v>0.84893488902190795</v>
      </c>
      <c r="T148" s="316">
        <f>('декабрь(4 цк)'!Q161+'декабрь(4 цк)'!Q162*9.68%)/1000</f>
        <v>0.8575776730219079</v>
      </c>
      <c r="U148" s="316">
        <f>('декабрь(4 цк)'!R161+'декабрь(4 цк)'!R162*9.68%)/1000</f>
        <v>0.8569415290219079</v>
      </c>
      <c r="V148" s="316">
        <f>('декабрь(4 цк)'!S161+'декабрь(4 цк)'!S162*9.68%)/1000</f>
        <v>0.93481432902190786</v>
      </c>
      <c r="W148" s="316">
        <f>('декабрь(4 цк)'!T161+'декабрь(4 цк)'!T162*9.68%)/1000</f>
        <v>0.8565137770219079</v>
      </c>
      <c r="X148" s="316">
        <f>('декабрь(4 цк)'!U161+'декабрь(4 цк)'!U162*9.68%)/1000</f>
        <v>0.84773937702190794</v>
      </c>
      <c r="Y148" s="316">
        <f>('декабрь(4 цк)'!V161+'декабрь(4 цк)'!V162*9.68%)/1000</f>
        <v>0.84974652102190795</v>
      </c>
      <c r="Z148" s="316">
        <f>('декабрь(4 цк)'!W161+'декабрь(4 цк)'!W162*9.68%)/1000</f>
        <v>0.85581182502190789</v>
      </c>
      <c r="AA148" s="316">
        <f>('декабрь(4 цк)'!X161+'декабрь(4 цк)'!X162*9.68%)/1000</f>
        <v>0.84250764102190789</v>
      </c>
      <c r="AB148" s="316">
        <f>('декабрь(4 цк)'!Y161+'декабрь(4 цк)'!Y162*9.68%)/1000</f>
        <v>0.85002072102190784</v>
      </c>
      <c r="AC148" s="337"/>
      <c r="AD148" s="337"/>
    </row>
    <row r="149" spans="1:30" s="209" customFormat="1" ht="13.5" thickBot="1" x14ac:dyDescent="0.25">
      <c r="A149" s="312">
        <v>8</v>
      </c>
      <c r="B149" s="289" t="s">
        <v>189</v>
      </c>
      <c r="C149" s="290" t="s">
        <v>169</v>
      </c>
      <c r="D149" s="255"/>
      <c r="E149" s="316">
        <f>('декабрь(4 цк)'!B165+'декабрь(4 цк)'!B166*9.68%)/1000</f>
        <v>0.83435841702190783</v>
      </c>
      <c r="F149" s="316">
        <f>('декабрь(4 цк)'!C165+'декабрь(4 цк)'!C166*9.68%)/1000</f>
        <v>0.84413090502190791</v>
      </c>
      <c r="G149" s="316">
        <f>('декабрь(4 цк)'!D165+'декабрь(4 цк)'!D166*9.68%)/1000</f>
        <v>0.84836455302190794</v>
      </c>
      <c r="H149" s="316">
        <f>('декабрь(4 цк)'!E165+'декабрь(4 цк)'!E166*9.68%)/1000</f>
        <v>0.63140654502190785</v>
      </c>
      <c r="I149" s="316">
        <f>('декабрь(4 цк)'!F165+'декабрь(4 цк)'!F166*9.68%)/1000</f>
        <v>0.14403500902190786</v>
      </c>
      <c r="J149" s="316">
        <f>('декабрь(4 цк)'!G165+'декабрь(4 цк)'!G166*9.68%)/1000</f>
        <v>0.85213754502190786</v>
      </c>
      <c r="K149" s="316">
        <f>('декабрь(4 цк)'!H165+'декабрь(4 цк)'!H166*9.68%)/1000</f>
        <v>0.84490963302190791</v>
      </c>
      <c r="L149" s="316">
        <f>('декабрь(4 цк)'!I165+'декабрь(4 цк)'!I166*9.68%)/1000</f>
        <v>0.84541416102190781</v>
      </c>
      <c r="M149" s="316">
        <f>('декабрь(4 цк)'!J165+'декабрь(4 цк)'!J166*9.68%)/1000</f>
        <v>0.83900884902190787</v>
      </c>
      <c r="N149" s="316">
        <f>('декабрь(4 цк)'!K165+'декабрь(4 цк)'!K166*9.68%)/1000</f>
        <v>0.84342895302190801</v>
      </c>
      <c r="O149" s="316">
        <f>('декабрь(4 цк)'!L165+'декабрь(4 цк)'!L166*9.68%)/1000</f>
        <v>0.84598449702190781</v>
      </c>
      <c r="P149" s="316">
        <f>('декабрь(4 цк)'!M165+'декабрь(4 цк)'!M166*9.68%)/1000</f>
        <v>0.8566234570219079</v>
      </c>
      <c r="Q149" s="316">
        <f>('декабрь(4 цк)'!N165+'декабрь(4 цк)'!N166*9.68%)/1000</f>
        <v>0.85596537702190789</v>
      </c>
      <c r="R149" s="316">
        <f>('декабрь(4 цк)'!O165+'декабрь(4 цк)'!O166*9.68%)/1000</f>
        <v>0.85870737702190791</v>
      </c>
      <c r="S149" s="316">
        <f>('декабрь(4 цк)'!P165+'декабрь(4 цк)'!P166*9.68%)/1000</f>
        <v>0.85629441702190789</v>
      </c>
      <c r="T149" s="316">
        <f>('декабрь(4 цк)'!Q165+'декабрь(4 цк)'!Q166*9.68%)/1000</f>
        <v>0.86558431302190786</v>
      </c>
      <c r="U149" s="316">
        <f>('декабрь(4 цк)'!R165+'декабрь(4 цк)'!R166*9.68%)/1000</f>
        <v>0.86518946502190786</v>
      </c>
      <c r="V149" s="316">
        <f>('декабрь(4 цк)'!S165+'декабрь(4 цк)'!S166*9.68%)/1000</f>
        <v>0.8573363770219079</v>
      </c>
      <c r="W149" s="316">
        <f>('декабрь(4 цк)'!T165+'декабрь(4 цк)'!T166*9.68%)/1000</f>
        <v>0.84811228902190794</v>
      </c>
      <c r="X149" s="316">
        <f>('декабрь(4 цк)'!U165+'декабрь(4 цк)'!U166*9.68%)/1000</f>
        <v>0.84256248102190789</v>
      </c>
      <c r="Y149" s="316">
        <f>('декабрь(4 цк)'!V165+'декабрь(4 цк)'!V166*9.68%)/1000</f>
        <v>0.84011661702190776</v>
      </c>
      <c r="Z149" s="316">
        <f>('декабрь(4 цк)'!W165+'декабрь(4 цк)'!W166*9.68%)/1000</f>
        <v>0.85272981702190787</v>
      </c>
      <c r="AA149" s="316">
        <f>('декабрь(4 цк)'!X165+'декабрь(4 цк)'!X166*9.68%)/1000</f>
        <v>0.86039644902190782</v>
      </c>
      <c r="AB149" s="316">
        <f>('декабрь(4 цк)'!Y165+'декабрь(4 цк)'!Y166*9.68%)/1000</f>
        <v>0.85353048102190787</v>
      </c>
      <c r="AC149" s="337"/>
      <c r="AD149" s="337"/>
    </row>
    <row r="150" spans="1:30" s="209" customFormat="1" ht="13.5" thickBot="1" x14ac:dyDescent="0.25">
      <c r="A150" s="312">
        <v>9</v>
      </c>
      <c r="B150" s="289" t="s">
        <v>189</v>
      </c>
      <c r="C150" s="290" t="s">
        <v>169</v>
      </c>
      <c r="D150" s="255"/>
      <c r="E150" s="316">
        <f>('декабрь(4 цк)'!B169+'декабрь(4 цк)'!B170*9.68%)/1000</f>
        <v>0.9388944250219079</v>
      </c>
      <c r="F150" s="316">
        <f>('декабрь(4 цк)'!C169+'декабрь(4 цк)'!C170*9.68%)/1000</f>
        <v>0.92329792902190788</v>
      </c>
      <c r="G150" s="316">
        <f>('декабрь(4 цк)'!D169+'декабрь(4 цк)'!D170*9.68%)/1000</f>
        <v>0.95287862502190801</v>
      </c>
      <c r="H150" s="316">
        <f>('декабрь(4 цк)'!E169+'декабрь(4 цк)'!E170*9.68%)/1000</f>
        <v>0.9673125130219079</v>
      </c>
      <c r="I150" s="316">
        <f>('декабрь(4 цк)'!F169+'декабрь(4 цк)'!F170*9.68%)/1000</f>
        <v>0.93456206502190786</v>
      </c>
      <c r="J150" s="316">
        <f>('декабрь(4 цк)'!G169+'декабрь(4 цк)'!G170*9.68%)/1000</f>
        <v>0.94340227302190793</v>
      </c>
      <c r="K150" s="316">
        <f>('декабрь(4 цк)'!H169+'декабрь(4 цк)'!H170*9.68%)/1000</f>
        <v>0.94227256902190804</v>
      </c>
      <c r="L150" s="316">
        <f>('декабрь(4 цк)'!I169+'декабрь(4 цк)'!I170*9.68%)/1000</f>
        <v>0.93030648102190783</v>
      </c>
      <c r="M150" s="316">
        <f>('декабрь(4 цк)'!J169+'декабрь(4 цк)'!J170*9.68%)/1000</f>
        <v>0.94739462502190797</v>
      </c>
      <c r="N150" s="316">
        <f>('декабрь(4 цк)'!K169+'декабрь(4 цк)'!K170*9.68%)/1000</f>
        <v>0.94347904902190782</v>
      </c>
      <c r="O150" s="316">
        <f>('декабрь(4 цк)'!L169+'декабрь(4 цк)'!L170*9.68%)/1000</f>
        <v>0.9818780170219078</v>
      </c>
      <c r="P150" s="316">
        <f>('декабрь(4 цк)'!M169+'декабрь(4 цк)'!M170*9.68%)/1000</f>
        <v>0.98472969702190793</v>
      </c>
      <c r="Q150" s="316">
        <f>('декабрь(4 цк)'!N169+'декабрь(4 цк)'!N170*9.68%)/1000</f>
        <v>0.93137037702190784</v>
      </c>
      <c r="R150" s="316">
        <f>('декабрь(4 цк)'!O169+'декабрь(4 цк)'!O170*9.68%)/1000</f>
        <v>0.96865060902190792</v>
      </c>
      <c r="S150" s="316">
        <f>('декабрь(4 цк)'!P169+'декабрь(4 цк)'!P170*9.68%)/1000</f>
        <v>0.94776753702190797</v>
      </c>
      <c r="T150" s="316">
        <f>('декабрь(4 цк)'!Q169+'декабрь(4 цк)'!Q170*9.68%)/1000</f>
        <v>0.96109365702190797</v>
      </c>
      <c r="U150" s="316">
        <f>('декабрь(4 цк)'!R169+'декабрь(4 цк)'!R170*9.68%)/1000</f>
        <v>1.0323966250219081</v>
      </c>
      <c r="V150" s="316">
        <f>('декабрь(4 цк)'!S169+'декабрь(4 цк)'!S170*9.68%)/1000</f>
        <v>0.99507252102190791</v>
      </c>
      <c r="W150" s="316">
        <f>('декабрь(4 цк)'!T169+'декабрь(4 цк)'!T170*9.68%)/1000</f>
        <v>0.98321611302190781</v>
      </c>
      <c r="X150" s="316">
        <f>('декабрь(4 цк)'!U169+'декабрь(4 цк)'!U170*9.68%)/1000</f>
        <v>0.99643255302190803</v>
      </c>
      <c r="Y150" s="316">
        <f>('декабрь(4 цк)'!V169+'декабрь(4 цк)'!V170*9.68%)/1000</f>
        <v>0.96527246502190778</v>
      </c>
      <c r="Z150" s="316">
        <f>('декабрь(4 цк)'!W169+'декабрь(4 цк)'!W170*9.68%)/1000</f>
        <v>0.93683244102190788</v>
      </c>
      <c r="AA150" s="316">
        <f>('декабрь(4 цк)'!X169+'декабрь(4 цк)'!X170*9.68%)/1000</f>
        <v>0.94058349702190791</v>
      </c>
      <c r="AB150" s="316">
        <f>('декабрь(4 цк)'!Y169+'декабрь(4 цк)'!Y170*9.68%)/1000</f>
        <v>0.92271662502190788</v>
      </c>
      <c r="AC150" s="337"/>
      <c r="AD150" s="337"/>
    </row>
    <row r="151" spans="1:30" s="209" customFormat="1" ht="13.5" thickBot="1" x14ac:dyDescent="0.25">
      <c r="A151" s="312">
        <v>10</v>
      </c>
      <c r="B151" s="289" t="s">
        <v>189</v>
      </c>
      <c r="C151" s="290" t="s">
        <v>169</v>
      </c>
      <c r="D151" s="255"/>
      <c r="E151" s="316">
        <f>('декабрь(4 цк)'!B173+'декабрь(4 цк)'!B174*9.68%)/1000</f>
        <v>0.89162234502190796</v>
      </c>
      <c r="F151" s="316">
        <f>('декабрь(4 цк)'!C173+'декабрь(4 цк)'!C174*9.68%)/1000</f>
        <v>0.87064056102190779</v>
      </c>
      <c r="G151" s="316">
        <f>('декабрь(4 цк)'!D173+'декабрь(4 цк)'!D174*9.68%)/1000</f>
        <v>0.81850965702190792</v>
      </c>
      <c r="H151" s="316">
        <f>('декабрь(4 цк)'!E173+'декабрь(4 цк)'!E174*9.68%)/1000</f>
        <v>0.86875406502190788</v>
      </c>
      <c r="I151" s="316">
        <f>('декабрь(4 цк)'!F173+'декабрь(4 цк)'!F174*9.68%)/1000</f>
        <v>0.87880075302190785</v>
      </c>
      <c r="J151" s="316">
        <f>('декабрь(4 цк)'!G173+'декабрь(4 цк)'!G174*9.68%)/1000</f>
        <v>0.88772870502190793</v>
      </c>
      <c r="K151" s="316">
        <f>('декабрь(4 цк)'!H173+'декабрь(4 цк)'!H174*9.68%)/1000</f>
        <v>0.87899817702190786</v>
      </c>
      <c r="L151" s="316">
        <f>('декабрь(4 цк)'!I173+'декабрь(4 цк)'!I174*9.68%)/1000</f>
        <v>0.87121089702190779</v>
      </c>
      <c r="M151" s="316">
        <f>('декабрь(4 цк)'!J173+'декабрь(4 цк)'!J174*9.68%)/1000</f>
        <v>0.87427096902190793</v>
      </c>
      <c r="N151" s="316">
        <f>('декабрь(4 цк)'!K173+'декабрь(4 цк)'!K174*9.68%)/1000</f>
        <v>0.87564196902190794</v>
      </c>
      <c r="O151" s="316">
        <f>('декабрь(4 цк)'!L173+'декабрь(4 цк)'!L174*9.68%)/1000</f>
        <v>0.88575446502190791</v>
      </c>
      <c r="P151" s="316">
        <f>('декабрь(4 цк)'!M173+'декабрь(4 цк)'!M174*9.68%)/1000</f>
        <v>0.89147976102190785</v>
      </c>
      <c r="Q151" s="316">
        <f>('декабрь(4 цк)'!N173+'декабрь(4 цк)'!N174*9.68%)/1000</f>
        <v>0.89233526502190785</v>
      </c>
      <c r="R151" s="316">
        <f>('декабрь(4 цк)'!O173+'декабрь(4 цк)'!O174*9.68%)/1000</f>
        <v>0.90250260102190794</v>
      </c>
      <c r="S151" s="316">
        <f>('декабрь(4 цк)'!P173+'декабрь(4 цк)'!P174*9.68%)/1000</f>
        <v>0.88698288102190781</v>
      </c>
      <c r="T151" s="316">
        <f>('декабрь(4 цк)'!Q173+'декабрь(4 цк)'!Q174*9.68%)/1000</f>
        <v>0.89502242502190787</v>
      </c>
      <c r="U151" s="316">
        <f>('декабрь(4 цк)'!R173+'декабрь(4 цк)'!R174*9.68%)/1000</f>
        <v>0.90202000902190782</v>
      </c>
      <c r="V151" s="316">
        <f>('декабрь(4 цк)'!S173+'декабрь(4 цк)'!S174*9.68%)/1000</f>
        <v>0.89220364902190785</v>
      </c>
      <c r="W151" s="316">
        <f>('декабрь(4 цк)'!T173+'декабрь(4 цк)'!T174*9.68%)/1000</f>
        <v>0.88961520102190794</v>
      </c>
      <c r="X151" s="316">
        <f>('декабрь(4 цк)'!U173+'декабрь(4 цк)'!U174*9.68%)/1000</f>
        <v>0.89142492102190796</v>
      </c>
      <c r="Y151" s="316">
        <f>('декабрь(4 цк)'!V173+'декабрь(4 цк)'!V174*9.68%)/1000</f>
        <v>0.8982360490219079</v>
      </c>
      <c r="Z151" s="316">
        <f>('декабрь(4 цк)'!W173+'декабрь(4 цк)'!W174*9.68%)/1000</f>
        <v>0.89919026502190791</v>
      </c>
      <c r="AA151" s="316">
        <f>('декабрь(4 цк)'!X173+'декабрь(4 цк)'!X174*9.68%)/1000</f>
        <v>0.88606156902190802</v>
      </c>
      <c r="AB151" s="316">
        <f>('декабрь(4 цк)'!Y173+'декабрь(4 цк)'!Y174*9.68%)/1000</f>
        <v>0.86661530502190798</v>
      </c>
      <c r="AC151" s="337"/>
      <c r="AD151" s="337"/>
    </row>
    <row r="152" spans="1:30" s="209" customFormat="1" ht="13.5" thickBot="1" x14ac:dyDescent="0.25">
      <c r="A152" s="312">
        <v>11</v>
      </c>
      <c r="B152" s="289" t="s">
        <v>189</v>
      </c>
      <c r="C152" s="290" t="s">
        <v>169</v>
      </c>
      <c r="D152" s="255"/>
      <c r="E152" s="316">
        <f>('декабрь(4 цк)'!B177+'декабрь(4 цк)'!B178*9.68%)/1000</f>
        <v>0.72873657702190797</v>
      </c>
      <c r="F152" s="316">
        <f>('декабрь(4 цк)'!C177+'декабрь(4 цк)'!C178*9.68%)/1000</f>
        <v>0.61333128102190793</v>
      </c>
      <c r="G152" s="316">
        <f>('декабрь(4 цк)'!D177+'декабрь(4 цк)'!D178*9.68%)/1000</f>
        <v>0.61911141702190786</v>
      </c>
      <c r="H152" s="316">
        <f>('декабрь(4 цк)'!E177+'декабрь(4 цк)'!E178*9.68%)/1000</f>
        <v>0.62613093702190792</v>
      </c>
      <c r="I152" s="316">
        <f>('декабрь(4 цк)'!F177+'декабрь(4 цк)'!F178*9.68%)/1000</f>
        <v>0.89947543302190791</v>
      </c>
      <c r="J152" s="316">
        <f>('декабрь(4 цк)'!G177+'декабрь(4 цк)'!G178*9.68%)/1000</f>
        <v>0.89379400902190786</v>
      </c>
      <c r="K152" s="316">
        <f>('декабрь(4 цк)'!H177+'декабрь(4 цк)'!H178*9.68%)/1000</f>
        <v>0.89041586502190784</v>
      </c>
      <c r="L152" s="316">
        <f>('декабрь(4 цк)'!I177+'декабрь(4 цк)'!I178*9.68%)/1000</f>
        <v>0.88246406502190777</v>
      </c>
      <c r="M152" s="316">
        <f>('декабрь(4 цк)'!J177+'декабрь(4 цк)'!J178*9.68%)/1000</f>
        <v>0.88564478502190802</v>
      </c>
      <c r="N152" s="316">
        <f>('декабрь(4 цк)'!K177+'декабрь(4 цк)'!K178*9.68%)/1000</f>
        <v>0.89330044902190786</v>
      </c>
      <c r="O152" s="316">
        <f>('декабрь(4 цк)'!L177+'декабрь(4 цк)'!L178*9.68%)/1000</f>
        <v>0.89705150502190789</v>
      </c>
      <c r="P152" s="316">
        <f>('декабрь(4 цк)'!M177+'декабрь(4 цк)'!M178*9.68%)/1000</f>
        <v>0.8984663770219079</v>
      </c>
      <c r="Q152" s="316">
        <f>('декабрь(4 цк)'!N177+'декабрь(4 цк)'!N178*9.68%)/1000</f>
        <v>0.90409296102190784</v>
      </c>
      <c r="R152" s="316">
        <f>('декабрь(4 цк)'!O177+'декабрь(4 цк)'!O178*9.68%)/1000</f>
        <v>0.9117595930219079</v>
      </c>
      <c r="S152" s="316">
        <f>('декабрь(4 цк)'!P177+'декабрь(4 цк)'!P178*9.68%)/1000</f>
        <v>0.80317639302190791</v>
      </c>
      <c r="T152" s="316">
        <f>('декабрь(4 цк)'!Q177+'декабрь(4 цк)'!Q178*9.68%)/1000</f>
        <v>0.88820032902190793</v>
      </c>
      <c r="U152" s="316">
        <f>('декабрь(4 цк)'!R177+'декабрь(4 цк)'!R178*9.68%)/1000</f>
        <v>0.90348972102190794</v>
      </c>
      <c r="V152" s="316">
        <f>('декабрь(4 цк)'!S177+'декабрь(4 цк)'!S178*9.68%)/1000</f>
        <v>0.88733385702190792</v>
      </c>
      <c r="W152" s="316">
        <f>('декабрь(4 цк)'!T177+'декабрь(4 цк)'!T178*9.68%)/1000</f>
        <v>0.90460845702190795</v>
      </c>
      <c r="X152" s="316">
        <f>('декабрь(4 цк)'!U177+'декабрь(4 цк)'!U178*9.68%)/1000</f>
        <v>0.88528284102190791</v>
      </c>
      <c r="Y152" s="316">
        <f>('декабрь(4 цк)'!V177+'декабрь(4 цк)'!V178*9.68%)/1000</f>
        <v>0.88109306502190787</v>
      </c>
      <c r="Z152" s="316">
        <f>('декабрь(4 цк)'!W177+'декабрь(4 цк)'!W178*9.68%)/1000</f>
        <v>0.88280407302190789</v>
      </c>
      <c r="AA152" s="316">
        <f>('декабрь(4 цк)'!X177+'декабрь(4 цк)'!X178*9.68%)/1000</f>
        <v>0.87908592102190786</v>
      </c>
      <c r="AB152" s="316">
        <f>('декабрь(4 цк)'!Y177+'декабрь(4 цк)'!Y178*9.68%)/1000</f>
        <v>0.77108402502190787</v>
      </c>
      <c r="AC152" s="337"/>
      <c r="AD152" s="337"/>
    </row>
    <row r="153" spans="1:30" s="209" customFormat="1" ht="13.5" thickBot="1" x14ac:dyDescent="0.25">
      <c r="A153" s="312">
        <v>12</v>
      </c>
      <c r="B153" s="289" t="s">
        <v>189</v>
      </c>
      <c r="C153" s="290" t="s">
        <v>169</v>
      </c>
      <c r="D153" s="255"/>
      <c r="E153" s="316">
        <f>('декабрь(4 цк)'!B181+'декабрь(4 цк)'!B182*9.68%)/1000</f>
        <v>0.73886004102190794</v>
      </c>
      <c r="F153" s="316">
        <f>('декабрь(4 цк)'!C181+'декабрь(4 цк)'!C182*9.68%)/1000</f>
        <v>0.73590964902190781</v>
      </c>
      <c r="G153" s="316">
        <f>('декабрь(4 цк)'!D181+'декабрь(4 цк)'!D182*9.68%)/1000</f>
        <v>0.65493290502190793</v>
      </c>
      <c r="H153" s="316">
        <f>('декабрь(4 цк)'!E181+'декабрь(4 цк)'!E182*9.68%)/1000</f>
        <v>0.74834736102190791</v>
      </c>
      <c r="I153" s="316">
        <f>('декабрь(4 цк)'!F181+'декабрь(4 цк)'!F182*9.68%)/1000</f>
        <v>0.82718534502190788</v>
      </c>
      <c r="J153" s="316">
        <f>('декабрь(4 цк)'!G181+'декабрь(4 цк)'!G182*9.68%)/1000</f>
        <v>0.82351106502190785</v>
      </c>
      <c r="K153" s="316">
        <f>('декабрь(4 цк)'!H181+'декабрь(4 цк)'!H182*9.68%)/1000</f>
        <v>0.81471472902190778</v>
      </c>
      <c r="L153" s="316">
        <f>('декабрь(4 цк)'!I181+'декабрь(4 цк)'!I182*9.68%)/1000</f>
        <v>0.80936234502190796</v>
      </c>
      <c r="M153" s="316">
        <f>('декабрь(4 цк)'!J181+'декабрь(4 цк)'!J182*9.68%)/1000</f>
        <v>0.80964751302190796</v>
      </c>
      <c r="N153" s="316">
        <f>('декабрь(4 цк)'!K181+'декабрь(4 цк)'!K182*9.68%)/1000</f>
        <v>0.81687542502190791</v>
      </c>
      <c r="O153" s="316">
        <f>('декабрь(4 цк)'!L181+'декабрь(4 цк)'!L182*9.68%)/1000</f>
        <v>0.82294072902190785</v>
      </c>
      <c r="P153" s="316">
        <f>('декабрь(4 цк)'!M181+'декабрь(4 цк)'!M182*9.68%)/1000</f>
        <v>0.82295169702190785</v>
      </c>
      <c r="Q153" s="316">
        <f>('декабрь(4 цк)'!N181+'декабрь(4 цк)'!N182*9.68%)/1000</f>
        <v>0.81745672902190791</v>
      </c>
      <c r="R153" s="316">
        <f>('декабрь(4 цк)'!O181+'декабрь(4 цк)'!O182*9.68%)/1000</f>
        <v>0.82560595302190787</v>
      </c>
      <c r="S153" s="316">
        <f>('декабрь(4 цк)'!P181+'декабрь(4 цк)'!P182*9.68%)/1000</f>
        <v>0.82056067302190783</v>
      </c>
      <c r="T153" s="316">
        <f>('декабрь(4 цк)'!Q181+'декабрь(4 цк)'!Q182*9.68%)/1000</f>
        <v>0.14180860902190787</v>
      </c>
      <c r="U153" s="316">
        <f>('декабрь(4 цк)'!R181+'декабрь(4 цк)'!R182*9.68%)/1000</f>
        <v>0.82614338502190798</v>
      </c>
      <c r="V153" s="316">
        <f>('декабрь(4 цк)'!S181+'декабрь(4 цк)'!S182*9.68%)/1000</f>
        <v>0.81747866502190791</v>
      </c>
      <c r="W153" s="316">
        <f>('декабрь(4 цк)'!T181+'декабрь(4 цк)'!T182*9.68%)/1000</f>
        <v>0.813968905021908</v>
      </c>
      <c r="X153" s="316">
        <f>('декабрь(4 цк)'!U181+'декабрь(4 цк)'!U182*9.68%)/1000</f>
        <v>0.80645582502190793</v>
      </c>
      <c r="Y153" s="316">
        <f>('декабрь(4 цк)'!V181+'декабрь(4 цк)'!V182*9.68%)/1000</f>
        <v>0.82210716102190795</v>
      </c>
      <c r="Z153" s="316">
        <f>('декабрь(4 цк)'!W181+'декабрь(4 цк)'!W182*9.68%)/1000</f>
        <v>0.78062618502190795</v>
      </c>
      <c r="AA153" s="316">
        <f>('декабрь(4 цк)'!X181+'декабрь(4 цк)'!X182*9.68%)/1000</f>
        <v>0.79473103302190784</v>
      </c>
      <c r="AB153" s="316">
        <f>('декабрь(4 цк)'!Y181+'декабрь(4 цк)'!Y182*9.68%)/1000</f>
        <v>0.80726745702190794</v>
      </c>
      <c r="AC153" s="337"/>
      <c r="AD153" s="337"/>
    </row>
    <row r="154" spans="1:30" s="209" customFormat="1" ht="13.5" thickBot="1" x14ac:dyDescent="0.25">
      <c r="A154" s="312">
        <v>13</v>
      </c>
      <c r="B154" s="289" t="s">
        <v>189</v>
      </c>
      <c r="C154" s="290" t="s">
        <v>169</v>
      </c>
      <c r="D154" s="255"/>
      <c r="E154" s="316">
        <f>('декабрь(4 цк)'!B185+'декабрь(4 цк)'!B186*9.68%)/1000</f>
        <v>0.83492875302190794</v>
      </c>
      <c r="F154" s="316">
        <f>('декабрь(4 цк)'!C185+'декабрь(4 цк)'!C186*9.68%)/1000</f>
        <v>0.85429824102190788</v>
      </c>
      <c r="G154" s="316">
        <f>('декабрь(4 цк)'!D185+'декабрь(4 цк)'!D186*9.68%)/1000</f>
        <v>0.80035761702190777</v>
      </c>
      <c r="H154" s="316">
        <f>('декабрь(4 цк)'!E185+'декабрь(4 цк)'!E186*9.68%)/1000</f>
        <v>0.87972206502190786</v>
      </c>
      <c r="I154" s="316">
        <f>('декабрь(4 цк)'!F185+'декабрь(4 цк)'!F186*9.68%)/1000</f>
        <v>0.87182510502190791</v>
      </c>
      <c r="J154" s="316">
        <f>('декабрь(4 цк)'!G185+'декабрь(4 цк)'!G186*9.68%)/1000</f>
        <v>0.86756952102190787</v>
      </c>
      <c r="K154" s="316">
        <f>('декабрь(4 цк)'!H185+'декабрь(4 цк)'!H186*9.68%)/1000</f>
        <v>0.86809598502190799</v>
      </c>
      <c r="L154" s="316">
        <f>('декабрь(4 цк)'!I185+'декабрь(4 цк)'!I186*9.68%)/1000</f>
        <v>0.85441888902190799</v>
      </c>
      <c r="M154" s="316">
        <f>('декабрь(4 цк)'!J185+'декабрь(4 цк)'!J186*9.68%)/1000</f>
        <v>0.85598731302190789</v>
      </c>
      <c r="N154" s="316">
        <f>('декабрь(4 цк)'!K185+'декабрь(4 цк)'!K186*9.68%)/1000</f>
        <v>0.86503591302190785</v>
      </c>
      <c r="O154" s="316">
        <f>('декабрь(4 цк)'!L185+'декабрь(4 цк)'!L186*9.68%)/1000</f>
        <v>0.8705966890219079</v>
      </c>
      <c r="P154" s="316">
        <f>('декабрь(4 цк)'!M185+'декабрь(4 цк)'!M186*9.68%)/1000</f>
        <v>0.87208833702190791</v>
      </c>
      <c r="Q154" s="316">
        <f>('декабрь(4 цк)'!N185+'декабрь(4 цк)'!N186*9.68%)/1000</f>
        <v>0.88012788102190775</v>
      </c>
      <c r="R154" s="316">
        <f>('декабрь(4 цк)'!O185+'декабрь(4 цк)'!O186*9.68%)/1000</f>
        <v>0.88973584902190783</v>
      </c>
      <c r="S154" s="316">
        <f>('декабрь(4 цк)'!P185+'декабрь(4 цк)'!P186*9.68%)/1000</f>
        <v>0.87724329702190784</v>
      </c>
      <c r="T154" s="316">
        <f>('декабрь(4 цк)'!Q185+'декабрь(4 цк)'!Q186*9.68%)/1000</f>
        <v>0.88202534502190788</v>
      </c>
      <c r="U154" s="316">
        <f>('декабрь(4 цк)'!R185+'декабрь(4 цк)'!R186*9.68%)/1000</f>
        <v>0.88357183302190789</v>
      </c>
      <c r="V154" s="316">
        <f>('декабрь(4 цк)'!S185+'декабрь(4 цк)'!S186*9.68%)/1000</f>
        <v>0.86880890502190788</v>
      </c>
      <c r="W154" s="316">
        <f>('декабрь(4 цк)'!T185+'декабрь(4 цк)'!T186*9.68%)/1000</f>
        <v>0.88379119302190789</v>
      </c>
      <c r="X154" s="316">
        <f>('декабрь(4 цк)'!U185+'декабрь(4 цк)'!U186*9.68%)/1000</f>
        <v>0.8713205770219079</v>
      </c>
      <c r="Y154" s="316">
        <f>('декабрь(4 цк)'!V185+'декабрь(4 цк)'!V186*9.68%)/1000</f>
        <v>0.87692522502190784</v>
      </c>
      <c r="Z154" s="316">
        <f>('декабрь(4 цк)'!W185+'декабрь(4 цк)'!W186*9.68%)/1000</f>
        <v>0.87483033702190793</v>
      </c>
      <c r="AA154" s="316">
        <f>('декабрь(4 цк)'!X185+'декабрь(4 цк)'!X186*9.68%)/1000</f>
        <v>0.87491808102190782</v>
      </c>
      <c r="AB154" s="316">
        <f>('декабрь(4 цк)'!Y185+'декабрь(4 цк)'!Y186*9.68%)/1000</f>
        <v>0.8712986410219079</v>
      </c>
      <c r="AC154" s="337"/>
      <c r="AD154" s="337"/>
    </row>
    <row r="155" spans="1:30" s="209" customFormat="1" ht="13.5" thickBot="1" x14ac:dyDescent="0.25">
      <c r="A155" s="312">
        <v>14</v>
      </c>
      <c r="B155" s="289" t="s">
        <v>189</v>
      </c>
      <c r="C155" s="290" t="s">
        <v>169</v>
      </c>
      <c r="D155" s="255"/>
      <c r="E155" s="316">
        <f>('декабрь(4 цк)'!B189+'декабрь(4 цк)'!B190*9.68%)/1000</f>
        <v>0.92272759302190788</v>
      </c>
      <c r="F155" s="316">
        <f>('декабрь(4 цк)'!C189+'декабрь(4 цк)'!C190*9.68%)/1000</f>
        <v>0.90449877702190795</v>
      </c>
      <c r="G155" s="316">
        <f>('декабрь(4 цк)'!D189+'декабрь(4 цк)'!D190*9.68%)/1000</f>
        <v>0.91632228102190794</v>
      </c>
      <c r="H155" s="316">
        <f>('декабрь(4 цк)'!E189+'декабрь(4 цк)'!E190*9.68%)/1000</f>
        <v>0.94317194502190782</v>
      </c>
      <c r="I155" s="316">
        <f>('декабрь(4 цк)'!F189+'декабрь(4 цк)'!F190*9.68%)/1000</f>
        <v>0.93546144102190798</v>
      </c>
      <c r="J155" s="316">
        <f>('декабрь(4 цк)'!G189+'декабрь(4 цк)'!G190*9.68%)/1000</f>
        <v>0.94480617702190783</v>
      </c>
      <c r="K155" s="316">
        <f>('декабрь(4 цк)'!H189+'декабрь(4 цк)'!H190*9.68%)/1000</f>
        <v>0.93553821702190787</v>
      </c>
      <c r="L155" s="316">
        <f>('декабрь(4 цк)'!I189+'декабрь(4 цк)'!I190*9.68%)/1000</f>
        <v>0.92848579302190781</v>
      </c>
      <c r="M155" s="316">
        <f>('декабрь(4 цк)'!J189+'декабрь(4 цк)'!J190*9.68%)/1000</f>
        <v>0.91706810502190794</v>
      </c>
      <c r="N155" s="316">
        <f>('декабрь(4 цк)'!K189+'декабрь(4 цк)'!K190*9.68%)/1000</f>
        <v>0.92783868102190781</v>
      </c>
      <c r="O155" s="316">
        <f>('декабрь(4 цк)'!L189+'декабрь(4 цк)'!L190*9.68%)/1000</f>
        <v>0.93289492902190785</v>
      </c>
      <c r="P155" s="316">
        <f>('декабрь(4 цк)'!M189+'декабрь(4 цк)'!M190*9.68%)/1000</f>
        <v>0.94181191302190792</v>
      </c>
      <c r="Q155" s="316">
        <f>('декабрь(4 цк)'!N189+'декабрь(4 цк)'!N190*9.68%)/1000</f>
        <v>0.9534050890219079</v>
      </c>
      <c r="R155" s="316">
        <f>('декабрь(4 цк)'!O189+'декабрь(4 цк)'!O190*9.68%)/1000</f>
        <v>0.94747140102190797</v>
      </c>
      <c r="S155" s="316">
        <f>('декабрь(4 цк)'!P189+'декабрь(4 цк)'!P190*9.68%)/1000</f>
        <v>0.94838174502190786</v>
      </c>
      <c r="T155" s="316">
        <f>('декабрь(4 цк)'!Q189+'декабрь(4 цк)'!Q190*9.68%)/1000</f>
        <v>0.94964306502190787</v>
      </c>
      <c r="U155" s="316">
        <f>('декабрь(4 цк)'!R189+'декабрь(4 цк)'!R190*9.68%)/1000</f>
        <v>0.95456769702190791</v>
      </c>
      <c r="V155" s="316">
        <f>('декабрь(4 цк)'!S189+'декабрь(4 цк)'!S190*9.68%)/1000</f>
        <v>0.94263451302190793</v>
      </c>
      <c r="W155" s="316">
        <f>('декабрь(4 цк)'!T189+'декабрь(4 цк)'!T190*9.68%)/1000</f>
        <v>0.94000219302190791</v>
      </c>
      <c r="X155" s="316">
        <f>('декабрь(4 цк)'!U189+'декабрь(4 цк)'!U190*9.68%)/1000</f>
        <v>0.92691736902190791</v>
      </c>
      <c r="Y155" s="316">
        <f>('декабрь(4 цк)'!V189+'декабрь(4 цк)'!V190*9.68%)/1000</f>
        <v>0.93402463302190786</v>
      </c>
      <c r="Z155" s="316">
        <f>('декабрь(4 цк)'!W189+'декабрь(4 цк)'!W190*9.68%)/1000</f>
        <v>0.93574660902190798</v>
      </c>
      <c r="AA155" s="316">
        <f>('декабрь(4 цк)'!X189+'декабрь(4 цк)'!X190*9.68%)/1000</f>
        <v>0.92486635302190789</v>
      </c>
      <c r="AB155" s="316">
        <f>('декабрь(4 цк)'!Y189+'декабрь(4 цк)'!Y190*9.68%)/1000</f>
        <v>0.92148820902190787</v>
      </c>
      <c r="AC155" s="337"/>
      <c r="AD155" s="337"/>
    </row>
    <row r="156" spans="1:30" s="209" customFormat="1" ht="13.5" thickBot="1" x14ac:dyDescent="0.25">
      <c r="A156" s="312">
        <v>15</v>
      </c>
      <c r="B156" s="289" t="s">
        <v>189</v>
      </c>
      <c r="C156" s="290" t="s">
        <v>169</v>
      </c>
      <c r="D156" s="255"/>
      <c r="E156" s="316">
        <f>('декабрь(4 цк)'!B193+'декабрь(4 цк)'!B194*9.68%)/1000</f>
        <v>0.95760583302190783</v>
      </c>
      <c r="F156" s="316">
        <f>('декабрь(4 цк)'!C193+'декабрь(4 цк)'!C194*9.68%)/1000</f>
        <v>0.94879852902190787</v>
      </c>
      <c r="G156" s="316">
        <f>('декабрь(4 цк)'!D193+'декабрь(4 цк)'!D194*9.68%)/1000</f>
        <v>0.96199303302190786</v>
      </c>
      <c r="H156" s="316">
        <f>('декабрь(4 цк)'!E193+'декабрь(4 цк)'!E194*9.68%)/1000</f>
        <v>0.98141736102190791</v>
      </c>
      <c r="I156" s="316">
        <f>('декабрь(4 цк)'!F193+'декабрь(4 цк)'!F194*9.68%)/1000</f>
        <v>0.97501204902190786</v>
      </c>
      <c r="J156" s="316">
        <f>('декабрь(4 цк)'!G193+'декабрь(4 цк)'!G194*9.68%)/1000</f>
        <v>0.97128292902190783</v>
      </c>
      <c r="K156" s="316">
        <f>('декабрь(4 цк)'!H193+'декабрь(4 цк)'!H194*9.68%)/1000</f>
        <v>0.9670931530219079</v>
      </c>
      <c r="L156" s="316">
        <f>('декабрь(4 цк)'!I193+'декабрь(4 цк)'!I194*9.68%)/1000</f>
        <v>0.96576602502190789</v>
      </c>
      <c r="M156" s="316">
        <f>('декабрь(4 цк)'!J193+'декабрь(4 цк)'!J194*9.68%)/1000</f>
        <v>0.97528624902190786</v>
      </c>
      <c r="N156" s="316">
        <f>('декабрь(4 цк)'!K193+'декабрь(4 цк)'!K194*9.68%)/1000</f>
        <v>0.98419226502190782</v>
      </c>
      <c r="O156" s="316">
        <f>('декабрь(4 цк)'!L193+'декабрь(4 цк)'!L194*9.68%)/1000</f>
        <v>0.98165865702190791</v>
      </c>
      <c r="P156" s="316">
        <f>('декабрь(4 цк)'!M193+'декабрь(4 цк)'!M194*9.68%)/1000</f>
        <v>0.99251697702190789</v>
      </c>
      <c r="Q156" s="316">
        <f>('декабрь(4 цк)'!N193+'декабрь(4 цк)'!N194*9.68%)/1000</f>
        <v>0.95783616102190783</v>
      </c>
      <c r="R156" s="316">
        <f>('декабрь(4 цк)'!O193+'декабрь(4 цк)'!O194*9.68%)/1000</f>
        <v>0.97242360102190795</v>
      </c>
      <c r="S156" s="316">
        <f>('декабрь(4 цк)'!P193+'декабрь(4 цк)'!P194*9.68%)/1000</f>
        <v>0.96880416102190792</v>
      </c>
      <c r="T156" s="316">
        <f>('декабрь(4 цк)'!Q193+'декабрь(4 цк)'!Q194*9.68%)/1000</f>
        <v>0.98776783302190774</v>
      </c>
      <c r="U156" s="316">
        <f>('декабрь(4 цк)'!R193+'декабрь(4 цк)'!R194*9.68%)/1000</f>
        <v>0.98664909702190784</v>
      </c>
      <c r="V156" s="316">
        <f>('декабрь(4 цк)'!S193+'декабрь(4 цк)'!S194*9.68%)/1000</f>
        <v>0.97673402502190787</v>
      </c>
      <c r="W156" s="316">
        <f>('декабрь(4 цк)'!T193+'декабрь(4 цк)'!T194*9.68%)/1000</f>
        <v>0.98589230502190794</v>
      </c>
      <c r="X156" s="316">
        <f>('декабрь(4 цк)'!U193+'декабрь(4 цк)'!U194*9.68%)/1000</f>
        <v>0.95566449702190792</v>
      </c>
      <c r="Y156" s="316">
        <f>('декабрь(4 цк)'!V193+'декабрь(4 цк)'!V194*9.68%)/1000</f>
        <v>0.97271973702190795</v>
      </c>
      <c r="Z156" s="316">
        <f>('декабрь(4 цк)'!W193+'декабрь(4 цк)'!W194*9.68%)/1000</f>
        <v>0.97400299302190785</v>
      </c>
      <c r="AA156" s="316">
        <f>('декабрь(4 цк)'!X193+'декабрь(4 цк)'!X194*9.68%)/1000</f>
        <v>0.96611700102190801</v>
      </c>
      <c r="AB156" s="316">
        <f>('декабрь(4 цк)'!Y193+'декабрь(4 цк)'!Y194*9.68%)/1000</f>
        <v>0.95964588102190784</v>
      </c>
      <c r="AC156" s="337"/>
      <c r="AD156" s="337"/>
    </row>
    <row r="157" spans="1:30" s="209" customFormat="1" ht="13.5" thickBot="1" x14ac:dyDescent="0.25">
      <c r="A157" s="312">
        <v>16</v>
      </c>
      <c r="B157" s="289" t="s">
        <v>189</v>
      </c>
      <c r="C157" s="290" t="s">
        <v>169</v>
      </c>
      <c r="D157" s="255"/>
      <c r="E157" s="316">
        <f>('декабрь(4 цк)'!B197+'декабрь(4 цк)'!B198*9.68%)/1000</f>
        <v>0.95476512102190791</v>
      </c>
      <c r="F157" s="316">
        <f>('декабрь(4 цк)'!C197+'декабрь(4 цк)'!C198*9.68%)/1000</f>
        <v>0.94791012102190786</v>
      </c>
      <c r="G157" s="316">
        <f>('декабрь(4 цк)'!D197+'декабрь(4 цк)'!D198*9.68%)/1000</f>
        <v>0.96733444902190791</v>
      </c>
      <c r="H157" s="316">
        <f>('декабрь(4 цк)'!E197+'декабрь(4 цк)'!E198*9.68%)/1000</f>
        <v>0.98038636902190801</v>
      </c>
      <c r="I157" s="316">
        <f>('декабрь(4 цк)'!F197+'декабрь(4 цк)'!F198*9.68%)/1000</f>
        <v>0.95997492102190796</v>
      </c>
      <c r="J157" s="316">
        <f>('декабрь(4 цк)'!G197+'декабрь(4 цк)'!G198*9.68%)/1000</f>
        <v>0.9547212490219078</v>
      </c>
      <c r="K157" s="316">
        <f>('декабрь(4 цк)'!H197+'декабрь(4 цк)'!H198*9.68%)/1000</f>
        <v>0.95788003302190783</v>
      </c>
      <c r="L157" s="316">
        <f>('декабрь(4 цк)'!I197+'декабрь(4 цк)'!I198*9.68%)/1000</f>
        <v>0.96115946502190786</v>
      </c>
      <c r="M157" s="316">
        <f>('декабрь(4 цк)'!J197+'декабрь(4 цк)'!J198*9.68%)/1000</f>
        <v>0.95141988102190778</v>
      </c>
      <c r="N157" s="316">
        <f>('декабрь(4 цк)'!K197+'декабрь(4 цк)'!K198*9.68%)/1000</f>
        <v>0.97205068902190794</v>
      </c>
      <c r="O157" s="316">
        <f>('декабрь(4 цк)'!L197+'декабрь(4 цк)'!L198*9.68%)/1000</f>
        <v>0.96892480902190792</v>
      </c>
      <c r="P157" s="316">
        <f>('декабрь(4 цк)'!M197+'декабрь(4 цк)'!M198*9.68%)/1000</f>
        <v>0.97243456902190795</v>
      </c>
      <c r="Q157" s="316">
        <f>('декабрь(4 цк)'!N197+'декабрь(4 цк)'!N198*9.68%)/1000</f>
        <v>0.96257433702190798</v>
      </c>
      <c r="R157" s="316">
        <f>('декабрь(4 цк)'!O197+'декабрь(4 цк)'!O198*9.68%)/1000</f>
        <v>0.96907836102190792</v>
      </c>
      <c r="S157" s="316">
        <f>('декабрь(4 цк)'!P197+'декабрь(4 цк)'!P198*9.68%)/1000</f>
        <v>0.96582086502190778</v>
      </c>
      <c r="T157" s="316">
        <f>('декабрь(4 цк)'!Q197+'декабрь(4 цк)'!Q198*9.68%)/1000</f>
        <v>0.97763340102190799</v>
      </c>
      <c r="U157" s="316">
        <f>('декабрь(4 цк)'!R197+'декабрь(4 цк)'!R198*9.68%)/1000</f>
        <v>0.98113219302190791</v>
      </c>
      <c r="V157" s="316">
        <f>('декабрь(4 цк)'!S197+'декабрь(4 цк)'!S198*9.68%)/1000</f>
        <v>0.97222617702190794</v>
      </c>
      <c r="W157" s="316">
        <f>('декабрь(4 цк)'!T197+'декабрь(4 цк)'!T198*9.68%)/1000</f>
        <v>0.9664679770219079</v>
      </c>
      <c r="X157" s="316">
        <f>('декабрь(4 цк)'!U197+'декабрь(4 цк)'!U198*9.68%)/1000</f>
        <v>0.94365453702190794</v>
      </c>
      <c r="Y157" s="316">
        <f>('декабрь(4 цк)'!V197+'декабрь(4 цк)'!V198*9.68%)/1000</f>
        <v>0.96903448902190792</v>
      </c>
      <c r="Z157" s="316">
        <f>('декабрь(4 цк)'!W197+'декабрь(4 цк)'!W198*9.68%)/1000</f>
        <v>0.9529773370219079</v>
      </c>
      <c r="AA157" s="316">
        <f>('декабрь(4 цк)'!X197+'декабрь(4 цк)'!X198*9.68%)/1000</f>
        <v>0.95110180902190788</v>
      </c>
      <c r="AB157" s="316">
        <f>('декабрь(4 цк)'!Y197+'декабрь(4 цк)'!Y198*9.68%)/1000</f>
        <v>0.95116761702190789</v>
      </c>
      <c r="AC157" s="337"/>
      <c r="AD157" s="337"/>
    </row>
    <row r="158" spans="1:30" s="209" customFormat="1" ht="13.5" thickBot="1" x14ac:dyDescent="0.25">
      <c r="A158" s="312">
        <v>17</v>
      </c>
      <c r="B158" s="289" t="s">
        <v>189</v>
      </c>
      <c r="C158" s="290" t="s">
        <v>169</v>
      </c>
      <c r="D158" s="255"/>
      <c r="E158" s="316">
        <f>('декабрь(4 цк)'!B201+'декабрь(4 цк)'!B202*9.68%)/1000</f>
        <v>0.95657484102190793</v>
      </c>
      <c r="F158" s="316">
        <f>('декабрь(4 цк)'!C201+'декабрь(4 цк)'!C202*9.68%)/1000</f>
        <v>0.94347904902190782</v>
      </c>
      <c r="G158" s="316">
        <f>('декабрь(4 цк)'!D201+'декабрь(4 цк)'!D202*9.68%)/1000</f>
        <v>0.95660774502190793</v>
      </c>
      <c r="H158" s="316">
        <f>('декабрь(4 цк)'!E201+'декабрь(4 цк)'!E202*9.68%)/1000</f>
        <v>0.96516278502190789</v>
      </c>
      <c r="I158" s="316">
        <f>('декабрь(4 цк)'!F201+'декабрь(4 цк)'!F202*9.68%)/1000</f>
        <v>0.964789873021908</v>
      </c>
      <c r="J158" s="316">
        <f>('декабрь(4 цк)'!G201+'декабрь(4 цк)'!G202*9.68%)/1000</f>
        <v>0.96814608102190791</v>
      </c>
      <c r="K158" s="316">
        <f>('декабрь(4 цк)'!H201+'декабрь(4 цк)'!H202*9.68%)/1000</f>
        <v>0.96500923302190789</v>
      </c>
      <c r="L158" s="316">
        <f>('декабрь(4 цк)'!I201+'декабрь(4 цк)'!I202*9.68%)/1000</f>
        <v>0.95716711302190793</v>
      </c>
      <c r="M158" s="316">
        <f>('декабрь(4 цк)'!J201+'декабрь(4 цк)'!J202*9.68%)/1000</f>
        <v>0.95489673702190792</v>
      </c>
      <c r="N158" s="316">
        <f>('декабрь(4 цк)'!K201+'декабрь(4 цк)'!K202*9.68%)/1000</f>
        <v>0.95437027302190791</v>
      </c>
      <c r="O158" s="316">
        <f>('декабрь(4 цк)'!L201+'декабрь(4 цк)'!L202*9.68%)/1000</f>
        <v>0.9669176650219079</v>
      </c>
      <c r="P158" s="316">
        <f>('декабрь(4 цк)'!M201+'декабрь(4 цк)'!M202*9.68%)/1000</f>
        <v>0.9798160330219079</v>
      </c>
      <c r="Q158" s="316">
        <f>('декабрь(4 цк)'!N201+'декабрь(4 цк)'!N202*9.68%)/1000</f>
        <v>0.97075646502190782</v>
      </c>
      <c r="R158" s="316">
        <f>('декабрь(4 цк)'!O201+'декабрь(4 цк)'!O202*9.68%)/1000</f>
        <v>0.9808470250219079</v>
      </c>
      <c r="S158" s="316">
        <f>('декабрь(4 цк)'!P201+'декабрь(4 цк)'!P202*9.68%)/1000</f>
        <v>0.97110744102190794</v>
      </c>
      <c r="T158" s="316">
        <f>('декабрь(4 цк)'!Q201+'декабрь(4 цк)'!Q202*9.68%)/1000</f>
        <v>0.98927044902190786</v>
      </c>
      <c r="U158" s="316">
        <f>('декабрь(4 цк)'!R201+'декабрь(4 цк)'!R202*9.68%)/1000</f>
        <v>0.98346837702190781</v>
      </c>
      <c r="V158" s="316">
        <f>('декабрь(4 цк)'!S201+'декабрь(4 цк)'!S202*9.68%)/1000</f>
        <v>0.96028202502190785</v>
      </c>
      <c r="W158" s="316">
        <f>('декабрь(4 цк)'!T201+'декабрь(4 цк)'!T202*9.68%)/1000</f>
        <v>0.96653378502190801</v>
      </c>
      <c r="X158" s="316">
        <f>('декабрь(4 цк)'!U201+'декабрь(4 цк)'!U202*9.68%)/1000</f>
        <v>0.94743849702190786</v>
      </c>
      <c r="Y158" s="316">
        <f>('декабрь(4 цк)'!V201+'декабрь(4 цк)'!V202*9.68%)/1000</f>
        <v>0.96640216902190801</v>
      </c>
      <c r="Z158" s="316">
        <f>('декабрь(4 цк)'!W201+'декабрь(4 цк)'!W202*9.68%)/1000</f>
        <v>0.95888908902190795</v>
      </c>
      <c r="AA158" s="316">
        <f>('декабрь(4 цк)'!X201+'декабрь(4 цк)'!X202*9.68%)/1000</f>
        <v>0.95049856902190799</v>
      </c>
      <c r="AB158" s="316">
        <f>('декабрь(4 цк)'!Y201+'декабрь(4 цк)'!Y202*9.68%)/1000</f>
        <v>0.94572748902190795</v>
      </c>
      <c r="AC158" s="337"/>
      <c r="AD158" s="337"/>
    </row>
    <row r="159" spans="1:30" s="209" customFormat="1" ht="13.5" thickBot="1" x14ac:dyDescent="0.25">
      <c r="A159" s="312">
        <v>18</v>
      </c>
      <c r="B159" s="289" t="s">
        <v>189</v>
      </c>
      <c r="C159" s="290" t="s">
        <v>169</v>
      </c>
      <c r="D159" s="255"/>
      <c r="E159" s="316">
        <f>('декабрь(4 цк)'!B205+'декабрь(4 цк)'!B206*9.68%)/1000</f>
        <v>0.91361318502190791</v>
      </c>
      <c r="F159" s="316">
        <f>('декабрь(4 цк)'!C205+'декабрь(4 цк)'!C206*9.68%)/1000</f>
        <v>0.90458652102190795</v>
      </c>
      <c r="G159" s="316">
        <f>('декабрь(4 цк)'!D205+'декабрь(4 цк)'!D206*9.68%)/1000</f>
        <v>0.91966752102190796</v>
      </c>
      <c r="H159" s="316">
        <f>('декабрь(4 цк)'!E205+'декабрь(4 цк)'!E206*9.68%)/1000</f>
        <v>0.95077276902190799</v>
      </c>
      <c r="I159" s="316">
        <f>('декабрь(4 цк)'!F205+'декабрь(4 цк)'!F206*9.68%)/1000</f>
        <v>0.91942622502190796</v>
      </c>
      <c r="J159" s="316">
        <f>('декабрь(4 цк)'!G205+'декабрь(4 цк)'!G206*9.68%)/1000</f>
        <v>0.92075335302190797</v>
      </c>
      <c r="K159" s="316">
        <f>('декабрь(4 цк)'!H205+'декабрь(4 цк)'!H206*9.68%)/1000</f>
        <v>0.91011439302190789</v>
      </c>
      <c r="L159" s="316">
        <f>('декабрь(4 цк)'!I205+'декабрь(4 цк)'!I206*9.68%)/1000</f>
        <v>0.90045158502190792</v>
      </c>
      <c r="M159" s="316">
        <f>('декабрь(4 цк)'!J205+'декабрь(4 цк)'!J206*9.68%)/1000</f>
        <v>0.90614397702190785</v>
      </c>
      <c r="N159" s="316">
        <f>('декабрь(4 цк)'!K205+'декабрь(4 цк)'!K206*9.68%)/1000</f>
        <v>0.91296607302190791</v>
      </c>
      <c r="O159" s="316">
        <f>('декабрь(4 цк)'!L205+'декабрь(4 цк)'!L206*9.68%)/1000</f>
        <v>0.91947009702190785</v>
      </c>
      <c r="P159" s="316">
        <f>('декабрь(4 цк)'!M205+'декабрь(4 цк)'!M206*9.68%)/1000</f>
        <v>0.92436182502190789</v>
      </c>
      <c r="Q159" s="316">
        <f>('декабрь(4 цк)'!N205+'декабрь(4 цк)'!N206*9.68%)/1000</f>
        <v>0.92065464102190786</v>
      </c>
      <c r="R159" s="316">
        <f>('декабрь(4 цк)'!O205+'декабрь(4 цк)'!O206*9.68%)/1000</f>
        <v>0.93041616102190794</v>
      </c>
      <c r="S159" s="316">
        <f>('декабрь(4 цк)'!P205+'декабрь(4 цк)'!P206*9.68%)/1000</f>
        <v>0.90921501702190788</v>
      </c>
      <c r="T159" s="316">
        <f>('декабрь(4 цк)'!Q205+'декабрь(4 цк)'!Q206*9.68%)/1000</f>
        <v>0.94634169702190785</v>
      </c>
      <c r="U159" s="316">
        <f>('декабрь(4 цк)'!R205+'декабрь(4 цк)'!R206*9.68%)/1000</f>
        <v>0.98113219302190791</v>
      </c>
      <c r="V159" s="316">
        <f>('декабрь(4 цк)'!S205+'декабрь(4 цк)'!S206*9.68%)/1000</f>
        <v>0.99049886502190787</v>
      </c>
      <c r="W159" s="316">
        <f>('декабрь(4 цк)'!T205+'декабрь(4 цк)'!T206*9.68%)/1000</f>
        <v>0.94459778502190794</v>
      </c>
      <c r="X159" s="316">
        <f>('декабрь(4 цк)'!U205+'декабрь(4 цк)'!U206*9.68%)/1000</f>
        <v>1.0022346250219079</v>
      </c>
      <c r="Y159" s="316">
        <f>('декабрь(4 цк)'!V205+'декабрь(4 цк)'!V206*9.68%)/1000</f>
        <v>1.076257657021908</v>
      </c>
      <c r="Z159" s="316">
        <f>('декабрь(4 цк)'!W205+'декабрь(4 цк)'!W206*9.68%)/1000</f>
        <v>0.96009556902190796</v>
      </c>
      <c r="AA159" s="316">
        <f>('декабрь(4 цк)'!X205+'декабрь(4 цк)'!X206*9.68%)/1000</f>
        <v>0.90400521702190784</v>
      </c>
      <c r="AB159" s="316">
        <f>('декабрь(4 цк)'!Y205+'декабрь(4 цк)'!Y206*9.68%)/1000</f>
        <v>0.90620978502190797</v>
      </c>
      <c r="AC159" s="337"/>
      <c r="AD159" s="337"/>
    </row>
    <row r="160" spans="1:30" s="209" customFormat="1" ht="13.5" thickBot="1" x14ac:dyDescent="0.25">
      <c r="A160" s="312">
        <v>19</v>
      </c>
      <c r="B160" s="289" t="s">
        <v>189</v>
      </c>
      <c r="C160" s="290" t="s">
        <v>169</v>
      </c>
      <c r="D160" s="255"/>
      <c r="E160" s="316">
        <f>('декабрь(4 цк)'!B209+'декабрь(4 цк)'!B210*9.68%)/1000</f>
        <v>0.9388944250219079</v>
      </c>
      <c r="F160" s="316">
        <f>('декабрь(4 цк)'!C209+'декабрь(4 цк)'!C210*9.68%)/1000</f>
        <v>0.92329792902190788</v>
      </c>
      <c r="G160" s="316">
        <f>('декабрь(4 цк)'!D209+'декабрь(4 цк)'!D210*9.68%)/1000</f>
        <v>0.95287862502190801</v>
      </c>
      <c r="H160" s="316">
        <f>('декабрь(4 цк)'!E209+'декабрь(4 цк)'!E210*9.68%)/1000</f>
        <v>0.9673125130219079</v>
      </c>
      <c r="I160" s="316">
        <f>('декабрь(4 цк)'!F209+'декабрь(4 цк)'!F210*9.68%)/1000</f>
        <v>0.93456206502190786</v>
      </c>
      <c r="J160" s="316">
        <f>('декабрь(4 цк)'!G209+'декабрь(4 цк)'!G210*9.68%)/1000</f>
        <v>0.94340227302190793</v>
      </c>
      <c r="K160" s="316">
        <f>('декабрь(4 цк)'!H209+'декабрь(4 цк)'!H210*9.68%)/1000</f>
        <v>0.94227256902190804</v>
      </c>
      <c r="L160" s="316">
        <f>('декабрь(4 цк)'!I209+'декабрь(4 цк)'!I210*9.68%)/1000</f>
        <v>0.93030648102190783</v>
      </c>
      <c r="M160" s="316">
        <f>('декабрь(4 цк)'!J209+'декабрь(4 цк)'!J210*9.68%)/1000</f>
        <v>0.94739462502190797</v>
      </c>
      <c r="N160" s="316">
        <f>('декабрь(4 цк)'!K209+'декабрь(4 цк)'!K210*9.68%)/1000</f>
        <v>0.94347904902190782</v>
      </c>
      <c r="O160" s="316">
        <f>('декабрь(4 цк)'!L209+'декабрь(4 цк)'!L210*9.68%)/1000</f>
        <v>0.9818780170219078</v>
      </c>
      <c r="P160" s="316">
        <f>('декабрь(4 цк)'!M209+'декабрь(4 цк)'!M210*9.68%)/1000</f>
        <v>0.98472969702190793</v>
      </c>
      <c r="Q160" s="316">
        <f>('декабрь(4 цк)'!N209+'декабрь(4 цк)'!N210*9.68%)/1000</f>
        <v>0.93137037702190784</v>
      </c>
      <c r="R160" s="316">
        <f>('декабрь(4 цк)'!O209+'декабрь(4 цк)'!O210*9.68%)/1000</f>
        <v>0.96865060902190792</v>
      </c>
      <c r="S160" s="316">
        <f>('декабрь(4 цк)'!P209+'декабрь(4 цк)'!P210*9.68%)/1000</f>
        <v>0.94776753702190797</v>
      </c>
      <c r="T160" s="316">
        <f>('декабрь(4 цк)'!Q209+'декабрь(4 цк)'!Q210*9.68%)/1000</f>
        <v>0.96109365702190797</v>
      </c>
      <c r="U160" s="316">
        <f>('декабрь(4 цк)'!R209+'декабрь(4 цк)'!R210*9.68%)/1000</f>
        <v>1.0323966250219081</v>
      </c>
      <c r="V160" s="316">
        <f>('декабрь(4 цк)'!S209+'декабрь(4 цк)'!S210*9.68%)/1000</f>
        <v>0.99507252102190791</v>
      </c>
      <c r="W160" s="316">
        <f>('декабрь(4 цк)'!T209+'декабрь(4 цк)'!T210*9.68%)/1000</f>
        <v>0.98321611302190781</v>
      </c>
      <c r="X160" s="316">
        <f>('декабрь(4 цк)'!U209+'декабрь(4 цк)'!U210*9.68%)/1000</f>
        <v>0.99643255302190803</v>
      </c>
      <c r="Y160" s="316">
        <f>('декабрь(4 цк)'!V209+'декабрь(4 цк)'!V210*9.68%)/1000</f>
        <v>0.96527246502190778</v>
      </c>
      <c r="Z160" s="316">
        <f>('декабрь(4 цк)'!W209+'декабрь(4 цк)'!W210*9.68%)/1000</f>
        <v>0.93683244102190788</v>
      </c>
      <c r="AA160" s="316">
        <f>('декабрь(4 цк)'!X209+'декабрь(4 цк)'!X210*9.68%)/1000</f>
        <v>0.94058349702190791</v>
      </c>
      <c r="AB160" s="316">
        <f>('декабрь(4 цк)'!Y209+'декабрь(4 цк)'!Y210*9.68%)/1000</f>
        <v>0.92271662502190788</v>
      </c>
      <c r="AC160" s="337"/>
      <c r="AD160" s="337"/>
    </row>
    <row r="161" spans="1:30" s="209" customFormat="1" ht="13.5" thickBot="1" x14ac:dyDescent="0.25">
      <c r="A161" s="312">
        <v>20</v>
      </c>
      <c r="B161" s="289" t="s">
        <v>189</v>
      </c>
      <c r="C161" s="290" t="s">
        <v>169</v>
      </c>
      <c r="D161" s="255"/>
      <c r="E161" s="316">
        <f>('декабрь(4 цк)'!B213+'декабрь(4 цк)'!B214*9.68%)/1000</f>
        <v>1.0076199130219079</v>
      </c>
      <c r="F161" s="316">
        <f>('декабрь(4 цк)'!C213+'декабрь(4 цк)'!C214*9.68%)/1000</f>
        <v>0.96926481702190792</v>
      </c>
      <c r="G161" s="316">
        <f>('декабрь(4 цк)'!D213+'декабрь(4 цк)'!D214*9.68%)/1000</f>
        <v>1.0054263130219079</v>
      </c>
      <c r="H161" s="316">
        <f>('декабрь(4 цк)'!E213+'декабрь(4 цк)'!E214*9.68%)/1000</f>
        <v>1.0083218650219079</v>
      </c>
      <c r="I161" s="316">
        <f>('декабрь(4 цк)'!F213+'декабрь(4 цк)'!F214*9.68%)/1000</f>
        <v>1.0027720570219079</v>
      </c>
      <c r="J161" s="316">
        <f>('декабрь(4 цк)'!G213+'декабрь(4 цк)'!G214*9.68%)/1000</f>
        <v>0.98755944102190785</v>
      </c>
      <c r="K161" s="316">
        <f>('декабрь(4 цк)'!H213+'декабрь(4 цк)'!H214*9.68%)/1000</f>
        <v>0.98574972102190794</v>
      </c>
      <c r="L161" s="316">
        <f>('декабрь(4 цк)'!I213+'декабрь(4 цк)'!I214*9.68%)/1000</f>
        <v>0.9935260330219079</v>
      </c>
      <c r="M161" s="316">
        <f>('декабрь(4 цк)'!J213+'декабрь(4 цк)'!J214*9.68%)/1000</f>
        <v>0.96792672102190791</v>
      </c>
      <c r="N161" s="316">
        <f>('декабрь(4 цк)'!K213+'декабрь(4 цк)'!K214*9.68%)/1000</f>
        <v>0.99325183302190778</v>
      </c>
      <c r="O161" s="316">
        <f>('декабрь(4 цк)'!L213+'декабрь(4 цк)'!L214*9.68%)/1000</f>
        <v>1.0021688170219079</v>
      </c>
      <c r="P161" s="316">
        <f>('декабрь(4 цк)'!M213+'декабрь(4 цк)'!M214*9.68%)/1000</f>
        <v>1.021922185021908</v>
      </c>
      <c r="Q161" s="316">
        <f>('декабрь(4 цк)'!N213+'декабрь(4 цк)'!N214*9.68%)/1000</f>
        <v>1.0137510250219079</v>
      </c>
      <c r="R161" s="316">
        <f>('декабрь(4 цк)'!O213+'декабрь(4 цк)'!O214*9.68%)/1000</f>
        <v>1.0256622730219078</v>
      </c>
      <c r="S161" s="316">
        <f>('декабрь(4 цк)'!P213+'декабрь(4 цк)'!P214*9.68%)/1000</f>
        <v>1.014902665021908</v>
      </c>
      <c r="T161" s="316">
        <f>('декабрь(4 цк)'!Q213+'декабрь(4 цк)'!Q214*9.68%)/1000</f>
        <v>1.016032369021908</v>
      </c>
      <c r="U161" s="316">
        <f>('декабрь(4 цк)'!R213+'декабрь(4 цк)'!R214*9.68%)/1000</f>
        <v>1.0410942490219079</v>
      </c>
      <c r="V161" s="316">
        <f>('декабрь(4 цк)'!S213+'декабрь(4 цк)'!S214*9.68%)/1000</f>
        <v>0.98920464102190797</v>
      </c>
      <c r="W161" s="316">
        <f>('декабрь(4 цк)'!T213+'декабрь(4 цк)'!T214*9.68%)/1000</f>
        <v>0.9958512490219078</v>
      </c>
      <c r="X161" s="316">
        <f>('декабрь(4 цк)'!U213+'декабрь(4 цк)'!U214*9.68%)/1000</f>
        <v>1.0112832250219079</v>
      </c>
      <c r="Y161" s="316">
        <f>('декабрь(4 цк)'!V213+'декабрь(4 цк)'!V214*9.68%)/1000</f>
        <v>0.99665191302190781</v>
      </c>
      <c r="Z161" s="316">
        <f>('декабрь(4 цк)'!W213+'декабрь(4 цк)'!W214*9.68%)/1000</f>
        <v>1.0059198730219079</v>
      </c>
      <c r="AA161" s="316">
        <f>('декабрь(4 цк)'!X213+'декабрь(4 цк)'!X214*9.68%)/1000</f>
        <v>0.99944875302190794</v>
      </c>
      <c r="AB161" s="316">
        <f>('декабрь(4 цк)'!Y213+'декабрь(4 цк)'!Y214*9.68%)/1000</f>
        <v>1.0032765850219081</v>
      </c>
      <c r="AC161" s="337"/>
      <c r="AD161" s="337"/>
    </row>
    <row r="162" spans="1:30" s="209" customFormat="1" ht="13.5" thickBot="1" x14ac:dyDescent="0.25">
      <c r="A162" s="312">
        <v>21</v>
      </c>
      <c r="B162" s="289" t="s">
        <v>189</v>
      </c>
      <c r="C162" s="290" t="s">
        <v>169</v>
      </c>
      <c r="D162" s="255"/>
      <c r="E162" s="316">
        <f>('декабрь(4 цк)'!B217+'декабрь(4 цк)'!B218*9.68%)/1000</f>
        <v>0.94961016102190787</v>
      </c>
      <c r="F162" s="316">
        <f>('декабрь(4 цк)'!C217+'декабрь(4 цк)'!C218*9.68%)/1000</f>
        <v>0.92780577702190792</v>
      </c>
      <c r="G162" s="316">
        <f>('декабрь(4 цк)'!D217+'декабрь(4 цк)'!D218*9.68%)/1000</f>
        <v>0.95777035302190794</v>
      </c>
      <c r="H162" s="316">
        <f>('декабрь(4 цк)'!E217+'декабрь(4 цк)'!E218*9.68%)/1000</f>
        <v>0.9801341050219079</v>
      </c>
      <c r="I162" s="316">
        <f>('декабрь(4 цк)'!F217+'декабрь(4 цк)'!F218*9.68%)/1000</f>
        <v>0.97296103302190784</v>
      </c>
      <c r="J162" s="316">
        <f>('декабрь(4 цк)'!G217+'декабрь(4 цк)'!G218*9.68%)/1000</f>
        <v>0.95759486502190783</v>
      </c>
      <c r="K162" s="316">
        <f>('декабрь(4 цк)'!H217+'декабрь(4 цк)'!H218*9.68%)/1000</f>
        <v>0.98910592902190786</v>
      </c>
      <c r="L162" s="316">
        <f>('декабрь(4 цк)'!I217+'декабрь(4 цк)'!I218*9.68%)/1000</f>
        <v>0.95815423302190783</v>
      </c>
      <c r="M162" s="316">
        <f>('декабрь(4 цк)'!J217+'декабрь(4 цк)'!J218*9.68%)/1000</f>
        <v>0.97751275302190788</v>
      </c>
      <c r="N162" s="316">
        <f>('декабрь(4 цк)'!K217+'декабрь(4 цк)'!K218*9.68%)/1000</f>
        <v>0.94149384102190792</v>
      </c>
      <c r="O162" s="316">
        <f>('декабрь(4 цк)'!L217+'декабрь(4 цк)'!L218*9.68%)/1000</f>
        <v>0.96043557702190785</v>
      </c>
      <c r="P162" s="316">
        <f>('декабрь(4 цк)'!M217+'декабрь(4 цк)'!M218*9.68%)/1000</f>
        <v>0.95610321702190793</v>
      </c>
      <c r="Q162" s="316">
        <f>('декабрь(4 цк)'!N217+'декабрь(4 цк)'!N218*9.68%)/1000</f>
        <v>0.97146938502190805</v>
      </c>
      <c r="R162" s="316">
        <f>('декабрь(4 цк)'!O217+'декабрь(4 цк)'!O218*9.68%)/1000</f>
        <v>0.97715080902190787</v>
      </c>
      <c r="S162" s="316">
        <f>('декабрь(4 цк)'!P217+'декабрь(4 цк)'!P218*9.68%)/1000</f>
        <v>0.98195479302190791</v>
      </c>
      <c r="T162" s="316">
        <f>('декабрь(4 цк)'!Q217+'декабрь(4 цк)'!Q218*9.68%)/1000</f>
        <v>0.96843124902190791</v>
      </c>
      <c r="U162" s="316">
        <f>('декабрь(4 цк)'!R217+'декабрь(4 цк)'!R218*9.68%)/1000</f>
        <v>1.0326159850219081</v>
      </c>
      <c r="V162" s="316">
        <f>('декабрь(4 цк)'!S217+'декабрь(4 цк)'!S218*9.68%)/1000</f>
        <v>0.95525868102190781</v>
      </c>
      <c r="W162" s="316">
        <f>('декабрь(4 цк)'!T217+'декабрь(4 цк)'!T218*9.68%)/1000</f>
        <v>0.99290085702190789</v>
      </c>
      <c r="X162" s="316">
        <f>('декабрь(4 цк)'!U217+'декабрь(4 цк)'!U218*9.68%)/1000</f>
        <v>0.94376421702190783</v>
      </c>
      <c r="Y162" s="316">
        <f>('декабрь(4 цк)'!V217+'декабрь(4 цк)'!V218*9.68%)/1000</f>
        <v>0.9662157130219079</v>
      </c>
      <c r="Z162" s="316">
        <f>('декабрь(4 цк)'!W217+'декабрь(4 цк)'!W218*9.68%)/1000</f>
        <v>0.96121430502190786</v>
      </c>
      <c r="AA162" s="316">
        <f>('декабрь(4 цк)'!X217+'декабрь(4 цк)'!X218*9.68%)/1000</f>
        <v>0.94024348902190791</v>
      </c>
      <c r="AB162" s="316">
        <f>('декабрь(4 цк)'!Y217+'декабрь(4 цк)'!Y218*9.68%)/1000</f>
        <v>0.93948669702190779</v>
      </c>
      <c r="AC162" s="337"/>
      <c r="AD162" s="337"/>
    </row>
    <row r="163" spans="1:30" s="209" customFormat="1" ht="13.5" thickBot="1" x14ac:dyDescent="0.25">
      <c r="A163" s="312">
        <v>22</v>
      </c>
      <c r="B163" s="289" t="s">
        <v>189</v>
      </c>
      <c r="C163" s="290" t="s">
        <v>169</v>
      </c>
      <c r="D163" s="255"/>
      <c r="E163" s="316">
        <f>('декабрь(4 цк)'!B221+'декабрь(4 цк)'!B222*9.68%)/1000</f>
        <v>0.937490521021908</v>
      </c>
      <c r="F163" s="316">
        <f>('декабрь(4 цк)'!C221+'декабрь(4 цк)'!C222*9.68%)/1000</f>
        <v>0.92776190502190803</v>
      </c>
      <c r="G163" s="316">
        <f>('декабрь(4 цк)'!D221+'декабрь(4 цк)'!D222*9.68%)/1000</f>
        <v>0.94383002502190794</v>
      </c>
      <c r="H163" s="316">
        <f>('декабрь(4 цк)'!E221+'декабрь(4 цк)'!E222*9.68%)/1000</f>
        <v>0.95900973702190795</v>
      </c>
      <c r="I163" s="316">
        <f>('декабрь(4 цк)'!F221+'декабрь(4 цк)'!F222*9.68%)/1000</f>
        <v>0.95381090502190791</v>
      </c>
      <c r="J163" s="316">
        <f>('декабрь(4 цк)'!G221+'декабрь(4 цк)'!G222*9.68%)/1000</f>
        <v>0.95816520102190794</v>
      </c>
      <c r="K163" s="316">
        <f>('декабрь(4 цк)'!H221+'декабрь(4 цк)'!H222*9.68%)/1000</f>
        <v>0.94809657702190797</v>
      </c>
      <c r="L163" s="316">
        <f>('декабрь(4 цк)'!I221+'декабрь(4 цк)'!I222*9.68%)/1000</f>
        <v>0.94715332902190785</v>
      </c>
      <c r="M163" s="316">
        <f>('декабрь(4 цк)'!J221+'декабрь(4 цк)'!J222*9.68%)/1000</f>
        <v>0.93855441702190789</v>
      </c>
      <c r="N163" s="316">
        <f>('декабрь(4 цк)'!K221+'декабрь(4 цк)'!K222*9.68%)/1000</f>
        <v>0.94226160102190792</v>
      </c>
      <c r="O163" s="316">
        <f>('декабрь(4 цк)'!L221+'декабрь(4 цк)'!L222*9.68%)/1000</f>
        <v>0.94321581702190782</v>
      </c>
      <c r="P163" s="316">
        <f>('декабрь(4 цк)'!M221+'декабрь(4 цк)'!M222*9.68%)/1000</f>
        <v>0.95783616102190783</v>
      </c>
      <c r="Q163" s="316">
        <f>('декабрь(4 цк)'!N221+'декабрь(4 цк)'!N222*9.68%)/1000</f>
        <v>0.95644322502190793</v>
      </c>
      <c r="R163" s="316">
        <f>('декабрь(4 цк)'!O221+'декабрь(4 цк)'!O222*9.68%)/1000</f>
        <v>0.96271692102190798</v>
      </c>
      <c r="S163" s="316">
        <f>('декабрь(4 цк)'!P221+'декабрь(4 цк)'!P222*9.68%)/1000</f>
        <v>0.96423050502190788</v>
      </c>
      <c r="T163" s="316">
        <f>('декабрь(4 цк)'!Q221+'декабрь(4 цк)'!Q222*9.68%)/1000</f>
        <v>0.96781704102190791</v>
      </c>
      <c r="U163" s="316">
        <f>('декабрь(4 цк)'!R221+'декабрь(4 цк)'!R222*9.68%)/1000</f>
        <v>0.97151325702190794</v>
      </c>
      <c r="V163" s="316">
        <f>('декабрь(4 цк)'!S221+'декабрь(4 цк)'!S222*9.68%)/1000</f>
        <v>0.95420575302190802</v>
      </c>
      <c r="W163" s="316">
        <f>('декабрь(4 цк)'!T221+'декабрь(4 цк)'!T222*9.68%)/1000</f>
        <v>0.95023533702190799</v>
      </c>
      <c r="X163" s="316">
        <f>('декабрь(4 цк)'!U221+'декабрь(4 цк)'!U222*9.68%)/1000</f>
        <v>0.92787158502190803</v>
      </c>
      <c r="Y163" s="316">
        <f>('декабрь(4 цк)'!V221+'декабрь(4 цк)'!V222*9.68%)/1000</f>
        <v>0.95038888902190799</v>
      </c>
      <c r="Z163" s="316">
        <f>('декабрь(4 цк)'!W221+'декабрь(4 цк)'!W222*9.68%)/1000</f>
        <v>0.94987339302190787</v>
      </c>
      <c r="AA163" s="316">
        <f>('декабрь(4 цк)'!X221+'декабрь(4 цк)'!X222*9.68%)/1000</f>
        <v>0.93820344102190789</v>
      </c>
      <c r="AB163" s="316">
        <f>('декабрь(4 цк)'!Y221+'декабрь(4 цк)'!Y222*9.68%)/1000</f>
        <v>0.92933032902190793</v>
      </c>
      <c r="AC163" s="337"/>
      <c r="AD163" s="337"/>
    </row>
    <row r="164" spans="1:30" s="209" customFormat="1" ht="13.5" thickBot="1" x14ac:dyDescent="0.25">
      <c r="A164" s="312">
        <v>23</v>
      </c>
      <c r="B164" s="289" t="s">
        <v>189</v>
      </c>
      <c r="C164" s="290" t="s">
        <v>169</v>
      </c>
      <c r="D164" s="255"/>
      <c r="E164" s="316">
        <f>('декабрь(4 цк)'!B225+'декабрь(4 цк)'!B226*9.68%)/1000</f>
        <v>1.017677569021908</v>
      </c>
      <c r="F164" s="316">
        <f>('декабрь(4 цк)'!C225+'декабрь(4 цк)'!C226*9.68%)/1000</f>
        <v>1.0086947770219079</v>
      </c>
      <c r="G164" s="316">
        <f>('декабрь(4 цк)'!D225+'декабрь(4 цк)'!D226*9.68%)/1000</f>
        <v>1.0352483050219079</v>
      </c>
      <c r="H164" s="316">
        <f>('декабрь(4 цк)'!E225+'декабрь(4 цк)'!E226*9.68%)/1000</f>
        <v>1.043792377021908</v>
      </c>
      <c r="I164" s="316">
        <f>('декабрь(4 цк)'!F225+'декабрь(4 цк)'!F226*9.68%)/1000</f>
        <v>1.0271319850219078</v>
      </c>
      <c r="J164" s="316">
        <f>('декабрь(4 цк)'!G225+'декабрь(4 цк)'!G226*9.68%)/1000</f>
        <v>1.0297314010219079</v>
      </c>
      <c r="K164" s="316">
        <f>('декабрь(4 цк)'!H225+'декабрь(4 цк)'!H226*9.68%)/1000</f>
        <v>1.016317537021908</v>
      </c>
      <c r="L164" s="316">
        <f>('декабрь(4 цк)'!I225+'декабрь(4 цк)'!I226*9.68%)/1000</f>
        <v>1.0082999290219079</v>
      </c>
      <c r="M164" s="316">
        <f>('декабрь(4 цк)'!J225+'декабрь(4 цк)'!J226*9.68%)/1000</f>
        <v>1.0092212410219079</v>
      </c>
      <c r="N164" s="316">
        <f>('декабрь(4 цк)'!K225+'декабрь(4 цк)'!K226*9.68%)/1000</f>
        <v>1.019926009021908</v>
      </c>
      <c r="O164" s="316">
        <f>('декабрь(4 цк)'!L225+'декабрь(4 цк)'!L226*9.68%)/1000</f>
        <v>1.018445329021908</v>
      </c>
      <c r="P164" s="316">
        <f>('декабрь(4 цк)'!M225+'декабрь(4 цк)'!M226*9.68%)/1000</f>
        <v>1.0298191450219079</v>
      </c>
      <c r="Q164" s="316">
        <f>('декабрь(4 цк)'!N225+'декабрь(4 цк)'!N226*9.68%)/1000</f>
        <v>1.0245106330219078</v>
      </c>
      <c r="R164" s="316">
        <f>('декабрь(4 цк)'!O225+'декабрь(4 цк)'!O226*9.68%)/1000</f>
        <v>1.025080969021908</v>
      </c>
      <c r="S164" s="316">
        <f>('декабрь(4 цк)'!P225+'декабрь(4 цк)'!P226*9.68%)/1000</f>
        <v>1.022744785021908</v>
      </c>
      <c r="T164" s="316">
        <f>('декабрь(4 цк)'!Q225+'декабрь(4 цк)'!Q226*9.68%)/1000</f>
        <v>1.0249493530219078</v>
      </c>
      <c r="U164" s="316">
        <f>('декабрь(4 цк)'!R225+'декабрь(4 цк)'!R226*9.68%)/1000</f>
        <v>1.0271977930219081</v>
      </c>
      <c r="V164" s="316">
        <f>('декабрь(4 цк)'!S225+'декабрь(4 цк)'!S226*9.68%)/1000</f>
        <v>1.017162073021908</v>
      </c>
      <c r="W164" s="316">
        <f>('декабрь(4 цк)'!T225+'декабрь(4 цк)'!T226*9.68%)/1000</f>
        <v>1.0055908330219079</v>
      </c>
      <c r="X164" s="316">
        <f>('декабрь(4 цк)'!U225+'декабрь(4 цк)'!U226*9.68%)/1000</f>
        <v>0.99160663302190777</v>
      </c>
      <c r="Y164" s="316">
        <f>('декабрь(4 цк)'!V225+'декабрь(4 цк)'!V226*9.68%)/1000</f>
        <v>1.015363321021908</v>
      </c>
      <c r="Z164" s="316">
        <f>('декабрь(4 цк)'!W225+'декабрь(4 цк)'!W226*9.68%)/1000</f>
        <v>1.0115574250219079</v>
      </c>
      <c r="AA164" s="316">
        <f>('декабрь(4 цк)'!X225+'декабрь(4 цк)'!X226*9.68%)/1000</f>
        <v>1.0026514090219079</v>
      </c>
      <c r="AB164" s="316">
        <f>('декабрь(4 цк)'!Y225+'декабрь(4 цк)'!Y226*9.68%)/1000</f>
        <v>0.99063048102190787</v>
      </c>
      <c r="AC164" s="337"/>
      <c r="AD164" s="337"/>
    </row>
    <row r="165" spans="1:30" s="209" customFormat="1" ht="13.5" thickBot="1" x14ac:dyDescent="0.25">
      <c r="A165" s="312">
        <v>24</v>
      </c>
      <c r="B165" s="289" t="s">
        <v>189</v>
      </c>
      <c r="C165" s="290" t="s">
        <v>169</v>
      </c>
      <c r="D165" s="255"/>
      <c r="E165" s="316">
        <f>('декабрь(4 цк)'!B229+'декабрь(4 цк)'!B230*9.68%)/1000</f>
        <v>0.99910874502190794</v>
      </c>
      <c r="F165" s="316">
        <f>('декабрь(4 цк)'!C229+'декабрь(4 цк)'!C230*9.68%)/1000</f>
        <v>0.99759516102190782</v>
      </c>
      <c r="G165" s="316">
        <f>('декабрь(4 цк)'!D229+'декабрь(4 цк)'!D230*9.68%)/1000</f>
        <v>0.99759516102190782</v>
      </c>
      <c r="H165" s="316">
        <f>('декабрь(4 цк)'!E229+'декабрь(4 цк)'!E230*9.68%)/1000</f>
        <v>1.0297533370219081</v>
      </c>
      <c r="I165" s="316">
        <f>('декабрь(4 цк)'!F229+'декабрь(4 цк)'!F230*9.68%)/1000</f>
        <v>1.0288210570219081</v>
      </c>
      <c r="J165" s="316">
        <f>('декабрь(4 цк)'!G229+'декабрь(4 цк)'!G230*9.68%)/1000</f>
        <v>1.0333837450219081</v>
      </c>
      <c r="K165" s="316">
        <f>('декабрь(4 цк)'!H229+'декабрь(4 цк)'!H230*9.68%)/1000</f>
        <v>1.0130819770219079</v>
      </c>
      <c r="L165" s="316">
        <f>('декабрь(4 цк)'!I229+'декабрь(4 цк)'!I230*9.68%)/1000</f>
        <v>1.0129393930219079</v>
      </c>
      <c r="M165" s="316">
        <f>('декабрь(4 цк)'!J229+'декабрь(4 цк)'!J230*9.68%)/1000</f>
        <v>1.0015217050219078</v>
      </c>
      <c r="N165" s="316">
        <f>('декабрь(4 цк)'!K229+'декабрь(4 цк)'!K230*9.68%)/1000</f>
        <v>0.99997521702190784</v>
      </c>
      <c r="O165" s="316">
        <f>('декабрь(4 цк)'!L229+'декабрь(4 цк)'!L230*9.68%)/1000</f>
        <v>1.0067644090219079</v>
      </c>
      <c r="P165" s="316">
        <f>('декабрь(4 цк)'!M229+'декабрь(4 цк)'!M230*9.68%)/1000</f>
        <v>1.018686625021908</v>
      </c>
      <c r="Q165" s="316">
        <f>('декабрь(4 цк)'!N229+'декабрь(4 цк)'!N230*9.68%)/1000</f>
        <v>1.0326708250219079</v>
      </c>
      <c r="R165" s="316">
        <f>('декабрь(4 цк)'!O229+'декабрь(4 цк)'!O230*9.68%)/1000</f>
        <v>1.0402168090219079</v>
      </c>
      <c r="S165" s="316">
        <f>('декабрь(4 цк)'!P229+'декабрь(4 цк)'!P230*9.68%)/1000</f>
        <v>1.0231835050219078</v>
      </c>
      <c r="T165" s="316">
        <f>('декабрь(4 цк)'!Q229+'декабрь(4 цк)'!Q230*9.68%)/1000</f>
        <v>1.042651705021908</v>
      </c>
      <c r="U165" s="316">
        <f>('декабрь(4 цк)'!R229+'декабрь(4 цк)'!R230*9.68%)/1000</f>
        <v>1.0502086570219078</v>
      </c>
      <c r="V165" s="316">
        <f>('декабрь(4 цк)'!S229+'декабрь(4 цк)'!S230*9.68%)/1000</f>
        <v>1.0004687770219078</v>
      </c>
      <c r="W165" s="316">
        <f>('декабрь(4 цк)'!T229+'декабрь(4 цк)'!T230*9.68%)/1000</f>
        <v>1.0051740490219079</v>
      </c>
      <c r="X165" s="316">
        <f>('декабрь(4 цк)'!U229+'декабрь(4 цк)'!U230*9.68%)/1000</f>
        <v>0.99306537702190789</v>
      </c>
      <c r="Y165" s="316">
        <f>('декабрь(4 цк)'!V229+'декабрь(4 цк)'!V230*9.68%)/1000</f>
        <v>1.0134000490219079</v>
      </c>
      <c r="Z165" s="316">
        <f>('декабрь(4 цк)'!W229+'декабрь(4 цк)'!W230*9.68%)/1000</f>
        <v>1.020233113021908</v>
      </c>
      <c r="AA165" s="316">
        <f>('декабрь(4 цк)'!X229+'декабрь(4 цк)'!X230*9.68%)/1000</f>
        <v>1.0026404410219079</v>
      </c>
      <c r="AB165" s="316">
        <f>('декабрь(4 цк)'!Y229+'декабрь(4 цк)'!Y230*9.68%)/1000</f>
        <v>0.99237439302190789</v>
      </c>
      <c r="AC165" s="337"/>
      <c r="AD165" s="337"/>
    </row>
    <row r="166" spans="1:30" s="209" customFormat="1" ht="13.5" thickBot="1" x14ac:dyDescent="0.25">
      <c r="A166" s="312">
        <v>25</v>
      </c>
      <c r="B166" s="289" t="s">
        <v>189</v>
      </c>
      <c r="C166" s="290" t="s">
        <v>169</v>
      </c>
      <c r="D166" s="255"/>
      <c r="E166" s="316">
        <f>('декабрь(4 цк)'!B233+'декабрь(4 цк)'!B234*9.68%)/1000</f>
        <v>0.91292220102190802</v>
      </c>
      <c r="F166" s="316">
        <f>('декабрь(4 цк)'!C233+'декабрь(4 цк)'!C234*9.68%)/1000</f>
        <v>0.90991696902190788</v>
      </c>
      <c r="G166" s="316">
        <f>('декабрь(4 цк)'!D233+'декабрь(4 цк)'!D234*9.68%)/1000</f>
        <v>0.92760835302190803</v>
      </c>
      <c r="H166" s="316">
        <f>('декабрь(4 цк)'!E233+'декабрь(4 цк)'!E234*9.68%)/1000</f>
        <v>0.93721632102190788</v>
      </c>
      <c r="I166" s="316">
        <f>('декабрь(4 цк)'!F233+'декабрь(4 цк)'!F234*9.68%)/1000</f>
        <v>0.92228887302190787</v>
      </c>
      <c r="J166" s="316">
        <f>('декабрь(4 цк)'!G233+'декабрь(4 цк)'!G234*9.68%)/1000</f>
        <v>0.93229168902190795</v>
      </c>
      <c r="K166" s="316">
        <f>('декабрь(4 цк)'!H233+'декабрь(4 цк)'!H234*9.68%)/1000</f>
        <v>0.91882298502190796</v>
      </c>
      <c r="L166" s="316">
        <f>('декабрь(4 цк)'!I233+'декабрь(4 цк)'!I234*9.68%)/1000</f>
        <v>0.91883395302190796</v>
      </c>
      <c r="M166" s="316">
        <f>('декабрь(4 цк)'!J233+'декабрь(4 цк)'!J234*9.68%)/1000</f>
        <v>0.91001568102190789</v>
      </c>
      <c r="N166" s="316">
        <f>('декабрь(4 цк)'!K233+'декабрь(4 цк)'!K234*9.68%)/1000</f>
        <v>0.91611388902190793</v>
      </c>
      <c r="O166" s="316">
        <f>('декабрь(4 цк)'!L233+'декабрь(4 цк)'!L234*9.68%)/1000</f>
        <v>0.92273856102190788</v>
      </c>
      <c r="P166" s="316">
        <f>('декабрь(4 цк)'!M233+'декабрь(4 цк)'!M234*9.68%)/1000</f>
        <v>0.92862837702190792</v>
      </c>
      <c r="Q166" s="316">
        <f>('декабрь(4 цк)'!N233+'декабрь(4 цк)'!N234*9.68%)/1000</f>
        <v>0.92869418502190793</v>
      </c>
      <c r="R166" s="316">
        <f>('декабрь(4 цк)'!O233+'декабрь(4 цк)'!O234*9.68%)/1000</f>
        <v>0.93485820102190786</v>
      </c>
      <c r="S166" s="316">
        <f>('декабрь(4 цк)'!P233+'декабрь(4 цк)'!P234*9.68%)/1000</f>
        <v>0.92268372102190788</v>
      </c>
      <c r="T166" s="316">
        <f>('декабрь(4 цк)'!Q233+'декабрь(4 цк)'!Q234*9.68%)/1000</f>
        <v>0.92778384102190781</v>
      </c>
      <c r="U166" s="316">
        <f>('декабрь(4 цк)'!R233+'декабрь(4 цк)'!R234*9.68%)/1000</f>
        <v>0.93610855302190799</v>
      </c>
      <c r="V166" s="316">
        <f>('декабрь(4 цк)'!S233+'декабрь(4 цк)'!S234*9.68%)/1000</f>
        <v>0.91861459302190795</v>
      </c>
      <c r="W166" s="316">
        <f>('декабрь(4 цк)'!T233+'декабрь(4 цк)'!T234*9.68%)/1000</f>
        <v>0.91356931302190791</v>
      </c>
      <c r="X166" s="316">
        <f>('декабрь(4 цк)'!U233+'декабрь(4 цк)'!U234*9.68%)/1000</f>
        <v>0.92294695302190788</v>
      </c>
      <c r="Y166" s="316">
        <f>('декабрь(4 цк)'!V233+'декабрь(4 цк)'!V234*9.68%)/1000</f>
        <v>0.91012536102190789</v>
      </c>
      <c r="Z166" s="316">
        <f>('декабрь(4 цк)'!W233+'декабрь(4 цк)'!W234*9.68%)/1000</f>
        <v>0.91553258502190793</v>
      </c>
      <c r="AA166" s="316">
        <f>('декабрь(4 цк)'!X233+'декабрь(4 цк)'!X234*9.68%)/1000</f>
        <v>0.90082449702190781</v>
      </c>
      <c r="AB166" s="316">
        <f>('декабрь(4 цк)'!Y233+'декабрь(4 цк)'!Y234*9.68%)/1000</f>
        <v>0.90073675302190792</v>
      </c>
      <c r="AC166" s="337"/>
      <c r="AD166" s="337"/>
    </row>
    <row r="167" spans="1:30" s="209" customFormat="1" ht="13.5" thickBot="1" x14ac:dyDescent="0.25">
      <c r="A167" s="312">
        <v>26</v>
      </c>
      <c r="B167" s="289" t="s">
        <v>189</v>
      </c>
      <c r="C167" s="290" t="s">
        <v>169</v>
      </c>
      <c r="D167" s="255"/>
      <c r="E167" s="316">
        <f>('декабрь(4 цк)'!B237+'декабрь(4 цк)'!B238*9.68%)/1000</f>
        <v>0.96137882502190797</v>
      </c>
      <c r="F167" s="316">
        <f>('декабрь(4 цк)'!C237+'декабрь(4 цк)'!C238*9.68%)/1000</f>
        <v>0.94786624902190786</v>
      </c>
      <c r="G167" s="316">
        <f>('декабрь(4 цк)'!D237+'декабрь(4 цк)'!D238*9.68%)/1000</f>
        <v>0.95944845702190784</v>
      </c>
      <c r="H167" s="316">
        <f>('декабрь(4 цк)'!E237+'декабрь(4 цк)'!E238*9.68%)/1000</f>
        <v>0.99099242502190799</v>
      </c>
      <c r="I167" s="316">
        <f>('декабрь(4 цк)'!F237+'декабрь(4 цк)'!F238*9.68%)/1000</f>
        <v>0.97368492102190796</v>
      </c>
      <c r="J167" s="316">
        <f>('декабрь(4 цк)'!G237+'декабрь(4 цк)'!G238*9.68%)/1000</f>
        <v>0.98652844902190784</v>
      </c>
      <c r="K167" s="316">
        <f>('декабрь(4 цк)'!H237+'декабрь(4 цк)'!H238*9.68%)/1000</f>
        <v>0.9672686410219079</v>
      </c>
      <c r="L167" s="316">
        <f>('декабрь(4 цк)'!I237+'декабрь(4 цк)'!I238*9.68%)/1000</f>
        <v>0.95136504102190789</v>
      </c>
      <c r="M167" s="316">
        <f>('декабрь(4 цк)'!J237+'декабрь(4 цк)'!J238*9.68%)/1000</f>
        <v>0.94993920102190799</v>
      </c>
      <c r="N167" s="316">
        <f>('декабрь(4 цк)'!K237+'декабрь(4 цк)'!K238*9.68%)/1000</f>
        <v>0.95692581702190782</v>
      </c>
      <c r="O167" s="316">
        <f>('декабрь(4 цк)'!L237+'декабрь(4 цк)'!L238*9.68%)/1000</f>
        <v>0.96803640102190802</v>
      </c>
      <c r="P167" s="316">
        <f>('декабрь(4 цк)'!M237+'декабрь(4 цк)'!M238*9.68%)/1000</f>
        <v>0.97008741702190782</v>
      </c>
      <c r="Q167" s="316">
        <f>('декабрь(4 цк)'!N237+'декабрь(4 цк)'!N238*9.68%)/1000</f>
        <v>0.97569206502190786</v>
      </c>
      <c r="R167" s="316">
        <f>('декабрь(4 цк)'!O237+'декабрь(4 цк)'!O238*9.68%)/1000</f>
        <v>0.98808590502190796</v>
      </c>
      <c r="S167" s="316">
        <f>('декабрь(4 цк)'!P237+'декабрь(4 цк)'!P238*9.68%)/1000</f>
        <v>0.97689854502190787</v>
      </c>
      <c r="T167" s="316">
        <f>('декабрь(4 цк)'!Q237+'декабрь(4 цк)'!Q238*9.68%)/1000</f>
        <v>0.98867817702190797</v>
      </c>
      <c r="U167" s="316">
        <f>('декабрь(4 цк)'!R237+'декабрь(4 цк)'!R238*9.68%)/1000</f>
        <v>0.15545740902190786</v>
      </c>
      <c r="V167" s="316">
        <f>('декабрь(4 цк)'!S237+'декабрь(4 цк)'!S238*9.68%)/1000</f>
        <v>0.95394252102190802</v>
      </c>
      <c r="W167" s="316">
        <f>('декабрь(4 цк)'!T237+'декабрь(4 цк)'!T238*9.68%)/1000</f>
        <v>0.95682710502190793</v>
      </c>
      <c r="X167" s="316">
        <f>('декабрь(4 цк)'!U237+'декабрь(4 цк)'!U238*9.68%)/1000</f>
        <v>0.93853248102190789</v>
      </c>
      <c r="Y167" s="316">
        <f>('декабрь(4 цк)'!V237+'декабрь(4 цк)'!V238*9.68%)/1000</f>
        <v>0.95955813702190784</v>
      </c>
      <c r="Z167" s="316">
        <f>('декабрь(4 цк)'!W237+'декабрь(4 цк)'!W238*9.68%)/1000</f>
        <v>0.95899876902190795</v>
      </c>
      <c r="AA167" s="316">
        <f>('декабрь(4 цк)'!X237+'декабрь(4 цк)'!X238*9.68%)/1000</f>
        <v>0.95377800102190791</v>
      </c>
      <c r="AB167" s="316">
        <f>('декабрь(4 цк)'!Y237+'декабрь(4 цк)'!Y238*9.68%)/1000</f>
        <v>0.93633888102190777</v>
      </c>
      <c r="AC167" s="337"/>
      <c r="AD167" s="337"/>
    </row>
    <row r="168" spans="1:30" s="209" customFormat="1" ht="13.5" thickBot="1" x14ac:dyDescent="0.25">
      <c r="A168" s="312">
        <v>27</v>
      </c>
      <c r="B168" s="289" t="s">
        <v>189</v>
      </c>
      <c r="C168" s="290" t="s">
        <v>169</v>
      </c>
      <c r="D168" s="255"/>
      <c r="E168" s="316">
        <f>('декабрь(4 цк)'!B241+'декабрь(4 цк)'!B242*9.68%)/1000</f>
        <v>0.9800024890219079</v>
      </c>
      <c r="F168" s="316">
        <f>('декабрь(4 цк)'!C241+'декабрь(4 цк)'!C242*9.68%)/1000</f>
        <v>0.96177367302190797</v>
      </c>
      <c r="G168" s="316">
        <f>('декабрь(4 цк)'!D241+'декабрь(4 цк)'!D242*9.68%)/1000</f>
        <v>0.97118421702190794</v>
      </c>
      <c r="H168" s="316">
        <f>('декабрь(4 цк)'!E241+'декабрь(4 цк)'!E242*9.68%)/1000</f>
        <v>0.96183948102190786</v>
      </c>
      <c r="I168" s="316">
        <f>('декабрь(4 цк)'!F241+'декабрь(4 цк)'!F242*9.68%)/1000</f>
        <v>0.97251134502190795</v>
      </c>
      <c r="J168" s="316">
        <f>('декабрь(4 цк)'!G241+'декабрь(4 цк)'!G242*9.68%)/1000</f>
        <v>0.98125284102190791</v>
      </c>
      <c r="K168" s="316">
        <f>('декабрь(4 цк)'!H241+'декабрь(4 цк)'!H242*9.68%)/1000</f>
        <v>0.96394533702190788</v>
      </c>
      <c r="L168" s="316">
        <f>('декабрь(4 цк)'!I241+'декабрь(4 цк)'!I242*9.68%)/1000</f>
        <v>0.95573030502190792</v>
      </c>
      <c r="M168" s="316">
        <f>('декабрь(4 цк)'!J241+'декабрь(4 цк)'!J242*9.68%)/1000</f>
        <v>0.94226160102190792</v>
      </c>
      <c r="N168" s="316">
        <f>('декабрь(4 цк)'!K241+'декабрь(4 цк)'!K242*9.68%)/1000</f>
        <v>0.95111277702190788</v>
      </c>
      <c r="O168" s="316">
        <f>('декабрь(4 цк)'!L241+'декабрь(4 цк)'!L242*9.68%)/1000</f>
        <v>0.95333928102190779</v>
      </c>
      <c r="P168" s="316">
        <f>('декабрь(4 цк)'!M241+'декабрь(4 цк)'!M242*9.68%)/1000</f>
        <v>0.9676086490219078</v>
      </c>
      <c r="Q168" s="316">
        <f>('декабрь(4 цк)'!N241+'декабрь(4 цк)'!N242*9.68%)/1000</f>
        <v>0.96809124102190791</v>
      </c>
      <c r="R168" s="316">
        <f>('декабрь(4 цк)'!O241+'декабрь(4 цк)'!O242*9.68%)/1000</f>
        <v>1.0270442410219081</v>
      </c>
      <c r="S168" s="316">
        <f>('декабрь(4 цк)'!P241+'декабрь(4 цк)'!P242*9.68%)/1000</f>
        <v>1.0010939530219081</v>
      </c>
      <c r="T168" s="316">
        <f>('декабрь(4 цк)'!Q241+'декабрь(4 цк)'!Q242*9.68%)/1000</f>
        <v>1.0192569610219078</v>
      </c>
      <c r="U168" s="316">
        <f>('декабрь(4 цк)'!R241+'декабрь(4 цк)'!R242*9.68%)/1000</f>
        <v>1.0233699610219078</v>
      </c>
      <c r="V168" s="316">
        <f>('декабрь(4 цк)'!S241+'декабрь(4 цк)'!S242*9.68%)/1000</f>
        <v>0.99179308902190788</v>
      </c>
      <c r="W168" s="316">
        <f>('декабрь(4 цк)'!T241+'декабрь(4 цк)'!T242*9.68%)/1000</f>
        <v>0.99624609702190792</v>
      </c>
      <c r="X168" s="316">
        <f>('декабрь(4 цк)'!U241+'декабрь(4 цк)'!U242*9.68%)/1000</f>
        <v>0.99405249702190779</v>
      </c>
      <c r="Y168" s="316">
        <f>('декабрь(4 цк)'!V241+'декабрь(4 цк)'!V242*9.68%)/1000</f>
        <v>0.99046596102190787</v>
      </c>
      <c r="Z168" s="316">
        <f>('декабрь(4 цк)'!W241+'декабрь(4 цк)'!W242*9.68%)/1000</f>
        <v>0.9808908970219079</v>
      </c>
      <c r="AA168" s="316">
        <f>('декабрь(4 цк)'!X241+'декабрь(4 цк)'!X242*9.68%)/1000</f>
        <v>0.98697813702190795</v>
      </c>
      <c r="AB168" s="316">
        <f>('декабрь(4 цк)'!Y241+'декабрь(4 цк)'!Y242*9.68%)/1000</f>
        <v>0.98992852902190798</v>
      </c>
      <c r="AC168" s="337"/>
      <c r="AD168" s="337"/>
    </row>
    <row r="169" spans="1:30" s="209" customFormat="1" ht="13.5" thickBot="1" x14ac:dyDescent="0.25">
      <c r="A169" s="312">
        <v>28</v>
      </c>
      <c r="B169" s="289" t="s">
        <v>189</v>
      </c>
      <c r="C169" s="290" t="s">
        <v>169</v>
      </c>
      <c r="D169" s="255"/>
      <c r="E169" s="316">
        <f>('декабрь(4 цк)'!B245+'декабрь(4 цк)'!B246*9.68%)/1000</f>
        <v>1.0154620330219077</v>
      </c>
      <c r="F169" s="316">
        <f>('декабрь(4 цк)'!C245+'декабрь(4 цк)'!C246*9.68%)/1000</f>
        <v>0.99942681702190783</v>
      </c>
      <c r="G169" s="316">
        <f>('декабрь(4 цк)'!D245+'декабрь(4 цк)'!D246*9.68%)/1000</f>
        <v>1.016580769021908</v>
      </c>
      <c r="H169" s="316">
        <f>('декабрь(4 цк)'!E245+'декабрь(4 цк)'!E246*9.68%)/1000</f>
        <v>1.046665993021908</v>
      </c>
      <c r="I169" s="316">
        <f>('декабрь(4 цк)'!F245+'декабрь(4 цк)'!F246*9.68%)/1000</f>
        <v>1.0506802810219078</v>
      </c>
      <c r="J169" s="316">
        <f>('декабрь(4 цк)'!G245+'декабрь(4 цк)'!G246*9.68%)/1000</f>
        <v>1.0559668570219078</v>
      </c>
      <c r="K169" s="316">
        <f>('декабрь(4 цк)'!H245+'декабрь(4 цк)'!H246*9.68%)/1000</f>
        <v>1.043112361021908</v>
      </c>
      <c r="L169" s="316">
        <f>('декабрь(4 цк)'!I245+'декабрь(4 цк)'!I246*9.68%)/1000</f>
        <v>1.0296984970219079</v>
      </c>
      <c r="M169" s="316">
        <f>('декабрь(4 цк)'!J245+'декабрь(4 цк)'!J246*9.68%)/1000</f>
        <v>1.0316288650219079</v>
      </c>
      <c r="N169" s="316">
        <f>('декабрь(4 цк)'!K245+'декабрь(4 цк)'!K246*9.68%)/1000</f>
        <v>1.0334714890219079</v>
      </c>
      <c r="O169" s="316">
        <f>('декабрь(4 цк)'!L245+'декабрь(4 цк)'!L246*9.68%)/1000</f>
        <v>1.0315740250219079</v>
      </c>
      <c r="P169" s="316">
        <f>('декабрь(4 цк)'!M245+'декабрь(4 цк)'!M246*9.68%)/1000</f>
        <v>1.0385058010219079</v>
      </c>
      <c r="Q169" s="316">
        <f>('декабрь(4 цк)'!N245+'декабрь(4 цк)'!N246*9.68%)/1000</f>
        <v>1.044011737021908</v>
      </c>
      <c r="R169" s="316">
        <f>('декабрь(4 цк)'!O245+'декабрь(4 цк)'!O246*9.68%)/1000</f>
        <v>1.0569759130219079</v>
      </c>
      <c r="S169" s="316">
        <f>('декабрь(4 цк)'!P245+'декабрь(4 цк)'!P246*9.68%)/1000</f>
        <v>1.043803345021908</v>
      </c>
      <c r="T169" s="316">
        <f>('декабрь(4 цк)'!Q245+'декабрь(4 цк)'!Q246*9.68%)/1000</f>
        <v>1.050921577021908</v>
      </c>
      <c r="U169" s="316">
        <f>('декабрь(4 цк)'!R245+'декабрь(4 цк)'!R246*9.68%)/1000</f>
        <v>1.0589062810219079</v>
      </c>
      <c r="V169" s="316">
        <f>('декабрь(4 цк)'!S245+'декабрь(4 цк)'!S246*9.68%)/1000</f>
        <v>1.0340418250219079</v>
      </c>
      <c r="W169" s="316">
        <f>('декабрь(4 цк)'!T245+'декабрь(4 цк)'!T246*9.68%)/1000</f>
        <v>1.0373870650219077</v>
      </c>
      <c r="X169" s="316">
        <f>('декабрь(4 цк)'!U245+'декабрь(4 цк)'!U246*9.68%)/1000</f>
        <v>1.016800129021908</v>
      </c>
      <c r="Y169" s="316">
        <f>('декабрь(4 цк)'!V245+'декабрь(4 цк)'!V246*9.68%)/1000</f>
        <v>1.0269784330219078</v>
      </c>
      <c r="Z169" s="316">
        <f>('декабрь(4 цк)'!W245+'декабрь(4 цк)'!W246*9.68%)/1000</f>
        <v>1.0348863610219079</v>
      </c>
      <c r="AA169" s="316">
        <f>('декабрь(4 цк)'!X245+'декабрь(4 цк)'!X246*9.68%)/1000</f>
        <v>1.0253990410219078</v>
      </c>
      <c r="AB169" s="316">
        <f>('декабрь(4 цк)'!Y245+'декабрь(4 цк)'!Y246*9.68%)/1000</f>
        <v>0.98625424902190784</v>
      </c>
      <c r="AC169" s="337"/>
      <c r="AD169" s="337"/>
    </row>
    <row r="170" spans="1:30" s="209" customFormat="1" ht="13.5" thickBot="1" x14ac:dyDescent="0.25">
      <c r="A170" s="312">
        <v>29</v>
      </c>
      <c r="B170" s="289" t="s">
        <v>189</v>
      </c>
      <c r="C170" s="290" t="s">
        <v>169</v>
      </c>
      <c r="D170" s="255"/>
      <c r="E170" s="316">
        <f>('декабрь(4 цк)'!B249+'декабрь(4 цк)'!B250*9.68%)/1000</f>
        <v>0.97717274502190787</v>
      </c>
      <c r="F170" s="316">
        <f>('декабрь(4 цк)'!C249+'декабрь(4 цк)'!C250*9.68%)/1000</f>
        <v>0.9678718810219078</v>
      </c>
      <c r="G170" s="316">
        <f>('декабрь(4 цк)'!D249+'декабрь(4 цк)'!D250*9.68%)/1000</f>
        <v>0.97404686502190785</v>
      </c>
      <c r="H170" s="316">
        <f>('декабрь(4 цк)'!E249+'декабрь(4 цк)'!E250*9.68%)/1000</f>
        <v>0.97644885702190787</v>
      </c>
      <c r="I170" s="316">
        <f>('декабрь(4 цк)'!F249+'декабрь(4 цк)'!F250*9.68%)/1000</f>
        <v>1.0045598410219079</v>
      </c>
      <c r="J170" s="316">
        <f>('декабрь(4 цк)'!G249+'декабрь(4 цк)'!G250*9.68%)/1000</f>
        <v>1.0059966490219079</v>
      </c>
      <c r="K170" s="316">
        <f>('декабрь(4 цк)'!H249+'декабрь(4 цк)'!H250*9.68%)/1000</f>
        <v>0.98568391302190783</v>
      </c>
      <c r="L170" s="316">
        <f>('декабрь(4 цк)'!I249+'декабрь(4 цк)'!I250*9.68%)/1000</f>
        <v>0.98973110502190798</v>
      </c>
      <c r="M170" s="316">
        <f>('декабрь(4 цк)'!J249+'декабрь(4 цк)'!J250*9.68%)/1000</f>
        <v>0.95910844902190784</v>
      </c>
      <c r="N170" s="316">
        <f>('декабрь(4 цк)'!K249+'декабрь(4 цк)'!K250*9.68%)/1000</f>
        <v>0.9526044250219079</v>
      </c>
      <c r="O170" s="316">
        <f>('декабрь(4 цк)'!L249+'декабрь(4 цк)'!L250*9.68%)/1000</f>
        <v>0.95168311302190789</v>
      </c>
      <c r="P170" s="316">
        <f>('декабрь(4 цк)'!M249+'декабрь(4 цк)'!M250*9.68%)/1000</f>
        <v>0.98555229702190783</v>
      </c>
      <c r="Q170" s="316">
        <f>('декабрь(4 цк)'!N249+'декабрь(4 цк)'!N250*9.68%)/1000</f>
        <v>0.99676159302190781</v>
      </c>
      <c r="R170" s="316">
        <f>('декабрь(4 цк)'!O249+'декабрь(4 цк)'!O250*9.68%)/1000</f>
        <v>1.0111735450219079</v>
      </c>
      <c r="S170" s="316">
        <f>('декабрь(4 цк)'!P249+'декабрь(4 цк)'!P250*9.68%)/1000</f>
        <v>1.0021907530219081</v>
      </c>
      <c r="T170" s="316">
        <f>('декабрь(4 цк)'!Q249+'декабрь(4 цк)'!Q250*9.68%)/1000</f>
        <v>1.0072360330219079</v>
      </c>
      <c r="U170" s="316">
        <f>('декабрь(4 цк)'!R249+'декабрь(4 цк)'!R250*9.68%)/1000</f>
        <v>1.0109212810219079</v>
      </c>
      <c r="V170" s="316">
        <f>('декабрь(4 цк)'!S249+'декабрь(4 цк)'!S250*9.68%)/1000</f>
        <v>0.99770484102190793</v>
      </c>
      <c r="W170" s="316">
        <f>('декабрь(4 цк)'!T249+'декабрь(4 цк)'!T250*9.68%)/1000</f>
        <v>0.99507252102190791</v>
      </c>
      <c r="X170" s="316">
        <f>('декабрь(4 цк)'!U249+'декабрь(4 цк)'!U250*9.68%)/1000</f>
        <v>0.979146985021908</v>
      </c>
      <c r="Y170" s="316">
        <f>('декабрь(4 цк)'!V249+'декабрь(4 цк)'!V250*9.68%)/1000</f>
        <v>0.98641876902190795</v>
      </c>
      <c r="Z170" s="316">
        <f>('декабрь(4 цк)'!W249+'декабрь(4 цк)'!W250*9.68%)/1000</f>
        <v>0.99176018502190799</v>
      </c>
      <c r="AA170" s="316">
        <f>('декабрь(4 цк)'!X249+'декабрь(4 цк)'!X250*9.68%)/1000</f>
        <v>0.98530003302190794</v>
      </c>
      <c r="AB170" s="316">
        <f>('декабрь(4 цк)'!Y249+'декабрь(4 цк)'!Y250*9.68%)/1000</f>
        <v>0.96128011302190786</v>
      </c>
      <c r="AC170" s="337"/>
      <c r="AD170" s="337"/>
    </row>
    <row r="171" spans="1:30" s="209" customFormat="1" ht="13.5" thickBot="1" x14ac:dyDescent="0.25">
      <c r="A171" s="312">
        <v>30</v>
      </c>
      <c r="B171" s="289" t="s">
        <v>189</v>
      </c>
      <c r="C171" s="290" t="s">
        <v>169</v>
      </c>
      <c r="D171" s="255"/>
      <c r="E171" s="316">
        <f>('декабрь(4 цк)'!B253+'декабрь(4 цк)'!B254*9.68%)/1000</f>
        <v>0.98339160102190792</v>
      </c>
      <c r="F171" s="316">
        <f>('декабрь(4 цк)'!C253+'декабрь(4 цк)'!C254*9.68%)/1000</f>
        <v>0.97199584902190783</v>
      </c>
      <c r="G171" s="316">
        <f>('декабрь(4 цк)'!D253+'декабрь(4 цк)'!D254*9.68%)/1000</f>
        <v>0.98578262502190794</v>
      </c>
      <c r="H171" s="316">
        <f>('декабрь(4 цк)'!E253+'декабрь(4 цк)'!E254*9.68%)/1000</f>
        <v>0.98524519302190783</v>
      </c>
      <c r="I171" s="316">
        <f>('декабрь(4 цк)'!F253+'декабрь(4 цк)'!F254*9.68%)/1000</f>
        <v>1.0019165530219079</v>
      </c>
      <c r="J171" s="316">
        <f>('декабрь(4 цк)'!G253+'декабрь(4 цк)'!G254*9.68%)/1000</f>
        <v>0.98186704902190791</v>
      </c>
      <c r="K171" s="316">
        <f>('декабрь(4 цк)'!H253+'декабрь(4 цк)'!H254*9.68%)/1000</f>
        <v>0.98176833702190791</v>
      </c>
      <c r="L171" s="316">
        <f>('декабрь(4 цк)'!I253+'декабрь(4 цк)'!I254*9.68%)/1000</f>
        <v>0.9672905770219079</v>
      </c>
      <c r="M171" s="316">
        <f>('декабрь(4 цк)'!J253+'декабрь(4 цк)'!J254*9.68%)/1000</f>
        <v>0.95796777702190783</v>
      </c>
      <c r="N171" s="316">
        <f>('декабрь(4 цк)'!K253+'декабрь(4 цк)'!K254*9.68%)/1000</f>
        <v>0.96910029702190781</v>
      </c>
      <c r="O171" s="316">
        <f>('декабрь(4 цк)'!L253+'декабрь(4 цк)'!L254*9.68%)/1000</f>
        <v>0.97117324902190783</v>
      </c>
      <c r="P171" s="316">
        <f>('декабрь(4 цк)'!M253+'декабрь(4 цк)'!M254*9.68%)/1000</f>
        <v>0.98293094502190781</v>
      </c>
      <c r="Q171" s="316">
        <f>('декабрь(4 цк)'!N253+'декабрь(4 цк)'!N254*9.68%)/1000</f>
        <v>0.98739492102190796</v>
      </c>
      <c r="R171" s="316">
        <f>('декабрь(4 цк)'!O253+'декабрь(4 цк)'!O254*9.68%)/1000</f>
        <v>1.0035069130219079</v>
      </c>
      <c r="S171" s="316">
        <f>('декабрь(4 цк)'!P253+'декабрь(4 цк)'!P254*9.68%)/1000</f>
        <v>0.99446928102190779</v>
      </c>
      <c r="T171" s="316">
        <f>('декабрь(4 цк)'!Q253+'декабрь(4 цк)'!Q254*9.68%)/1000</f>
        <v>0.99894422502190783</v>
      </c>
      <c r="U171" s="316">
        <f>('декабрь(4 цк)'!R253+'декабрь(4 цк)'!R254*9.68%)/1000</f>
        <v>0.99938294502190783</v>
      </c>
      <c r="V171" s="316">
        <f>('декабрь(4 цк)'!S253+'декабрь(4 цк)'!S254*9.68%)/1000</f>
        <v>0.98887560102190797</v>
      </c>
      <c r="W171" s="316">
        <f>('декабрь(4 цк)'!T253+'декабрь(4 цк)'!T254*9.68%)/1000</f>
        <v>0.98335869702190781</v>
      </c>
      <c r="X171" s="316">
        <f>('декабрь(4 цк)'!U253+'декабрь(4 цк)'!U254*9.68%)/1000</f>
        <v>0.97301587302190795</v>
      </c>
      <c r="Y171" s="316">
        <f>('декабрь(4 цк)'!V253+'декабрь(4 цк)'!V254*9.68%)/1000</f>
        <v>0.98250319302190792</v>
      </c>
      <c r="Z171" s="316">
        <f>('декабрь(4 цк)'!W253+'декабрь(4 цк)'!W254*9.68%)/1000</f>
        <v>0.99102532902190787</v>
      </c>
      <c r="AA171" s="316">
        <f>('декабрь(4 цк)'!X253+'декабрь(4 цк)'!X254*9.68%)/1000</f>
        <v>0.97931150502190789</v>
      </c>
      <c r="AB171" s="316">
        <f>('декабрь(4 цк)'!Y253+'декабрь(4 цк)'!Y254*9.68%)/1000</f>
        <v>0.95529158502190792</v>
      </c>
      <c r="AC171" s="337"/>
      <c r="AD171" s="337"/>
    </row>
    <row r="172" spans="1:30" s="296" customFormat="1" ht="13.5" thickBot="1" x14ac:dyDescent="0.25">
      <c r="A172" s="313">
        <v>31</v>
      </c>
      <c r="B172" s="303" t="s">
        <v>189</v>
      </c>
      <c r="C172" s="304" t="s">
        <v>169</v>
      </c>
      <c r="D172" s="305"/>
      <c r="E172" s="316">
        <f>('декабрь(4 цк)'!B257+'декабрь(4 цк)'!B258*9.68%)/1000</f>
        <v>1.0384728970219077</v>
      </c>
      <c r="F172" s="316">
        <f>('декабрь(4 цк)'!C257+'декабрь(4 цк)'!C258*9.68%)/1000</f>
        <v>1.0351166890219079</v>
      </c>
      <c r="G172" s="316">
        <f>('декабрь(4 цк)'!D257+'декабрь(4 цк)'!D258*9.68%)/1000</f>
        <v>1.042651705021908</v>
      </c>
      <c r="H172" s="316">
        <f>('декабрь(4 цк)'!E257+'декабрь(4 цк)'!E258*9.68%)/1000</f>
        <v>1.0475214970219078</v>
      </c>
      <c r="I172" s="316">
        <f>('декабрь(4 цк)'!F257+'декабрь(4 цк)'!F258*9.68%)/1000</f>
        <v>1.0484866810219078</v>
      </c>
      <c r="J172" s="316">
        <f>('декабрь(4 цк)'!G257+'декабрь(4 цк)'!G258*9.68%)/1000</f>
        <v>1.044373681021908</v>
      </c>
      <c r="K172" s="316">
        <f>('декабрь(4 цк)'!H257+'декабрь(4 цк)'!H258*9.68%)/1000</f>
        <v>1.0350179770219079</v>
      </c>
      <c r="L172" s="316">
        <f>('декабрь(4 цк)'!I257+'декабрь(4 цк)'!I258*9.68%)/1000</f>
        <v>1.044373681021908</v>
      </c>
      <c r="M172" s="316">
        <f>('декабрь(4 цк)'!J257+'декабрь(4 цк)'!J258*9.68%)/1000</f>
        <v>1.0278778090219081</v>
      </c>
      <c r="N172" s="316">
        <f>('декабрь(4 цк)'!K257+'декабрь(4 цк)'!K258*9.68%)/1000</f>
        <v>0.15942620902190788</v>
      </c>
      <c r="O172" s="316">
        <f>('декабрь(4 цк)'!L257+'декабрь(4 цк)'!L258*9.68%)/1000</f>
        <v>1.0311462730219079</v>
      </c>
      <c r="P172" s="316">
        <f>('декабрь(4 цк)'!M257+'декабрь(4 цк)'!M258*9.68%)/1000</f>
        <v>1.0401400330219077</v>
      </c>
      <c r="Q172" s="316">
        <f>('декабрь(4 цк)'!N257+'декабрь(4 цк)'!N258*9.68%)/1000</f>
        <v>1.0588404730219079</v>
      </c>
      <c r="R172" s="316">
        <f>('декабрь(4 цк)'!O257+'декабрь(4 цк)'!O258*9.68%)/1000</f>
        <v>1.0654761130219079</v>
      </c>
      <c r="S172" s="316">
        <f>('декабрь(4 цк)'!P257+'декабрь(4 цк)'!P258*9.68%)/1000</f>
        <v>1.0590378970219079</v>
      </c>
      <c r="T172" s="316">
        <f>('декабрь(4 цк)'!Q257+'декабрь(4 цк)'!Q258*9.68%)/1000</f>
        <v>1.071322057021908</v>
      </c>
      <c r="U172" s="316">
        <f>('декабрь(4 цк)'!R257+'декабрь(4 цк)'!R258*9.68%)/1000</f>
        <v>1.0848346330219079</v>
      </c>
      <c r="V172" s="316">
        <f>('декабрь(4 цк)'!S257+'декабрь(4 цк)'!S258*9.68%)/1000</f>
        <v>1.051755145021908</v>
      </c>
      <c r="W172" s="316">
        <f>('декабрь(4 цк)'!T257+'декабрь(4 цк)'!T258*9.68%)/1000</f>
        <v>1.0535758330219078</v>
      </c>
      <c r="X172" s="316">
        <f>('декабрь(4 цк)'!U257+'декабрь(4 цк)'!U258*9.68%)/1000</f>
        <v>1.0395258250219079</v>
      </c>
      <c r="Y172" s="316">
        <f>('декабрь(4 цк)'!V257+'декабрь(4 цк)'!V258*9.68%)/1000</f>
        <v>1.051480945021908</v>
      </c>
      <c r="Z172" s="316">
        <f>('декабрь(4 цк)'!W257+'декабрь(4 цк)'!W258*9.68%)/1000</f>
        <v>1.0618566730219079</v>
      </c>
      <c r="AA172" s="316">
        <f>('декабрь(4 цк)'!X257+'декабрь(4 цк)'!X258*9.68%)/1000</f>
        <v>1.0421581450219077</v>
      </c>
      <c r="AB172" s="316">
        <f>('декабрь(4 цк)'!Y257+'декабрь(4 цк)'!Y258*9.68%)/1000</f>
        <v>1.0379025610219077</v>
      </c>
      <c r="AC172" s="338"/>
      <c r="AD172" s="338"/>
    </row>
    <row r="173" spans="1:30" s="295" customFormat="1" ht="13.5" thickBot="1" x14ac:dyDescent="0.25">
      <c r="A173" s="311">
        <v>1</v>
      </c>
      <c r="B173" s="300" t="s">
        <v>190</v>
      </c>
      <c r="C173" s="301" t="s">
        <v>169</v>
      </c>
      <c r="D173" s="302"/>
      <c r="E173" s="316">
        <f>('декабрь(4 цк)'!B137+'декабрь(4 цк)'!B138*9.11%)/1000</f>
        <v>0.9731513770219079</v>
      </c>
      <c r="F173" s="316">
        <f>('декабрь(4 цк)'!C137+'декабрь(4 цк)'!C138*9.11%)/1000</f>
        <v>0.94206593802190786</v>
      </c>
      <c r="G173" s="316">
        <f>('декабрь(4 цк)'!D137+'декабрь(4 цк)'!D138*9.11%)/1000</f>
        <v>0.91243166202190784</v>
      </c>
      <c r="H173" s="316">
        <f>('декабрь(4 цк)'!E137+'декабрь(4 цк)'!E138*9.11%)/1000</f>
        <v>0.89132978802190788</v>
      </c>
      <c r="I173" s="316">
        <f>('декабрь(4 цк)'!F137+'декабрь(4 цк)'!F138*9.11%)/1000</f>
        <v>0.90564502002190783</v>
      </c>
      <c r="J173" s="316">
        <f>('декабрь(4 цк)'!G137+'декабрь(4 цк)'!G138*9.11%)/1000</f>
        <v>0.95417714802190789</v>
      </c>
      <c r="K173" s="316">
        <f>('декабрь(4 цк)'!H137+'декабрь(4 цк)'!H138*9.11%)/1000</f>
        <v>0.96380065002190785</v>
      </c>
      <c r="L173" s="316">
        <f>('декабрь(4 цк)'!I137+'декабрь(4 цк)'!I138*9.11%)/1000</f>
        <v>0.94108394802190787</v>
      </c>
      <c r="M173" s="316">
        <f>('декабрь(4 цк)'!J137+'декабрь(4 цк)'!J138*9.11%)/1000</f>
        <v>0.96092014602190789</v>
      </c>
      <c r="N173" s="316">
        <f>('декабрь(4 цк)'!K137+'декабрь(4 цк)'!K138*9.11%)/1000</f>
        <v>0.9599163340219079</v>
      </c>
      <c r="O173" s="316">
        <f>('декабрь(4 цк)'!L137+'декабрь(4 цк)'!L138*9.11%)/1000</f>
        <v>0.97176568002190788</v>
      </c>
      <c r="P173" s="316">
        <f>('декабрь(4 цк)'!M137+'декабрь(4 цк)'!M138*9.11%)/1000</f>
        <v>0.97460254002190805</v>
      </c>
      <c r="Q173" s="316">
        <f>('декабрь(4 цк)'!N137+'декабрь(4 цк)'!N138*9.11%)/1000</f>
        <v>0.97103464302190801</v>
      </c>
      <c r="R173" s="316">
        <f>('декабрь(4 цк)'!O137+'декабрь(4 цк)'!O138*9.11%)/1000</f>
        <v>0.96901610802190796</v>
      </c>
      <c r="S173" s="316">
        <f>('декабрь(4 цк)'!P137+'декабрь(4 цк)'!P138*9.11%)/1000</f>
        <v>0.96598285002190776</v>
      </c>
      <c r="T173" s="316">
        <f>('декабрь(4 цк)'!Q137+'декабрь(4 цк)'!Q138*9.11%)/1000</f>
        <v>0.99065262102190788</v>
      </c>
      <c r="U173" s="316">
        <f>('декабрь(4 цк)'!R137+'декабрь(4 цк)'!R138*9.11%)/1000</f>
        <v>0.99531161802190793</v>
      </c>
      <c r="V173" s="316">
        <f>('декабрь(4 цк)'!S137+'декабрь(4 цк)'!S138*9.11%)/1000</f>
        <v>0.97575910602190785</v>
      </c>
      <c r="W173" s="316">
        <f>('декабрь(4 цк)'!T137+'декабрь(4 цк)'!T138*9.11%)/1000</f>
        <v>0.97997075202190786</v>
      </c>
      <c r="X173" s="316">
        <f>('декабрь(4 цк)'!U137+'декабрь(4 цк)'!U138*9.11%)/1000</f>
        <v>0.97089280002190792</v>
      </c>
      <c r="Y173" s="316">
        <f>('декабрь(4 цк)'!V137+'декабрь(4 цк)'!V138*9.11%)/1000</f>
        <v>0.97917424902190786</v>
      </c>
      <c r="Z173" s="316">
        <f>('декабрь(4 цк)'!W137+'декабрь(4 цк)'!W138*9.11%)/1000</f>
        <v>0.97320593202190786</v>
      </c>
      <c r="AA173" s="316">
        <f>('декабрь(4 цк)'!X137+'декабрь(4 цк)'!X138*9.11%)/1000</f>
        <v>0.96725943702190798</v>
      </c>
      <c r="AB173" s="316">
        <f>('декабрь(4 цк)'!Y137+'декабрь(4 цк)'!Y138*9.11%)/1000</f>
        <v>0.96565552002190791</v>
      </c>
      <c r="AC173" s="336"/>
      <c r="AD173" s="336"/>
    </row>
    <row r="174" spans="1:30" s="209" customFormat="1" ht="13.5" thickBot="1" x14ac:dyDescent="0.25">
      <c r="A174" s="312">
        <v>2</v>
      </c>
      <c r="B174" s="289" t="s">
        <v>190</v>
      </c>
      <c r="C174" s="290" t="s">
        <v>169</v>
      </c>
      <c r="D174" s="255"/>
      <c r="E174" s="316">
        <f>('декабрь(4 цк)'!B141+'декабрь(4 цк)'!B142*9.11%)/1000</f>
        <v>0.89537776902190802</v>
      </c>
      <c r="F174" s="316">
        <f>('декабрь(4 цк)'!C141+'декабрь(4 цк)'!C142*9.11%)/1000</f>
        <v>0.87778923702190792</v>
      </c>
      <c r="G174" s="316">
        <f>('декабрь(4 цк)'!D141+'декабрь(4 цк)'!D142*9.11%)/1000</f>
        <v>0.87019518102190785</v>
      </c>
      <c r="H174" s="316">
        <f>('декабрь(4 цк)'!E141+'декабрь(4 цк)'!E142*9.11%)/1000</f>
        <v>0.88444494702190801</v>
      </c>
      <c r="I174" s="316">
        <f>('декабрь(4 цк)'!F141+'декабрь(4 цк)'!F142*9.11%)/1000</f>
        <v>0.89642522502190791</v>
      </c>
      <c r="J174" s="316">
        <f>('декабрь(4 цк)'!G141+'декабрь(4 цк)'!G142*9.11%)/1000</f>
        <v>0.89907659802190787</v>
      </c>
      <c r="K174" s="316">
        <f>('декабрь(4 цк)'!H141+'декабрь(4 цк)'!H142*9.11%)/1000</f>
        <v>0.89012957802190784</v>
      </c>
      <c r="L174" s="316">
        <f>('декабрь(4 цк)'!I141+'декабрь(4 цк)'!I142*9.11%)/1000</f>
        <v>0.88759822602190797</v>
      </c>
      <c r="M174" s="316">
        <f>('декабрь(4 цк)'!J141+'декабрь(4 цк)'!J142*9.11%)/1000</f>
        <v>0.88801284402190783</v>
      </c>
      <c r="N174" s="316">
        <f>('декабрь(4 цк)'!K141+'декабрь(4 цк)'!K142*9.11%)/1000</f>
        <v>0.88614706302190793</v>
      </c>
      <c r="O174" s="316">
        <f>('декабрь(4 цк)'!L141+'декабрь(4 цк)'!L142*9.11%)/1000</f>
        <v>0.89852013702190792</v>
      </c>
      <c r="P174" s="316">
        <f>('декабрь(4 цк)'!M141+'декабрь(4 цк)'!M142*9.11%)/1000</f>
        <v>0.90226261002190788</v>
      </c>
      <c r="Q174" s="316">
        <f>('декабрь(4 цк)'!N141+'декабрь(4 цк)'!N142*9.11%)/1000</f>
        <v>0.90401928102190787</v>
      </c>
      <c r="R174" s="316">
        <f>('декабрь(4 цк)'!O141+'декабрь(4 цк)'!O142*9.11%)/1000</f>
        <v>0.91130782902190799</v>
      </c>
      <c r="S174" s="316">
        <f>('декабрь(4 цк)'!P141+'декабрь(4 цк)'!P142*9.11%)/1000</f>
        <v>0.90291727002190791</v>
      </c>
      <c r="T174" s="316">
        <f>('декабрь(4 цк)'!Q141+'декабрь(4 цк)'!Q142*9.11%)/1000</f>
        <v>0.91052223702190793</v>
      </c>
      <c r="U174" s="316">
        <f>('декабрь(4 цк)'!R141+'декабрь(4 цк)'!R142*9.11%)/1000</f>
        <v>0.14527180902190787</v>
      </c>
      <c r="V174" s="316">
        <f>('декабрь(4 цк)'!S141+'декабрь(4 цк)'!S142*9.11%)/1000</f>
        <v>0.89841102702190789</v>
      </c>
      <c r="W174" s="316">
        <f>('декабрь(4 цк)'!T141+'декабрь(4 цк)'!T142*9.11%)/1000</f>
        <v>0.90038591802190793</v>
      </c>
      <c r="X174" s="316">
        <f>('декабрь(4 цк)'!U141+'декабрь(4 цк)'!U142*9.11%)/1000</f>
        <v>0.896316115021908</v>
      </c>
      <c r="Y174" s="316">
        <f>('декабрь(4 цк)'!V141+'декабрь(4 цк)'!V142*9.11%)/1000</f>
        <v>0.89792003202190795</v>
      </c>
      <c r="Z174" s="316">
        <f>('декабрь(4 цк)'!W141+'декабрь(4 цк)'!W142*9.11%)/1000</f>
        <v>0.89320648002190794</v>
      </c>
      <c r="AA174" s="316">
        <f>('декабрь(4 цк)'!X141+'декабрь(4 цк)'!X142*9.11%)/1000</f>
        <v>0.89071877202190797</v>
      </c>
      <c r="AB174" s="316">
        <f>('декабрь(4 цк)'!Y141+'декабрь(4 цк)'!Y142*9.11%)/1000</f>
        <v>0.88556878002190798</v>
      </c>
      <c r="AC174" s="337"/>
      <c r="AD174" s="337"/>
    </row>
    <row r="175" spans="1:30" s="209" customFormat="1" ht="13.5" thickBot="1" x14ac:dyDescent="0.25">
      <c r="A175" s="312">
        <v>3</v>
      </c>
      <c r="B175" s="289" t="s">
        <v>190</v>
      </c>
      <c r="C175" s="290" t="s">
        <v>169</v>
      </c>
      <c r="D175" s="255"/>
      <c r="E175" s="316">
        <f>('декабрь(4 цк)'!B145+'декабрь(4 цк)'!B146*9.11%)/1000</f>
        <v>0.8017504780219078</v>
      </c>
      <c r="F175" s="316">
        <f>('декабрь(4 цк)'!C145+'декабрь(4 цк)'!C146*9.11%)/1000</f>
        <v>0.78755526702190781</v>
      </c>
      <c r="G175" s="316">
        <f>('декабрь(4 цк)'!D145+'декабрь(4 цк)'!D146*9.11%)/1000</f>
        <v>0.78786077502190777</v>
      </c>
      <c r="H175" s="316">
        <f>('декабрь(4 цк)'!E145+'декабрь(4 цк)'!E146*9.11%)/1000</f>
        <v>0.79470197202190795</v>
      </c>
      <c r="I175" s="316">
        <f>('декабрь(4 цк)'!F145+'декабрь(4 цк)'!F146*9.11%)/1000</f>
        <v>0.79093767702190787</v>
      </c>
      <c r="J175" s="316">
        <f>('декабрь(4 цк)'!G145+'декабрь(4 цк)'!G146*9.11%)/1000</f>
        <v>0.79139593902190786</v>
      </c>
      <c r="K175" s="316">
        <f>('декабрь(4 цк)'!H145+'декабрь(4 цк)'!H146*9.11%)/1000</f>
        <v>0.79017390702190793</v>
      </c>
      <c r="L175" s="316">
        <f>('декабрь(4 цк)'!I145+'декабрь(4 цк)'!I146*9.11%)/1000</f>
        <v>0.78511120302190784</v>
      </c>
      <c r="M175" s="316">
        <f>('декабрь(4 цк)'!J145+'декабрь(4 цк)'!J146*9.11%)/1000</f>
        <v>0.78662783202190778</v>
      </c>
      <c r="N175" s="316">
        <f>('декабрь(4 цк)'!K145+'декабрь(4 цк)'!K146*9.11%)/1000</f>
        <v>0.78805717302190792</v>
      </c>
      <c r="O175" s="316">
        <f>('декабрь(4 цк)'!L145+'декабрь(4 цк)'!L146*9.11%)/1000</f>
        <v>0.79051214802190795</v>
      </c>
      <c r="P175" s="316">
        <f>('декабрь(4 цк)'!M145+'декабрь(4 цк)'!M146*9.11%)/1000</f>
        <v>0.79207242102190789</v>
      </c>
      <c r="Q175" s="316">
        <f>('декабрь(4 цк)'!N145+'декабрь(4 цк)'!N146*9.11%)/1000</f>
        <v>0.79968829902190786</v>
      </c>
      <c r="R175" s="316">
        <f>('декабрь(4 цк)'!O145+'декабрь(4 цк)'!O146*9.11%)/1000</f>
        <v>0.80337621702190787</v>
      </c>
      <c r="S175" s="316">
        <f>('декабрь(4 цк)'!P145+'декабрь(4 цк)'!P146*9.11%)/1000</f>
        <v>0.80051753502190781</v>
      </c>
      <c r="T175" s="316">
        <f>('декабрь(4 цк)'!Q145+'декабрь(4 цк)'!Q146*9.11%)/1000</f>
        <v>0.80309253102190792</v>
      </c>
      <c r="U175" s="316">
        <f>('декабрь(4 цк)'!R145+'декабрь(4 цк)'!R146*9.11%)/1000</f>
        <v>0.80644220802190791</v>
      </c>
      <c r="V175" s="316">
        <f>('декабрь(4 цк)'!S145+'декабрь(4 цк)'!S146*9.11%)/1000</f>
        <v>0.79618586802190794</v>
      </c>
      <c r="W175" s="316">
        <f>('декабрь(4 цк)'!T145+'декабрь(4 цк)'!T146*9.11%)/1000</f>
        <v>0.80080122102190787</v>
      </c>
      <c r="X175" s="316">
        <f>('декабрь(4 цк)'!U145+'декабрь(4 цк)'!U146*9.11%)/1000</f>
        <v>0.79569487302190789</v>
      </c>
      <c r="Y175" s="316">
        <f>('декабрь(4 цк)'!V145+'декабрь(4 цк)'!V146*9.11%)/1000</f>
        <v>0.79900090602190788</v>
      </c>
      <c r="Z175" s="316">
        <f>('декабрь(4 цк)'!W145+'декабрь(4 цк)'!W146*9.11%)/1000</f>
        <v>0.80073575502190797</v>
      </c>
      <c r="AA175" s="316">
        <f>('декабрь(4 цк)'!X145+'декабрь(4 цк)'!X146*9.11%)/1000</f>
        <v>0.80016838302190796</v>
      </c>
      <c r="AB175" s="316">
        <f>('декабрь(4 цк)'!Y145+'декабрь(4 цк)'!Y146*9.11%)/1000</f>
        <v>0.79247612802190781</v>
      </c>
      <c r="AC175" s="337"/>
      <c r="AD175" s="337"/>
    </row>
    <row r="176" spans="1:30" s="209" customFormat="1" ht="13.5" thickBot="1" x14ac:dyDescent="0.25">
      <c r="A176" s="312">
        <v>4</v>
      </c>
      <c r="B176" s="289" t="s">
        <v>190</v>
      </c>
      <c r="C176" s="290" t="s">
        <v>169</v>
      </c>
      <c r="D176" s="255"/>
      <c r="E176" s="316">
        <f>('декабрь(4 цк)'!B149+'декабрь(4 цк)'!B150*9.11%)/1000</f>
        <v>0.70439162502190789</v>
      </c>
      <c r="F176" s="316">
        <f>('декабрь(4 цк)'!C149+'декабрь(4 цк)'!C150*9.11%)/1000</f>
        <v>0.71046905202190791</v>
      </c>
      <c r="G176" s="316">
        <f>('декабрь(4 цк)'!D149+'декабрь(4 цк)'!D150*9.11%)/1000</f>
        <v>0.71847772602190796</v>
      </c>
      <c r="H176" s="316">
        <f>('декабрь(4 цк)'!E149+'декабрь(4 цк)'!E150*9.11%)/1000</f>
        <v>0.70747943802190782</v>
      </c>
      <c r="I176" s="316">
        <f>('декабрь(4 цк)'!F149+'декабрь(4 цк)'!F150*9.11%)/1000</f>
        <v>0.72174011502190794</v>
      </c>
      <c r="J176" s="316">
        <f>('декабрь(4 цк)'!G149+'декабрь(4 цк)'!G150*9.11%)/1000</f>
        <v>0.71876141202190802</v>
      </c>
      <c r="K176" s="316">
        <f>('декабрь(4 цк)'!H149+'декабрь(4 цк)'!H150*9.11%)/1000</f>
        <v>0.71777942202190803</v>
      </c>
      <c r="L176" s="316">
        <f>('декабрь(4 цк)'!I149+'декабрь(4 цк)'!I150*9.11%)/1000</f>
        <v>0.7125639640219078</v>
      </c>
      <c r="M176" s="316">
        <f>('декабрь(4 цк)'!J149+'декабрь(4 цк)'!J150*9.11%)/1000</f>
        <v>0.71492074002190797</v>
      </c>
      <c r="N176" s="316">
        <f>('декабрь(4 цк)'!K149+'декабрь(4 цк)'!K150*9.11%)/1000</f>
        <v>0.71562995502190785</v>
      </c>
      <c r="O176" s="316">
        <f>('декабрь(4 цк)'!L149+'декабрь(4 цк)'!L150*9.11%)/1000</f>
        <v>0.71920876302190784</v>
      </c>
      <c r="P176" s="316">
        <f>('декабрь(4 цк)'!M149+'декабрь(4 цк)'!M150*9.11%)/1000</f>
        <v>0.72178375902190794</v>
      </c>
      <c r="Q176" s="316">
        <f>('декабрь(4 цк)'!N149+'декабрь(4 цк)'!N150*9.11%)/1000</f>
        <v>0.72302761302190788</v>
      </c>
      <c r="R176" s="316">
        <f>('декабрь(4 цк)'!O149+'декабрь(4 цк)'!O150*9.11%)/1000</f>
        <v>0.72716288202190793</v>
      </c>
      <c r="S176" s="316">
        <f>('декабрь(4 цк)'!P149+'декабрь(4 цк)'!P150*9.11%)/1000</f>
        <v>0.72301670202190793</v>
      </c>
      <c r="T176" s="316">
        <f>('декабрь(4 цк)'!Q149+'декабрь(4 цк)'!Q150*9.11%)/1000</f>
        <v>0.12987590902190788</v>
      </c>
      <c r="U176" s="316">
        <f>('декабрь(4 цк)'!R149+'декабрь(4 цк)'!R150*9.11%)/1000</f>
        <v>0.73230196302190786</v>
      </c>
      <c r="V176" s="316">
        <f>('декабрь(4 цк)'!S149+'декабрь(4 цк)'!S150*9.11%)/1000</f>
        <v>0.72074721402190789</v>
      </c>
      <c r="W176" s="316">
        <f>('декабрь(4 цк)'!T149+'декабрь(4 цк)'!T150*9.11%)/1000</f>
        <v>0.72620271402190784</v>
      </c>
      <c r="X176" s="316">
        <f>('декабрь(4 цк)'!U149+'декабрь(4 цк)'!U150*9.11%)/1000</f>
        <v>0.72586447302190793</v>
      </c>
      <c r="Y176" s="316">
        <f>('декабрь(4 цк)'!V149+'декабрь(4 цк)'!V150*9.11%)/1000</f>
        <v>0.70230762402190783</v>
      </c>
      <c r="Z176" s="316">
        <f>('декабрь(4 цк)'!W149+'декабрь(4 цк)'!W150*9.11%)/1000</f>
        <v>0.70012542402190792</v>
      </c>
      <c r="AA176" s="316">
        <f>('декабрь(4 цк)'!X149+'декабрь(4 цк)'!X150*9.11%)/1000</f>
        <v>0.69695032302190796</v>
      </c>
      <c r="AB176" s="316">
        <f>('декабрь(4 цк)'!Y149+'декабрь(4 цк)'!Y150*9.11%)/1000</f>
        <v>0.69714672102190789</v>
      </c>
      <c r="AC176" s="337"/>
      <c r="AD176" s="337"/>
    </row>
    <row r="177" spans="1:30" s="209" customFormat="1" ht="13.5" thickBot="1" x14ac:dyDescent="0.25">
      <c r="A177" s="312">
        <v>5</v>
      </c>
      <c r="B177" s="289" t="s">
        <v>190</v>
      </c>
      <c r="C177" s="290" t="s">
        <v>169</v>
      </c>
      <c r="D177" s="255"/>
      <c r="E177" s="316">
        <f>('декабрь(4 цк)'!B153+'декабрь(4 цк)'!B154*9.11%)/1000</f>
        <v>0.8095409320219078</v>
      </c>
      <c r="F177" s="316">
        <f>('декабрь(4 цк)'!C153+'декабрь(4 цк)'!C154*9.11%)/1000</f>
        <v>0.81822608802190788</v>
      </c>
      <c r="G177" s="316">
        <f>('декабрь(4 цк)'!D153+'декабрь(4 цк)'!D154*9.11%)/1000</f>
        <v>0.82911526602190788</v>
      </c>
      <c r="H177" s="316">
        <f>('декабрь(4 цк)'!E153+'декабрь(4 цк)'!E154*9.11%)/1000</f>
        <v>0.8367420550219079</v>
      </c>
      <c r="I177" s="316">
        <f>('декабрь(4 цк)'!F153+'декабрь(4 цк)'!F154*9.11%)/1000</f>
        <v>0.82118296902190802</v>
      </c>
      <c r="J177" s="316">
        <f>('декабрь(4 цк)'!G153+'декабрь(4 цк)'!G154*9.11%)/1000</f>
        <v>0.82563465702190786</v>
      </c>
      <c r="K177" s="316">
        <f>('декабрь(4 цк)'!H153+'декабрь(4 цк)'!H154*9.11%)/1000</f>
        <v>0.82460902302190786</v>
      </c>
      <c r="L177" s="316">
        <f>('декабрь(4 цк)'!I153+'декабрь(4 цк)'!I154*9.11%)/1000</f>
        <v>0.83083920402190792</v>
      </c>
      <c r="M177" s="316">
        <f>('декабрь(4 цк)'!J153+'декабрь(4 цк)'!J154*9.11%)/1000</f>
        <v>0.8476094110219079</v>
      </c>
      <c r="N177" s="316">
        <f>('декабрь(4 цк)'!K153+'декабрь(4 цк)'!K154*9.11%)/1000</f>
        <v>0.83008634502190781</v>
      </c>
      <c r="O177" s="316">
        <f>('декабрь(4 цк)'!L153+'декабрь(4 цк)'!L154*9.11%)/1000</f>
        <v>0.84612551502190803</v>
      </c>
      <c r="P177" s="316">
        <f>('декабрь(4 цк)'!M153+'декабрь(4 цк)'!M154*9.11%)/1000</f>
        <v>0.85459245102190784</v>
      </c>
      <c r="Q177" s="316">
        <f>('декабрь(4 цк)'!N153+'декабрь(4 цк)'!N154*9.11%)/1000</f>
        <v>0.82135754502190783</v>
      </c>
      <c r="R177" s="316">
        <f>('декабрь(4 цк)'!O153+'декабрь(4 цк)'!O154*9.11%)/1000</f>
        <v>0.85352317302190794</v>
      </c>
      <c r="S177" s="316">
        <f>('декабрь(4 цк)'!P153+'декабрь(4 цк)'!P154*9.11%)/1000</f>
        <v>0.81238870302190791</v>
      </c>
      <c r="T177" s="316">
        <f>('декабрь(4 цк)'!Q153+'декабрь(4 цк)'!Q154*9.11%)/1000</f>
        <v>0.82697671002190787</v>
      </c>
      <c r="U177" s="316">
        <f>('декабрь(4 цк)'!R153+'декабрь(4 цк)'!R154*9.11%)/1000</f>
        <v>0.83383972902190795</v>
      </c>
      <c r="V177" s="316">
        <f>('декабрь(4 цк)'!S153+'декабрь(4 цк)'!S154*9.11%)/1000</f>
        <v>0.82169578602190796</v>
      </c>
      <c r="W177" s="316">
        <f>('декабрь(4 цк)'!T153+'декабрь(4 цк)'!T154*9.11%)/1000</f>
        <v>0.81928445502190794</v>
      </c>
      <c r="X177" s="316">
        <f>('декабрь(4 цк)'!U153+'декабрь(4 цк)'!U154*9.11%)/1000</f>
        <v>0.82466357802190782</v>
      </c>
      <c r="Y177" s="316">
        <f>('декабрь(4 цк)'!V153+'декабрь(4 цк)'!V154*9.11%)/1000</f>
        <v>0.83451621102190787</v>
      </c>
      <c r="Z177" s="316">
        <f>('декабрь(4 цк)'!W153+'декабрь(4 цк)'!W154*9.11%)/1000</f>
        <v>0.8027324680219079</v>
      </c>
      <c r="AA177" s="316">
        <f>('декабрь(4 цк)'!X153+'декабрь(4 цк)'!X154*9.11%)/1000</f>
        <v>0.8310246910219079</v>
      </c>
      <c r="AB177" s="316">
        <f>('декабрь(4 цк)'!Y153+'декабрь(4 цк)'!Y154*9.11%)/1000</f>
        <v>0.81325067202190793</v>
      </c>
      <c r="AC177" s="337"/>
      <c r="AD177" s="337"/>
    </row>
    <row r="178" spans="1:30" s="209" customFormat="1" ht="13.5" thickBot="1" x14ac:dyDescent="0.25">
      <c r="A178" s="312">
        <v>6</v>
      </c>
      <c r="B178" s="289" t="s">
        <v>190</v>
      </c>
      <c r="C178" s="290" t="s">
        <v>169</v>
      </c>
      <c r="D178" s="255"/>
      <c r="E178" s="316">
        <f>('декабрь(4 цк)'!B157+'декабрь(4 цк)'!B158*9.11%)/1000</f>
        <v>0.83640381402190778</v>
      </c>
      <c r="F178" s="316">
        <f>('декабрь(4 цк)'!C157+'декабрь(4 цк)'!C158*9.11%)/1000</f>
        <v>0.83358877602190795</v>
      </c>
      <c r="G178" s="316">
        <f>('декабрь(4 цк)'!D157+'декабрь(4 цк)'!D158*9.11%)/1000</f>
        <v>0.84298314702190791</v>
      </c>
      <c r="H178" s="316">
        <f>('декабрь(4 цк)'!E157+'декабрь(4 цк)'!E158*9.11%)/1000</f>
        <v>0.85596723702190802</v>
      </c>
      <c r="I178" s="316">
        <f>('декабрь(4 цк)'!F157+'декабрь(4 цк)'!F158*9.11%)/1000</f>
        <v>0.84572180802190788</v>
      </c>
      <c r="J178" s="316">
        <f>('декабрь(4 цк)'!G157+'декабрь(4 цк)'!G158*9.11%)/1000</f>
        <v>0.84769669902190792</v>
      </c>
      <c r="K178" s="316">
        <f>('декабрь(4 цк)'!H157+'декабрь(4 цк)'!H158*9.11%)/1000</f>
        <v>0.83595646302190785</v>
      </c>
      <c r="L178" s="316">
        <f>('декабрь(4 цк)'!I157+'декабрь(4 цк)'!I158*9.11%)/1000</f>
        <v>0.8299772350219079</v>
      </c>
      <c r="M178" s="316">
        <f>('декабрь(4 цк)'!J157+'декабрь(4 цк)'!J158*9.11%)/1000</f>
        <v>0.8276313700219079</v>
      </c>
      <c r="N178" s="316">
        <f>('декабрь(4 цк)'!K157+'декабрь(4 цк)'!K158*9.11%)/1000</f>
        <v>0.84170656002190791</v>
      </c>
      <c r="O178" s="316">
        <f>('декабрь(4 цк)'!L157+'декабрь(4 цк)'!L158*9.11%)/1000</f>
        <v>0.84680199702190795</v>
      </c>
      <c r="P178" s="316">
        <f>('декабрь(4 цк)'!M157+'декабрь(4 цк)'!M158*9.11%)/1000</f>
        <v>0.84083368002190784</v>
      </c>
      <c r="Q178" s="316">
        <f>('декабрь(4 цк)'!N157+'декабрь(4 цк)'!N158*9.11%)/1000</f>
        <v>0.84820951602190786</v>
      </c>
      <c r="R178" s="316">
        <f>('декабрь(4 цк)'!O157+'декабрь(4 цк)'!O158*9.11%)/1000</f>
        <v>0.84726025902190794</v>
      </c>
      <c r="S178" s="316">
        <f>('декабрь(4 цк)'!P157+'декабрь(4 цк)'!P158*9.11%)/1000</f>
        <v>0.8421866440219079</v>
      </c>
      <c r="T178" s="316">
        <f>('декабрь(4 цк)'!Q157+'декабрь(4 цк)'!Q158*9.11%)/1000</f>
        <v>0.84368145102190795</v>
      </c>
      <c r="U178" s="316">
        <f>('декабрь(4 цк)'!R157+'декабрь(4 цк)'!R158*9.11%)/1000</f>
        <v>0.84996618702190785</v>
      </c>
      <c r="V178" s="316">
        <f>('декабрь(4 цк)'!S157+'декабрь(4 цк)'!S158*9.11%)/1000</f>
        <v>0.8434850530219079</v>
      </c>
      <c r="W178" s="316">
        <f>('декабрь(4 цк)'!T157+'декабрь(4 цк)'!T158*9.11%)/1000</f>
        <v>0.87118808202190778</v>
      </c>
      <c r="X178" s="316">
        <f>('декабрь(4 цк)'!U157+'декабрь(4 цк)'!U158*9.11%)/1000</f>
        <v>0.84230666502190799</v>
      </c>
      <c r="Y178" s="316">
        <f>('декабрь(4 цк)'!V157+'декабрь(4 цк)'!V158*9.11%)/1000</f>
        <v>0.85046809302190796</v>
      </c>
      <c r="Z178" s="316">
        <f>('декабрь(4 цк)'!W157+'декабрь(4 цк)'!W158*9.11%)/1000</f>
        <v>0.85352317302190794</v>
      </c>
      <c r="AA178" s="316">
        <f>('декабрь(4 цк)'!X157+'декабрь(4 цк)'!X158*9.11%)/1000</f>
        <v>0.83917520802190793</v>
      </c>
      <c r="AB178" s="316">
        <f>('декабрь(4 цк)'!Y157+'декабрь(4 цк)'!Y158*9.11%)/1000</f>
        <v>0.84271037202190791</v>
      </c>
      <c r="AC178" s="337"/>
      <c r="AD178" s="337"/>
    </row>
    <row r="179" spans="1:30" s="209" customFormat="1" ht="13.5" thickBot="1" x14ac:dyDescent="0.25">
      <c r="A179" s="312">
        <v>7</v>
      </c>
      <c r="B179" s="289" t="s">
        <v>190</v>
      </c>
      <c r="C179" s="290" t="s">
        <v>169</v>
      </c>
      <c r="D179" s="255"/>
      <c r="E179" s="316">
        <f>('декабрь(4 цк)'!B161+'декабрь(4 цк)'!B162*9.11%)/1000</f>
        <v>0.85753842102190792</v>
      </c>
      <c r="F179" s="316">
        <f>('декабрь(4 цк)'!C161+'декабрь(4 цк)'!C162*9.11%)/1000</f>
        <v>0.84411789102190793</v>
      </c>
      <c r="G179" s="316">
        <f>('декабрь(4 цк)'!D161+'декабрь(4 цк)'!D162*9.11%)/1000</f>
        <v>0.8574511330219079</v>
      </c>
      <c r="H179" s="316">
        <f>('декабрь(4 цк)'!E161+'декабрь(4 цк)'!E162*9.11%)/1000</f>
        <v>0.86615811102190798</v>
      </c>
      <c r="I179" s="316">
        <f>('декабрь(4 цк)'!F161+'декабрь(4 цк)'!F162*9.11%)/1000</f>
        <v>0.85882591902190786</v>
      </c>
      <c r="J179" s="316">
        <f>('декабрь(4 цк)'!G161+'декабрь(4 цк)'!G162*9.11%)/1000</f>
        <v>0.84935517102190783</v>
      </c>
      <c r="K179" s="316">
        <f>('декабрь(4 цк)'!H161+'декабрь(4 цк)'!H162*9.11%)/1000</f>
        <v>0.84680199702190795</v>
      </c>
      <c r="L179" s="316">
        <f>('декабрь(4 цк)'!I161+'декабрь(4 цк)'!I162*9.11%)/1000</f>
        <v>0.84673653102190793</v>
      </c>
      <c r="M179" s="316">
        <f>('декабрь(4 цк)'!J161+'декабрь(4 цк)'!J162*9.11%)/1000</f>
        <v>0.85626183402190792</v>
      </c>
      <c r="N179" s="316">
        <f>('декабрь(4 цк)'!K161+'декабрь(4 цк)'!K162*9.11%)/1000</f>
        <v>0.85537804302190801</v>
      </c>
      <c r="O179" s="316">
        <f>('декабрь(4 цк)'!L161+'декабрь(4 цк)'!L162*9.11%)/1000</f>
        <v>0.8580403270219078</v>
      </c>
      <c r="P179" s="316">
        <f>('декабрь(4 цк)'!M161+'декабрь(4 цк)'!M162*9.11%)/1000</f>
        <v>0.84582000702190785</v>
      </c>
      <c r="Q179" s="316">
        <f>('декабрь(4 цк)'!N161+'декабрь(4 цк)'!N162*9.11%)/1000</f>
        <v>0.84894055302190785</v>
      </c>
      <c r="R179" s="316">
        <f>('декабрь(4 цк)'!O161+'декабрь(4 цк)'!O162*9.11%)/1000</f>
        <v>0.92094224202190789</v>
      </c>
      <c r="S179" s="316">
        <f>('декабрь(4 цк)'!P161+'декабрь(4 цк)'!P162*9.11%)/1000</f>
        <v>0.84491439402190793</v>
      </c>
      <c r="T179" s="316">
        <f>('декабрь(4 цк)'!Q161+'декабрь(4 цк)'!Q162*9.11%)/1000</f>
        <v>0.85351226202190789</v>
      </c>
      <c r="U179" s="316">
        <f>('декабрь(4 цк)'!R161+'декабрь(4 цк)'!R162*9.11%)/1000</f>
        <v>0.85287942402190786</v>
      </c>
      <c r="V179" s="316">
        <f>('декабрь(4 цк)'!S161+'декабрь(4 цк)'!S162*9.11%)/1000</f>
        <v>0.9303475240219079</v>
      </c>
      <c r="W179" s="316">
        <f>('декабрь(4 цк)'!T161+'декабрь(4 цк)'!T162*9.11%)/1000</f>
        <v>0.85245389502190794</v>
      </c>
      <c r="X179" s="316">
        <f>('декабрь(4 цк)'!U161+'декабрь(4 цк)'!U162*9.11%)/1000</f>
        <v>0.84372509502190796</v>
      </c>
      <c r="Y179" s="316">
        <f>('декабрь(4 цк)'!V161+'декабрь(4 цк)'!V162*9.11%)/1000</f>
        <v>0.84572180802190788</v>
      </c>
      <c r="Z179" s="316">
        <f>('декабрь(4 цк)'!W161+'декабрь(4 цк)'!W162*9.11%)/1000</f>
        <v>0.8517555910219079</v>
      </c>
      <c r="AA179" s="316">
        <f>('декабрь(4 цк)'!X161+'декабрь(4 цк)'!X162*9.11%)/1000</f>
        <v>0.8385205480219079</v>
      </c>
      <c r="AB179" s="316">
        <f>('декабрь(4 цк)'!Y161+'декабрь(4 цк)'!Y162*9.11%)/1000</f>
        <v>0.845994583021908</v>
      </c>
      <c r="AC179" s="337"/>
      <c r="AD179" s="337"/>
    </row>
    <row r="180" spans="1:30" s="209" customFormat="1" ht="13.5" thickBot="1" x14ac:dyDescent="0.25">
      <c r="A180" s="312">
        <v>8</v>
      </c>
      <c r="B180" s="289" t="s">
        <v>190</v>
      </c>
      <c r="C180" s="290" t="s">
        <v>169</v>
      </c>
      <c r="D180" s="255"/>
      <c r="E180" s="316">
        <f>('декабрь(4 цк)'!B165+'декабрь(4 цк)'!B166*9.11%)/1000</f>
        <v>0.83041367502190777</v>
      </c>
      <c r="F180" s="316">
        <f>('декабрь(4 цк)'!C165+'декабрь(4 цк)'!C166*9.11%)/1000</f>
        <v>0.84013537602190802</v>
      </c>
      <c r="G180" s="316">
        <f>('декабрь(4 цк)'!D165+'декабрь(4 цк)'!D166*9.11%)/1000</f>
        <v>0.84434702202190792</v>
      </c>
      <c r="H180" s="316">
        <f>('декабрь(4 цк)'!E165+'декабрь(4 цк)'!E166*9.11%)/1000</f>
        <v>0.62851653102190785</v>
      </c>
      <c r="I180" s="316">
        <f>('декабрь(4 цк)'!F165+'декабрь(4 цк)'!F166*9.11%)/1000</f>
        <v>0.13998800902190789</v>
      </c>
      <c r="J180" s="316">
        <f>('декабрь(4 цк)'!G165+'декабрь(4 цк)'!G166*9.11%)/1000</f>
        <v>0.84810040602190795</v>
      </c>
      <c r="K180" s="316">
        <f>('декабрь(4 цк)'!H165+'декабрь(4 цк)'!H166*9.11%)/1000</f>
        <v>0.8409100570219078</v>
      </c>
      <c r="L180" s="316">
        <f>('декабрь(4 цк)'!I165+'декабрь(4 цк)'!I166*9.11%)/1000</f>
        <v>0.8414119630219079</v>
      </c>
      <c r="M180" s="316">
        <f>('декабрь(4 цк)'!J165+'декабрь(4 цк)'!J166*9.11%)/1000</f>
        <v>0.83503993902190787</v>
      </c>
      <c r="N180" s="316">
        <f>('декабрь(4 цк)'!K165+'декабрь(4 цк)'!K166*9.11%)/1000</f>
        <v>0.83943707202190798</v>
      </c>
      <c r="O180" s="316">
        <f>('декабрь(4 цк)'!L165+'декабрь(4 цк)'!L166*9.11%)/1000</f>
        <v>0.84197933502190792</v>
      </c>
      <c r="P180" s="316">
        <f>('декабрь(4 цк)'!M165+'декабрь(4 цк)'!M166*9.11%)/1000</f>
        <v>0.85256300502190785</v>
      </c>
      <c r="Q180" s="316">
        <f>('декабрь(4 цк)'!N165+'декабрь(4 цк)'!N166*9.11%)/1000</f>
        <v>0.85190834502190782</v>
      </c>
      <c r="R180" s="316">
        <f>('декабрь(4 цк)'!O165+'декабрь(4 цк)'!O166*9.11%)/1000</f>
        <v>0.85463609502190785</v>
      </c>
      <c r="S180" s="316">
        <f>('декабрь(4 цк)'!P165+'декабрь(4 цк)'!P166*9.11%)/1000</f>
        <v>0.85223567502190778</v>
      </c>
      <c r="T180" s="316">
        <f>('декабрь(4 цк)'!Q165+'декабрь(4 цк)'!Q166*9.11%)/1000</f>
        <v>0.86147729202190781</v>
      </c>
      <c r="U180" s="316">
        <f>('декабрь(4 цк)'!R165+'декабрь(4 цк)'!R166*9.11%)/1000</f>
        <v>0.86108449602190784</v>
      </c>
      <c r="V180" s="316">
        <f>('декабрь(4 цк)'!S165+'декабрь(4 цк)'!S166*9.11%)/1000</f>
        <v>0.85327222002190783</v>
      </c>
      <c r="W180" s="316">
        <f>('декабрь(4 цк)'!T165+'декабрь(4 цк)'!T166*9.11%)/1000</f>
        <v>0.84409606902190792</v>
      </c>
      <c r="X180" s="316">
        <f>('декабрь(4 цк)'!U165+'декабрь(4 цк)'!U166*9.11%)/1000</f>
        <v>0.83857510302190785</v>
      </c>
      <c r="Y180" s="316">
        <f>('декабрь(4 цк)'!V165+'декабрь(4 цк)'!V166*9.11%)/1000</f>
        <v>0.83614195002190783</v>
      </c>
      <c r="Z180" s="316">
        <f>('декабрь(4 цк)'!W165+'декабрь(4 цк)'!W166*9.11%)/1000</f>
        <v>0.84868960002190785</v>
      </c>
      <c r="AA180" s="316">
        <f>('декабрь(4 цк)'!X165+'декабрь(4 цк)'!X166*9.11%)/1000</f>
        <v>0.85631638902190788</v>
      </c>
      <c r="AB180" s="316">
        <f>('декабрь(4 цк)'!Y165+'декабрь(4 цк)'!Y166*9.11%)/1000</f>
        <v>0.84948610302190786</v>
      </c>
      <c r="AC180" s="337"/>
      <c r="AD180" s="337"/>
    </row>
    <row r="181" spans="1:30" s="209" customFormat="1" ht="13.5" thickBot="1" x14ac:dyDescent="0.25">
      <c r="A181" s="312">
        <v>9</v>
      </c>
      <c r="B181" s="289" t="s">
        <v>190</v>
      </c>
      <c r="C181" s="290" t="s">
        <v>169</v>
      </c>
      <c r="D181" s="255"/>
      <c r="E181" s="316">
        <f>('декабрь(4 цк)'!B169+'декабрь(4 цк)'!B170*9.11%)/1000</f>
        <v>0.93440641602190799</v>
      </c>
      <c r="F181" s="316">
        <f>('декабрь(4 цк)'!C169+'декабрь(4 цк)'!C170*9.11%)/1000</f>
        <v>0.91889097402190778</v>
      </c>
      <c r="G181" s="316">
        <f>('декабрь(4 цк)'!D169+'декабрь(4 цк)'!D170*9.11%)/1000</f>
        <v>0.94831794102190792</v>
      </c>
      <c r="H181" s="316">
        <f>('декабрь(4 цк)'!E169+'декабрь(4 цк)'!E170*9.11%)/1000</f>
        <v>0.96267681702190777</v>
      </c>
      <c r="I181" s="316">
        <f>('декабрь(4 цк)'!F169+'декабрь(4 цк)'!F170*9.11%)/1000</f>
        <v>0.93009657102190779</v>
      </c>
      <c r="J181" s="316">
        <f>('декабрь(4 цк)'!G169+'декабрь(4 цк)'!G170*9.11%)/1000</f>
        <v>0.9388908370219079</v>
      </c>
      <c r="K181" s="316">
        <f>('декабрь(4 цк)'!H169+'декабрь(4 цк)'!H170*9.11%)/1000</f>
        <v>0.93776700402190794</v>
      </c>
      <c r="L181" s="316">
        <f>('декабрь(4 цк)'!I169+'декабрь(4 цк)'!I170*9.11%)/1000</f>
        <v>0.92586310302190777</v>
      </c>
      <c r="M181" s="316">
        <f>('декабрь(4 цк)'!J169+'декабрь(4 цк)'!J170*9.11%)/1000</f>
        <v>0.94286244102190786</v>
      </c>
      <c r="N181" s="316">
        <f>('декабрь(4 цк)'!K169+'декабрь(4 цк)'!K170*9.11%)/1000</f>
        <v>0.93896721402190786</v>
      </c>
      <c r="O181" s="316">
        <f>('декабрь(4 цк)'!L169+'декабрь(4 цк)'!L170*9.11%)/1000</f>
        <v>0.97716662502190788</v>
      </c>
      <c r="P181" s="316">
        <f>('декабрь(4 цк)'!M169+'декабрь(4 цк)'!M170*9.11%)/1000</f>
        <v>0.98000348502190782</v>
      </c>
      <c r="Q181" s="316">
        <f>('декабрь(4 цк)'!N169+'декабрь(4 цк)'!N170*9.11%)/1000</f>
        <v>0.92692147002190795</v>
      </c>
      <c r="R181" s="316">
        <f>('декабрь(4 цк)'!O169+'декабрь(4 цк)'!O170*9.11%)/1000</f>
        <v>0.96400795902190795</v>
      </c>
      <c r="S181" s="316">
        <f>('декабрь(4 цк)'!P169+'декабрь(4 цк)'!P170*9.11%)/1000</f>
        <v>0.94323341502190794</v>
      </c>
      <c r="T181" s="316">
        <f>('декабрь(4 цк)'!Q169+'декабрь(4 цк)'!Q170*9.11%)/1000</f>
        <v>0.95649028002190795</v>
      </c>
      <c r="U181" s="316">
        <f>('декабрь(4 цк)'!R169+'декабрь(4 цк)'!R170*9.11%)/1000</f>
        <v>1.027422691021908</v>
      </c>
      <c r="V181" s="316">
        <f>('декабрь(4 цк)'!S169+'декабрь(4 цк)'!S170*9.11%)/1000</f>
        <v>0.99029255802190785</v>
      </c>
      <c r="W181" s="316">
        <f>('декабрь(4 цк)'!T169+'декабрь(4 цк)'!T170*9.11%)/1000</f>
        <v>0.97849776702190783</v>
      </c>
      <c r="X181" s="316">
        <f>('декабрь(4 цк)'!U169+'декабрь(4 цк)'!U170*9.11%)/1000</f>
        <v>0.99164552202190792</v>
      </c>
      <c r="Y181" s="316">
        <f>('декабрь(4 цк)'!V169+'декабрь(4 цк)'!V170*9.11%)/1000</f>
        <v>0.96064737102190778</v>
      </c>
      <c r="Z181" s="316">
        <f>('декабрь(4 цк)'!W169+'декабрь(4 цк)'!W170*9.11%)/1000</f>
        <v>0.93235514802190789</v>
      </c>
      <c r="AA181" s="316">
        <f>('декабрь(4 цк)'!X169+'декабрь(4 цк)'!X170*9.11%)/1000</f>
        <v>0.9360867100219078</v>
      </c>
      <c r="AB181" s="316">
        <f>('декабрь(4 цк)'!Y169+'декабрь(4 цк)'!Y170*9.11%)/1000</f>
        <v>0.91831269102190793</v>
      </c>
      <c r="AC181" s="337"/>
      <c r="AD181" s="337"/>
    </row>
    <row r="182" spans="1:30" s="209" customFormat="1" ht="13.5" thickBot="1" x14ac:dyDescent="0.25">
      <c r="A182" s="312">
        <v>10</v>
      </c>
      <c r="B182" s="289" t="s">
        <v>190</v>
      </c>
      <c r="C182" s="290" t="s">
        <v>169</v>
      </c>
      <c r="D182" s="255"/>
      <c r="E182" s="316">
        <f>('декабрь(4 цк)'!B173+'декабрь(4 цк)'!B174*9.11%)/1000</f>
        <v>0.88738000602190792</v>
      </c>
      <c r="F182" s="316">
        <f>('декабрь(4 цк)'!C173+'декабрь(4 цк)'!C174*9.11%)/1000</f>
        <v>0.86650726302190784</v>
      </c>
      <c r="G182" s="316">
        <f>('декабрь(4 цк)'!D173+'декабрь(4 цк)'!D174*9.11%)/1000</f>
        <v>0.81464728002190789</v>
      </c>
      <c r="H182" s="316">
        <f>('декабрь(4 цк)'!E173+'декабрь(4 цк)'!E174*9.11%)/1000</f>
        <v>0.86463057102190788</v>
      </c>
      <c r="I182" s="316">
        <f>('декабрь(4 цк)'!F173+'декабрь(4 цк)'!F174*9.11%)/1000</f>
        <v>0.87462504702190791</v>
      </c>
      <c r="J182" s="316">
        <f>('декабрь(4 цк)'!G173+'декабрь(4 цк)'!G174*9.11%)/1000</f>
        <v>0.88350660102190792</v>
      </c>
      <c r="K182" s="316">
        <f>('декабрь(4 цк)'!H173+'декабрь(4 цк)'!H174*9.11%)/1000</f>
        <v>0.87482144502190795</v>
      </c>
      <c r="L182" s="316">
        <f>('декабрь(4 цк)'!I173+'декабрь(4 цк)'!I174*9.11%)/1000</f>
        <v>0.86707463502190785</v>
      </c>
      <c r="M182" s="316">
        <f>('декабрь(4 цк)'!J173+'декабрь(4 цк)'!J174*9.11%)/1000</f>
        <v>0.870118804021908</v>
      </c>
      <c r="N182" s="316">
        <f>('декабрь(4 цк)'!K173+'декабрь(4 цк)'!K174*9.11%)/1000</f>
        <v>0.87148267902190801</v>
      </c>
      <c r="O182" s="316">
        <f>('декабрь(4 цк)'!L173+'декабрь(4 цк)'!L174*9.11%)/1000</f>
        <v>0.88154262102190784</v>
      </c>
      <c r="P182" s="316">
        <f>('декабрь(4 цк)'!M173+'декабрь(4 цк)'!M174*9.11%)/1000</f>
        <v>0.88723816302190794</v>
      </c>
      <c r="Q182" s="316">
        <f>('декабрь(4 цк)'!N173+'декабрь(4 цк)'!N174*9.11%)/1000</f>
        <v>0.8880892210219079</v>
      </c>
      <c r="R182" s="316">
        <f>('декабрь(4 цк)'!O173+'декабрь(4 цк)'!O174*9.11%)/1000</f>
        <v>0.89820371802190802</v>
      </c>
      <c r="S182" s="316">
        <f>('декабрь(4 цк)'!P173+'декабрь(4 цк)'!P174*9.11%)/1000</f>
        <v>0.88276465302190787</v>
      </c>
      <c r="T182" s="316">
        <f>('декабрь(4 цк)'!Q173+'декабрь(4 цк)'!Q174*9.11%)/1000</f>
        <v>0.89076241602190798</v>
      </c>
      <c r="U182" s="316">
        <f>('декабрь(4 цк)'!R173+'декабрь(4 цк)'!R174*9.11%)/1000</f>
        <v>0.8977236340219078</v>
      </c>
      <c r="V182" s="316">
        <f>('декабрь(4 цк)'!S173+'декабрь(4 цк)'!S174*9.11%)/1000</f>
        <v>0.88795828902190788</v>
      </c>
      <c r="W182" s="316">
        <f>('декабрь(4 цк)'!T173+'декабрь(4 цк)'!T174*9.11%)/1000</f>
        <v>0.88538329302190799</v>
      </c>
      <c r="X182" s="316">
        <f>('декабрь(4 цк)'!U173+'декабрь(4 цк)'!U174*9.11%)/1000</f>
        <v>0.88718360802190799</v>
      </c>
      <c r="Y182" s="316">
        <f>('декабрь(4 цк)'!V173+'декабрь(4 цк)'!V174*9.11%)/1000</f>
        <v>0.89395933902190794</v>
      </c>
      <c r="Z182" s="316">
        <f>('декабрь(4 цк)'!W173+'декабрь(4 цк)'!W174*9.11%)/1000</f>
        <v>0.89490859602190787</v>
      </c>
      <c r="AA182" s="316">
        <f>('декабрь(4 цк)'!X173+'декабрь(4 цк)'!X174*9.11%)/1000</f>
        <v>0.88184812902190801</v>
      </c>
      <c r="AB182" s="316">
        <f>('декабрь(4 цк)'!Y173+'декабрь(4 цк)'!Y174*9.11%)/1000</f>
        <v>0.86250292602190792</v>
      </c>
      <c r="AC182" s="337"/>
      <c r="AD182" s="337"/>
    </row>
    <row r="183" spans="1:30" s="209" customFormat="1" ht="13.5" thickBot="1" x14ac:dyDescent="0.25">
      <c r="A183" s="312">
        <v>11</v>
      </c>
      <c r="B183" s="289" t="s">
        <v>190</v>
      </c>
      <c r="C183" s="290" t="s">
        <v>169</v>
      </c>
      <c r="D183" s="255"/>
      <c r="E183" s="316">
        <f>('декабрь(4 цк)'!B177+'декабрь(4 цк)'!B178*9.11%)/1000</f>
        <v>0.72534074502190793</v>
      </c>
      <c r="F183" s="316">
        <f>('декабрь(4 цк)'!C177+'декабрь(4 цк)'!C178*9.11%)/1000</f>
        <v>0.61053520302190778</v>
      </c>
      <c r="G183" s="316">
        <f>('декабрь(4 цк)'!D177+'декабрь(4 цк)'!D178*9.11%)/1000</f>
        <v>0.61628530002190784</v>
      </c>
      <c r="H183" s="316">
        <f>('декабрь(4 цк)'!E177+'декабрь(4 цк)'!E178*9.11%)/1000</f>
        <v>0.62326834002190801</v>
      </c>
      <c r="I183" s="316">
        <f>('декабрь(4 цк)'!F177+'декабрь(4 цк)'!F178*9.11%)/1000</f>
        <v>0.89519228202190793</v>
      </c>
      <c r="J183" s="316">
        <f>('декабрь(4 цк)'!G177+'декабрь(4 цк)'!G178*9.11%)/1000</f>
        <v>0.88954038402190794</v>
      </c>
      <c r="K183" s="316">
        <f>('декабрь(4 цк)'!H177+'декабрь(4 цк)'!H178*9.11%)/1000</f>
        <v>0.88617979602190777</v>
      </c>
      <c r="L183" s="316">
        <f>('декабрь(4 цк)'!I177+'декабрь(4 цк)'!I178*9.11%)/1000</f>
        <v>0.87826932102190791</v>
      </c>
      <c r="M183" s="316">
        <f>('декабрь(4 цк)'!J177+'декабрь(4 цк)'!J178*9.11%)/1000</f>
        <v>0.88143351102190792</v>
      </c>
      <c r="N183" s="316">
        <f>('декабрь(4 цк)'!K177+'декабрь(4 цк)'!K178*9.11%)/1000</f>
        <v>0.88904938902190778</v>
      </c>
      <c r="O183" s="316">
        <f>('декабрь(4 цк)'!L177+'декабрь(4 цк)'!L178*9.11%)/1000</f>
        <v>0.89278095102190802</v>
      </c>
      <c r="P183" s="316">
        <f>('декабрь(4 цк)'!M177+'декабрь(4 цк)'!M178*9.11%)/1000</f>
        <v>0.89418847002190782</v>
      </c>
      <c r="Q183" s="316">
        <f>('декабрь(4 цк)'!N177+'декабрь(4 цк)'!N178*9.11%)/1000</f>
        <v>0.89978581302190785</v>
      </c>
      <c r="R183" s="316">
        <f>('декабрь(4 цк)'!O177+'декабрь(4 цк)'!O178*9.11%)/1000</f>
        <v>0.90741260202190788</v>
      </c>
      <c r="S183" s="316">
        <f>('декабрь(4 цк)'!P177+'декабрь(4 цк)'!P178*9.11%)/1000</f>
        <v>0.79939370202190785</v>
      </c>
      <c r="T183" s="316">
        <f>('декабрь(4 цк)'!Q177+'декабрь(4 цк)'!Q178*9.11%)/1000</f>
        <v>0.88397577402190786</v>
      </c>
      <c r="U183" s="316">
        <f>('декабрь(4 цк)'!R177+'декабрь(4 цк)'!R178*9.11%)/1000</f>
        <v>0.89918570802190789</v>
      </c>
      <c r="V183" s="316">
        <f>('декабрь(4 цк)'!S177+'декабрь(4 цк)'!S178*9.11%)/1000</f>
        <v>0.88311380502190784</v>
      </c>
      <c r="W183" s="316">
        <f>('декабрь(4 цк)'!T177+'декабрь(4 цк)'!T178*9.11%)/1000</f>
        <v>0.90029863002190791</v>
      </c>
      <c r="X183" s="316">
        <f>('декабрь(4 цк)'!U177+'декабрь(4 цк)'!U178*9.11%)/1000</f>
        <v>0.8810734480219079</v>
      </c>
      <c r="Y183" s="316">
        <f>('декабрь(4 цк)'!V177+'декабрь(4 цк)'!V178*9.11%)/1000</f>
        <v>0.8769054460219079</v>
      </c>
      <c r="Z183" s="316">
        <f>('декабрь(4 цк)'!W177+'декабрь(4 цк)'!W178*9.11%)/1000</f>
        <v>0.87860756202190793</v>
      </c>
      <c r="AA183" s="316">
        <f>('декабрь(4 цк)'!X177+'декабрь(4 цк)'!X178*9.11%)/1000</f>
        <v>0.87490873302190786</v>
      </c>
      <c r="AB183" s="316">
        <f>('декабрь(4 цк)'!Y177+'декабрь(4 цк)'!Y178*9.11%)/1000</f>
        <v>0.7674681160219079</v>
      </c>
      <c r="AC183" s="337"/>
      <c r="AD183" s="337"/>
    </row>
    <row r="184" spans="1:30" s="209" customFormat="1" ht="13.5" thickBot="1" x14ac:dyDescent="0.25">
      <c r="A184" s="312">
        <v>12</v>
      </c>
      <c r="B184" s="289" t="s">
        <v>190</v>
      </c>
      <c r="C184" s="290" t="s">
        <v>169</v>
      </c>
      <c r="D184" s="255"/>
      <c r="E184" s="316">
        <f>('декабрь(4 цк)'!B181+'декабрь(4 цк)'!B182*9.11%)/1000</f>
        <v>0.73541159802190792</v>
      </c>
      <c r="F184" s="316">
        <f>('декабрь(4 цк)'!C181+'декабрь(4 цк)'!C182*9.11%)/1000</f>
        <v>0.7324765390219079</v>
      </c>
      <c r="G184" s="316">
        <f>('декабрь(4 цк)'!D181+'декабрь(4 цк)'!D182*9.11%)/1000</f>
        <v>0.65192062602190803</v>
      </c>
      <c r="H184" s="316">
        <f>('декабрь(4 цк)'!E181+'декабрь(4 цк)'!E182*9.11%)/1000</f>
        <v>0.74484961302190789</v>
      </c>
      <c r="I184" s="316">
        <f>('декабрь(4 цк)'!F181+'декабрь(4 цк)'!F182*9.11%)/1000</f>
        <v>0.82327788102190791</v>
      </c>
      <c r="J184" s="316">
        <f>('декабрь(4 цк)'!G181+'декабрь(4 цк)'!G182*9.11%)/1000</f>
        <v>0.81962269602190785</v>
      </c>
      <c r="K184" s="316">
        <f>('декабрь(4 цк)'!H181+'декабрь(4 цк)'!H182*9.11%)/1000</f>
        <v>0.81087207402190786</v>
      </c>
      <c r="L184" s="316">
        <f>('декабрь(4 цк)'!I181+'декабрь(4 цк)'!I182*9.11%)/1000</f>
        <v>0.80554750602190794</v>
      </c>
      <c r="M184" s="316">
        <f>('декабрь(4 цк)'!J181+'декабрь(4 цк)'!J182*9.11%)/1000</f>
        <v>0.80583119202190789</v>
      </c>
      <c r="N184" s="316">
        <f>('декабрь(4 цк)'!K181+'декабрь(4 цк)'!K182*9.11%)/1000</f>
        <v>0.81302154102190782</v>
      </c>
      <c r="O184" s="316">
        <f>('декабрь(4 цк)'!L181+'декабрь(4 цк)'!L182*9.11%)/1000</f>
        <v>0.81905532402190784</v>
      </c>
      <c r="P184" s="316">
        <f>('декабрь(4 цк)'!M181+'декабрь(4 цк)'!M182*9.11%)/1000</f>
        <v>0.8190662350219079</v>
      </c>
      <c r="Q184" s="316">
        <f>('декабрь(4 цк)'!N181+'декабрь(4 цк)'!N182*9.11%)/1000</f>
        <v>0.81359982402190789</v>
      </c>
      <c r="R184" s="316">
        <f>('декабрь(4 цк)'!O181+'декабрь(4 цк)'!O182*9.11%)/1000</f>
        <v>0.82170669702190802</v>
      </c>
      <c r="S184" s="316">
        <f>('декабрь(4 цк)'!P181+'декабрь(4 цк)'!P182*9.11%)/1000</f>
        <v>0.81668763702190794</v>
      </c>
      <c r="T184" s="316">
        <f>('декабрь(4 цк)'!Q181+'декабрь(4 цк)'!Q182*9.11%)/1000</f>
        <v>0.13789270902190787</v>
      </c>
      <c r="U184" s="316">
        <f>('декабрь(4 цк)'!R181+'декабрь(4 цк)'!R182*9.11%)/1000</f>
        <v>0.82224133602190796</v>
      </c>
      <c r="V184" s="316">
        <f>('декабрь(4 цк)'!S181+'декабрь(4 цк)'!S182*9.11%)/1000</f>
        <v>0.8136216460219079</v>
      </c>
      <c r="W184" s="316">
        <f>('декабрь(4 цк)'!T181+'декабрь(4 цк)'!T182*9.11%)/1000</f>
        <v>0.81013012602190793</v>
      </c>
      <c r="X184" s="316">
        <f>('декабрь(4 цк)'!U181+'декабрь(4 цк)'!U182*9.11%)/1000</f>
        <v>0.80265609102190782</v>
      </c>
      <c r="Y184" s="316">
        <f>('декабрь(4 цк)'!V181+'декабрь(4 цк)'!V182*9.11%)/1000</f>
        <v>0.81822608802190788</v>
      </c>
      <c r="Z184" s="316">
        <f>('декабрь(4 цк)'!W181+'декабрь(4 цк)'!W182*9.11%)/1000</f>
        <v>0.77696068602190793</v>
      </c>
      <c r="AA184" s="316">
        <f>('декабрь(4 цк)'!X181+'декабрь(4 цк)'!X182*9.11%)/1000</f>
        <v>0.79099223202190783</v>
      </c>
      <c r="AB184" s="316">
        <f>('декабрь(4 цк)'!Y181+'декабрь(4 цк)'!Y182*9.11%)/1000</f>
        <v>0.803463505021908</v>
      </c>
      <c r="AC184" s="337"/>
      <c r="AD184" s="337"/>
    </row>
    <row r="185" spans="1:30" s="209" customFormat="1" ht="13.5" thickBot="1" x14ac:dyDescent="0.25">
      <c r="A185" s="312">
        <v>13</v>
      </c>
      <c r="B185" s="289" t="s">
        <v>190</v>
      </c>
      <c r="C185" s="290" t="s">
        <v>169</v>
      </c>
      <c r="D185" s="255"/>
      <c r="E185" s="316">
        <f>('декабрь(4 цк)'!B185+'декабрь(4 цк)'!B186*9.11%)/1000</f>
        <v>0.83098104702190789</v>
      </c>
      <c r="F185" s="316">
        <f>('декабрь(4 цк)'!C185+'декабрь(4 цк)'!C186*9.11%)/1000</f>
        <v>0.85024987302190791</v>
      </c>
      <c r="G185" s="316">
        <f>('декабрь(4 цк)'!D185+'декабрь(4 цк)'!D186*9.11%)/1000</f>
        <v>0.79658957502190786</v>
      </c>
      <c r="H185" s="316">
        <f>('декабрь(4 цк)'!E185+'декабрь(4 цк)'!E186*9.11%)/1000</f>
        <v>0.87554157102190788</v>
      </c>
      <c r="I185" s="316">
        <f>('декабрь(4 цк)'!F185+'декабрь(4 цк)'!F186*9.11%)/1000</f>
        <v>0.86768565102190787</v>
      </c>
      <c r="J185" s="316">
        <f>('декабрь(4 цк)'!G185+'декабрь(4 цк)'!G186*9.11%)/1000</f>
        <v>0.86345218302190785</v>
      </c>
      <c r="K185" s="316">
        <f>('декабрь(4 цк)'!H185+'декабрь(4 цк)'!H186*9.11%)/1000</f>
        <v>0.86397591102190785</v>
      </c>
      <c r="L185" s="316">
        <f>('декабрь(4 цк)'!I185+'декабрь(4 цк)'!I186*9.11%)/1000</f>
        <v>0.85036989402190799</v>
      </c>
      <c r="M185" s="316">
        <f>('декабрь(4 цк)'!J185+'декабрь(4 цк)'!J186*9.11%)/1000</f>
        <v>0.85193016702190794</v>
      </c>
      <c r="N185" s="316">
        <f>('декабрь(4 цк)'!K185+'декабрь(4 цк)'!K186*9.11%)/1000</f>
        <v>0.86093174202190792</v>
      </c>
      <c r="O185" s="316">
        <f>('декабрь(4 цк)'!L185+'декабрь(4 цк)'!L186*9.11%)/1000</f>
        <v>0.86646361902190794</v>
      </c>
      <c r="P185" s="316">
        <f>('декабрь(4 цк)'!M185+'декабрь(4 цк)'!M186*9.11%)/1000</f>
        <v>0.86794751502190792</v>
      </c>
      <c r="Q185" s="316">
        <f>('декабрь(4 цк)'!N185+'декабрь(4 цк)'!N186*9.11%)/1000</f>
        <v>0.8759452780219078</v>
      </c>
      <c r="R185" s="316">
        <f>('декабрь(4 цк)'!O185+'декабрь(4 цк)'!O186*9.11%)/1000</f>
        <v>0.88550331402190785</v>
      </c>
      <c r="S185" s="316">
        <f>('декабрь(4 цк)'!P185+'декабрь(4 цк)'!P186*9.11%)/1000</f>
        <v>0.87307568502190791</v>
      </c>
      <c r="T185" s="316">
        <f>('декабрь(4 цк)'!Q185+'декабрь(4 цк)'!Q186*9.11%)/1000</f>
        <v>0.87783288102190782</v>
      </c>
      <c r="U185" s="316">
        <f>('декабрь(4 цк)'!R185+'декабрь(4 цк)'!R186*9.11%)/1000</f>
        <v>0.87937133202190787</v>
      </c>
      <c r="V185" s="316">
        <f>('декабрь(4 цк)'!S185+'декабрь(4 цк)'!S186*9.11%)/1000</f>
        <v>0.86468512602190795</v>
      </c>
      <c r="W185" s="316">
        <f>('декабрь(4 цк)'!T185+'декабрь(4 цк)'!T186*9.11%)/1000</f>
        <v>0.87958955202190792</v>
      </c>
      <c r="X185" s="316">
        <f>('декабрь(4 цк)'!U185+'декабрь(4 цк)'!U186*9.11%)/1000</f>
        <v>0.86718374502190798</v>
      </c>
      <c r="Y185" s="316">
        <f>('декабрь(4 цк)'!V185+'декабрь(4 цк)'!V186*9.11%)/1000</f>
        <v>0.8727592660219079</v>
      </c>
      <c r="Z185" s="316">
        <f>('декабрь(4 цк)'!W185+'декабрь(4 цк)'!W186*9.11%)/1000</f>
        <v>0.87067526502190795</v>
      </c>
      <c r="AA185" s="316">
        <f>('декабрь(4 цк)'!X185+'декабрь(4 цк)'!X186*9.11%)/1000</f>
        <v>0.87076255302190786</v>
      </c>
      <c r="AB185" s="316">
        <f>('декабрь(4 цк)'!Y185+'декабрь(4 цк)'!Y186*9.11%)/1000</f>
        <v>0.86716192302190787</v>
      </c>
      <c r="AC185" s="337"/>
      <c r="AD185" s="337"/>
    </row>
    <row r="186" spans="1:30" s="209" customFormat="1" ht="13.5" thickBot="1" x14ac:dyDescent="0.25">
      <c r="A186" s="312">
        <v>14</v>
      </c>
      <c r="B186" s="289" t="s">
        <v>190</v>
      </c>
      <c r="C186" s="290" t="s">
        <v>169</v>
      </c>
      <c r="D186" s="255"/>
      <c r="E186" s="316">
        <f>('декабрь(4 цк)'!B189+'декабрь(4 цк)'!B190*9.11%)/1000</f>
        <v>0.91832360202190788</v>
      </c>
      <c r="F186" s="316">
        <f>('декабрь(4 цк)'!C189+'декабрь(4 цк)'!C190*9.11%)/1000</f>
        <v>0.90018952002190789</v>
      </c>
      <c r="G186" s="316">
        <f>('декабрь(4 цк)'!D189+'декабрь(4 цк)'!D190*9.11%)/1000</f>
        <v>0.91195157802190785</v>
      </c>
      <c r="H186" s="316">
        <f>('декабрь(4 цк)'!E189+'декабрь(4 цк)'!E190*9.11%)/1000</f>
        <v>0.9386617060219079</v>
      </c>
      <c r="I186" s="316">
        <f>('декабрь(4 цк)'!F189+'декабрь(4 цк)'!F190*9.11%)/1000</f>
        <v>0.93099127302190787</v>
      </c>
      <c r="J186" s="316">
        <f>('декабрь(4 цк)'!G189+'декабрь(4 цк)'!G190*9.11%)/1000</f>
        <v>0.94028744502190786</v>
      </c>
      <c r="K186" s="316">
        <f>('декабрь(4 цк)'!H189+'декабрь(4 цк)'!H190*9.11%)/1000</f>
        <v>0.93106765002190783</v>
      </c>
      <c r="L186" s="316">
        <f>('декабрь(4 цк)'!I189+'декабрь(4 цк)'!I190*9.11%)/1000</f>
        <v>0.92405187702190794</v>
      </c>
      <c r="M186" s="316">
        <f>('декабрь(4 цк)'!J189+'декабрь(4 цк)'!J190*9.11%)/1000</f>
        <v>0.9126935260219079</v>
      </c>
      <c r="N186" s="316">
        <f>('декабрь(4 цк)'!K189+'декабрь(4 цк)'!K190*9.11%)/1000</f>
        <v>0.92340812802190786</v>
      </c>
      <c r="O186" s="316">
        <f>('декабрь(4 цк)'!L189+'декабрь(4 цк)'!L190*9.11%)/1000</f>
        <v>0.92843809902190788</v>
      </c>
      <c r="P186" s="316">
        <f>('декабрь(4 цк)'!M189+'декабрь(4 цк)'!M190*9.11%)/1000</f>
        <v>0.93730874202190784</v>
      </c>
      <c r="Q186" s="316">
        <f>('декабрь(4 цк)'!N189+'декабрь(4 цк)'!N190*9.11%)/1000</f>
        <v>0.94884166902190792</v>
      </c>
      <c r="R186" s="316">
        <f>('декабрь(4 цк)'!O189+'декабрь(4 цк)'!O190*9.11%)/1000</f>
        <v>0.94293881802190804</v>
      </c>
      <c r="S186" s="316">
        <f>('декабрь(4 цк)'!P189+'декабрь(4 цк)'!P190*9.11%)/1000</f>
        <v>0.94384443102190785</v>
      </c>
      <c r="T186" s="316">
        <f>('декабрь(4 цк)'!Q189+'декабрь(4 цк)'!Q190*9.11%)/1000</f>
        <v>0.94509919602190784</v>
      </c>
      <c r="U186" s="316">
        <f>('декабрь(4 цк)'!R189+'декабрь(4 цк)'!R190*9.11%)/1000</f>
        <v>0.94999823502190794</v>
      </c>
      <c r="V186" s="316">
        <f>('декабрь(4 цк)'!S189+'декабрь(4 цк)'!S190*9.11%)/1000</f>
        <v>0.93812706702190796</v>
      </c>
      <c r="W186" s="316">
        <f>('декабрь(4 цк)'!T189+'декабрь(4 цк)'!T190*9.11%)/1000</f>
        <v>0.93550842702190784</v>
      </c>
      <c r="X186" s="316">
        <f>('декабрь(4 цк)'!U189+'декабрь(4 цк)'!U190*9.11%)/1000</f>
        <v>0.922491604021908</v>
      </c>
      <c r="Y186" s="316">
        <f>('декабрь(4 цк)'!V189+'декабрь(4 цк)'!V190*9.11%)/1000</f>
        <v>0.92956193202190784</v>
      </c>
      <c r="Z186" s="316">
        <f>('декабрь(4 цк)'!W189+'декабрь(4 цк)'!W190*9.11%)/1000</f>
        <v>0.93127495902190782</v>
      </c>
      <c r="AA186" s="316">
        <f>('декабрь(4 цк)'!X189+'декабрь(4 цк)'!X190*9.11%)/1000</f>
        <v>0.92045124702190795</v>
      </c>
      <c r="AB186" s="316">
        <f>('декабрь(4 цк)'!Y189+'декабрь(4 цк)'!Y190*9.11%)/1000</f>
        <v>0.91709065902190789</v>
      </c>
      <c r="AC186" s="337"/>
      <c r="AD186" s="337"/>
    </row>
    <row r="187" spans="1:30" s="209" customFormat="1" ht="13.5" thickBot="1" x14ac:dyDescent="0.25">
      <c r="A187" s="312">
        <v>15</v>
      </c>
      <c r="B187" s="289" t="s">
        <v>190</v>
      </c>
      <c r="C187" s="290" t="s">
        <v>169</v>
      </c>
      <c r="D187" s="255"/>
      <c r="E187" s="316">
        <f>('декабрь(4 цк)'!B193+'декабрь(4 цк)'!B194*9.11%)/1000</f>
        <v>0.95302058202190776</v>
      </c>
      <c r="F187" s="316">
        <f>('декабрь(4 цк)'!C193+'декабрь(4 цк)'!C194*9.11%)/1000</f>
        <v>0.94425904902190794</v>
      </c>
      <c r="G187" s="316">
        <f>('декабрь(4 цк)'!D193+'декабрь(4 цк)'!D194*9.11%)/1000</f>
        <v>0.9573849820219078</v>
      </c>
      <c r="H187" s="316">
        <f>('декабрь(4 цк)'!E193+'декабрь(4 цк)'!E194*9.11%)/1000</f>
        <v>0.97670836302190789</v>
      </c>
      <c r="I187" s="316">
        <f>('декабрь(4 цк)'!F193+'декабрь(4 цк)'!F194*9.11%)/1000</f>
        <v>0.97033633902190786</v>
      </c>
      <c r="J187" s="316">
        <f>('декабрь(4 цк)'!G193+'декабрь(4 цк)'!G194*9.11%)/1000</f>
        <v>0.96662659902190784</v>
      </c>
      <c r="K187" s="316">
        <f>('декабрь(4 цк)'!H193+'декабрь(4 цк)'!H194*9.11%)/1000</f>
        <v>0.96245859702190795</v>
      </c>
      <c r="L187" s="316">
        <f>('декабрь(4 цк)'!I193+'декабрь(4 цк)'!I194*9.11%)/1000</f>
        <v>0.96113836602190794</v>
      </c>
      <c r="M187" s="316">
        <f>('декабрь(4 цк)'!J193+'декабрь(4 цк)'!J194*9.11%)/1000</f>
        <v>0.97060911402190786</v>
      </c>
      <c r="N187" s="316">
        <f>('декабрь(4 цк)'!K193+'декабрь(4 цк)'!K194*9.11%)/1000</f>
        <v>0.97946884602190787</v>
      </c>
      <c r="O187" s="316">
        <f>('декабрь(4 цк)'!L193+'декабрь(4 цк)'!L194*9.11%)/1000</f>
        <v>0.97694840502190794</v>
      </c>
      <c r="P187" s="316">
        <f>('декабрь(4 цк)'!M193+'декабрь(4 цк)'!M194*9.11%)/1000</f>
        <v>0.98775029502190781</v>
      </c>
      <c r="Q187" s="316">
        <f>('декабрь(4 цк)'!N193+'декабрь(4 цк)'!N194*9.11%)/1000</f>
        <v>0.95324971302190786</v>
      </c>
      <c r="R187" s="316">
        <f>('декабрь(4 цк)'!O193+'декабрь(4 цк)'!O194*9.11%)/1000</f>
        <v>0.96776134302190797</v>
      </c>
      <c r="S187" s="316">
        <f>('декабрь(4 цк)'!P193+'декабрь(4 цк)'!P194*9.11%)/1000</f>
        <v>0.96416071302190787</v>
      </c>
      <c r="T187" s="316">
        <f>('декабрь(4 цк)'!Q193+'декабрь(4 цк)'!Q194*9.11%)/1000</f>
        <v>0.98302583202190785</v>
      </c>
      <c r="U187" s="316">
        <f>('декабрь(4 цк)'!R193+'декабрь(4 цк)'!R194*9.11%)/1000</f>
        <v>0.98191291002190795</v>
      </c>
      <c r="V187" s="316">
        <f>('декабрь(4 цк)'!S193+'декабрь(4 цк)'!S194*9.11%)/1000</f>
        <v>0.97204936602190783</v>
      </c>
      <c r="W187" s="316">
        <f>('декабрь(4 цк)'!T193+'декабрь(4 цк)'!T194*9.11%)/1000</f>
        <v>0.98116005102190795</v>
      </c>
      <c r="X187" s="316">
        <f>('декабрь(4 цк)'!U193+'декабрь(4 цк)'!U194*9.11%)/1000</f>
        <v>0.95108933502190796</v>
      </c>
      <c r="Y187" s="316">
        <f>('декабрь(4 цк)'!V193+'декабрь(4 цк)'!V194*9.11%)/1000</f>
        <v>0.96805594002190798</v>
      </c>
      <c r="Z187" s="316">
        <f>('декабрь(4 цк)'!W193+'декабрь(4 цк)'!W194*9.11%)/1000</f>
        <v>0.96933252702190797</v>
      </c>
      <c r="AA187" s="316">
        <f>('декабрь(4 цк)'!X193+'декабрь(4 цк)'!X194*9.11%)/1000</f>
        <v>0.96148751802190791</v>
      </c>
      <c r="AB187" s="316">
        <f>('декабрь(4 цк)'!Y193+'декабрь(4 цк)'!Y194*9.11%)/1000</f>
        <v>0.95505002802190786</v>
      </c>
      <c r="AC187" s="337"/>
      <c r="AD187" s="337"/>
    </row>
    <row r="188" spans="1:30" s="209" customFormat="1" ht="13.5" thickBot="1" x14ac:dyDescent="0.25">
      <c r="A188" s="312">
        <v>16</v>
      </c>
      <c r="B188" s="289" t="s">
        <v>190</v>
      </c>
      <c r="C188" s="290" t="s">
        <v>169</v>
      </c>
      <c r="D188" s="255"/>
      <c r="E188" s="316">
        <f>('декабрь(4 цк)'!B197+'декабрь(4 цк)'!B198*9.11%)/1000</f>
        <v>0.95019463302190799</v>
      </c>
      <c r="F188" s="316">
        <f>('декабрь(4 цк)'!C197+'декабрь(4 цк)'!C198*9.11%)/1000</f>
        <v>0.94337525802190791</v>
      </c>
      <c r="G188" s="316">
        <f>('декабрь(4 цк)'!D197+'декабрь(4 цк)'!D198*9.11%)/1000</f>
        <v>0.96269863902190789</v>
      </c>
      <c r="H188" s="316">
        <f>('декабрь(4 цк)'!E197+'декабрь(4 цк)'!E198*9.11%)/1000</f>
        <v>0.97568272902190789</v>
      </c>
      <c r="I188" s="316">
        <f>('декабрь(4 цк)'!F197+'декабрь(4 цк)'!F198*9.11%)/1000</f>
        <v>0.95537735802190793</v>
      </c>
      <c r="J188" s="316">
        <f>('декабрь(4 цк)'!G197+'декабрь(4 цк)'!G198*9.11%)/1000</f>
        <v>0.95015098902190787</v>
      </c>
      <c r="K188" s="316">
        <f>('декабрь(4 цк)'!H197+'декабрь(4 цк)'!H198*9.11%)/1000</f>
        <v>0.95329335702190776</v>
      </c>
      <c r="L188" s="316">
        <f>('декабрь(4 цк)'!I197+'декабрь(4 цк)'!I198*9.11%)/1000</f>
        <v>0.95655574602190796</v>
      </c>
      <c r="M188" s="316">
        <f>('декабрь(4 цк)'!J197+'декабрь(4 цк)'!J198*9.11%)/1000</f>
        <v>0.94686677802190788</v>
      </c>
      <c r="N188" s="316">
        <f>('декабрь(4 цк)'!K197+'декабрь(4 цк)'!K198*9.11%)/1000</f>
        <v>0.96739036902190789</v>
      </c>
      <c r="O188" s="316">
        <f>('декабрь(4 цк)'!L197+'декабрь(4 цк)'!L198*9.11%)/1000</f>
        <v>0.96428073402190784</v>
      </c>
      <c r="P188" s="316">
        <f>('декабрь(4 цк)'!M197+'декабрь(4 цк)'!M198*9.11%)/1000</f>
        <v>0.96777225402190803</v>
      </c>
      <c r="Q188" s="316">
        <f>('декабрь(4 цк)'!N197+'декабрь(4 цк)'!N198*9.11%)/1000</f>
        <v>0.95796326502190798</v>
      </c>
      <c r="R188" s="316">
        <f>('декабрь(4 цк)'!O197+'декабрь(4 цк)'!O198*9.11%)/1000</f>
        <v>0.96443348802190787</v>
      </c>
      <c r="S188" s="316">
        <f>('декабрь(4 цк)'!P197+'декабрь(4 цк)'!P198*9.11%)/1000</f>
        <v>0.9611929210219079</v>
      </c>
      <c r="T188" s="316">
        <f>('декабрь(4 цк)'!Q197+'декабрь(4 цк)'!Q198*9.11%)/1000</f>
        <v>0.97294406802190792</v>
      </c>
      <c r="U188" s="316">
        <f>('декабрь(4 цк)'!R197+'декабрь(4 цк)'!R198*9.11%)/1000</f>
        <v>0.97642467702190783</v>
      </c>
      <c r="V188" s="316">
        <f>('декабрь(4 цк)'!S197+'декабрь(4 цк)'!S198*9.11%)/1000</f>
        <v>0.96756494502190793</v>
      </c>
      <c r="W188" s="316">
        <f>('декабрь(4 цк)'!T197+'декабрь(4 цк)'!T198*9.11%)/1000</f>
        <v>0.96183667002190798</v>
      </c>
      <c r="X188" s="316">
        <f>('декабрь(4 цк)'!U197+'декабрь(4 цк)'!U198*9.11%)/1000</f>
        <v>0.9391417900219079</v>
      </c>
      <c r="Y188" s="316">
        <f>('декабрь(4 цк)'!V197+'декабрь(4 цк)'!V198*9.11%)/1000</f>
        <v>0.96438984402190797</v>
      </c>
      <c r="Z188" s="316">
        <f>('декабрь(4 цк)'!W197+'декабрь(4 цк)'!W198*9.11%)/1000</f>
        <v>0.94841614002190799</v>
      </c>
      <c r="AA188" s="316">
        <f>('декабрь(4 цк)'!X197+'декабрь(4 цк)'!X198*9.11%)/1000</f>
        <v>0.94655035902190787</v>
      </c>
      <c r="AB188" s="316">
        <f>('декабрь(4 цк)'!Y197+'декабрь(4 цк)'!Y198*9.11%)/1000</f>
        <v>0.94661582502190789</v>
      </c>
      <c r="AC188" s="337"/>
      <c r="AD188" s="337"/>
    </row>
    <row r="189" spans="1:30" s="209" customFormat="1" ht="13.5" thickBot="1" x14ac:dyDescent="0.25">
      <c r="A189" s="312">
        <v>17</v>
      </c>
      <c r="B189" s="289" t="s">
        <v>190</v>
      </c>
      <c r="C189" s="290" t="s">
        <v>169</v>
      </c>
      <c r="D189" s="255"/>
      <c r="E189" s="316">
        <f>('декабрь(4 цк)'!B201+'декабрь(4 цк)'!B202*9.11%)/1000</f>
        <v>0.95199494802190798</v>
      </c>
      <c r="F189" s="316">
        <f>('декабрь(4 цк)'!C201+'декабрь(4 цк)'!C202*9.11%)/1000</f>
        <v>0.93896721402190786</v>
      </c>
      <c r="G189" s="316">
        <f>('декабрь(4 цк)'!D201+'декабрь(4 цк)'!D202*9.11%)/1000</f>
        <v>0.95202768102190793</v>
      </c>
      <c r="H189" s="316">
        <f>('декабрь(4 цк)'!E201+'декабрь(4 цк)'!E202*9.11%)/1000</f>
        <v>0.96053826102190798</v>
      </c>
      <c r="I189" s="316">
        <f>('декабрь(4 цк)'!F201+'декабрь(4 цк)'!F202*9.11%)/1000</f>
        <v>0.9601672870219079</v>
      </c>
      <c r="J189" s="316">
        <f>('декабрь(4 цк)'!G201+'декабрь(4 цк)'!G202*9.11%)/1000</f>
        <v>0.96350605302190784</v>
      </c>
      <c r="K189" s="316">
        <f>('декабрь(4 цк)'!H201+'декабрь(4 цк)'!H202*9.11%)/1000</f>
        <v>0.96038550702190784</v>
      </c>
      <c r="L189" s="316">
        <f>('декабрь(4 цк)'!I201+'декабрь(4 цк)'!I202*9.11%)/1000</f>
        <v>0.95258414202190789</v>
      </c>
      <c r="M189" s="316">
        <f>('декабрь(4 цк)'!J201+'декабрь(4 цк)'!J202*9.11%)/1000</f>
        <v>0.95032556502190801</v>
      </c>
      <c r="N189" s="316">
        <f>('декабрь(4 цк)'!K201+'декабрь(4 цк)'!K202*9.11%)/1000</f>
        <v>0.9498018370219079</v>
      </c>
      <c r="O189" s="316">
        <f>('декабрь(4 цк)'!L201+'декабрь(4 цк)'!L202*9.11%)/1000</f>
        <v>0.9622840210219078</v>
      </c>
      <c r="P189" s="316">
        <f>('декабрь(4 цк)'!M201+'декабрь(4 цк)'!M202*9.11%)/1000</f>
        <v>0.97511535702190777</v>
      </c>
      <c r="Q189" s="316">
        <f>('декабрь(4 цк)'!N201+'декабрь(4 цк)'!N202*9.11%)/1000</f>
        <v>0.96610287102190784</v>
      </c>
      <c r="R189" s="316">
        <f>('декабрь(4 цк)'!O201+'декабрь(4 цк)'!O202*9.11%)/1000</f>
        <v>0.97614099102190788</v>
      </c>
      <c r="S189" s="316">
        <f>('декабрь(4 цк)'!P201+'декабрь(4 цк)'!P202*9.11%)/1000</f>
        <v>0.96645202302190791</v>
      </c>
      <c r="T189" s="316">
        <f>('декабрь(4 цк)'!Q201+'декабрь(4 цк)'!Q202*9.11%)/1000</f>
        <v>0.9845206390219079</v>
      </c>
      <c r="U189" s="316">
        <f>('декабрь(4 цк)'!R201+'декабрь(4 цк)'!R202*9.11%)/1000</f>
        <v>0.97874872002190783</v>
      </c>
      <c r="V189" s="316">
        <f>('декабрь(4 цк)'!S201+'декабрь(4 цк)'!S202*9.11%)/1000</f>
        <v>0.95568286602190788</v>
      </c>
      <c r="W189" s="316">
        <f>('декабрь(4 цк)'!T201+'декабрь(4 цк)'!T202*9.11%)/1000</f>
        <v>0.96190213602190799</v>
      </c>
      <c r="X189" s="316">
        <f>('декабрь(4 цк)'!U201+'декабрь(4 цк)'!U202*9.11%)/1000</f>
        <v>0.94290608502190787</v>
      </c>
      <c r="Y189" s="316">
        <f>('декабрь(4 цк)'!V201+'декабрь(4 цк)'!V202*9.11%)/1000</f>
        <v>0.96177120402190797</v>
      </c>
      <c r="Z189" s="316">
        <f>('декабрь(4 цк)'!W201+'декабрь(4 цк)'!W202*9.11%)/1000</f>
        <v>0.95429716902190798</v>
      </c>
      <c r="AA189" s="316">
        <f>('декабрь(4 цк)'!X201+'декабрь(4 цк)'!X202*9.11%)/1000</f>
        <v>0.94595025402190802</v>
      </c>
      <c r="AB189" s="316">
        <f>('декабрь(4 цк)'!Y201+'декабрь(4 цк)'!Y202*9.11%)/1000</f>
        <v>0.94120396902190795</v>
      </c>
      <c r="AC189" s="337"/>
      <c r="AD189" s="337"/>
    </row>
    <row r="190" spans="1:30" s="209" customFormat="1" ht="13.5" thickBot="1" x14ac:dyDescent="0.25">
      <c r="A190" s="312">
        <v>18</v>
      </c>
      <c r="B190" s="289" t="s">
        <v>190</v>
      </c>
      <c r="C190" s="290" t="s">
        <v>169</v>
      </c>
      <c r="D190" s="255"/>
      <c r="E190" s="316">
        <f>('декабрь(4 цк)'!B205+'декабрь(4 цк)'!B206*9.11%)/1000</f>
        <v>0.90925656102190799</v>
      </c>
      <c r="F190" s="316">
        <f>('декабрь(4 цк)'!C205+'декабрь(4 цк)'!C206*9.11%)/1000</f>
        <v>0.90027680802190801</v>
      </c>
      <c r="G190" s="316">
        <f>('декабрь(4 цк)'!D205+'декабрь(4 цк)'!D206*9.11%)/1000</f>
        <v>0.91527943302190795</v>
      </c>
      <c r="H190" s="316">
        <f>('декабрь(4 цк)'!E205+'декабрь(4 цк)'!E206*9.11%)/1000</f>
        <v>0.94622302902190791</v>
      </c>
      <c r="I190" s="316">
        <f>('декабрь(4 цк)'!F205+'декабрь(4 цк)'!F206*9.11%)/1000</f>
        <v>0.9150393910219079</v>
      </c>
      <c r="J190" s="316">
        <f>('декабрь(4 цк)'!G205+'декабрь(4 цк)'!G206*9.11%)/1000</f>
        <v>0.91635962202190802</v>
      </c>
      <c r="K190" s="316">
        <f>('декабрь(4 цк)'!H205+'декабрь(4 цк)'!H206*9.11%)/1000</f>
        <v>0.90577595202190786</v>
      </c>
      <c r="L190" s="316">
        <f>('декабрь(4 цк)'!I205+'декабрь(4 цк)'!I206*9.11%)/1000</f>
        <v>0.89616336102190797</v>
      </c>
      <c r="M190" s="316">
        <f>('декабрь(4 цк)'!J205+'декабрь(4 цк)'!J206*9.11%)/1000</f>
        <v>0.9018261700219079</v>
      </c>
      <c r="N190" s="316">
        <f>('декабрь(4 цк)'!K205+'декабрь(4 цк)'!K206*9.11%)/1000</f>
        <v>0.90861281202190802</v>
      </c>
      <c r="O190" s="316">
        <f>('декабрь(4 цк)'!L205+'декабрь(4 цк)'!L206*9.11%)/1000</f>
        <v>0.91508303502190791</v>
      </c>
      <c r="P190" s="316">
        <f>('декабрь(4 цк)'!M205+'декабрь(4 цк)'!M206*9.11%)/1000</f>
        <v>0.91994934102190795</v>
      </c>
      <c r="Q190" s="316">
        <f>('декабрь(4 цк)'!N205+'декабрь(4 цк)'!N206*9.11%)/1000</f>
        <v>0.91626142302190794</v>
      </c>
      <c r="R190" s="316">
        <f>('декабрь(4 цк)'!O205+'декабрь(4 цк)'!O206*9.11%)/1000</f>
        <v>0.92597221302190791</v>
      </c>
      <c r="S190" s="316">
        <f>('декабрь(4 цк)'!P205+'декабрь(4 цк)'!P206*9.11%)/1000</f>
        <v>0.90488125002190778</v>
      </c>
      <c r="T190" s="316">
        <f>('декабрь(4 цк)'!Q205+'декабрь(4 цк)'!Q206*9.11%)/1000</f>
        <v>0.94181498502190786</v>
      </c>
      <c r="U190" s="316">
        <f>('декабрь(4 цк)'!R205+'декабрь(4 цк)'!R206*9.11%)/1000</f>
        <v>0.97642467702190783</v>
      </c>
      <c r="V190" s="316">
        <f>('декабрь(4 цк)'!S205+'декабрь(4 цк)'!S206*9.11%)/1000</f>
        <v>0.98574267102190793</v>
      </c>
      <c r="W190" s="316">
        <f>('декабрь(4 цк)'!T205+'декабрь(4 цк)'!T206*9.11%)/1000</f>
        <v>0.94008013602190799</v>
      </c>
      <c r="X190" s="316">
        <f>('декабрь(4 цк)'!U205+'декабрь(4 цк)'!U206*9.11%)/1000</f>
        <v>0.99741744102190799</v>
      </c>
      <c r="Y190" s="316">
        <f>('декабрь(4 цк)'!V205+'декабрь(4 цк)'!V206*9.11%)/1000</f>
        <v>1.0710557800219078</v>
      </c>
      <c r="Z190" s="316">
        <f>('декабрь(4 цк)'!W205+'декабрь(4 цк)'!W206*9.11%)/1000</f>
        <v>0.9554973790219079</v>
      </c>
      <c r="AA190" s="316">
        <f>('декабрь(4 цк)'!X205+'декабрь(4 цк)'!X206*9.11%)/1000</f>
        <v>0.89969852502190784</v>
      </c>
      <c r="AB190" s="316">
        <f>('декабрь(4 цк)'!Y205+'декабрь(4 цк)'!Y206*9.11%)/1000</f>
        <v>0.90189163602190792</v>
      </c>
      <c r="AC190" s="337"/>
      <c r="AD190" s="337"/>
    </row>
    <row r="191" spans="1:30" s="209" customFormat="1" ht="13.5" thickBot="1" x14ac:dyDescent="0.25">
      <c r="A191" s="312">
        <v>19</v>
      </c>
      <c r="B191" s="289" t="s">
        <v>190</v>
      </c>
      <c r="C191" s="290" t="s">
        <v>169</v>
      </c>
      <c r="D191" s="255"/>
      <c r="E191" s="316">
        <f>('декабрь(4 цк)'!B209+'декабрь(4 цк)'!B210*9.11%)/1000</f>
        <v>0.93440641602190799</v>
      </c>
      <c r="F191" s="316">
        <f>('декабрь(4 цк)'!C209+'декабрь(4 цк)'!C210*9.11%)/1000</f>
        <v>0.91889097402190778</v>
      </c>
      <c r="G191" s="316">
        <f>('декабрь(4 цк)'!D209+'декабрь(4 цк)'!D210*9.11%)/1000</f>
        <v>0.94831794102190792</v>
      </c>
      <c r="H191" s="316">
        <f>('декабрь(4 цк)'!E209+'декабрь(4 цк)'!E210*9.11%)/1000</f>
        <v>0.96267681702190777</v>
      </c>
      <c r="I191" s="316">
        <f>('декабрь(4 цк)'!F209+'декабрь(4 цк)'!F210*9.11%)/1000</f>
        <v>0.93009657102190779</v>
      </c>
      <c r="J191" s="316">
        <f>('декабрь(4 цк)'!G209+'декабрь(4 цк)'!G210*9.11%)/1000</f>
        <v>0.9388908370219079</v>
      </c>
      <c r="K191" s="316">
        <f>('декабрь(4 цк)'!H209+'декабрь(4 цк)'!H210*9.11%)/1000</f>
        <v>0.93776700402190794</v>
      </c>
      <c r="L191" s="316">
        <f>('декабрь(4 цк)'!I209+'декабрь(4 цк)'!I210*9.11%)/1000</f>
        <v>0.92586310302190777</v>
      </c>
      <c r="M191" s="316">
        <f>('декабрь(4 цк)'!J209+'декабрь(4 цк)'!J210*9.11%)/1000</f>
        <v>0.94286244102190786</v>
      </c>
      <c r="N191" s="316">
        <f>('декабрь(4 цк)'!K209+'декабрь(4 цк)'!K210*9.11%)/1000</f>
        <v>0.93896721402190786</v>
      </c>
      <c r="O191" s="316">
        <f>('декабрь(4 цк)'!L209+'декабрь(4 цк)'!L210*9.11%)/1000</f>
        <v>0.97716662502190788</v>
      </c>
      <c r="P191" s="316">
        <f>('декабрь(4 цк)'!M209+'декабрь(4 цк)'!M210*9.11%)/1000</f>
        <v>0.98000348502190782</v>
      </c>
      <c r="Q191" s="316">
        <f>('декабрь(4 цк)'!N209+'декабрь(4 цк)'!N210*9.11%)/1000</f>
        <v>0.92692147002190795</v>
      </c>
      <c r="R191" s="316">
        <f>('декабрь(4 цк)'!O209+'декабрь(4 цк)'!O210*9.11%)/1000</f>
        <v>0.96400795902190795</v>
      </c>
      <c r="S191" s="316">
        <f>('декабрь(4 цк)'!P209+'декабрь(4 цк)'!P210*9.11%)/1000</f>
        <v>0.94323341502190794</v>
      </c>
      <c r="T191" s="316">
        <f>('декабрь(4 цк)'!Q209+'декабрь(4 цк)'!Q210*9.11%)/1000</f>
        <v>0.95649028002190795</v>
      </c>
      <c r="U191" s="316">
        <f>('декабрь(4 цк)'!R209+'декабрь(4 цк)'!R210*9.11%)/1000</f>
        <v>1.027422691021908</v>
      </c>
      <c r="V191" s="316">
        <f>('декабрь(4 цк)'!S209+'декабрь(4 цк)'!S210*9.11%)/1000</f>
        <v>0.99029255802190785</v>
      </c>
      <c r="W191" s="316">
        <f>('декабрь(4 цк)'!T209+'декабрь(4 цк)'!T210*9.11%)/1000</f>
        <v>0.97849776702190783</v>
      </c>
      <c r="X191" s="316">
        <f>('декабрь(4 цк)'!U209+'декабрь(4 цк)'!U210*9.11%)/1000</f>
        <v>0.99164552202190792</v>
      </c>
      <c r="Y191" s="316">
        <f>('декабрь(4 цк)'!V209+'декабрь(4 цк)'!V210*9.11%)/1000</f>
        <v>0.96064737102190778</v>
      </c>
      <c r="Z191" s="316">
        <f>('декабрь(4 цк)'!W209+'декабрь(4 цк)'!W210*9.11%)/1000</f>
        <v>0.93235514802190789</v>
      </c>
      <c r="AA191" s="316">
        <f>('декабрь(4 цк)'!X209+'декабрь(4 цк)'!X210*9.11%)/1000</f>
        <v>0.9360867100219078</v>
      </c>
      <c r="AB191" s="316">
        <f>('декабрь(4 цк)'!Y209+'декабрь(4 цк)'!Y210*9.11%)/1000</f>
        <v>0.91831269102190793</v>
      </c>
      <c r="AC191" s="337"/>
      <c r="AD191" s="337"/>
    </row>
    <row r="192" spans="1:30" s="209" customFormat="1" ht="13.5" thickBot="1" x14ac:dyDescent="0.25">
      <c r="A192" s="312">
        <v>20</v>
      </c>
      <c r="B192" s="289" t="s">
        <v>190</v>
      </c>
      <c r="C192" s="290" t="s">
        <v>169</v>
      </c>
      <c r="D192" s="255"/>
      <c r="E192" s="316">
        <f>('декабрь(4 цк)'!B213+'декабрь(4 цк)'!B214*9.11%)/1000</f>
        <v>1.0027747420219078</v>
      </c>
      <c r="F192" s="316">
        <f>('декабрь(4 цк)'!C213+'декабрь(4 цк)'!C214*9.11%)/1000</f>
        <v>0.96461897502190785</v>
      </c>
      <c r="G192" s="316">
        <f>('декабрь(4 цк)'!D213+'декабрь(4 цк)'!D214*9.11%)/1000</f>
        <v>1.0005925420219079</v>
      </c>
      <c r="H192" s="316">
        <f>('декабрь(4 цк)'!E213+'декабрь(4 цк)'!E214*9.11%)/1000</f>
        <v>1.0034730460219079</v>
      </c>
      <c r="I192" s="316">
        <f>('декабрь(4 цк)'!F213+'декабрь(4 цк)'!F214*9.11%)/1000</f>
        <v>0.99795208002190794</v>
      </c>
      <c r="J192" s="316">
        <f>('декабрь(4 цк)'!G213+'декабрь(4 цк)'!G214*9.11%)/1000</f>
        <v>0.98281852302190797</v>
      </c>
      <c r="K192" s="316">
        <f>('декабрь(4 цк)'!H213+'декабрь(4 цк)'!H214*9.11%)/1000</f>
        <v>0.98101820802190798</v>
      </c>
      <c r="L192" s="316">
        <f>('декабрь(4 цк)'!I213+'декабрь(4 цк)'!I214*9.11%)/1000</f>
        <v>0.98875410702190791</v>
      </c>
      <c r="M192" s="316">
        <f>('декабрь(4 цк)'!J213+'декабрь(4 цк)'!J214*9.11%)/1000</f>
        <v>0.96328783302190801</v>
      </c>
      <c r="N192" s="316">
        <f>('декабрь(4 цк)'!K213+'декабрь(4 цк)'!K214*9.11%)/1000</f>
        <v>0.98848133202190791</v>
      </c>
      <c r="O192" s="316">
        <f>('декабрь(4 цк)'!L213+'декабрь(4 цк)'!L214*9.11%)/1000</f>
        <v>0.99735197502190787</v>
      </c>
      <c r="P192" s="316">
        <f>('декабрь(4 цк)'!M213+'декабрь(4 цк)'!M214*9.11%)/1000</f>
        <v>1.0170026860219079</v>
      </c>
      <c r="Q192" s="316">
        <f>('декабрь(4 цк)'!N213+'декабрь(4 цк)'!N214*9.11%)/1000</f>
        <v>1.008873991021908</v>
      </c>
      <c r="R192" s="316">
        <f>('декабрь(4 цк)'!O213+'декабрь(4 цк)'!O214*9.11%)/1000</f>
        <v>1.020723337021908</v>
      </c>
      <c r="S192" s="316">
        <f>('декабрь(4 цк)'!P213+'декабрь(4 цк)'!P214*9.11%)/1000</f>
        <v>1.010019646021908</v>
      </c>
      <c r="T192" s="316">
        <f>('декабрь(4 цк)'!Q213+'декабрь(4 цк)'!Q214*9.11%)/1000</f>
        <v>1.011143479021908</v>
      </c>
      <c r="U192" s="316">
        <f>('декабрь(4 цк)'!R213+'декабрь(4 цк)'!R214*9.11%)/1000</f>
        <v>1.036075114021908</v>
      </c>
      <c r="V192" s="316">
        <f>('декабрь(4 цк)'!S213+'декабрь(4 цк)'!S214*9.11%)/1000</f>
        <v>0.98445517302190799</v>
      </c>
      <c r="W192" s="316">
        <f>('декабрь(4 цк)'!T213+'декабрь(4 цк)'!T214*9.11%)/1000</f>
        <v>0.99106723902190785</v>
      </c>
      <c r="X192" s="316">
        <f>('декабрь(4 цк)'!U213+'декабрь(4 цк)'!U214*9.11%)/1000</f>
        <v>1.006419016021908</v>
      </c>
      <c r="Y192" s="316">
        <f>('декабрь(4 цк)'!V213+'декабрь(4 цк)'!V214*9.11%)/1000</f>
        <v>0.99186374202190786</v>
      </c>
      <c r="Z192" s="316">
        <f>('декабрь(4 цк)'!W213+'декабрь(4 цк)'!W214*9.11%)/1000</f>
        <v>1.0010835370219078</v>
      </c>
      <c r="AA192" s="316">
        <f>('декабрь(4 цк)'!X213+'декабрь(4 цк)'!X214*9.11%)/1000</f>
        <v>0.99464604702190795</v>
      </c>
      <c r="AB192" s="316">
        <f>('декабрь(4 цк)'!Y213+'декабрь(4 цк)'!Y214*9.11%)/1000</f>
        <v>0.99845398602190794</v>
      </c>
      <c r="AC192" s="337"/>
      <c r="AD192" s="337"/>
    </row>
    <row r="193" spans="1:30" s="209" customFormat="1" ht="13.5" thickBot="1" x14ac:dyDescent="0.25">
      <c r="A193" s="312">
        <v>21</v>
      </c>
      <c r="B193" s="289" t="s">
        <v>190</v>
      </c>
      <c r="C193" s="290" t="s">
        <v>169</v>
      </c>
      <c r="D193" s="255"/>
      <c r="E193" s="316">
        <f>('декабрь(4 цк)'!B217+'декабрь(4 цк)'!B218*9.11%)/1000</f>
        <v>0.94506646302190789</v>
      </c>
      <c r="F193" s="316">
        <f>('декабрь(4 цк)'!C217+'декабрь(4 цк)'!C218*9.11%)/1000</f>
        <v>0.92337539502190791</v>
      </c>
      <c r="G193" s="316">
        <f>('декабрь(4 цк)'!D217+'декабрь(4 цк)'!D218*9.11%)/1000</f>
        <v>0.95318424702190796</v>
      </c>
      <c r="H193" s="316">
        <f>('декабрь(4 цк)'!E217+'декабрь(4 цк)'!E218*9.11%)/1000</f>
        <v>0.97543177602190789</v>
      </c>
      <c r="I193" s="316">
        <f>('декабрь(4 цк)'!F217+'декабрь(4 цк)'!F218*9.11%)/1000</f>
        <v>0.96829598202190792</v>
      </c>
      <c r="J193" s="316">
        <f>('декабрь(4 цк)'!G217+'декабрь(4 цк)'!G218*9.11%)/1000</f>
        <v>0.95300967102190781</v>
      </c>
      <c r="K193" s="316">
        <f>('декабрь(4 цк)'!H217+'декабрь(4 цк)'!H218*9.11%)/1000</f>
        <v>0.9843569740219078</v>
      </c>
      <c r="L193" s="316">
        <f>('декабрь(4 цк)'!I217+'декабрь(4 цк)'!I218*9.11%)/1000</f>
        <v>0.95356613202190788</v>
      </c>
      <c r="M193" s="316">
        <f>('декабрь(4 цк)'!J217+'декабрь(4 цк)'!J218*9.11%)/1000</f>
        <v>0.97282404702190794</v>
      </c>
      <c r="N193" s="316">
        <f>('декабрь(4 цк)'!K217+'декабрь(4 цк)'!K218*9.11%)/1000</f>
        <v>0.93699232302190782</v>
      </c>
      <c r="O193" s="316">
        <f>('декабрь(4 цк)'!L217+'декабрь(4 цк)'!L218*9.11%)/1000</f>
        <v>0.95583562002190781</v>
      </c>
      <c r="P193" s="316">
        <f>('декабрь(4 цк)'!M217+'декабрь(4 цк)'!M218*9.11%)/1000</f>
        <v>0.95152577502190783</v>
      </c>
      <c r="Q193" s="316">
        <f>('декабрь(4 цк)'!N217+'декабрь(4 цк)'!N218*9.11%)/1000</f>
        <v>0.96681208602190793</v>
      </c>
      <c r="R193" s="316">
        <f>('декабрь(4 цк)'!O217+'декабрь(4 цк)'!O218*9.11%)/1000</f>
        <v>0.97246398402190792</v>
      </c>
      <c r="S193" s="316">
        <f>('декабрь(4 цк)'!P217+'декабрь(4 цк)'!P218*9.11%)/1000</f>
        <v>0.97724300202190784</v>
      </c>
      <c r="T193" s="316">
        <f>('декабрь(4 цк)'!Q217+'декабрь(4 цк)'!Q218*9.11%)/1000</f>
        <v>0.9637897390219079</v>
      </c>
      <c r="U193" s="316">
        <f>('декабрь(4 цк)'!R217+'декабрь(4 цк)'!R218*9.11%)/1000</f>
        <v>1.0276409110219078</v>
      </c>
      <c r="V193" s="316">
        <f>('декабрь(4 цк)'!S217+'декабрь(4 цк)'!S218*9.11%)/1000</f>
        <v>0.95068562802190781</v>
      </c>
      <c r="W193" s="316">
        <f>('декабрь(4 цк)'!T217+'декабрь(4 цк)'!T218*9.11%)/1000</f>
        <v>0.98813218002190795</v>
      </c>
      <c r="X193" s="316">
        <f>('декабрь(4 цк)'!U217+'декабрь(4 цк)'!U218*9.11%)/1000</f>
        <v>0.93925090002190781</v>
      </c>
      <c r="Y193" s="316">
        <f>('декабрь(4 цк)'!V217+'декабрь(4 цк)'!V218*9.11%)/1000</f>
        <v>0.96158571702190787</v>
      </c>
      <c r="Z193" s="316">
        <f>('декабрь(4 цк)'!W217+'декабрь(4 цк)'!W218*9.11%)/1000</f>
        <v>0.95661030102190792</v>
      </c>
      <c r="AA193" s="316">
        <f>('декабрь(4 цк)'!X217+'декабрь(4 цк)'!X218*9.11%)/1000</f>
        <v>0.93574846902190789</v>
      </c>
      <c r="AB193" s="316">
        <f>('декабрь(4 цк)'!Y217+'декабрь(4 цк)'!Y218*9.11%)/1000</f>
        <v>0.9349956100219079</v>
      </c>
      <c r="AC193" s="337"/>
      <c r="AD193" s="337"/>
    </row>
    <row r="194" spans="1:30" s="209" customFormat="1" ht="13.5" thickBot="1" x14ac:dyDescent="0.25">
      <c r="A194" s="312">
        <v>22</v>
      </c>
      <c r="B194" s="289" t="s">
        <v>190</v>
      </c>
      <c r="C194" s="290" t="s">
        <v>169</v>
      </c>
      <c r="D194" s="255"/>
      <c r="E194" s="316">
        <f>('декабрь(4 цк)'!B221+'декабрь(4 цк)'!B222*9.11%)/1000</f>
        <v>0.93300980802190792</v>
      </c>
      <c r="F194" s="316">
        <f>('декабрь(4 цк)'!C221+'декабрь(4 цк)'!C222*9.11%)/1000</f>
        <v>0.92333175102190801</v>
      </c>
      <c r="G194" s="316">
        <f>('декабрь(4 цк)'!D221+'декабрь(4 цк)'!D222*9.11%)/1000</f>
        <v>0.93931636602190793</v>
      </c>
      <c r="H194" s="316">
        <f>('декабрь(4 цк)'!E221+'декабрь(4 цк)'!E222*9.11%)/1000</f>
        <v>0.95441719002190795</v>
      </c>
      <c r="I194" s="316">
        <f>('декабрь(4 цк)'!F221+'декабрь(4 цк)'!F222*9.11%)/1000</f>
        <v>0.94924537602190795</v>
      </c>
      <c r="J194" s="316">
        <f>('декабрь(4 цк)'!G221+'декабрь(4 цк)'!G222*9.11%)/1000</f>
        <v>0.95357704302190793</v>
      </c>
      <c r="K194" s="316">
        <f>('декабрь(4 цк)'!H221+'декабрь(4 цк)'!H222*9.11%)/1000</f>
        <v>0.9435607450219079</v>
      </c>
      <c r="L194" s="316">
        <f>('декабрь(4 цк)'!I221+'декабрь(4 цк)'!I222*9.11%)/1000</f>
        <v>0.94262239902190792</v>
      </c>
      <c r="M194" s="316">
        <f>('декабрь(4 цк)'!J221+'декабрь(4 цк)'!J222*9.11%)/1000</f>
        <v>0.93406817502190775</v>
      </c>
      <c r="N194" s="316">
        <f>('декабрь(4 цк)'!K221+'декабрь(4 цк)'!K222*9.11%)/1000</f>
        <v>0.93775609302190799</v>
      </c>
      <c r="O194" s="316">
        <f>('декабрь(4 цк)'!L221+'декабрь(4 цк)'!L222*9.11%)/1000</f>
        <v>0.93870535002190791</v>
      </c>
      <c r="P194" s="316">
        <f>('декабрь(4 цк)'!M221+'декабрь(4 цк)'!M222*9.11%)/1000</f>
        <v>0.95324971302190786</v>
      </c>
      <c r="Q194" s="316">
        <f>('декабрь(4 цк)'!N221+'декабрь(4 цк)'!N222*9.11%)/1000</f>
        <v>0.95186401602190795</v>
      </c>
      <c r="R194" s="316">
        <f>('декабрь(4 цк)'!O221+'декабрь(4 цк)'!O222*9.11%)/1000</f>
        <v>0.95810510802190785</v>
      </c>
      <c r="S194" s="316">
        <f>('декабрь(4 цк)'!P221+'декабрь(4 цк)'!P222*9.11%)/1000</f>
        <v>0.95961082602190784</v>
      </c>
      <c r="T194" s="316">
        <f>('декабрь(4 цк)'!Q221+'декабрь(4 цк)'!Q222*9.11%)/1000</f>
        <v>0.96317872302190788</v>
      </c>
      <c r="U194" s="316">
        <f>('декабрь(4 цк)'!R221+'декабрь(4 цк)'!R222*9.11%)/1000</f>
        <v>0.96685573002190794</v>
      </c>
      <c r="V194" s="316">
        <f>('декабрь(4 цк)'!S221+'декабрь(4 цк)'!S222*9.11%)/1000</f>
        <v>0.94963817202190792</v>
      </c>
      <c r="W194" s="316">
        <f>('декабрь(4 цк)'!T221+'декабрь(4 цк)'!T222*9.11%)/1000</f>
        <v>0.94568839002190797</v>
      </c>
      <c r="X194" s="316">
        <f>('декабрь(4 цк)'!U221+'декабрь(4 цк)'!U222*9.11%)/1000</f>
        <v>0.92344086102190792</v>
      </c>
      <c r="Y194" s="316">
        <f>('декабрь(4 цк)'!V221+'декабрь(4 цк)'!V222*9.11%)/1000</f>
        <v>0.94584114402190789</v>
      </c>
      <c r="Z194" s="316">
        <f>('декабрь(4 цк)'!W221+'декабрь(4 цк)'!W222*9.11%)/1000</f>
        <v>0.94532832702190783</v>
      </c>
      <c r="AA194" s="316">
        <f>('декабрь(4 цк)'!X221+'декабрь(4 цк)'!X222*9.11%)/1000</f>
        <v>0.9337190230219079</v>
      </c>
      <c r="AB194" s="316">
        <f>('декабрь(4 цк)'!Y221+'декабрь(4 цк)'!Y222*9.11%)/1000</f>
        <v>0.92489202402190795</v>
      </c>
      <c r="AC194" s="337"/>
      <c r="AD194" s="337"/>
    </row>
    <row r="195" spans="1:30" s="209" customFormat="1" ht="13.5" thickBot="1" x14ac:dyDescent="0.25">
      <c r="A195" s="312">
        <v>23</v>
      </c>
      <c r="B195" s="289" t="s">
        <v>190</v>
      </c>
      <c r="C195" s="290" t="s">
        <v>169</v>
      </c>
      <c r="D195" s="255"/>
      <c r="E195" s="316">
        <f>('декабрь(4 цк)'!B225+'декабрь(4 цк)'!B226*9.11%)/1000</f>
        <v>1.0127801290219078</v>
      </c>
      <c r="F195" s="316">
        <f>('декабрь(4 цк)'!C225+'декабрь(4 цк)'!C226*9.11%)/1000</f>
        <v>1.0038440200219079</v>
      </c>
      <c r="G195" s="316">
        <f>('декабрь(4 цк)'!D225+'декабрь(4 цк)'!D226*9.11%)/1000</f>
        <v>1.0302595510219079</v>
      </c>
      <c r="H195" s="316">
        <f>('декабрь(4 цк)'!E225+'декабрь(4 цк)'!E226*9.11%)/1000</f>
        <v>1.0387592200219078</v>
      </c>
      <c r="I195" s="316">
        <f>('декабрь(4 цк)'!F225+'декабрь(4 цк)'!F226*9.11%)/1000</f>
        <v>1.022185411021908</v>
      </c>
      <c r="J195" s="316">
        <f>('декабрь(4 цк)'!G225+'декабрь(4 цк)'!G226*9.11%)/1000</f>
        <v>1.024771318021908</v>
      </c>
      <c r="K195" s="316">
        <f>('декабрь(4 цк)'!H225+'декабрь(4 цк)'!H226*9.11%)/1000</f>
        <v>1.011427165021908</v>
      </c>
      <c r="L195" s="316">
        <f>('декабрь(4 цк)'!I225+'декабрь(4 цк)'!I226*9.11%)/1000</f>
        <v>1.0034512240219078</v>
      </c>
      <c r="M195" s="316">
        <f>('декабрь(4 цк)'!J225+'декабрь(4 цк)'!J226*9.11%)/1000</f>
        <v>1.004367748021908</v>
      </c>
      <c r="N195" s="316">
        <f>('декабрь(4 цк)'!K225+'декабрь(4 цк)'!K226*9.11%)/1000</f>
        <v>1.0150168840219078</v>
      </c>
      <c r="O195" s="316">
        <f>('декабрь(4 цк)'!L225+'декабрь(4 цк)'!L226*9.11%)/1000</f>
        <v>1.0135438990219079</v>
      </c>
      <c r="P195" s="316">
        <f>('декабрь(4 цк)'!M225+'декабрь(4 цк)'!M226*9.11%)/1000</f>
        <v>1.0248586060219078</v>
      </c>
      <c r="Q195" s="316">
        <f>('декабрь(4 цк)'!N225+'декабрь(4 цк)'!N226*9.11%)/1000</f>
        <v>1.0195776820219078</v>
      </c>
      <c r="R195" s="316">
        <f>('декабрь(4 цк)'!O225+'декабрь(4 цк)'!O226*9.11%)/1000</f>
        <v>1.0201450540219079</v>
      </c>
      <c r="S195" s="316">
        <f>('декабрь(4 цк)'!P225+'декабрь(4 цк)'!P226*9.11%)/1000</f>
        <v>1.0178210110219079</v>
      </c>
      <c r="T195" s="316">
        <f>('декабрь(4 цк)'!Q225+'декабрь(4 цк)'!Q226*9.11%)/1000</f>
        <v>1.0200141220219079</v>
      </c>
      <c r="U195" s="316">
        <f>('декабрь(4 цк)'!R225+'декабрь(4 цк)'!R226*9.11%)/1000</f>
        <v>1.0222508770219079</v>
      </c>
      <c r="V195" s="316">
        <f>('декабрь(4 цк)'!S225+'декабрь(4 цк)'!S226*9.11%)/1000</f>
        <v>1.0122673120219079</v>
      </c>
      <c r="W195" s="316">
        <f>('декабрь(4 цк)'!T225+'декабрь(4 цк)'!T226*9.11%)/1000</f>
        <v>1.0007562070219078</v>
      </c>
      <c r="X195" s="316">
        <f>('декабрь(4 цк)'!U225+'декабрь(4 цк)'!U226*9.11%)/1000</f>
        <v>0.98684468202190778</v>
      </c>
      <c r="Y195" s="316">
        <f>('декабрь(4 цк)'!V225+'декабрь(4 цк)'!V226*9.11%)/1000</f>
        <v>1.010477908021908</v>
      </c>
      <c r="Z195" s="316">
        <f>('декабрь(4 цк)'!W225+'декабрь(4 цк)'!W226*9.11%)/1000</f>
        <v>1.006691791021908</v>
      </c>
      <c r="AA195" s="316">
        <f>('декабрь(4 цк)'!X225+'декабрь(4 цк)'!X226*9.11%)/1000</f>
        <v>0.99783205902190786</v>
      </c>
      <c r="AB195" s="316">
        <f>('декабрь(4 цк)'!Y225+'декабрь(4 цк)'!Y226*9.11%)/1000</f>
        <v>0.98587360302190796</v>
      </c>
      <c r="AC195" s="337"/>
      <c r="AD195" s="337"/>
    </row>
    <row r="196" spans="1:30" s="209" customFormat="1" ht="13.5" thickBot="1" x14ac:dyDescent="0.25">
      <c r="A196" s="312">
        <v>24</v>
      </c>
      <c r="B196" s="289" t="s">
        <v>190</v>
      </c>
      <c r="C196" s="290" t="s">
        <v>169</v>
      </c>
      <c r="D196" s="255"/>
      <c r="E196" s="316">
        <f>('декабрь(4 цк)'!B229+'декабрь(4 цк)'!B230*9.11%)/1000</f>
        <v>0.99430780602190794</v>
      </c>
      <c r="F196" s="316">
        <f>('декабрь(4 цк)'!C229+'декабрь(4 цк)'!C230*9.11%)/1000</f>
        <v>0.99280208802190795</v>
      </c>
      <c r="G196" s="316">
        <f>('декабрь(4 цк)'!D229+'декабрь(4 цк)'!D230*9.11%)/1000</f>
        <v>0.99280208802190795</v>
      </c>
      <c r="H196" s="316">
        <f>('декабрь(4 цк)'!E229+'декабрь(4 цк)'!E230*9.11%)/1000</f>
        <v>1.0247931400219079</v>
      </c>
      <c r="I196" s="316">
        <f>('декабрь(4 цк)'!F229+'декабрь(4 цк)'!F230*9.11%)/1000</f>
        <v>1.023865705021908</v>
      </c>
      <c r="J196" s="316">
        <f>('декабрь(4 цк)'!G229+'декабрь(4 цк)'!G230*9.11%)/1000</f>
        <v>1.0284046810219079</v>
      </c>
      <c r="K196" s="316">
        <f>('декабрь(4 цк)'!H229+'декабрь(4 цк)'!H230*9.11%)/1000</f>
        <v>1.0082084200219079</v>
      </c>
      <c r="L196" s="316">
        <f>('декабрь(4 цк)'!I229+'декабрь(4 цк)'!I230*9.11%)/1000</f>
        <v>1.0080665770219079</v>
      </c>
      <c r="M196" s="316">
        <f>('декабрь(4 цк)'!J229+'декабрь(4 цк)'!J230*9.11%)/1000</f>
        <v>0.99670822602190789</v>
      </c>
      <c r="N196" s="316">
        <f>('декабрь(4 цк)'!K229+'декабрь(4 цк)'!K230*9.11%)/1000</f>
        <v>0.99516977502190784</v>
      </c>
      <c r="O196" s="316">
        <f>('декабрь(4 цк)'!L229+'декабрь(4 цк)'!L230*9.11%)/1000</f>
        <v>1.0019236840219079</v>
      </c>
      <c r="P196" s="316">
        <f>('декабрь(4 цк)'!M229+'декабрь(4 цк)'!M230*9.11%)/1000</f>
        <v>1.0137839410219078</v>
      </c>
      <c r="Q196" s="316">
        <f>('декабрь(4 цк)'!N229+'декабрь(4 цк)'!N230*9.11%)/1000</f>
        <v>1.0276954660219078</v>
      </c>
      <c r="R196" s="316">
        <f>('декабрь(4 цк)'!O229+'декабрь(4 цк)'!O230*9.11%)/1000</f>
        <v>1.035202234021908</v>
      </c>
      <c r="S196" s="316">
        <f>('декабрь(4 цк)'!P229+'декабрь(4 цк)'!P230*9.11%)/1000</f>
        <v>1.018257451021908</v>
      </c>
      <c r="T196" s="316">
        <f>('декабрь(4 цк)'!Q229+'декабрь(4 цк)'!Q230*9.11%)/1000</f>
        <v>1.0376244760219078</v>
      </c>
      <c r="U196" s="316">
        <f>('декабрь(4 цк)'!R229+'декабрь(4 цк)'!R230*9.11%)/1000</f>
        <v>1.045142155021908</v>
      </c>
      <c r="V196" s="316">
        <f>('декабрь(4 цк)'!S229+'декабрь(4 цк)'!S230*9.11%)/1000</f>
        <v>0.99566077002190789</v>
      </c>
      <c r="W196" s="316">
        <f>('декабрь(4 цк)'!T229+'декабрь(4 цк)'!T230*9.11%)/1000</f>
        <v>1.0003415890219078</v>
      </c>
      <c r="X196" s="316">
        <f>('декабрь(4 цк)'!U229+'декабрь(4 цк)'!U230*9.11%)/1000</f>
        <v>0.98829584502190793</v>
      </c>
      <c r="Y196" s="316">
        <f>('декабрь(4 цк)'!V229+'декабрь(4 цк)'!V230*9.11%)/1000</f>
        <v>1.0085248390219079</v>
      </c>
      <c r="Z196" s="316">
        <f>('декабрь(4 цк)'!W229+'декабрь(4 цк)'!W230*9.11%)/1000</f>
        <v>1.0153223920219079</v>
      </c>
      <c r="AA196" s="316">
        <f>('декабрь(4 цк)'!X229+'декабрь(4 цк)'!X230*9.11%)/1000</f>
        <v>0.99782114802190791</v>
      </c>
      <c r="AB196" s="316">
        <f>('декабрь(4 цк)'!Y229+'декабрь(4 цк)'!Y230*9.11%)/1000</f>
        <v>0.98760845202190783</v>
      </c>
      <c r="AC196" s="337"/>
      <c r="AD196" s="337"/>
    </row>
    <row r="197" spans="1:30" s="209" customFormat="1" ht="13.5" thickBot="1" x14ac:dyDescent="0.25">
      <c r="A197" s="312">
        <v>25</v>
      </c>
      <c r="B197" s="289" t="s">
        <v>190</v>
      </c>
      <c r="C197" s="290" t="s">
        <v>169</v>
      </c>
      <c r="D197" s="255"/>
      <c r="E197" s="316">
        <f>('декабрь(4 цк)'!B233+'декабрь(4 цк)'!B234*9.11%)/1000</f>
        <v>0.9085691680219079</v>
      </c>
      <c r="F197" s="316">
        <f>('декабрь(4 цк)'!C233+'декабрь(4 цк)'!C234*9.11%)/1000</f>
        <v>0.90557955402190793</v>
      </c>
      <c r="G197" s="316">
        <f>('декабрь(4 цк)'!D233+'декабрь(4 цк)'!D234*9.11%)/1000</f>
        <v>0.92317899702190787</v>
      </c>
      <c r="H197" s="316">
        <f>('декабрь(4 цк)'!E233+'декабрь(4 цк)'!E234*9.11%)/1000</f>
        <v>0.93273703302190791</v>
      </c>
      <c r="I197" s="316">
        <f>('декабрь(4 цк)'!F233+'декабрь(4 цк)'!F234*9.11%)/1000</f>
        <v>0.9178871620219079</v>
      </c>
      <c r="J197" s="316">
        <f>('декабрь(4 цк)'!G233+'декабрь(4 цк)'!G234*9.11%)/1000</f>
        <v>0.92783799402190792</v>
      </c>
      <c r="K197" s="316">
        <f>('декабрь(4 цк)'!H233+'декабрь(4 цк)'!H234*9.11%)/1000</f>
        <v>0.91443928602190794</v>
      </c>
      <c r="L197" s="316">
        <f>('декабрь(4 цк)'!I233+'декабрь(4 цк)'!I234*9.11%)/1000</f>
        <v>0.91445019702190788</v>
      </c>
      <c r="M197" s="316">
        <f>('декабрь(4 цк)'!J233+'декабрь(4 цк)'!J234*9.11%)/1000</f>
        <v>0.90567775302190789</v>
      </c>
      <c r="N197" s="316">
        <f>('декабрь(4 цк)'!K233+'декабрь(4 цк)'!K234*9.11%)/1000</f>
        <v>0.91174426902190797</v>
      </c>
      <c r="O197" s="316">
        <f>('декабрь(4 цк)'!L233+'декабрь(4 цк)'!L234*9.11%)/1000</f>
        <v>0.91833451302190794</v>
      </c>
      <c r="P197" s="316">
        <f>('декабрь(4 цк)'!M233+'декабрь(4 цк)'!M234*9.11%)/1000</f>
        <v>0.92419372002190792</v>
      </c>
      <c r="Q197" s="316">
        <f>('декабрь(4 цк)'!N233+'декабрь(4 цк)'!N234*9.11%)/1000</f>
        <v>0.92425918602190793</v>
      </c>
      <c r="R197" s="316">
        <f>('декабрь(4 цк)'!O233+'декабрь(4 цк)'!O234*9.11%)/1000</f>
        <v>0.93039116802190802</v>
      </c>
      <c r="S197" s="316">
        <f>('декабрь(4 цк)'!P233+'декабрь(4 цк)'!P234*9.11%)/1000</f>
        <v>0.91827995802190798</v>
      </c>
      <c r="T197" s="316">
        <f>('декабрь(4 цк)'!Q233+'декабрь(4 цк)'!Q234*9.11%)/1000</f>
        <v>0.9233535730219079</v>
      </c>
      <c r="U197" s="316">
        <f>('декабрь(4 цк)'!R233+'декабрь(4 цк)'!R234*9.11%)/1000</f>
        <v>0.93163502202190795</v>
      </c>
      <c r="V197" s="316">
        <f>('декабрь(4 цк)'!S233+'декабрь(4 цк)'!S234*9.11%)/1000</f>
        <v>0.91423197702190795</v>
      </c>
      <c r="W197" s="316">
        <f>('декабрь(4 цк)'!T233+'декабрь(4 цк)'!T234*9.11%)/1000</f>
        <v>0.90921291702190787</v>
      </c>
      <c r="X197" s="316">
        <f>('декабрь(4 цк)'!U233+'декабрь(4 цк)'!U234*9.11%)/1000</f>
        <v>0.91854182202190793</v>
      </c>
      <c r="Y197" s="316">
        <f>('декабрь(4 цк)'!V233+'декабрь(4 цк)'!V234*9.11%)/1000</f>
        <v>0.90578686302190792</v>
      </c>
      <c r="Z197" s="316">
        <f>('декабрь(4 цк)'!W233+'декабрь(4 цк)'!W234*9.11%)/1000</f>
        <v>0.91116598602190801</v>
      </c>
      <c r="AA197" s="316">
        <f>('декабрь(4 цк)'!X233+'декабрь(4 цк)'!X234*9.11%)/1000</f>
        <v>0.89653433502190782</v>
      </c>
      <c r="AB197" s="316">
        <f>('декабрь(4 цк)'!Y233+'декабрь(4 цк)'!Y234*9.11%)/1000</f>
        <v>0.89644704702190792</v>
      </c>
      <c r="AC197" s="337"/>
      <c r="AD197" s="337"/>
    </row>
    <row r="198" spans="1:30" s="209" customFormat="1" ht="13.5" thickBot="1" x14ac:dyDescent="0.25">
      <c r="A198" s="312">
        <v>26</v>
      </c>
      <c r="B198" s="289" t="s">
        <v>190</v>
      </c>
      <c r="C198" s="290" t="s">
        <v>169</v>
      </c>
      <c r="D198" s="255"/>
      <c r="E198" s="316">
        <f>('декабрь(4 цк)'!B237+'декабрь(4 цк)'!B238*9.11%)/1000</f>
        <v>0.9567739660219079</v>
      </c>
      <c r="F198" s="316">
        <f>('декабрь(4 цк)'!C237+'декабрь(4 цк)'!C238*9.11%)/1000</f>
        <v>0.9433316140219079</v>
      </c>
      <c r="G198" s="316">
        <f>('декабрь(4 цк)'!D237+'декабрь(4 цк)'!D238*9.11%)/1000</f>
        <v>0.95485363002190793</v>
      </c>
      <c r="H198" s="316">
        <f>('декабрь(4 цк)'!E237+'декабрь(4 цк)'!E238*9.11%)/1000</f>
        <v>0.98623366602190787</v>
      </c>
      <c r="I198" s="316">
        <f>('декабрь(4 цк)'!F237+'декабрь(4 цк)'!F238*9.11%)/1000</f>
        <v>0.96901610802190796</v>
      </c>
      <c r="J198" s="316">
        <f>('декабрь(4 цк)'!G237+'декабрь(4 цк)'!G238*9.11%)/1000</f>
        <v>0.98179288902190787</v>
      </c>
      <c r="K198" s="316">
        <f>('декабрь(4 цк)'!H237+'декабрь(4 цк)'!H238*9.11%)/1000</f>
        <v>0.96263317302190787</v>
      </c>
      <c r="L198" s="316">
        <f>('декабрь(4 цк)'!I237+'декабрь(4 цк)'!I238*9.11%)/1000</f>
        <v>0.94681222302190793</v>
      </c>
      <c r="M198" s="316">
        <f>('декабрь(4 цк)'!J237+'декабрь(4 цк)'!J238*9.11%)/1000</f>
        <v>0.94539379302190796</v>
      </c>
      <c r="N198" s="316">
        <f>('декабрь(4 цк)'!K237+'декабрь(4 цк)'!K238*9.11%)/1000</f>
        <v>0.95234410002190784</v>
      </c>
      <c r="O198" s="316">
        <f>('декабрь(4 цк)'!L237+'декабрь(4 цк)'!L238*9.11%)/1000</f>
        <v>0.96339694302190804</v>
      </c>
      <c r="P198" s="316">
        <f>('декабрь(4 цк)'!M237+'декабрь(4 цк)'!M238*9.11%)/1000</f>
        <v>0.96543730002190786</v>
      </c>
      <c r="Q198" s="316">
        <f>('декабрь(4 цк)'!N237+'декабрь(4 цк)'!N238*9.11%)/1000</f>
        <v>0.97101282102190778</v>
      </c>
      <c r="R198" s="316">
        <f>('декабрь(4 цк)'!O237+'декабрь(4 цк)'!O238*9.11%)/1000</f>
        <v>0.98334225102190798</v>
      </c>
      <c r="S198" s="316">
        <f>('декабрь(4 цк)'!P237+'декабрь(4 цк)'!P238*9.11%)/1000</f>
        <v>0.97221303102190793</v>
      </c>
      <c r="T198" s="316">
        <f>('декабрь(4 цк)'!Q237+'декабрь(4 цк)'!Q238*9.11%)/1000</f>
        <v>0.98393144502190788</v>
      </c>
      <c r="U198" s="316">
        <f>('декабрь(4 цк)'!R237+'декабрь(4 цк)'!R238*9.11%)/1000</f>
        <v>0.15073780902190786</v>
      </c>
      <c r="V198" s="316">
        <f>('декабрь(4 цк)'!S237+'декабрь(4 цк)'!S238*9.11%)/1000</f>
        <v>0.94937630802190787</v>
      </c>
      <c r="W198" s="316">
        <f>('декабрь(4 цк)'!T237+'декабрь(4 цк)'!T238*9.11%)/1000</f>
        <v>0.95224590102190787</v>
      </c>
      <c r="X198" s="316">
        <f>('декабрь(4 цк)'!U237+'декабрь(4 цк)'!U238*9.11%)/1000</f>
        <v>0.93404635302190786</v>
      </c>
      <c r="Y198" s="316">
        <f>('декабрь(4 цк)'!V237+'декабрь(4 цк)'!V238*9.11%)/1000</f>
        <v>0.95496274002190795</v>
      </c>
      <c r="Z198" s="316">
        <f>('декабрь(4 цк)'!W237+'декабрь(4 цк)'!W238*9.11%)/1000</f>
        <v>0.954406279021908</v>
      </c>
      <c r="AA198" s="316">
        <f>('декабрь(4 цк)'!X237+'декабрь(4 цк)'!X238*9.11%)/1000</f>
        <v>0.949212643021908</v>
      </c>
      <c r="AB198" s="316">
        <f>('декабрь(4 цк)'!Y237+'декабрь(4 цк)'!Y238*9.11%)/1000</f>
        <v>0.93186415302190795</v>
      </c>
      <c r="AC198" s="337"/>
      <c r="AD198" s="337"/>
    </row>
    <row r="199" spans="1:30" s="209" customFormat="1" ht="13.5" thickBot="1" x14ac:dyDescent="0.25">
      <c r="A199" s="312">
        <v>27</v>
      </c>
      <c r="B199" s="289" t="s">
        <v>190</v>
      </c>
      <c r="C199" s="290" t="s">
        <v>169</v>
      </c>
      <c r="D199" s="255"/>
      <c r="E199" s="316">
        <f>('декабрь(4 цк)'!B241+'декабрь(4 цк)'!B242*9.11%)/1000</f>
        <v>0.97530084402190786</v>
      </c>
      <c r="F199" s="316">
        <f>('декабрь(4 цк)'!C241+'декабрь(4 цк)'!C242*9.11%)/1000</f>
        <v>0.95716676202190798</v>
      </c>
      <c r="G199" s="316">
        <f>('декабрь(4 цк)'!D241+'декабрь(4 цк)'!D242*9.11%)/1000</f>
        <v>0.96652840002190787</v>
      </c>
      <c r="H199" s="316">
        <f>('декабрь(4 цк)'!E241+'декабрь(4 цк)'!E242*9.11%)/1000</f>
        <v>0.95723222802190788</v>
      </c>
      <c r="I199" s="316">
        <f>('декабрь(4 цк)'!F241+'декабрь(4 цк)'!F242*9.11%)/1000</f>
        <v>0.96784863102190788</v>
      </c>
      <c r="J199" s="316">
        <f>('декабрь(4 цк)'!G241+'декабрь(4 цк)'!G242*9.11%)/1000</f>
        <v>0.97654469802190791</v>
      </c>
      <c r="K199" s="316">
        <f>('декабрь(4 цк)'!H241+'декабрь(4 цк)'!H242*9.11%)/1000</f>
        <v>0.95932714002190789</v>
      </c>
      <c r="L199" s="316">
        <f>('декабрь(4 цк)'!I241+'декабрь(4 цк)'!I242*9.11%)/1000</f>
        <v>0.95115480102190797</v>
      </c>
      <c r="M199" s="316">
        <f>('декабрь(4 цк)'!J241+'декабрь(4 цк)'!J242*9.11%)/1000</f>
        <v>0.93775609302190799</v>
      </c>
      <c r="N199" s="316">
        <f>('декабрь(4 цк)'!K241+'декабрь(4 цк)'!K242*9.11%)/1000</f>
        <v>0.94656127002190782</v>
      </c>
      <c r="O199" s="316">
        <f>('декабрь(4 цк)'!L241+'декабрь(4 цк)'!L242*9.11%)/1000</f>
        <v>0.94877620302190779</v>
      </c>
      <c r="P199" s="316">
        <f>('декабрь(4 цк)'!M241+'декабрь(4 цк)'!M242*9.11%)/1000</f>
        <v>0.96297141402190789</v>
      </c>
      <c r="Q199" s="316">
        <f>('декабрь(4 цк)'!N241+'декабрь(4 цк)'!N242*9.11%)/1000</f>
        <v>0.96345149802190788</v>
      </c>
      <c r="R199" s="316">
        <f>('декабрь(4 цк)'!O241+'декабрь(4 цк)'!O242*9.11%)/1000</f>
        <v>1.0220981230219079</v>
      </c>
      <c r="S199" s="316">
        <f>('декабрь(4 цк)'!P241+'декабрь(4 цк)'!P242*9.11%)/1000</f>
        <v>0.99628269702190797</v>
      </c>
      <c r="T199" s="316">
        <f>('декабрь(4 цк)'!Q241+'декабрь(4 цк)'!Q242*9.11%)/1000</f>
        <v>1.014351313021908</v>
      </c>
      <c r="U199" s="316">
        <f>('декабрь(4 цк)'!R241+'декабрь(4 цк)'!R242*9.11%)/1000</f>
        <v>1.018442938021908</v>
      </c>
      <c r="V199" s="316">
        <f>('декабрь(4 цк)'!S241+'декабрь(4 цк)'!S242*9.11%)/1000</f>
        <v>0.98703016902190788</v>
      </c>
      <c r="W199" s="316">
        <f>('декабрь(4 цк)'!T241+'декабрь(4 цк)'!T242*9.11%)/1000</f>
        <v>0.99146003502190783</v>
      </c>
      <c r="X199" s="316">
        <f>('декабрь(4 цк)'!U241+'декабрь(4 цк)'!U242*9.11%)/1000</f>
        <v>0.98927783502190791</v>
      </c>
      <c r="Y199" s="316">
        <f>('декабрь(4 цк)'!V241+'декабрь(4 цк)'!V242*9.11%)/1000</f>
        <v>0.98570993802190787</v>
      </c>
      <c r="Z199" s="316">
        <f>('декабрь(4 цк)'!W241+'декабрь(4 цк)'!W242*9.11%)/1000</f>
        <v>0.97618463502190789</v>
      </c>
      <c r="AA199" s="316">
        <f>('декабрь(4 цк)'!X241+'декабрь(4 цк)'!X242*9.11%)/1000</f>
        <v>0.98224024002190802</v>
      </c>
      <c r="AB199" s="316">
        <f>('декабрь(4 цк)'!Y241+'декабрь(4 цк)'!Y242*9.11%)/1000</f>
        <v>0.98517529902190792</v>
      </c>
      <c r="AC199" s="337"/>
      <c r="AD199" s="337"/>
    </row>
    <row r="200" spans="1:30" s="209" customFormat="1" ht="13.5" thickBot="1" x14ac:dyDescent="0.25">
      <c r="A200" s="312">
        <v>28</v>
      </c>
      <c r="B200" s="289" t="s">
        <v>190</v>
      </c>
      <c r="C200" s="290" t="s">
        <v>169</v>
      </c>
      <c r="D200" s="255"/>
      <c r="E200" s="316">
        <f>('декабрь(4 цк)'!B245+'декабрь(4 цк)'!B246*9.11%)/1000</f>
        <v>1.0105761070219079</v>
      </c>
      <c r="F200" s="316">
        <f>('декабрь(4 цк)'!C245+'декабрь(4 цк)'!C246*9.11%)/1000</f>
        <v>0.99462422502190784</v>
      </c>
      <c r="G200" s="316">
        <f>('декабрь(4 цк)'!D245+'декабрь(4 цк)'!D246*9.11%)/1000</f>
        <v>1.0116890290219078</v>
      </c>
      <c r="H200" s="316">
        <f>('декабрь(4 цк)'!E245+'декабрь(4 цк)'!E246*9.11%)/1000</f>
        <v>1.0416179020219078</v>
      </c>
      <c r="I200" s="316">
        <f>('декабрь(4 цк)'!F245+'декабрь(4 цк)'!F246*9.11%)/1000</f>
        <v>1.0456113280219079</v>
      </c>
      <c r="J200" s="316">
        <f>('декабрь(4 цк)'!G245+'декабрь(4 цк)'!G246*9.11%)/1000</f>
        <v>1.0508704300219078</v>
      </c>
      <c r="K200" s="316">
        <f>('декабрь(4 цк)'!H245+'декабрь(4 цк)'!H246*9.11%)/1000</f>
        <v>1.038082738021908</v>
      </c>
      <c r="L200" s="316">
        <f>('декабрь(4 цк)'!I245+'декабрь(4 цк)'!I246*9.11%)/1000</f>
        <v>1.024738585021908</v>
      </c>
      <c r="M200" s="316">
        <f>('декабрь(4 цк)'!J245+'декабрь(4 цк)'!J246*9.11%)/1000</f>
        <v>1.0266589210219079</v>
      </c>
      <c r="N200" s="316">
        <f>('декабрь(4 цк)'!K245+'декабрь(4 цк)'!K246*9.11%)/1000</f>
        <v>1.0284919690219079</v>
      </c>
      <c r="O200" s="316">
        <f>('декабрь(4 цк)'!L245+'декабрь(4 цк)'!L246*9.11%)/1000</f>
        <v>1.026604366021908</v>
      </c>
      <c r="P200" s="316">
        <f>('декабрь(4 цк)'!M245+'декабрь(4 цк)'!M246*9.11%)/1000</f>
        <v>1.0335001180219081</v>
      </c>
      <c r="Q200" s="316">
        <f>('декабрь(4 цк)'!N245+'декабрь(4 цк)'!N246*9.11%)/1000</f>
        <v>1.0389774400219081</v>
      </c>
      <c r="R200" s="316">
        <f>('декабрь(4 цк)'!O245+'декабрь(4 цк)'!O246*9.11%)/1000</f>
        <v>1.0518742420219078</v>
      </c>
      <c r="S200" s="316">
        <f>('декабрь(4 цк)'!P245+'декабрь(4 цк)'!P246*9.11%)/1000</f>
        <v>1.038770131021908</v>
      </c>
      <c r="T200" s="316">
        <f>('декабрь(4 цк)'!Q245+'декабрь(4 цк)'!Q246*9.11%)/1000</f>
        <v>1.0458513700219081</v>
      </c>
      <c r="U200" s="316">
        <f>('декабрь(4 цк)'!R245+'декабрь(4 цк)'!R246*9.11%)/1000</f>
        <v>1.053794578021908</v>
      </c>
      <c r="V200" s="316">
        <f>('декабрь(4 цк)'!S245+'декабрь(4 цк)'!S246*9.11%)/1000</f>
        <v>1.0290593410219078</v>
      </c>
      <c r="W200" s="316">
        <f>('декабрь(4 цк)'!T245+'декабрь(4 цк)'!T246*9.11%)/1000</f>
        <v>1.0323871960219078</v>
      </c>
      <c r="X200" s="316">
        <f>('декабрь(4 цк)'!U245+'декабрь(4 цк)'!U246*9.11%)/1000</f>
        <v>1.0119072490219079</v>
      </c>
      <c r="Y200" s="316">
        <f>('декабрь(4 цк)'!V245+'декабрь(4 цк)'!V246*9.11%)/1000</f>
        <v>1.0220326570219078</v>
      </c>
      <c r="Z200" s="316">
        <f>('декабрь(4 цк)'!W245+'декабрь(4 цк)'!W246*9.11%)/1000</f>
        <v>1.0298994880219079</v>
      </c>
      <c r="AA200" s="316">
        <f>('декабрь(4 цк)'!X245+'декабрь(4 цк)'!X246*9.11%)/1000</f>
        <v>1.0204614730219079</v>
      </c>
      <c r="AB200" s="316">
        <f>('декабрь(4 цк)'!Y245+'декабрь(4 цк)'!Y246*9.11%)/1000</f>
        <v>0.98152011402190786</v>
      </c>
      <c r="AC200" s="337"/>
      <c r="AD200" s="337"/>
    </row>
    <row r="201" spans="1:30" s="209" customFormat="1" ht="13.5" thickBot="1" x14ac:dyDescent="0.25">
      <c r="A201" s="312">
        <v>29</v>
      </c>
      <c r="B201" s="289" t="s">
        <v>190</v>
      </c>
      <c r="C201" s="290" t="s">
        <v>169</v>
      </c>
      <c r="D201" s="255"/>
      <c r="E201" s="316">
        <f>('декабрь(4 цк)'!B249+'декабрь(4 цк)'!B250*9.11%)/1000</f>
        <v>0.97248580602190782</v>
      </c>
      <c r="F201" s="316">
        <f>('декабрь(4 цк)'!C249+'декабрь(4 цк)'!C250*9.11%)/1000</f>
        <v>0.96323327802190783</v>
      </c>
      <c r="G201" s="316">
        <f>('декабрь(4 цк)'!D249+'декабрь(4 цк)'!D250*9.11%)/1000</f>
        <v>0.96937617102190776</v>
      </c>
      <c r="H201" s="316">
        <f>('декабрь(4 цк)'!E249+'декабрь(4 цк)'!E250*9.11%)/1000</f>
        <v>0.97176568002190788</v>
      </c>
      <c r="I201" s="316">
        <f>('декабрь(4 цк)'!F249+'декабрь(4 цк)'!F250*9.11%)/1000</f>
        <v>0.99973057302190793</v>
      </c>
      <c r="J201" s="316">
        <f>('декабрь(4 цк)'!G249+'декабрь(4 цк)'!G250*9.11%)/1000</f>
        <v>1.0011599140219078</v>
      </c>
      <c r="K201" s="316">
        <f>('декабрь(4 цк)'!H249+'декабрь(4 цк)'!H250*9.11%)/1000</f>
        <v>0.98095274202190785</v>
      </c>
      <c r="L201" s="316">
        <f>('декабрь(4 цк)'!I249+'декабрь(4 цк)'!I250*9.11%)/1000</f>
        <v>0.98497890102190799</v>
      </c>
      <c r="M201" s="316">
        <f>('декабрь(4 цк)'!J249+'декабрь(4 цк)'!J250*9.11%)/1000</f>
        <v>0.9545153890219078</v>
      </c>
      <c r="N201" s="316">
        <f>('декабрь(4 цк)'!K249+'декабрь(4 цк)'!K250*9.11%)/1000</f>
        <v>0.94804516602190791</v>
      </c>
      <c r="O201" s="316">
        <f>('декабрь(4 цк)'!L249+'декабрь(4 цк)'!L250*9.11%)/1000</f>
        <v>0.94712864202190794</v>
      </c>
      <c r="P201" s="316">
        <f>('декабрь(4 цк)'!M249+'декабрь(4 цк)'!M250*9.11%)/1000</f>
        <v>0.98082181002190783</v>
      </c>
      <c r="Q201" s="316">
        <f>('декабрь(4 цк)'!N249+'декабрь(4 цк)'!N250*9.11%)/1000</f>
        <v>0.99197285202190788</v>
      </c>
      <c r="R201" s="316">
        <f>('декабрь(4 цк)'!O249+'декабрь(4 цк)'!O250*9.11%)/1000</f>
        <v>1.0063099060219078</v>
      </c>
      <c r="S201" s="316">
        <f>('декабрь(4 цк)'!P249+'декабрь(4 цк)'!P250*9.11%)/1000</f>
        <v>0.99737379702190798</v>
      </c>
      <c r="T201" s="316">
        <f>('декабрь(4 цк)'!Q249+'декабрь(4 цк)'!Q250*9.11%)/1000</f>
        <v>1.0023928570219078</v>
      </c>
      <c r="U201" s="316">
        <f>('декабрь(4 цк)'!R249+'декабрь(4 цк)'!R250*9.11%)/1000</f>
        <v>1.006058953021908</v>
      </c>
      <c r="V201" s="316">
        <f>('декабрь(4 цк)'!S249+'декабрь(4 цк)'!S250*9.11%)/1000</f>
        <v>0.99291119802190797</v>
      </c>
      <c r="W201" s="316">
        <f>('декабрь(4 цк)'!T249+'декабрь(4 цк)'!T250*9.11%)/1000</f>
        <v>0.99029255802190785</v>
      </c>
      <c r="X201" s="316">
        <f>('декабрь(4 цк)'!U249+'декабрь(4 цк)'!U250*9.11%)/1000</f>
        <v>0.9744497860219079</v>
      </c>
      <c r="Y201" s="316">
        <f>('декабрь(4 цк)'!V249+'декабрь(4 цк)'!V250*9.11%)/1000</f>
        <v>0.98168377902190795</v>
      </c>
      <c r="Z201" s="316">
        <f>('декабрь(4 цк)'!W249+'декабрь(4 цк)'!W250*9.11%)/1000</f>
        <v>0.98699743602190804</v>
      </c>
      <c r="AA201" s="316">
        <f>('декабрь(4 цк)'!X249+'декабрь(4 цк)'!X250*9.11%)/1000</f>
        <v>0.98057085702190783</v>
      </c>
      <c r="AB201" s="316">
        <f>('декабрь(4 цк)'!Y249+'декабрь(4 цк)'!Y250*9.11%)/1000</f>
        <v>0.95667576702190782</v>
      </c>
      <c r="AC201" s="337"/>
      <c r="AD201" s="337"/>
    </row>
    <row r="202" spans="1:30" s="209" customFormat="1" ht="13.5" thickBot="1" x14ac:dyDescent="0.25">
      <c r="A202" s="312">
        <v>30</v>
      </c>
      <c r="B202" s="289" t="s">
        <v>190</v>
      </c>
      <c r="C202" s="290" t="s">
        <v>169</v>
      </c>
      <c r="D202" s="255"/>
      <c r="E202" s="316">
        <f>('декабрь(4 цк)'!B253+'декабрь(4 цк)'!B254*9.11%)/1000</f>
        <v>0.97867234302190798</v>
      </c>
      <c r="F202" s="316">
        <f>('декабрь(4 цк)'!C253+'декабрь(4 цк)'!C254*9.11%)/1000</f>
        <v>0.96733581402190782</v>
      </c>
      <c r="G202" s="316">
        <f>('декабрь(4 цк)'!D253+'декабрь(4 цк)'!D254*9.11%)/1000</f>
        <v>0.98105094102190793</v>
      </c>
      <c r="H202" s="316">
        <f>('декабрь(4 цк)'!E253+'декабрь(4 цк)'!E254*9.11%)/1000</f>
        <v>0.98051630202190787</v>
      </c>
      <c r="I202" s="316">
        <f>('декабрь(4 цк)'!F253+'декабрь(4 цк)'!F254*9.11%)/1000</f>
        <v>0.99710102202190798</v>
      </c>
      <c r="J202" s="316">
        <f>('декабрь(4 цк)'!G253+'декабрь(4 цк)'!G254*9.11%)/1000</f>
        <v>0.97715571402190793</v>
      </c>
      <c r="K202" s="316">
        <f>('декабрь(4 цк)'!H253+'декабрь(4 цк)'!H254*9.11%)/1000</f>
        <v>0.97705751502190796</v>
      </c>
      <c r="L202" s="316">
        <f>('декабрь(4 цк)'!I253+'декабрь(4 цк)'!I254*9.11%)/1000</f>
        <v>0.96265499502190788</v>
      </c>
      <c r="M202" s="316">
        <f>('декабрь(4 цк)'!J253+'декабрь(4 цк)'!J254*9.11%)/1000</f>
        <v>0.95338064502190789</v>
      </c>
      <c r="N202" s="316">
        <f>('декабрь(4 цк)'!K253+'декабрь(4 цк)'!K254*9.11%)/1000</f>
        <v>0.96445531002190787</v>
      </c>
      <c r="O202" s="316">
        <f>('декабрь(4 цк)'!L253+'декабрь(4 цк)'!L254*9.11%)/1000</f>
        <v>0.96651748902190782</v>
      </c>
      <c r="P202" s="316">
        <f>('декабрь(4 цк)'!M253+'декабрь(4 цк)'!M254*9.11%)/1000</f>
        <v>0.97821408102190788</v>
      </c>
      <c r="Q202" s="316">
        <f>('декабрь(4 цк)'!N253+'декабрь(4 цк)'!N254*9.11%)/1000</f>
        <v>0.98265485802190788</v>
      </c>
      <c r="R202" s="316">
        <f>('декабрь(4 цк)'!O253+'декабрь(4 цк)'!O254*9.11%)/1000</f>
        <v>0.99868311702190782</v>
      </c>
      <c r="S202" s="316">
        <f>('декабрь(4 цк)'!P253+'декабрь(4 цк)'!P254*9.11%)/1000</f>
        <v>0.98969245302190789</v>
      </c>
      <c r="T202" s="316">
        <f>('декабрь(4 цк)'!Q253+'декабрь(4 цк)'!Q254*9.11%)/1000</f>
        <v>0.99414414102190785</v>
      </c>
      <c r="U202" s="316">
        <f>('декабрь(4 цк)'!R253+'декабрь(4 цк)'!R254*9.11%)/1000</f>
        <v>0.99458058102190783</v>
      </c>
      <c r="V202" s="316">
        <f>('декабрь(4 цк)'!S253+'декабрь(4 цк)'!S254*9.11%)/1000</f>
        <v>0.98412784302190803</v>
      </c>
      <c r="W202" s="316">
        <f>('декабрь(4 цк)'!T253+'декабрь(4 цк)'!T254*9.11%)/1000</f>
        <v>0.9786396100219078</v>
      </c>
      <c r="X202" s="316">
        <f>('декабрь(4 цк)'!U253+'декабрь(4 цк)'!U254*9.11%)/1000</f>
        <v>0.96835053702190799</v>
      </c>
      <c r="Y202" s="316">
        <f>('декабрь(4 цк)'!V253+'декабрь(4 цк)'!V254*9.11%)/1000</f>
        <v>0.97778855202190784</v>
      </c>
      <c r="Z202" s="316">
        <f>('декабрь(4 цк)'!W253+'декабрь(4 цк)'!W254*9.11%)/1000</f>
        <v>0.98626639902190794</v>
      </c>
      <c r="AA202" s="316">
        <f>('декабрь(4 цк)'!X253+'декабрь(4 цк)'!X254*9.11%)/1000</f>
        <v>0.97461345102190799</v>
      </c>
      <c r="AB202" s="316">
        <f>('декабрь(4 цк)'!Y253+'декабрь(4 цк)'!Y254*9.11%)/1000</f>
        <v>0.95071836102190799</v>
      </c>
      <c r="AC202" s="337"/>
      <c r="AD202" s="337"/>
    </row>
    <row r="203" spans="1:30" s="296" customFormat="1" ht="13.5" thickBot="1" x14ac:dyDescent="0.25">
      <c r="A203" s="313">
        <v>31</v>
      </c>
      <c r="B203" s="303" t="s">
        <v>190</v>
      </c>
      <c r="C203" s="304" t="s">
        <v>169</v>
      </c>
      <c r="D203" s="305"/>
      <c r="E203" s="316">
        <f>('декабрь(4 цк)'!B257+'декабрь(4 цк)'!B258*9.11%)/1000</f>
        <v>1.0334673850219078</v>
      </c>
      <c r="F203" s="316">
        <f>('декабрь(4 цк)'!C257+'декабрь(4 цк)'!C258*9.11%)/1000</f>
        <v>1.0301286190219079</v>
      </c>
      <c r="G203" s="316">
        <f>('декабрь(4 цк)'!D257+'декабрь(4 цк)'!D258*9.11%)/1000</f>
        <v>1.0376244760219078</v>
      </c>
      <c r="H203" s="316">
        <f>('декабрь(4 цк)'!E257+'декабрь(4 цк)'!E258*9.11%)/1000</f>
        <v>1.0424689600219079</v>
      </c>
      <c r="I203" s="316">
        <f>('декабрь(4 цк)'!F257+'декабрь(4 цк)'!F258*9.11%)/1000</f>
        <v>1.0434291280219079</v>
      </c>
      <c r="J203" s="316">
        <f>('декабрь(4 цк)'!G257+'декабрь(4 цк)'!G258*9.11%)/1000</f>
        <v>1.0393375030219079</v>
      </c>
      <c r="K203" s="316">
        <f>('декабрь(4 цк)'!H257+'декабрь(4 цк)'!H258*9.11%)/1000</f>
        <v>1.0300304200219079</v>
      </c>
      <c r="L203" s="316">
        <f>('декабрь(4 цк)'!I257+'декабрь(4 цк)'!I258*9.11%)/1000</f>
        <v>1.0393375030219079</v>
      </c>
      <c r="M203" s="316">
        <f>('декабрь(4 цк)'!J257+'декабрь(4 цк)'!J258*9.11%)/1000</f>
        <v>1.0229273590219079</v>
      </c>
      <c r="N203" s="316">
        <f>('декабрь(4 цк)'!K257+'декабрь(4 цк)'!K258*9.11%)/1000</f>
        <v>0.15447290902190786</v>
      </c>
      <c r="O203" s="316">
        <f>('декабрь(4 цк)'!L257+'декабрь(4 цк)'!L258*9.11%)/1000</f>
        <v>1.0261788370219078</v>
      </c>
      <c r="P203" s="316">
        <f>('декабрь(4 цк)'!M257+'декабрь(4 цк)'!M258*9.11%)/1000</f>
        <v>1.035125857021908</v>
      </c>
      <c r="Q203" s="316">
        <f>('декабрь(4 цк)'!N257+'декабрь(4 цк)'!N258*9.11%)/1000</f>
        <v>1.0537291120219079</v>
      </c>
      <c r="R203" s="316">
        <f>('декабрь(4 цк)'!O257+'декабрь(4 цк)'!O258*9.11%)/1000</f>
        <v>1.0603302670219079</v>
      </c>
      <c r="S203" s="316">
        <f>('декабрь(4 цк)'!P257+'декабрь(4 цк)'!P258*9.11%)/1000</f>
        <v>1.053925510021908</v>
      </c>
      <c r="T203" s="316">
        <f>('декабрь(4 цк)'!Q257+'декабрь(4 цк)'!Q258*9.11%)/1000</f>
        <v>1.0661458300219078</v>
      </c>
      <c r="U203" s="316">
        <f>('декабрь(4 цк)'!R257+'декабрь(4 цк)'!R258*9.11%)/1000</f>
        <v>1.0795881820219078</v>
      </c>
      <c r="V203" s="316">
        <f>('декабрь(4 цк)'!S257+'декабрь(4 цк)'!S258*9.11%)/1000</f>
        <v>1.0466806060219078</v>
      </c>
      <c r="W203" s="316">
        <f>('декабрь(4 цк)'!T257+'декабрь(4 цк)'!T258*9.11%)/1000</f>
        <v>1.0484918320219079</v>
      </c>
      <c r="X203" s="316">
        <f>('декабрь(4 цк)'!U257+'декабрь(4 цк)'!U258*9.11%)/1000</f>
        <v>1.0345148410219078</v>
      </c>
      <c r="Y203" s="316">
        <f>('декабрь(4 цк)'!V257+'декабрь(4 цк)'!V258*9.11%)/1000</f>
        <v>1.0464078310219078</v>
      </c>
      <c r="Z203" s="316">
        <f>('декабрь(4 цк)'!W257+'декабрь(4 цк)'!W258*9.11%)/1000</f>
        <v>1.0567296370219079</v>
      </c>
      <c r="AA203" s="316">
        <f>('декабрь(4 цк)'!X257+'декабрь(4 цк)'!X258*9.11%)/1000</f>
        <v>1.0371334810219079</v>
      </c>
      <c r="AB203" s="316">
        <f>('декабрь(4 цк)'!Y257+'декабрь(4 цк)'!Y258*9.11%)/1000</f>
        <v>1.0329000130219079</v>
      </c>
      <c r="AC203" s="338"/>
      <c r="AD203" s="338"/>
    </row>
    <row r="204" spans="1:30" s="295" customFormat="1" ht="13.5" thickBot="1" x14ac:dyDescent="0.25">
      <c r="A204" s="311">
        <v>1</v>
      </c>
      <c r="B204" s="300" t="s">
        <v>191</v>
      </c>
      <c r="C204" s="301" t="s">
        <v>169</v>
      </c>
      <c r="D204" s="302"/>
      <c r="E204" s="316">
        <f>('декабрь(4 цк)'!B137+'декабрь(4 цк)'!B138*5.79%)/1000</f>
        <v>0.94583176102190791</v>
      </c>
      <c r="F204" s="316">
        <f>('декабрь(4 цк)'!C137+'декабрь(4 цк)'!C138*5.79%)/1000</f>
        <v>0.91569219002190794</v>
      </c>
      <c r="G204" s="316">
        <f>('декабрь(4 цк)'!D137+'декабрь(4 цк)'!D138*5.79%)/1000</f>
        <v>0.88695962602190803</v>
      </c>
      <c r="H204" s="316">
        <f>('декабрь(4 цк)'!E137+'декабрь(4 цк)'!E138*5.79%)/1000</f>
        <v>0.86649984002190783</v>
      </c>
      <c r="I204" s="316">
        <f>('декабрь(4 цк)'!F137+'декабрь(4 цк)'!F138*5.79%)/1000</f>
        <v>0.88037948802190791</v>
      </c>
      <c r="J204" s="316">
        <f>('декабрь(4 цк)'!G137+'декабрь(4 цк)'!G138*5.79%)/1000</f>
        <v>0.92743488002190788</v>
      </c>
      <c r="K204" s="316">
        <f>('декабрь(4 цк)'!H137+'декабрь(4 цк)'!H138*5.79%)/1000</f>
        <v>0.93676555802190786</v>
      </c>
      <c r="L204" s="316">
        <f>('декабрь(4 цк)'!I137+'декабрь(4 цк)'!I138*5.79%)/1000</f>
        <v>0.91474008002190799</v>
      </c>
      <c r="M204" s="316">
        <f>('декабрь(4 цк)'!J137+'декабрь(4 цк)'!J138*5.79%)/1000</f>
        <v>0.93397270202190785</v>
      </c>
      <c r="N204" s="316">
        <f>('декабрь(4 цк)'!K137+'декабрь(4 цк)'!K138*5.79%)/1000</f>
        <v>0.93299943402190788</v>
      </c>
      <c r="O204" s="316">
        <f>('декабрь(4 цк)'!L137+'декабрь(4 цк)'!L138*5.79%)/1000</f>
        <v>0.94448822802190791</v>
      </c>
      <c r="P204" s="316">
        <f>('декабрь(4 цк)'!M137+'декабрь(4 цк)'!M138*5.79%)/1000</f>
        <v>0.94723876802190798</v>
      </c>
      <c r="Q204" s="316">
        <f>('декабрь(4 цк)'!N137+'декабрь(4 цк)'!N138*5.79%)/1000</f>
        <v>0.94377943502190798</v>
      </c>
      <c r="R204" s="316">
        <f>('декабрь(4 цк)'!O137+'декабрь(4 цк)'!O138*5.79%)/1000</f>
        <v>0.94182232002190791</v>
      </c>
      <c r="S204" s="316">
        <f>('декабрь(4 цк)'!P137+'декабрь(4 цк)'!P138*5.79%)/1000</f>
        <v>0.93888135802190786</v>
      </c>
      <c r="T204" s="316">
        <f>('декабрь(4 цк)'!Q137+'декабрь(4 цк)'!Q138*5.79%)/1000</f>
        <v>0.96280047702190796</v>
      </c>
      <c r="U204" s="316">
        <f>('декабрь(4 цк)'!R137+'декабрь(4 цк)'!R138*5.79%)/1000</f>
        <v>0.96731771002190792</v>
      </c>
      <c r="V204" s="316">
        <f>('декабрь(4 цк)'!S137+'декабрь(4 цк)'!S138*5.79%)/1000</f>
        <v>0.94836014202190788</v>
      </c>
      <c r="W204" s="316">
        <f>('декабрь(4 цк)'!T137+'декабрь(4 цк)'!T138*5.79%)/1000</f>
        <v>0.95244363602190785</v>
      </c>
      <c r="X204" s="316">
        <f>('декабрь(4 цк)'!U137+'декабрь(4 цк)'!U138*5.79%)/1000</f>
        <v>0.94364190802190784</v>
      </c>
      <c r="Y204" s="316">
        <f>('декабрь(4 цк)'!V137+'декабрь(4 цк)'!V138*5.79%)/1000</f>
        <v>0.95167136902190785</v>
      </c>
      <c r="Z204" s="316">
        <f>('декабрь(4 цк)'!W137+'декабрь(4 цк)'!W138*5.79%)/1000</f>
        <v>0.94588465602190785</v>
      </c>
      <c r="AA204" s="316">
        <f>('декабрь(4 цк)'!X137+'декабрь(4 цк)'!X138*5.79%)/1000</f>
        <v>0.94011910102190788</v>
      </c>
      <c r="AB204" s="316">
        <f>('декабрь(4 цк)'!Y137+'декабрь(4 цк)'!Y138*5.79%)/1000</f>
        <v>0.93856398802190788</v>
      </c>
      <c r="AC204" s="336"/>
      <c r="AD204" s="336"/>
    </row>
    <row r="205" spans="1:30" s="209" customFormat="1" ht="13.5" thickBot="1" x14ac:dyDescent="0.25">
      <c r="A205" s="312">
        <v>2</v>
      </c>
      <c r="B205" s="289" t="s">
        <v>191</v>
      </c>
      <c r="C205" s="290" t="s">
        <v>169</v>
      </c>
      <c r="D205" s="255"/>
      <c r="E205" s="316">
        <f>('декабрь(4 цк)'!B141+'декабрь(4 цк)'!B142*5.79%)/1000</f>
        <v>0.87042464902190797</v>
      </c>
      <c r="F205" s="316">
        <f>('декабрь(4 цк)'!C141+'декабрь(4 цк)'!C142*5.79%)/1000</f>
        <v>0.85337130102190795</v>
      </c>
      <c r="G205" s="316">
        <f>('декабрь(4 цк)'!D141+'декабрь(4 цк)'!D142*5.79%)/1000</f>
        <v>0.84600831702190793</v>
      </c>
      <c r="H205" s="316">
        <f>('декабрь(4 цк)'!E141+'декабрь(4 цк)'!E142*5.79%)/1000</f>
        <v>0.85982449102190794</v>
      </c>
      <c r="I205" s="316">
        <f>('декабрь(4 цк)'!F141+'декабрь(4 цк)'!F142*5.79%)/1000</f>
        <v>0.87144023302190787</v>
      </c>
      <c r="J205" s="316">
        <f>('декабрь(4 цк)'!G141+'декабрь(4 цк)'!G142*5.79%)/1000</f>
        <v>0.87401093002190788</v>
      </c>
      <c r="K205" s="316">
        <f>('декабрь(4 цк)'!H141+'декабрь(4 цк)'!H142*5.79%)/1000</f>
        <v>0.86533615002190789</v>
      </c>
      <c r="L205" s="316">
        <f>('декабрь(4 цк)'!I141+'декабрь(4 цк)'!I142*5.79%)/1000</f>
        <v>0.862881822021908</v>
      </c>
      <c r="M205" s="316">
        <f>('декабрь(4 цк)'!J141+'декабрь(4 цк)'!J142*5.79%)/1000</f>
        <v>0.86328382402190784</v>
      </c>
      <c r="N205" s="316">
        <f>('декабрь(4 цк)'!K141+'декабрь(4 цк)'!K142*5.79%)/1000</f>
        <v>0.86147481502190792</v>
      </c>
      <c r="O205" s="316">
        <f>('декабрь(4 цк)'!L141+'декабрь(4 цк)'!L142*5.79%)/1000</f>
        <v>0.8734714010219079</v>
      </c>
      <c r="P205" s="316">
        <f>('декабрь(4 цк)'!M141+'декабрь(4 цк)'!M142*5.79%)/1000</f>
        <v>0.87709999802190786</v>
      </c>
      <c r="Q205" s="316">
        <f>('декабрь(4 цк)'!N141+'декабрь(4 цк)'!N142*5.79%)/1000</f>
        <v>0.87880321702190789</v>
      </c>
      <c r="R205" s="316">
        <f>('декабрь(4 цк)'!O141+'декабрь(4 цк)'!O142*5.79%)/1000</f>
        <v>0.88586998902190794</v>
      </c>
      <c r="S205" s="316">
        <f>('декабрь(4 цк)'!P141+'декабрь(4 цк)'!P142*5.79%)/1000</f>
        <v>0.87773473802190793</v>
      </c>
      <c r="T205" s="316">
        <f>('декабрь(4 цк)'!Q141+'декабрь(4 цк)'!Q142*5.79%)/1000</f>
        <v>0.88510830102190785</v>
      </c>
      <c r="U205" s="316">
        <f>('декабрь(4 цк)'!R141+'декабрь(4 цк)'!R142*5.79%)/1000</f>
        <v>0.11977420902190787</v>
      </c>
      <c r="V205" s="316">
        <f>('декабрь(4 цк)'!S141+'декабрь(4 цк)'!S142*5.79%)/1000</f>
        <v>0.87336561102190791</v>
      </c>
      <c r="W205" s="316">
        <f>('декабрь(4 цк)'!T141+'декабрь(4 цк)'!T142*5.79%)/1000</f>
        <v>0.87528041002190793</v>
      </c>
      <c r="X205" s="316">
        <f>('декабрь(4 цк)'!U141+'декабрь(4 цк)'!U142*5.79%)/1000</f>
        <v>0.87133444302190799</v>
      </c>
      <c r="Y205" s="316">
        <f>('декабрь(4 цк)'!V141+'декабрь(4 цк)'!V142*5.79%)/1000</f>
        <v>0.87288955602190788</v>
      </c>
      <c r="Z205" s="316">
        <f>('декабрь(4 цк)'!W141+'декабрь(4 цк)'!W142*5.79%)/1000</f>
        <v>0.86831942802190798</v>
      </c>
      <c r="AA205" s="316">
        <f>('декабрь(4 цк)'!X141+'декабрь(4 цк)'!X142*5.79%)/1000</f>
        <v>0.86590741602190791</v>
      </c>
      <c r="AB205" s="316">
        <f>('декабрь(4 цк)'!Y141+'декабрь(4 цк)'!Y142*5.79%)/1000</f>
        <v>0.86091412802190792</v>
      </c>
      <c r="AC205" s="337"/>
      <c r="AD205" s="337"/>
    </row>
    <row r="206" spans="1:30" s="209" customFormat="1" ht="13.5" thickBot="1" x14ac:dyDescent="0.25">
      <c r="A206" s="312">
        <v>3</v>
      </c>
      <c r="B206" s="289" t="s">
        <v>191</v>
      </c>
      <c r="C206" s="290" t="s">
        <v>169</v>
      </c>
      <c r="D206" s="255"/>
      <c r="E206" s="316">
        <f>('декабрь(4 цк)'!B145+'декабрь(4 цк)'!B146*5.79%)/1000</f>
        <v>0.77964625002190791</v>
      </c>
      <c r="F206" s="316">
        <f>('декабрь(4 цк)'!C145+'декабрь(4 цк)'!C146*5.79%)/1000</f>
        <v>0.76588297102190794</v>
      </c>
      <c r="G206" s="316">
        <f>('декабрь(4 цк)'!D145+'декабрь(4 цк)'!D146*5.79%)/1000</f>
        <v>0.76617918302190791</v>
      </c>
      <c r="H206" s="316">
        <f>('декабрь(4 цк)'!E145+'декабрь(4 цк)'!E146*5.79%)/1000</f>
        <v>0.77281221602190797</v>
      </c>
      <c r="I206" s="316">
        <f>('декабрь(4 цк)'!F145+'декабрь(4 цк)'!F146*5.79%)/1000</f>
        <v>0.76916246102190788</v>
      </c>
      <c r="J206" s="316">
        <f>('декабрь(4 цк)'!G145+'декабрь(4 цк)'!G146*5.79%)/1000</f>
        <v>0.76960677902190788</v>
      </c>
      <c r="K206" s="316">
        <f>('декабрь(4 цк)'!H145+'декабрь(4 цк)'!H146*5.79%)/1000</f>
        <v>0.76842193102190792</v>
      </c>
      <c r="L206" s="316">
        <f>('декабрь(4 цк)'!I145+'декабрь(4 цк)'!I146*5.79%)/1000</f>
        <v>0.7635132750219078</v>
      </c>
      <c r="M206" s="316">
        <f>('декабрь(4 цк)'!J145+'декабрь(4 цк)'!J146*5.79%)/1000</f>
        <v>0.76498375602190793</v>
      </c>
      <c r="N206" s="316">
        <f>('декабрь(4 цк)'!K145+'декабрь(4 цк)'!K146*5.79%)/1000</f>
        <v>0.76636960502190787</v>
      </c>
      <c r="O206" s="316">
        <f>('декабрь(4 цк)'!L145+'декабрь(4 цк)'!L146*5.79%)/1000</f>
        <v>0.76874988002190792</v>
      </c>
      <c r="P206" s="316">
        <f>('декабрь(4 цк)'!M145+'декабрь(4 цк)'!M146*5.79%)/1000</f>
        <v>0.77026267702190787</v>
      </c>
      <c r="Q206" s="316">
        <f>('декабрь(4 цк)'!N145+'декабрь(4 цк)'!N146*5.79%)/1000</f>
        <v>0.7776468190219078</v>
      </c>
      <c r="R206" s="316">
        <f>('декабрь(4 цк)'!O145+'декабрь(4 цк)'!O146*5.79%)/1000</f>
        <v>0.78122252102190781</v>
      </c>
      <c r="S206" s="316">
        <f>('декабрь(4 цк)'!P145+'декабрь(4 цк)'!P146*5.79%)/1000</f>
        <v>0.77845082302190782</v>
      </c>
      <c r="T206" s="316">
        <f>('декабрь(4 цк)'!Q145+'декабрь(4 цк)'!Q146*5.79%)/1000</f>
        <v>0.78094746702190787</v>
      </c>
      <c r="U206" s="316">
        <f>('декабрь(4 цк)'!R145+'декабрь(4 цк)'!R146*5.79%)/1000</f>
        <v>0.784195220021908</v>
      </c>
      <c r="V206" s="316">
        <f>('декабрь(4 цк)'!S145+'декабрь(4 цк)'!S146*5.79%)/1000</f>
        <v>0.77425096002190796</v>
      </c>
      <c r="W206" s="316">
        <f>('декабрь(4 цк)'!T145+'декабрь(4 цк)'!T146*5.79%)/1000</f>
        <v>0.77872587702190788</v>
      </c>
      <c r="X206" s="316">
        <f>('декабрь(4 цк)'!U145+'декабрь(4 цк)'!U146*5.79%)/1000</f>
        <v>0.77377490502190793</v>
      </c>
      <c r="Y206" s="316">
        <f>('декабрь(4 цк)'!V145+'декабрь(4 цк)'!V146*5.79%)/1000</f>
        <v>0.77698034202190791</v>
      </c>
      <c r="Z206" s="316">
        <f>('декабрь(4 цк)'!W145+'декабрь(4 цк)'!W146*5.79%)/1000</f>
        <v>0.77866240302190792</v>
      </c>
      <c r="AA206" s="316">
        <f>('декабрь(4 цк)'!X145+'декабрь(4 цк)'!X146*5.79%)/1000</f>
        <v>0.77811229502190793</v>
      </c>
      <c r="AB206" s="316">
        <f>('декабрь(4 цк)'!Y145+'декабрь(4 цк)'!Y146*5.79%)/1000</f>
        <v>0.77065410002190793</v>
      </c>
      <c r="AC206" s="337"/>
      <c r="AD206" s="337"/>
    </row>
    <row r="207" spans="1:30" s="209" customFormat="1" ht="13.5" thickBot="1" x14ac:dyDescent="0.25">
      <c r="A207" s="312">
        <v>4</v>
      </c>
      <c r="B207" s="289" t="s">
        <v>191</v>
      </c>
      <c r="C207" s="290" t="s">
        <v>169</v>
      </c>
      <c r="D207" s="255"/>
      <c r="E207" s="316">
        <f>('декабрь(4 цк)'!B149+'декабрь(4 цк)'!B150*5.79%)/1000</f>
        <v>0.68524983302190789</v>
      </c>
      <c r="F207" s="316">
        <f>('декабрь(4 цк)'!C149+'декабрь(4 цк)'!C150*5.79%)/1000</f>
        <v>0.69114233602190789</v>
      </c>
      <c r="G207" s="316">
        <f>('декабрь(4 цк)'!D149+'декабрь(4 цк)'!D150*5.79%)/1000</f>
        <v>0.69890732202190797</v>
      </c>
      <c r="H207" s="316">
        <f>('декабрь(4 цк)'!E149+'декабрь(4 цк)'!E150*5.79%)/1000</f>
        <v>0.68824369002190788</v>
      </c>
      <c r="I207" s="316">
        <f>('декабрь(4 цк)'!F149+'декабрь(4 цк)'!F150*5.79%)/1000</f>
        <v>0.70207044302190802</v>
      </c>
      <c r="J207" s="316">
        <f>('декабрь(4 цк)'!G149+'декабрь(4 цк)'!G150*5.79%)/1000</f>
        <v>0.69918237602190791</v>
      </c>
      <c r="K207" s="316">
        <f>('декабрь(4 цк)'!H149+'декабрь(4 цк)'!H150*5.79%)/1000</f>
        <v>0.69823026602190796</v>
      </c>
      <c r="L207" s="316">
        <f>('декабрь(4 цк)'!I149+'декабрь(4 цк)'!I150*5.79%)/1000</f>
        <v>0.69317350402190792</v>
      </c>
      <c r="M207" s="316">
        <f>('декабрь(4 цк)'!J149+'декабрь(4 цк)'!J150*5.79%)/1000</f>
        <v>0.69545856802190797</v>
      </c>
      <c r="N207" s="316">
        <f>('декабрь(4 цк)'!K149+'декабрь(4 цк)'!K150*5.79%)/1000</f>
        <v>0.69614620302190788</v>
      </c>
      <c r="O207" s="316">
        <f>('декабрь(4 цк)'!L149+'декабрь(4 цк)'!L150*5.79%)/1000</f>
        <v>0.6996161150219079</v>
      </c>
      <c r="P207" s="316">
        <f>('декабрь(4 цк)'!M149+'декабрь(4 цк)'!M150*5.79%)/1000</f>
        <v>0.70211275902190784</v>
      </c>
      <c r="Q207" s="316">
        <f>('декабрь(4 цк)'!N149+'декабрь(4 цк)'!N150*5.79%)/1000</f>
        <v>0.70331876502190793</v>
      </c>
      <c r="R207" s="316">
        <f>('декабрь(4 цк)'!O149+'декабрь(4 цк)'!O150*5.79%)/1000</f>
        <v>0.70732820602190782</v>
      </c>
      <c r="S207" s="316">
        <f>('декабрь(4 цк)'!P149+'декабрь(4 цк)'!P150*5.79%)/1000</f>
        <v>0.70330818602190792</v>
      </c>
      <c r="T207" s="316">
        <f>('декабрь(4 цк)'!Q149+'декабрь(4 цк)'!Q150*5.79%)/1000</f>
        <v>0.10998910902190787</v>
      </c>
      <c r="U207" s="316">
        <f>('декабрь(4 цк)'!R149+'декабрь(4 цк)'!R150*5.79%)/1000</f>
        <v>0.71231091502190791</v>
      </c>
      <c r="V207" s="316">
        <f>('декабрь(4 цк)'!S149+'декабрь(4 цк)'!S150*5.79%)/1000</f>
        <v>0.70110775402190784</v>
      </c>
      <c r="W207" s="316">
        <f>('декабрь(4 цк)'!T149+'декабрь(4 цк)'!T150*5.79%)/1000</f>
        <v>0.70639725402190789</v>
      </c>
      <c r="X207" s="316">
        <f>('декабрь(4 цк)'!U149+'декабрь(4 цк)'!U150*5.79%)/1000</f>
        <v>0.7060693050219079</v>
      </c>
      <c r="Y207" s="316">
        <f>('декабрь(4 цк)'!V149+'декабрь(4 цк)'!V150*5.79%)/1000</f>
        <v>0.68322924402190788</v>
      </c>
      <c r="Z207" s="316">
        <f>('декабрь(4 цк)'!W149+'декабрь(4 цк)'!W150*5.79%)/1000</f>
        <v>0.68111344402190788</v>
      </c>
      <c r="AA207" s="316">
        <f>('декабрь(4 цк)'!X149+'декабрь(4 цк)'!X150*5.79%)/1000</f>
        <v>0.67803495502190791</v>
      </c>
      <c r="AB207" s="316">
        <f>('декабрь(4 цк)'!Y149+'декабрь(4 цк)'!Y150*5.79%)/1000</f>
        <v>0.67822537702190788</v>
      </c>
      <c r="AC207" s="337"/>
      <c r="AD207" s="337"/>
    </row>
    <row r="208" spans="1:30" s="209" customFormat="1" ht="13.5" thickBot="1" x14ac:dyDescent="0.25">
      <c r="A208" s="312">
        <v>5</v>
      </c>
      <c r="B208" s="289" t="s">
        <v>191</v>
      </c>
      <c r="C208" s="290" t="s">
        <v>169</v>
      </c>
      <c r="D208" s="255"/>
      <c r="E208" s="316">
        <f>('декабрь(4 цк)'!B153+'декабрь(4 цк)'!B154*5.79%)/1000</f>
        <v>0.78719965602190778</v>
      </c>
      <c r="F208" s="316">
        <f>('декабрь(4 цк)'!C153+'декабрь(4 цк)'!C154*5.79%)/1000</f>
        <v>0.79562054002190796</v>
      </c>
      <c r="G208" s="316">
        <f>('декабрь(4 цк)'!D153+'декабрь(4 цк)'!D154*5.79%)/1000</f>
        <v>0.80617838202190795</v>
      </c>
      <c r="H208" s="316">
        <f>('декабрь(4 цк)'!E153+'декабрь(4 цк)'!E154*5.79%)/1000</f>
        <v>0.813573103021908</v>
      </c>
      <c r="I208" s="316">
        <f>('декабрь(4 цк)'!F153+'декабрь(4 цк)'!F154*5.79%)/1000</f>
        <v>0.79848744902190782</v>
      </c>
      <c r="J208" s="316">
        <f>('декабрь(4 цк)'!G153+'декабрь(4 цк)'!G154*5.79%)/1000</f>
        <v>0.80280368102190791</v>
      </c>
      <c r="K208" s="316">
        <f>('декабрь(4 цк)'!H153+'декабрь(4 цк)'!H154*5.79%)/1000</f>
        <v>0.80180925502190792</v>
      </c>
      <c r="L208" s="316">
        <f>('декабрь(4 цк)'!I153+'декабрь(4 цк)'!I154*5.79%)/1000</f>
        <v>0.80784986402190795</v>
      </c>
      <c r="M208" s="316">
        <f>('декабрь(4 цк)'!J153+'декабрь(4 цк)'!J154*5.79%)/1000</f>
        <v>0.82410978702190796</v>
      </c>
      <c r="N208" s="316">
        <f>('декабрь(4 цк)'!K153+'декабрь(4 цк)'!K154*5.79%)/1000</f>
        <v>0.80711991302190789</v>
      </c>
      <c r="O208" s="316">
        <f>('декабрь(4 цк)'!L153+'декабрь(4 цк)'!L154*5.79%)/1000</f>
        <v>0.82267104302190797</v>
      </c>
      <c r="P208" s="316">
        <f>('декабрь(4 цк)'!M153+'декабрь(4 цк)'!M154*5.79%)/1000</f>
        <v>0.83088034702190794</v>
      </c>
      <c r="Q208" s="316">
        <f>('декабрь(4 цк)'!N153+'декабрь(4 цк)'!N154*5.79%)/1000</f>
        <v>0.79865671302190788</v>
      </c>
      <c r="R208" s="316">
        <f>('декабрь(4 цк)'!O153+'декабрь(4 цк)'!O154*5.79%)/1000</f>
        <v>0.8298436050219079</v>
      </c>
      <c r="S208" s="316">
        <f>('декабрь(4 цк)'!P153+'декабрь(4 цк)'!P154*5.79%)/1000</f>
        <v>0.78996077502190787</v>
      </c>
      <c r="T208" s="316">
        <f>('декабрь(4 цк)'!Q153+'декабрь(4 цк)'!Q154*5.79%)/1000</f>
        <v>0.80410489802190788</v>
      </c>
      <c r="U208" s="316">
        <f>('декабрь(4 цк)'!R153+'декабрь(4 цк)'!R154*5.79%)/1000</f>
        <v>0.81075908902190796</v>
      </c>
      <c r="V208" s="316">
        <f>('декабрь(4 цк)'!S153+'декабрь(4 цк)'!S154*5.79%)/1000</f>
        <v>0.79898466202190799</v>
      </c>
      <c r="W208" s="316">
        <f>('декабрь(4 цк)'!T153+'декабрь(4 цк)'!T154*5.79%)/1000</f>
        <v>0.79664670302190788</v>
      </c>
      <c r="X208" s="316">
        <f>('декабрь(4 цк)'!U153+'декабрь(4 цк)'!U154*5.79%)/1000</f>
        <v>0.80186215002190786</v>
      </c>
      <c r="Y208" s="316">
        <f>('декабрь(4 цк)'!V153+'декабрь(4 цк)'!V154*5.79%)/1000</f>
        <v>0.81141498702190795</v>
      </c>
      <c r="Z208" s="316">
        <f>('декабрь(4 цк)'!W153+'декабрь(4 цк)'!W154*5.79%)/1000</f>
        <v>0.78059836002190797</v>
      </c>
      <c r="AA208" s="316">
        <f>('декабрь(4 цк)'!X153+'декабрь(4 цк)'!X154*5.79%)/1000</f>
        <v>0.80802970702190791</v>
      </c>
      <c r="AB208" s="316">
        <f>('декабрь(4 цк)'!Y153+'декабрь(4 цк)'!Y154*5.79%)/1000</f>
        <v>0.79079651602190792</v>
      </c>
      <c r="AC208" s="337"/>
      <c r="AD208" s="337"/>
    </row>
    <row r="209" spans="1:30" s="209" customFormat="1" ht="13.5" thickBot="1" x14ac:dyDescent="0.25">
      <c r="A209" s="312">
        <v>6</v>
      </c>
      <c r="B209" s="289" t="s">
        <v>191</v>
      </c>
      <c r="C209" s="290" t="s">
        <v>169</v>
      </c>
      <c r="D209" s="255"/>
      <c r="E209" s="316">
        <f>('декабрь(4 цк)'!B157+'декабрь(4 цк)'!B158*5.79%)/1000</f>
        <v>0.81324515402190789</v>
      </c>
      <c r="F209" s="316">
        <f>('декабрь(4 цк)'!C157+'декабрь(4 цк)'!C158*5.79%)/1000</f>
        <v>0.81051577202190783</v>
      </c>
      <c r="G209" s="316">
        <f>('декабрь(4 цк)'!D157+'декабрь(4 цк)'!D158*5.79%)/1000</f>
        <v>0.81962429102190804</v>
      </c>
      <c r="H209" s="316">
        <f>('декабрь(4 цк)'!E157+'декабрь(4 цк)'!E158*5.79%)/1000</f>
        <v>0.83221330102190794</v>
      </c>
      <c r="I209" s="316">
        <f>('декабрь(4 цк)'!F157+'декабрь(4 цк)'!F158*5.79%)/1000</f>
        <v>0.82227962002190791</v>
      </c>
      <c r="J209" s="316">
        <f>('декабрь(4 цк)'!G157+'декабрь(4 цк)'!G158*5.79%)/1000</f>
        <v>0.82419441902190782</v>
      </c>
      <c r="K209" s="316">
        <f>('декабрь(4 цк)'!H157+'декабрь(4 цк)'!H158*5.79%)/1000</f>
        <v>0.8128114150219079</v>
      </c>
      <c r="L209" s="316">
        <f>('декабрь(4 цк)'!I157+'декабрь(4 цк)'!I158*5.79%)/1000</f>
        <v>0.80701412302190778</v>
      </c>
      <c r="M209" s="316">
        <f>('декабрь(4 цк)'!J157+'декабрь(4 цк)'!J158*5.79%)/1000</f>
        <v>0.80473963802190795</v>
      </c>
      <c r="N209" s="316">
        <f>('декабрь(4 цк)'!K157+'декабрь(4 цк)'!K158*5.79%)/1000</f>
        <v>0.81838654802190791</v>
      </c>
      <c r="O209" s="316">
        <f>('декабрь(4 цк)'!L157+'декабрь(4 цк)'!L158*5.79%)/1000</f>
        <v>0.82332694102190795</v>
      </c>
      <c r="P209" s="316">
        <f>('декабрь(4 цк)'!M157+'декабрь(4 цк)'!M158*5.79%)/1000</f>
        <v>0.81754022802190784</v>
      </c>
      <c r="Q209" s="316">
        <f>('декабрь(4 цк)'!N157+'декабрь(4 цк)'!N158*5.79%)/1000</f>
        <v>0.82469163202190798</v>
      </c>
      <c r="R209" s="316">
        <f>('декабрь(4 цк)'!O157+'декабрь(4 цк)'!O158*5.79%)/1000</f>
        <v>0.82377125902190784</v>
      </c>
      <c r="S209" s="316">
        <f>('декабрь(4 цк)'!P157+'декабрь(4 цк)'!P158*5.79%)/1000</f>
        <v>0.81885202402190793</v>
      </c>
      <c r="T209" s="316">
        <f>('декабрь(4 цк)'!Q157+'декабрь(4 цк)'!Q158*5.79%)/1000</f>
        <v>0.82030134702190793</v>
      </c>
      <c r="U209" s="316">
        <f>('декабрь(4 цк)'!R157+'декабрь(4 цк)'!R158*5.79%)/1000</f>
        <v>0.82639485102190791</v>
      </c>
      <c r="V209" s="316">
        <f>('декабрь(4 цк)'!S157+'декабрь(4 цк)'!S158*5.79%)/1000</f>
        <v>0.82011092502190786</v>
      </c>
      <c r="W209" s="316">
        <f>('декабрь(4 цк)'!T157+'декабрь(4 цк)'!T158*5.79%)/1000</f>
        <v>0.84697100602190789</v>
      </c>
      <c r="X209" s="316">
        <f>('декабрь(4 цк)'!U157+'декабрь(4 цк)'!U158*5.79%)/1000</f>
        <v>0.81896839302190794</v>
      </c>
      <c r="Y209" s="316">
        <f>('декабрь(4 цк)'!V157+'декабрь(4 цк)'!V158*5.79%)/1000</f>
        <v>0.82688148502190806</v>
      </c>
      <c r="Z209" s="316">
        <f>('декабрь(4 цк)'!W157+'декабрь(4 цк)'!W158*5.79%)/1000</f>
        <v>0.8298436050219079</v>
      </c>
      <c r="AA209" s="316">
        <f>('декабрь(4 цк)'!X157+'декабрь(4 цк)'!X158*5.79%)/1000</f>
        <v>0.81593222002190791</v>
      </c>
      <c r="AB209" s="316">
        <f>('декабрь(4 цк)'!Y157+'декабрь(4 цк)'!Y158*5.79%)/1000</f>
        <v>0.81935981602190788</v>
      </c>
      <c r="AC209" s="337"/>
      <c r="AD209" s="337"/>
    </row>
    <row r="210" spans="1:30" s="209" customFormat="1" ht="13.5" thickBot="1" x14ac:dyDescent="0.25">
      <c r="A210" s="312">
        <v>7</v>
      </c>
      <c r="B210" s="289" t="s">
        <v>191</v>
      </c>
      <c r="C210" s="290" t="s">
        <v>169</v>
      </c>
      <c r="D210" s="255"/>
      <c r="E210" s="316">
        <f>('декабрь(4 цк)'!B161+'декабрь(4 цк)'!B162*5.79%)/1000</f>
        <v>0.8337366770219079</v>
      </c>
      <c r="F210" s="316">
        <f>('декабрь(4 цк)'!C161+'декабрь(4 цк)'!C162*5.79%)/1000</f>
        <v>0.82072450702190791</v>
      </c>
      <c r="G210" s="316">
        <f>('декабрь(4 цк)'!D161+'декабрь(4 цк)'!D162*5.79%)/1000</f>
        <v>0.83365204502190793</v>
      </c>
      <c r="H210" s="316">
        <f>('декабрь(4 цк)'!E161+'декабрь(4 цк)'!E162*5.79%)/1000</f>
        <v>0.84209408702190802</v>
      </c>
      <c r="I210" s="316">
        <f>('декабрь(4 цк)'!F161+'декабрь(4 цк)'!F162*5.79%)/1000</f>
        <v>0.83498499902190793</v>
      </c>
      <c r="J210" s="316">
        <f>('декабрь(4 цк)'!G161+'декабрь(4 цк)'!G162*5.79%)/1000</f>
        <v>0.82580242702190787</v>
      </c>
      <c r="K210" s="316">
        <f>('декабрь(4 цк)'!H161+'декабрь(4 цк)'!H162*5.79%)/1000</f>
        <v>0.82332694102190795</v>
      </c>
      <c r="L210" s="316">
        <f>('декабрь(4 цк)'!I161+'декабрь(4 цк)'!I162*5.79%)/1000</f>
        <v>0.82326346702190789</v>
      </c>
      <c r="M210" s="316">
        <f>('декабрь(4 цк)'!J161+'декабрь(4 цк)'!J162*5.79%)/1000</f>
        <v>0.83249893402190789</v>
      </c>
      <c r="N210" s="316">
        <f>('декабрь(4 цк)'!K161+'декабрь(4 цк)'!K162*5.79%)/1000</f>
        <v>0.83164203502190803</v>
      </c>
      <c r="O210" s="316">
        <f>('декабрь(4 цк)'!L161+'декабрь(4 цк)'!L162*5.79%)/1000</f>
        <v>0.83422331102190783</v>
      </c>
      <c r="P210" s="316">
        <f>('декабрь(4 цк)'!M161+'декабрь(4 цк)'!M162*5.79%)/1000</f>
        <v>0.82237483102190789</v>
      </c>
      <c r="Q210" s="316">
        <f>('декабрь(4 цк)'!N161+'декабрь(4 цк)'!N162*5.79%)/1000</f>
        <v>0.8254004250219078</v>
      </c>
      <c r="R210" s="316">
        <f>('декабрь(4 цк)'!O161+'декабрь(4 цк)'!O162*5.79%)/1000</f>
        <v>0.89521124602190782</v>
      </c>
      <c r="S210" s="316">
        <f>('декабрь(4 цк)'!P161+'декабрь(4 цк)'!P162*5.79%)/1000</f>
        <v>0.82149677402190791</v>
      </c>
      <c r="T210" s="316">
        <f>('декабрь(4 цк)'!Q161+'декабрь(4 цк)'!Q162*5.79%)/1000</f>
        <v>0.82983302602190789</v>
      </c>
      <c r="U210" s="316">
        <f>('декабрь(4 цк)'!R161+'декабрь(4 цк)'!R162*5.79%)/1000</f>
        <v>0.82921944402190784</v>
      </c>
      <c r="V210" s="316">
        <f>('декабрь(4 цк)'!S161+'декабрь(4 цк)'!S162*5.79%)/1000</f>
        <v>0.90433034402190793</v>
      </c>
      <c r="W210" s="316">
        <f>('декабрь(4 цк)'!T161+'декабрь(4 цк)'!T162*5.79%)/1000</f>
        <v>0.82880686302190798</v>
      </c>
      <c r="X210" s="316">
        <f>('декабрь(4 цк)'!U161+'декабрь(4 цк)'!U162*5.79%)/1000</f>
        <v>0.82034366302190787</v>
      </c>
      <c r="Y210" s="316">
        <f>('декабрь(4 цк)'!V161+'декабрь(4 цк)'!V162*5.79%)/1000</f>
        <v>0.82227962002190791</v>
      </c>
      <c r="Z210" s="316">
        <f>('декабрь(4 цк)'!W161+'декабрь(4 цк)'!W162*5.79%)/1000</f>
        <v>0.82812980702190797</v>
      </c>
      <c r="AA210" s="316">
        <f>('декабрь(4 цк)'!X161+'декабрь(4 цк)'!X162*5.79%)/1000</f>
        <v>0.81529748002190783</v>
      </c>
      <c r="AB210" s="316">
        <f>('декабрь(4 цк)'!Y161+'декабрь(4 цк)'!Y162*5.79%)/1000</f>
        <v>0.82254409502190784</v>
      </c>
      <c r="AC210" s="337"/>
      <c r="AD210" s="337"/>
    </row>
    <row r="211" spans="1:30" s="209" customFormat="1" ht="13.5" thickBot="1" x14ac:dyDescent="0.25">
      <c r="A211" s="312">
        <v>8</v>
      </c>
      <c r="B211" s="289" t="s">
        <v>191</v>
      </c>
      <c r="C211" s="290" t="s">
        <v>169</v>
      </c>
      <c r="D211" s="255"/>
      <c r="E211" s="316">
        <f>('декабрь(4 цк)'!B165+'декабрь(4 цк)'!B166*5.79%)/1000</f>
        <v>0.80743728302190787</v>
      </c>
      <c r="F211" s="316">
        <f>('декабрь(4 цк)'!C165+'декабрь(4 цк)'!C166*5.79%)/1000</f>
        <v>0.81686317202190795</v>
      </c>
      <c r="G211" s="316">
        <f>('декабрь(4 цк)'!D165+'декабрь(4 цк)'!D166*5.79%)/1000</f>
        <v>0.82094666602190791</v>
      </c>
      <c r="H211" s="316">
        <f>('декабрь(4 цк)'!E165+'декабрь(4 цк)'!E166*5.79%)/1000</f>
        <v>0.6116834670219079</v>
      </c>
      <c r="I211" s="316">
        <f>('декабрь(4 цк)'!F165+'декабрь(4 цк)'!F166*5.79%)/1000</f>
        <v>0.11641600902190788</v>
      </c>
      <c r="J211" s="316">
        <f>('декабрь(4 цк)'!G165+'декабрь(4 цк)'!G166*5.79%)/1000</f>
        <v>0.82458584202190788</v>
      </c>
      <c r="K211" s="316">
        <f>('декабрь(4 цк)'!H165+'декабрь(4 цк)'!H166*5.79%)/1000</f>
        <v>0.81761428102190781</v>
      </c>
      <c r="L211" s="316">
        <f>('декабрь(4 цк)'!I165+'декабрь(4 цк)'!I166*5.79%)/1000</f>
        <v>0.81810091502190785</v>
      </c>
      <c r="M211" s="316">
        <f>('декабрь(4 цк)'!J165+'декабрь(4 цк)'!J166*5.79%)/1000</f>
        <v>0.8119227790219079</v>
      </c>
      <c r="N211" s="316">
        <f>('декабрь(4 цк)'!K165+'декабрь(4 цк)'!K166*5.79%)/1000</f>
        <v>0.81618611602190794</v>
      </c>
      <c r="O211" s="316">
        <f>('декабрь(4 цк)'!L165+'декабрь(4 цк)'!L166*5.79%)/1000</f>
        <v>0.81865102302190795</v>
      </c>
      <c r="P211" s="316">
        <f>('декабрь(4 цк)'!M165+'декабрь(4 цк)'!M166*5.79%)/1000</f>
        <v>0.82891265302190786</v>
      </c>
      <c r="Q211" s="316">
        <f>('декабрь(4 цк)'!N165+'декабрь(4 цк)'!N166*5.79%)/1000</f>
        <v>0.8282779130219079</v>
      </c>
      <c r="R211" s="316">
        <f>('декабрь(4 цк)'!O165+'декабрь(4 цк)'!O166*5.79%)/1000</f>
        <v>0.83092266302190787</v>
      </c>
      <c r="S211" s="316">
        <f>('декабрь(4 цк)'!P165+'декабрь(4 цк)'!P166*5.79%)/1000</f>
        <v>0.82859528302190777</v>
      </c>
      <c r="T211" s="316">
        <f>('декабрь(4 цк)'!Q165+'декабрь(4 цк)'!Q166*5.79%)/1000</f>
        <v>0.83755569602190794</v>
      </c>
      <c r="U211" s="316">
        <f>('декабрь(4 цк)'!R165+'декабрь(4 цк)'!R166*5.79%)/1000</f>
        <v>0.83717485202190789</v>
      </c>
      <c r="V211" s="316">
        <f>('декабрь(4 цк)'!S165+'декабрь(4 цк)'!S166*5.79%)/1000</f>
        <v>0.82960028802190788</v>
      </c>
      <c r="W211" s="316">
        <f>('декабрь(4 цк)'!T165+'декабрь(4 цк)'!T166*5.79%)/1000</f>
        <v>0.82070334902190789</v>
      </c>
      <c r="X211" s="316">
        <f>('декабрь(4 цк)'!U165+'декабрь(4 цк)'!U166*5.79%)/1000</f>
        <v>0.81535037502190788</v>
      </c>
      <c r="Y211" s="316">
        <f>('декабрь(4 цк)'!V165+'декабрь(4 цк)'!V166*5.79%)/1000</f>
        <v>0.81299125802190786</v>
      </c>
      <c r="Z211" s="316">
        <f>('декабрь(4 цк)'!W165+'декабрь(4 цк)'!W166*5.79%)/1000</f>
        <v>0.82515710802190778</v>
      </c>
      <c r="AA211" s="316">
        <f>('декабрь(4 цк)'!X165+'декабрь(4 цк)'!X166*5.79%)/1000</f>
        <v>0.83255182902190794</v>
      </c>
      <c r="AB211" s="316">
        <f>('декабрь(4 цк)'!Y165+'декабрь(4 цк)'!Y166*5.79%)/1000</f>
        <v>0.82592937502190789</v>
      </c>
      <c r="AC211" s="337"/>
      <c r="AD211" s="337"/>
    </row>
    <row r="212" spans="1:30" s="209" customFormat="1" ht="13.5" thickBot="1" x14ac:dyDescent="0.25">
      <c r="A212" s="312">
        <v>9</v>
      </c>
      <c r="B212" s="289" t="s">
        <v>191</v>
      </c>
      <c r="C212" s="290" t="s">
        <v>169</v>
      </c>
      <c r="D212" s="255"/>
      <c r="E212" s="316">
        <f>('декабрь(4 цк)'!B169+'декабрь(4 цк)'!B170*5.79%)/1000</f>
        <v>0.90826573202190786</v>
      </c>
      <c r="F212" s="316">
        <f>('декабрь(4 цк)'!C169+'декабрь(4 цк)'!C170*5.79%)/1000</f>
        <v>0.89322239402190795</v>
      </c>
      <c r="G212" s="316">
        <f>('декабрь(4 цк)'!D169+'декабрь(4 цк)'!D170*5.79%)/1000</f>
        <v>0.92175395702190788</v>
      </c>
      <c r="H212" s="316">
        <f>('декабрь(4 цк)'!E169+'декабрь(4 цк)'!E170*5.79%)/1000</f>
        <v>0.93567592102190789</v>
      </c>
      <c r="I212" s="316">
        <f>('декабрь(4 цк)'!F169+'декабрь(4 цк)'!F170*5.79%)/1000</f>
        <v>0.9040870270219078</v>
      </c>
      <c r="J212" s="316">
        <f>('декабрь(4 цк)'!G169+'декабрь(4 цк)'!G170*5.79%)/1000</f>
        <v>0.91261370102190786</v>
      </c>
      <c r="K212" s="316">
        <f>('декабрь(4 цк)'!H169+'декабрь(4 цк)'!H170*5.79%)/1000</f>
        <v>0.911524064021908</v>
      </c>
      <c r="L212" s="316">
        <f>('декабрь(4 цк)'!I169+'декабрь(4 цк)'!I170*5.79%)/1000</f>
        <v>0.89998237502190781</v>
      </c>
      <c r="M212" s="316">
        <f>('декабрь(4 цк)'!J169+'декабрь(4 цк)'!J170*5.79%)/1000</f>
        <v>0.91646445702190793</v>
      </c>
      <c r="N212" s="316">
        <f>('декабрь(4 цк)'!K169+'декабрь(4 цк)'!K170*5.79%)/1000</f>
        <v>0.91268775402190783</v>
      </c>
      <c r="O212" s="316">
        <f>('декабрь(4 цк)'!L169+'декабрь(4 цк)'!L170*5.79%)/1000</f>
        <v>0.94972483302190791</v>
      </c>
      <c r="P212" s="316">
        <f>('декабрь(4 цк)'!M169+'декабрь(4 цк)'!M170*5.79%)/1000</f>
        <v>0.95247537302190788</v>
      </c>
      <c r="Q212" s="316">
        <f>('декабрь(4 цк)'!N169+'декабрь(4 цк)'!N170*5.79%)/1000</f>
        <v>0.90100853802190795</v>
      </c>
      <c r="R212" s="316">
        <f>('декабрь(4 цк)'!O169+'декабрь(4 цк)'!O170*5.79%)/1000</f>
        <v>0.93696655902190784</v>
      </c>
      <c r="S212" s="316">
        <f>('декабрь(4 цк)'!P169+'декабрь(4 цк)'!P170*5.79%)/1000</f>
        <v>0.91682414302190796</v>
      </c>
      <c r="T212" s="316">
        <f>('декабрь(4 цк)'!Q169+'декабрь(4 цк)'!Q170*5.79%)/1000</f>
        <v>0.9296776280219079</v>
      </c>
      <c r="U212" s="316">
        <f>('декабрь(4 цк)'!R169+'декабрь(4 цк)'!R170*5.79%)/1000</f>
        <v>0.99845170702190789</v>
      </c>
      <c r="V212" s="316">
        <f>('декабрь(4 цк)'!S169+'декабрь(4 цк)'!S170*5.79%)/1000</f>
        <v>0.96245137002190795</v>
      </c>
      <c r="W212" s="316">
        <f>('декабрь(4 цк)'!T169+'декабрь(4 цк)'!T170*5.79%)/1000</f>
        <v>0.95101547102190787</v>
      </c>
      <c r="X212" s="316">
        <f>('декабрь(4 цк)'!U169+'декабрь(4 цк)'!U170*5.79%)/1000</f>
        <v>0.96376316602190792</v>
      </c>
      <c r="Y212" s="316">
        <f>('декабрь(4 цк)'!V169+'декабрь(4 цк)'!V170*5.79%)/1000</f>
        <v>0.93370822702190792</v>
      </c>
      <c r="Z212" s="316">
        <f>('декабрь(4 цк)'!W169+'декабрь(4 цк)'!W170*5.79%)/1000</f>
        <v>0.90627688002190787</v>
      </c>
      <c r="AA212" s="316">
        <f>('декабрь(4 цк)'!X169+'декабрь(4 цк)'!X170*5.79%)/1000</f>
        <v>0.90989489802190793</v>
      </c>
      <c r="AB212" s="316">
        <f>('декабрь(4 цк)'!Y169+'декабрь(4 цк)'!Y170*5.79%)/1000</f>
        <v>0.89266170702190784</v>
      </c>
      <c r="AC212" s="337"/>
      <c r="AD212" s="337"/>
    </row>
    <row r="213" spans="1:30" s="209" customFormat="1" ht="13.5" thickBot="1" x14ac:dyDescent="0.25">
      <c r="A213" s="312">
        <v>10</v>
      </c>
      <c r="B213" s="289" t="s">
        <v>191</v>
      </c>
      <c r="C213" s="290" t="s">
        <v>169</v>
      </c>
      <c r="D213" s="255"/>
      <c r="E213" s="316">
        <f>('декабрь(4 цк)'!B173+'декабрь(4 цк)'!B174*5.79%)/1000</f>
        <v>0.86267024202190778</v>
      </c>
      <c r="F213" s="316">
        <f>('декабрь(4 цк)'!C173+'декабрь(4 цк)'!C174*5.79%)/1000</f>
        <v>0.8424326150219078</v>
      </c>
      <c r="G213" s="316">
        <f>('декабрь(4 цк)'!D173+'декабрь(4 цк)'!D174*5.79%)/1000</f>
        <v>0.79215062802190794</v>
      </c>
      <c r="H213" s="316">
        <f>('декабрь(4 цк)'!E173+'декабрь(4 цк)'!E174*5.79%)/1000</f>
        <v>0.84061302702190788</v>
      </c>
      <c r="I213" s="316">
        <f>('декабрь(4 цк)'!F173+'декабрь(4 цк)'!F174*5.79%)/1000</f>
        <v>0.85030339102190799</v>
      </c>
      <c r="J213" s="316">
        <f>('декабрь(4 цк)'!G173+'декабрь(4 цк)'!G174*5.79%)/1000</f>
        <v>0.85891469702190792</v>
      </c>
      <c r="K213" s="316">
        <f>('декабрь(4 цк)'!H173+'декабрь(4 цк)'!H174*5.79%)/1000</f>
        <v>0.85049381302190785</v>
      </c>
      <c r="L213" s="316">
        <f>('декабрь(4 цк)'!I173+'декабрь(4 цк)'!I174*5.79%)/1000</f>
        <v>0.84298272302190791</v>
      </c>
      <c r="M213" s="316">
        <f>('декабрь(4 цк)'!J173+'декабрь(4 цк)'!J174*5.79%)/1000</f>
        <v>0.84593426402190786</v>
      </c>
      <c r="N213" s="316">
        <f>('декабрь(4 цк)'!K173+'декабрь(4 цк)'!K174*5.79%)/1000</f>
        <v>0.84725663902190795</v>
      </c>
      <c r="O213" s="316">
        <f>('декабрь(4 цк)'!L173+'декабрь(4 цк)'!L174*5.79%)/1000</f>
        <v>0.8570104770219078</v>
      </c>
      <c r="P213" s="316">
        <f>('декабрь(4 цк)'!M173+'декабрь(4 цк)'!M174*5.79%)/1000</f>
        <v>0.86253271502190787</v>
      </c>
      <c r="Q213" s="316">
        <f>('декабрь(4 цк)'!N173+'декабрь(4 цк)'!N174*5.79%)/1000</f>
        <v>0.8633578770219078</v>
      </c>
      <c r="R213" s="316">
        <f>('декабрь(4 цк)'!O173+'декабрь(4 цк)'!O174*5.79%)/1000</f>
        <v>0.87316461002190793</v>
      </c>
      <c r="S213" s="316">
        <f>('декабрь(4 цк)'!P173+'декабрь(4 цк)'!P174*5.79%)/1000</f>
        <v>0.85819532502190787</v>
      </c>
      <c r="T213" s="316">
        <f>('декабрь(4 цк)'!Q173+'декабрь(4 цк)'!Q174*5.79%)/1000</f>
        <v>0.86594973202190795</v>
      </c>
      <c r="U213" s="316">
        <f>('декабрь(4 цк)'!R173+'декабрь(4 цк)'!R174*5.79%)/1000</f>
        <v>0.87269913402190791</v>
      </c>
      <c r="V213" s="316">
        <f>('декабрь(4 цк)'!S173+'декабрь(4 цк)'!S174*5.79%)/1000</f>
        <v>0.8632309290219079</v>
      </c>
      <c r="W213" s="316">
        <f>('декабрь(4 цк)'!T173+'декабрь(4 цк)'!T174*5.79%)/1000</f>
        <v>0.86073428502190796</v>
      </c>
      <c r="X213" s="316">
        <f>('декабрь(4 цк)'!U173+'декабрь(4 цк)'!U174*5.79%)/1000</f>
        <v>0.86247982002190793</v>
      </c>
      <c r="Y213" s="316">
        <f>('декабрь(4 цк)'!V173+'декабрь(4 цк)'!V174*5.79%)/1000</f>
        <v>0.86904937902190782</v>
      </c>
      <c r="Z213" s="316">
        <f>('декабрь(4 цк)'!W173+'декабрь(4 цк)'!W174*5.79%)/1000</f>
        <v>0.86996975202190785</v>
      </c>
      <c r="AA213" s="316">
        <f>('декабрь(4 цк)'!X173+'декабрь(4 цк)'!X174*5.79%)/1000</f>
        <v>0.85730668902190788</v>
      </c>
      <c r="AB213" s="316">
        <f>('декабрь(4 цк)'!Y173+'декабрь(4 цк)'!Y174*5.79%)/1000</f>
        <v>0.83855012202190793</v>
      </c>
      <c r="AC213" s="337"/>
      <c r="AD213" s="337"/>
    </row>
    <row r="214" spans="1:30" s="209" customFormat="1" ht="13.5" thickBot="1" x14ac:dyDescent="0.25">
      <c r="A214" s="312">
        <v>11</v>
      </c>
      <c r="B214" s="289" t="s">
        <v>191</v>
      </c>
      <c r="C214" s="290" t="s">
        <v>169</v>
      </c>
      <c r="D214" s="255"/>
      <c r="E214" s="316">
        <f>('декабрь(4 цк)'!B177+'декабрь(4 цк)'!B178*5.79%)/1000</f>
        <v>0.70556151302190795</v>
      </c>
      <c r="F214" s="316">
        <f>('декабрь(4 цк)'!C177+'декабрь(4 цк)'!C178*5.79%)/1000</f>
        <v>0.59424927502190794</v>
      </c>
      <c r="G214" s="316">
        <f>('декабрь(4 цк)'!D177+'декабрь(4 цк)'!D178*5.79%)/1000</f>
        <v>0.59982440802190784</v>
      </c>
      <c r="H214" s="316">
        <f>('декабрь(4 цк)'!E177+'декабрь(4 цк)'!E178*5.79%)/1000</f>
        <v>0.60659496802190793</v>
      </c>
      <c r="I214" s="316">
        <f>('декабрь(4 цк)'!F177+'декабрь(4 цк)'!F178*5.79%)/1000</f>
        <v>0.87024480602190779</v>
      </c>
      <c r="J214" s="316">
        <f>('декабрь(4 цк)'!G177+'декабрь(4 цк)'!G178*5.79%)/1000</f>
        <v>0.86476488402190788</v>
      </c>
      <c r="K214" s="316">
        <f>('декабрь(4 цк)'!H177+'декабрь(4 цк)'!H178*5.79%)/1000</f>
        <v>0.86150655202190785</v>
      </c>
      <c r="L214" s="316">
        <f>('декабрь(4 цк)'!I177+'декабрь(4 цк)'!I178*5.79%)/1000</f>
        <v>0.85383677702190786</v>
      </c>
      <c r="M214" s="316">
        <f>('декабрь(4 цк)'!J177+'декабрь(4 цк)'!J178*5.79%)/1000</f>
        <v>0.85690468702190803</v>
      </c>
      <c r="N214" s="316">
        <f>('декабрь(4 цк)'!K177+'декабрь(4 цк)'!K178*5.79%)/1000</f>
        <v>0.86428882902190785</v>
      </c>
      <c r="O214" s="316">
        <f>('декабрь(4 цк)'!L177+'декабрь(4 цк)'!L178*5.79%)/1000</f>
        <v>0.8679068470219079</v>
      </c>
      <c r="P214" s="316">
        <f>('декабрь(4 цк)'!M177+'декабрь(4 цк)'!M178*5.79%)/1000</f>
        <v>0.86927153802190782</v>
      </c>
      <c r="Q214" s="316">
        <f>('декабрь(4 цк)'!N177+'декабрь(4 цк)'!N178*5.79%)/1000</f>
        <v>0.8746985650219079</v>
      </c>
      <c r="R214" s="316">
        <f>('декабрь(4 цк)'!O177+'декабрь(4 цк)'!O178*5.79%)/1000</f>
        <v>0.88209328602190795</v>
      </c>
      <c r="S214" s="316">
        <f>('декабрь(4 цк)'!P177+'декабрь(4 цк)'!P178*5.79%)/1000</f>
        <v>0.77736118602190785</v>
      </c>
      <c r="T214" s="316">
        <f>('декабрь(4 цк)'!Q177+'декабрь(4 цк)'!Q178*5.79%)/1000</f>
        <v>0.85936959402190793</v>
      </c>
      <c r="U214" s="316">
        <f>('декабрь(4 цк)'!R177+'декабрь(4 цк)'!R178*5.79%)/1000</f>
        <v>0.87411672002190788</v>
      </c>
      <c r="V214" s="316">
        <f>('декабрь(4 цк)'!S177+'декабрь(4 цк)'!S178*5.79%)/1000</f>
        <v>0.85853385302190788</v>
      </c>
      <c r="W214" s="316">
        <f>('декабрь(4 цк)'!T177+'декабрь(4 цк)'!T178*5.79%)/1000</f>
        <v>0.87519577802190796</v>
      </c>
      <c r="X214" s="316">
        <f>('декабрь(4 цк)'!U177+'декабрь(4 цк)'!U178*5.79%)/1000</f>
        <v>0.8565555800219079</v>
      </c>
      <c r="Y214" s="316">
        <f>('декабрь(4 цк)'!V177+'декабрь(4 цк)'!V178*5.79%)/1000</f>
        <v>0.85251440202190776</v>
      </c>
      <c r="Z214" s="316">
        <f>('декабрь(4 цк)'!W177+'декабрь(4 цк)'!W178*5.79%)/1000</f>
        <v>0.85416472602190785</v>
      </c>
      <c r="AA214" s="316">
        <f>('декабрь(4 цк)'!X177+'декабрь(4 цк)'!X178*5.79%)/1000</f>
        <v>0.85057844502190794</v>
      </c>
      <c r="AB214" s="316">
        <f>('декабрь(4 цк)'!Y177+'декабрь(4 цк)'!Y178*5.79%)/1000</f>
        <v>0.74640703202190783</v>
      </c>
      <c r="AC214" s="337"/>
      <c r="AD214" s="337"/>
    </row>
    <row r="215" spans="1:30" s="209" customFormat="1" ht="13.5" thickBot="1" x14ac:dyDescent="0.25">
      <c r="A215" s="312">
        <v>12</v>
      </c>
      <c r="B215" s="289" t="s">
        <v>191</v>
      </c>
      <c r="C215" s="290" t="s">
        <v>169</v>
      </c>
      <c r="D215" s="255"/>
      <c r="E215" s="316">
        <f>('декабрь(4 цк)'!B181+'декабрь(4 цк)'!B182*5.79%)/1000</f>
        <v>0.71532593002190792</v>
      </c>
      <c r="F215" s="316">
        <f>('декабрь(4 цк)'!C181+'декабрь(4 цк)'!C182*5.79%)/1000</f>
        <v>0.71248017902190786</v>
      </c>
      <c r="G215" s="316">
        <f>('декабрь(4 цк)'!D181+'декабрь(4 цк)'!D182*5.79%)/1000</f>
        <v>0.634375422021908</v>
      </c>
      <c r="H215" s="316">
        <f>('декабрь(4 цк)'!E181+'декабрь(4 цк)'!E182*5.79%)/1000</f>
        <v>0.72447676502190794</v>
      </c>
      <c r="I215" s="316">
        <f>('декабрь(4 цк)'!F181+'декабрь(4 цк)'!F182*5.79%)/1000</f>
        <v>0.80051861702190785</v>
      </c>
      <c r="J215" s="316">
        <f>('декабрь(4 цк)'!G181+'декабрь(4 цк)'!G182*5.79%)/1000</f>
        <v>0.79697465202190787</v>
      </c>
      <c r="K215" s="316">
        <f>('декабрь(4 цк)'!H181+'декабрь(4 цк)'!H182*5.79%)/1000</f>
        <v>0.78849029402190784</v>
      </c>
      <c r="L215" s="316">
        <f>('декабрь(4 цк)'!I181+'декабрь(4 цк)'!I182*5.79%)/1000</f>
        <v>0.7833277420219078</v>
      </c>
      <c r="M215" s="316">
        <f>('декабрь(4 цк)'!J181+'декабрь(4 цк)'!J182*5.79%)/1000</f>
        <v>0.78360279602190797</v>
      </c>
      <c r="N215" s="316">
        <f>('декабрь(4 цк)'!K181+'декабрь(4 цк)'!K182*5.79%)/1000</f>
        <v>0.79057435702190793</v>
      </c>
      <c r="O215" s="316">
        <f>('декабрь(4 цк)'!L181+'декабрь(4 цк)'!L182*5.79%)/1000</f>
        <v>0.79642454402190788</v>
      </c>
      <c r="P215" s="316">
        <f>('декабрь(4 цк)'!M181+'декабрь(4 цк)'!M182*5.79%)/1000</f>
        <v>0.79643512302190789</v>
      </c>
      <c r="Q215" s="316">
        <f>('декабрь(4 цк)'!N181+'декабрь(4 цк)'!N182*5.79%)/1000</f>
        <v>0.79113504402190793</v>
      </c>
      <c r="R215" s="316">
        <f>('декабрь(4 цк)'!O181+'декабрь(4 цк)'!O182*5.79%)/1000</f>
        <v>0.798995241021908</v>
      </c>
      <c r="S215" s="316">
        <f>('декабрь(4 цк)'!P181+'декабрь(4 цк)'!P182*5.79%)/1000</f>
        <v>0.79412890102190792</v>
      </c>
      <c r="T215" s="316">
        <f>('декабрь(4 цк)'!Q181+'декабрь(4 цк)'!Q182*5.79%)/1000</f>
        <v>0.11508430902190787</v>
      </c>
      <c r="U215" s="316">
        <f>('декабрь(4 цк)'!R181+'декабрь(4 цк)'!R182*5.79%)/1000</f>
        <v>0.79951361202190796</v>
      </c>
      <c r="V215" s="316">
        <f>('декабрь(4 цк)'!S181+'декабрь(4 цк)'!S182*5.79%)/1000</f>
        <v>0.79115620202190784</v>
      </c>
      <c r="W215" s="316">
        <f>('декабрь(4 цк)'!T181+'декабрь(4 цк)'!T182*5.79%)/1000</f>
        <v>0.7877709220219079</v>
      </c>
      <c r="X215" s="316">
        <f>('декабрь(4 цк)'!U181+'декабрь(4 цк)'!U182*5.79%)/1000</f>
        <v>0.78052430702190789</v>
      </c>
      <c r="Y215" s="316">
        <f>('декабрь(4 цк)'!V181+'декабрь(4 цк)'!V182*5.79%)/1000</f>
        <v>0.79562054002190796</v>
      </c>
      <c r="Z215" s="316">
        <f>('декабрь(4 цк)'!W181+'декабрь(4 цк)'!W182*5.79%)/1000</f>
        <v>0.75561076202190791</v>
      </c>
      <c r="AA215" s="316">
        <f>('декабрь(4 цк)'!X181+'декабрь(4 цк)'!X182*5.79%)/1000</f>
        <v>0.76921535602190783</v>
      </c>
      <c r="AB215" s="316">
        <f>('декабрь(4 цк)'!Y181+'декабрь(4 цк)'!Y182*5.79%)/1000</f>
        <v>0.7813071530219079</v>
      </c>
      <c r="AC215" s="337"/>
      <c r="AD215" s="337"/>
    </row>
    <row r="216" spans="1:30" s="209" customFormat="1" ht="13.5" thickBot="1" x14ac:dyDescent="0.25">
      <c r="A216" s="312">
        <v>13</v>
      </c>
      <c r="B216" s="289" t="s">
        <v>191</v>
      </c>
      <c r="C216" s="290" t="s">
        <v>169</v>
      </c>
      <c r="D216" s="255"/>
      <c r="E216" s="316">
        <f>('декабрь(4 цк)'!B185+'декабрь(4 цк)'!B186*5.79%)/1000</f>
        <v>0.80798739102190786</v>
      </c>
      <c r="F216" s="316">
        <f>('декабрь(4 цк)'!C185+'декабрь(4 цк)'!C186*5.79%)/1000</f>
        <v>0.82666990502190785</v>
      </c>
      <c r="G216" s="316">
        <f>('декабрь(4 цк)'!D185+'декабрь(4 цк)'!D186*5.79%)/1000</f>
        <v>0.7746423830219078</v>
      </c>
      <c r="H216" s="316">
        <f>('декабрь(4 цк)'!E185+'декабрь(4 цк)'!E186*5.79%)/1000</f>
        <v>0.85119202702190788</v>
      </c>
      <c r="I216" s="316">
        <f>('декабрь(4 цк)'!F185+'декабрь(4 цк)'!F186*5.79%)/1000</f>
        <v>0.84357514702190795</v>
      </c>
      <c r="J216" s="316">
        <f>('декабрь(4 цк)'!G185+'декабрь(4 цк)'!G186*5.79%)/1000</f>
        <v>0.83947049502190796</v>
      </c>
      <c r="K216" s="316">
        <f>('декабрь(4 цк)'!H185+'декабрь(4 цк)'!H186*5.79%)/1000</f>
        <v>0.83997828702190791</v>
      </c>
      <c r="L216" s="316">
        <f>('декабрь(4 цк)'!I185+'декабрь(4 цк)'!I186*5.79%)/1000</f>
        <v>0.82678627402190796</v>
      </c>
      <c r="M216" s="316">
        <f>('декабрь(4 цк)'!J185+'декабрь(4 цк)'!J186*5.79%)/1000</f>
        <v>0.82829907102190781</v>
      </c>
      <c r="N216" s="316">
        <f>('декабрь(4 цк)'!K185+'декабрь(4 цк)'!K186*5.79%)/1000</f>
        <v>0.83702674602190796</v>
      </c>
      <c r="O216" s="316">
        <f>('декабрь(4 цк)'!L185+'декабрь(4 цк)'!L186*5.79%)/1000</f>
        <v>0.84239029902190798</v>
      </c>
      <c r="P216" s="316">
        <f>('декабрь(4 цк)'!M185+'декабрь(4 цк)'!M186*5.79%)/1000</f>
        <v>0.84382904302190798</v>
      </c>
      <c r="Q216" s="316">
        <f>('декабрь(4 цк)'!N185+'декабрь(4 цк)'!N186*5.79%)/1000</f>
        <v>0.85158345002190783</v>
      </c>
      <c r="R216" s="316">
        <f>('декабрь(4 цк)'!O185+'декабрь(4 цк)'!O186*5.79%)/1000</f>
        <v>0.86085065402190786</v>
      </c>
      <c r="S216" s="316">
        <f>('декабрь(4 цк)'!P185+'декабрь(4 цк)'!P186*5.79%)/1000</f>
        <v>0.84880117302190783</v>
      </c>
      <c r="T216" s="316">
        <f>('декабрь(4 цк)'!Q185+'декабрь(4 цк)'!Q186*5.79%)/1000</f>
        <v>0.85341361702190788</v>
      </c>
      <c r="U216" s="316">
        <f>('декабрь(4 цк)'!R185+'декабрь(4 цк)'!R186*5.79%)/1000</f>
        <v>0.85490525602190781</v>
      </c>
      <c r="V216" s="316">
        <f>('декабрь(4 цк)'!S185+'декабрь(4 цк)'!S186*5.79%)/1000</f>
        <v>0.84066592202190793</v>
      </c>
      <c r="W216" s="316">
        <f>('декабрь(4 цк)'!T185+'декабрь(4 цк)'!T186*5.79%)/1000</f>
        <v>0.85511683602190791</v>
      </c>
      <c r="X216" s="316">
        <f>('декабрь(4 цк)'!U185+'декабрь(4 цк)'!U186*5.79%)/1000</f>
        <v>0.8430885130219079</v>
      </c>
      <c r="Y216" s="316">
        <f>('декабрь(4 цк)'!V185+'декабрь(4 цк)'!V186*5.79%)/1000</f>
        <v>0.84849438202190786</v>
      </c>
      <c r="Z216" s="316">
        <f>('декабрь(4 цк)'!W185+'декабрь(4 цк)'!W186*5.79%)/1000</f>
        <v>0.84647379302190795</v>
      </c>
      <c r="AA216" s="316">
        <f>('декабрь(4 цк)'!X185+'декабрь(4 цк)'!X186*5.79%)/1000</f>
        <v>0.84655842502190781</v>
      </c>
      <c r="AB216" s="316">
        <f>('декабрь(4 цк)'!Y185+'декабрь(4 цк)'!Y186*5.79%)/1000</f>
        <v>0.84306735502190788</v>
      </c>
      <c r="AC216" s="337"/>
      <c r="AD216" s="337"/>
    </row>
    <row r="217" spans="1:30" s="209" customFormat="1" ht="13.5" thickBot="1" x14ac:dyDescent="0.25">
      <c r="A217" s="312">
        <v>14</v>
      </c>
      <c r="B217" s="289" t="s">
        <v>191</v>
      </c>
      <c r="C217" s="290" t="s">
        <v>169</v>
      </c>
      <c r="D217" s="255"/>
      <c r="E217" s="316">
        <f>('декабрь(4 цк)'!B189+'декабрь(4 цк)'!B190*5.79%)/1000</f>
        <v>0.89267228602190785</v>
      </c>
      <c r="F217" s="316">
        <f>('декабрь(4 цк)'!C189+'декабрь(4 цк)'!C190*5.79%)/1000</f>
        <v>0.87508998802190785</v>
      </c>
      <c r="G217" s="316">
        <f>('декабрь(4 цк)'!D189+'декабрь(4 цк)'!D190*5.79%)/1000</f>
        <v>0.8864941500219079</v>
      </c>
      <c r="H217" s="316">
        <f>('декабрь(4 цк)'!E189+'декабрь(4 цк)'!E190*5.79%)/1000</f>
        <v>0.91239154202190786</v>
      </c>
      <c r="I217" s="316">
        <f>('декабрь(4 цк)'!F189+'декабрь(4 цк)'!F190*5.79%)/1000</f>
        <v>0.904954505021908</v>
      </c>
      <c r="J217" s="316">
        <f>('декабрь(4 цк)'!G189+'декабрь(4 цк)'!G190*5.79%)/1000</f>
        <v>0.91396781302190788</v>
      </c>
      <c r="K217" s="316">
        <f>('декабрь(4 цк)'!H189+'декабрь(4 цк)'!H190*5.79%)/1000</f>
        <v>0.90502855802190785</v>
      </c>
      <c r="L217" s="316">
        <f>('декабрь(4 цк)'!I189+'декабрь(4 цк)'!I190*5.79%)/1000</f>
        <v>0.89822626102190795</v>
      </c>
      <c r="M217" s="316">
        <f>('декабрь(4 цк)'!J189+'декабрь(4 цк)'!J190*5.79%)/1000</f>
        <v>0.88721352202190795</v>
      </c>
      <c r="N217" s="316">
        <f>('декабрь(4 цк)'!K189+'декабрь(4 цк)'!K190*5.79%)/1000</f>
        <v>0.89760210002190788</v>
      </c>
      <c r="O217" s="316">
        <f>('декабрь(4 цк)'!L189+'декабрь(4 цк)'!L190*5.79%)/1000</f>
        <v>0.90247901902190786</v>
      </c>
      <c r="P217" s="316">
        <f>('декабрь(4 цк)'!M189+'декабрь(4 цк)'!M190*5.79%)/1000</f>
        <v>0.91107974602190789</v>
      </c>
      <c r="Q217" s="316">
        <f>('декабрь(4 цк)'!N189+'декабрь(4 цк)'!N190*5.79%)/1000</f>
        <v>0.92226174902190794</v>
      </c>
      <c r="R217" s="316">
        <f>('декабрь(4 цк)'!O189+'декабрь(4 цк)'!O190*5.79%)/1000</f>
        <v>0.916538510021908</v>
      </c>
      <c r="S217" s="316">
        <f>('декабрь(4 цк)'!P189+'декабрь(4 цк)'!P190*5.79%)/1000</f>
        <v>0.91741656702190788</v>
      </c>
      <c r="T217" s="316">
        <f>('декабрь(4 цк)'!Q189+'декабрь(4 цк)'!Q190*5.79%)/1000</f>
        <v>0.91863315202190787</v>
      </c>
      <c r="U217" s="316">
        <f>('декабрь(4 цк)'!R189+'декабрь(4 цк)'!R190*5.79%)/1000</f>
        <v>0.92338312302190784</v>
      </c>
      <c r="V217" s="316">
        <f>('декабрь(4 цк)'!S189+'декабрь(4 цк)'!S190*5.79%)/1000</f>
        <v>0.9118731710219079</v>
      </c>
      <c r="W217" s="316">
        <f>('декабрь(4 цк)'!T189+'декабрь(4 цк)'!T190*5.79%)/1000</f>
        <v>0.90933421102190792</v>
      </c>
      <c r="X217" s="316">
        <f>('декабрь(4 цк)'!U189+'декабрь(4 цк)'!U190*5.79%)/1000</f>
        <v>0.89671346402190799</v>
      </c>
      <c r="Y217" s="316">
        <f>('декабрь(4 цк)'!V189+'декабрь(4 цк)'!V190*5.79%)/1000</f>
        <v>0.90356865602190783</v>
      </c>
      <c r="Z217" s="316">
        <f>('декабрь(4 цк)'!W189+'декабрь(4 цк)'!W190*5.79%)/1000</f>
        <v>0.90522955902190794</v>
      </c>
      <c r="AA217" s="316">
        <f>('декабрь(4 цк)'!X189+'декабрь(4 цк)'!X190*5.79%)/1000</f>
        <v>0.89473519102190791</v>
      </c>
      <c r="AB217" s="316">
        <f>('декабрь(4 цк)'!Y189+'декабрь(4 цк)'!Y190*5.79%)/1000</f>
        <v>0.89147685902190787</v>
      </c>
      <c r="AC217" s="337"/>
      <c r="AD217" s="337"/>
    </row>
    <row r="218" spans="1:30" s="209" customFormat="1" ht="13.5" thickBot="1" x14ac:dyDescent="0.25">
      <c r="A218" s="312">
        <v>15</v>
      </c>
      <c r="B218" s="289" t="s">
        <v>191</v>
      </c>
      <c r="C218" s="290" t="s">
        <v>169</v>
      </c>
      <c r="D218" s="255"/>
      <c r="E218" s="316">
        <f>('декабрь(4 цк)'!B193+'декабрь(4 цк)'!B194*5.79%)/1000</f>
        <v>0.92631350602190787</v>
      </c>
      <c r="F218" s="316">
        <f>('декабрь(4 цк)'!C193+'декабрь(4 цк)'!C194*5.79%)/1000</f>
        <v>0.91781856902190795</v>
      </c>
      <c r="G218" s="316">
        <f>('декабрь(4 цк)'!D193+'декабрь(4 цк)'!D194*5.79%)/1000</f>
        <v>0.93054510602190788</v>
      </c>
      <c r="H218" s="316">
        <f>('декабрь(4 цк)'!E193+'декабрь(4 цк)'!E194*5.79%)/1000</f>
        <v>0.9492805150219078</v>
      </c>
      <c r="I218" s="316">
        <f>('декабрь(4 цк)'!F193+'декабрь(4 цк)'!F194*5.79%)/1000</f>
        <v>0.94310237902190786</v>
      </c>
      <c r="J218" s="316">
        <f>('декабрь(4 цк)'!G193+'декабрь(4 цк)'!G194*5.79%)/1000</f>
        <v>0.93950551902190782</v>
      </c>
      <c r="K218" s="316">
        <f>('декабрь(4 цк)'!H193+'декабрь(4 цк)'!H194*5.79%)/1000</f>
        <v>0.9354643410219079</v>
      </c>
      <c r="L218" s="316">
        <f>('декабрь(4 цк)'!I193+'декабрь(4 цк)'!I194*5.79%)/1000</f>
        <v>0.93418428202190784</v>
      </c>
      <c r="M218" s="316">
        <f>('декабрь(4 цк)'!J193+'декабрь(4 цк)'!J194*5.79%)/1000</f>
        <v>0.9433668540219079</v>
      </c>
      <c r="N218" s="316">
        <f>('декабрь(4 цк)'!K193+'декабрь(4 цк)'!K194*5.79%)/1000</f>
        <v>0.95195700202190792</v>
      </c>
      <c r="O218" s="316">
        <f>('декабрь(4 цк)'!L193+'декабрь(4 цк)'!L194*5.79%)/1000</f>
        <v>0.94951325302190792</v>
      </c>
      <c r="P218" s="316">
        <f>('декабрь(4 цк)'!M193+'декабрь(4 цк)'!M194*5.79%)/1000</f>
        <v>0.95998646302190782</v>
      </c>
      <c r="Q218" s="316">
        <f>('декабрь(4 цк)'!N193+'декабрь(4 цк)'!N194*5.79%)/1000</f>
        <v>0.92653566502190787</v>
      </c>
      <c r="R218" s="316">
        <f>('декабрь(4 цк)'!O193+'декабрь(4 цк)'!O194*5.79%)/1000</f>
        <v>0.94060573502190803</v>
      </c>
      <c r="S218" s="316">
        <f>('декабрь(4 цк)'!P193+'декабрь(4 цк)'!P194*5.79%)/1000</f>
        <v>0.93711466502190788</v>
      </c>
      <c r="T218" s="316">
        <f>('декабрь(4 цк)'!Q193+'декабрь(4 цк)'!Q194*5.79%)/1000</f>
        <v>0.9554057560219078</v>
      </c>
      <c r="U218" s="316">
        <f>('декабрь(4 цк)'!R193+'декабрь(4 цк)'!R194*5.79%)/1000</f>
        <v>0.95432669802190784</v>
      </c>
      <c r="V218" s="316">
        <f>('декабрь(4 цк)'!S193+'декабрь(4 цк)'!S194*5.79%)/1000</f>
        <v>0.94476328202190796</v>
      </c>
      <c r="W218" s="316">
        <f>('декабрь(4 цк)'!T193+'декабрь(4 цк)'!T194*5.79%)/1000</f>
        <v>0.953596747021908</v>
      </c>
      <c r="X218" s="316">
        <f>('декабрь(4 цк)'!U193+'декабрь(4 цк)'!U194*5.79%)/1000</f>
        <v>0.92444102302190789</v>
      </c>
      <c r="Y218" s="316">
        <f>('декабрь(4 цк)'!V193+'декабрь(4 цк)'!V194*5.79%)/1000</f>
        <v>0.94089136802190798</v>
      </c>
      <c r="Z218" s="316">
        <f>('декабрь(4 цк)'!W193+'декабрь(4 цк)'!W194*5.79%)/1000</f>
        <v>0.94212911102190788</v>
      </c>
      <c r="AA218" s="316">
        <f>('декабрь(4 цк)'!X193+'декабрь(4 цк)'!X194*5.79%)/1000</f>
        <v>0.93452281002190796</v>
      </c>
      <c r="AB218" s="316">
        <f>('декабрь(4 цк)'!Y193+'декабрь(4 цк)'!Y194*5.79%)/1000</f>
        <v>0.92828120002190784</v>
      </c>
      <c r="AC218" s="337"/>
      <c r="AD218" s="337"/>
    </row>
    <row r="219" spans="1:30" s="209" customFormat="1" ht="13.5" thickBot="1" x14ac:dyDescent="0.25">
      <c r="A219" s="312">
        <v>16</v>
      </c>
      <c r="B219" s="289" t="s">
        <v>191</v>
      </c>
      <c r="C219" s="290" t="s">
        <v>169</v>
      </c>
      <c r="D219" s="255"/>
      <c r="E219" s="316">
        <f>('декабрь(4 цк)'!B197+'декабрь(4 цк)'!B198*5.79%)/1000</f>
        <v>0.92357354502190792</v>
      </c>
      <c r="F219" s="316">
        <f>('декабрь(4 цк)'!C197+'декабрь(4 цк)'!C198*5.79%)/1000</f>
        <v>0.91696167002190798</v>
      </c>
      <c r="G219" s="316">
        <f>('декабрь(4 цк)'!D197+'декабрь(4 цк)'!D198*5.79%)/1000</f>
        <v>0.9356970790219078</v>
      </c>
      <c r="H219" s="316">
        <f>('декабрь(4 цк)'!E197+'декабрь(4 цк)'!E198*5.79%)/1000</f>
        <v>0.94828608902190792</v>
      </c>
      <c r="I219" s="316">
        <f>('декабрь(4 цк)'!F197+'декабрь(4 цк)'!F198*5.79%)/1000</f>
        <v>0.92859857002190793</v>
      </c>
      <c r="J219" s="316">
        <f>('декабрь(4 цк)'!G197+'декабрь(4 цк)'!G198*5.79%)/1000</f>
        <v>0.92353122902190787</v>
      </c>
      <c r="K219" s="316">
        <f>('декабрь(4 цк)'!H197+'декабрь(4 цк)'!H198*5.79%)/1000</f>
        <v>0.9265779810219078</v>
      </c>
      <c r="L219" s="316">
        <f>('декабрь(4 цк)'!I197+'декабрь(4 цк)'!I198*5.79%)/1000</f>
        <v>0.92974110202190785</v>
      </c>
      <c r="M219" s="316">
        <f>('декабрь(4 цк)'!J197+'декабрь(4 цк)'!J198*5.79%)/1000</f>
        <v>0.92034695002190792</v>
      </c>
      <c r="N219" s="316">
        <f>('декабрь(4 цк)'!K197+'декабрь(4 цк)'!K198*5.79%)/1000</f>
        <v>0.94024604902190789</v>
      </c>
      <c r="O219" s="316">
        <f>('декабрь(4 цк)'!L197+'декабрь(4 цк)'!L198*5.79%)/1000</f>
        <v>0.93723103402190788</v>
      </c>
      <c r="P219" s="316">
        <f>('декабрь(4 цк)'!M197+'декабрь(4 цк)'!M198*5.79%)/1000</f>
        <v>0.94061631402190804</v>
      </c>
      <c r="Q219" s="316">
        <f>('декабрь(4 цк)'!N197+'декабрь(4 цк)'!N198*5.79%)/1000</f>
        <v>0.93110579302190799</v>
      </c>
      <c r="R219" s="316">
        <f>('декабрь(4 цк)'!O197+'декабрь(4 цк)'!O198*5.79%)/1000</f>
        <v>0.93737914002190792</v>
      </c>
      <c r="S219" s="316">
        <f>('декабрь(4 цк)'!P197+'декабрь(4 цк)'!P198*5.79%)/1000</f>
        <v>0.93423717702190789</v>
      </c>
      <c r="T219" s="316">
        <f>('декабрь(4 цк)'!Q197+'декабрь(4 цк)'!Q198*5.79%)/1000</f>
        <v>0.94563076002190793</v>
      </c>
      <c r="U219" s="316">
        <f>('декабрь(4 цк)'!R197+'декабрь(4 цк)'!R198*5.79%)/1000</f>
        <v>0.94900546102190786</v>
      </c>
      <c r="V219" s="316">
        <f>('декабрь(4 цк)'!S197+'декабрь(4 цк)'!S198*5.79%)/1000</f>
        <v>0.94041531302190784</v>
      </c>
      <c r="W219" s="316">
        <f>('декабрь(4 цк)'!T197+'декабрь(4 цк)'!T198*5.79%)/1000</f>
        <v>0.93486133802190785</v>
      </c>
      <c r="X219" s="316">
        <f>('декабрь(4 цк)'!U197+'декабрь(4 цк)'!U198*5.79%)/1000</f>
        <v>0.912857018021908</v>
      </c>
      <c r="Y219" s="316">
        <f>('декабрь(4 цк)'!V197+'декабрь(4 цк)'!V198*5.79%)/1000</f>
        <v>0.93733682402190788</v>
      </c>
      <c r="Z219" s="316">
        <f>('декабрь(4 цк)'!W197+'декабрь(4 цк)'!W198*5.79%)/1000</f>
        <v>0.92184916802190797</v>
      </c>
      <c r="AA219" s="316">
        <f>('декабрь(4 цк)'!X197+'декабрь(4 цк)'!X198*5.79%)/1000</f>
        <v>0.92004015902190794</v>
      </c>
      <c r="AB219" s="316">
        <f>('декабрь(4 цк)'!Y197+'декабрь(4 цк)'!Y198*5.79%)/1000</f>
        <v>0.9201036330219079</v>
      </c>
      <c r="AC219" s="337"/>
      <c r="AD219" s="337"/>
    </row>
    <row r="220" spans="1:30" s="209" customFormat="1" ht="13.5" thickBot="1" x14ac:dyDescent="0.25">
      <c r="A220" s="312">
        <v>17</v>
      </c>
      <c r="B220" s="289" t="s">
        <v>191</v>
      </c>
      <c r="C220" s="290" t="s">
        <v>169</v>
      </c>
      <c r="D220" s="255"/>
      <c r="E220" s="316">
        <f>('декабрь(4 цк)'!B201+'декабрь(4 цк)'!B202*5.79%)/1000</f>
        <v>0.92531908002190788</v>
      </c>
      <c r="F220" s="316">
        <f>('декабрь(4 цк)'!C201+'декабрь(4 цк)'!C202*5.79%)/1000</f>
        <v>0.91268775402190783</v>
      </c>
      <c r="G220" s="316">
        <f>('декабрь(4 цк)'!D201+'декабрь(4 цк)'!D202*5.79%)/1000</f>
        <v>0.92535081702190791</v>
      </c>
      <c r="H220" s="316">
        <f>('декабрь(4 цк)'!E201+'декабрь(4 цк)'!E202*5.79%)/1000</f>
        <v>0.93360243702190793</v>
      </c>
      <c r="I220" s="316">
        <f>('декабрь(4 цк)'!F201+'декабрь(4 цк)'!F202*5.79%)/1000</f>
        <v>0.9332427510219079</v>
      </c>
      <c r="J220" s="316">
        <f>('декабрь(4 цк)'!G201+'декабрь(4 цк)'!G202*5.79%)/1000</f>
        <v>0.93647992502190791</v>
      </c>
      <c r="K220" s="316">
        <f>('декабрь(4 цк)'!H201+'декабрь(4 цк)'!H202*5.79%)/1000</f>
        <v>0.93345433102190778</v>
      </c>
      <c r="L220" s="316">
        <f>('декабрь(4 цк)'!I201+'декабрь(4 цк)'!I202*5.79%)/1000</f>
        <v>0.92589034602190778</v>
      </c>
      <c r="M220" s="316">
        <f>('декабрь(4 цк)'!J201+'декабрь(4 цк)'!J202*5.79%)/1000</f>
        <v>0.92370049302190793</v>
      </c>
      <c r="N220" s="316">
        <f>('декабрь(4 цк)'!K201+'декабрь(4 цк)'!K202*5.79%)/1000</f>
        <v>0.92319270102190798</v>
      </c>
      <c r="O220" s="316">
        <f>('декабрь(4 цк)'!L201+'декабрь(4 цк)'!L202*5.79%)/1000</f>
        <v>0.93529507702190795</v>
      </c>
      <c r="P220" s="316">
        <f>('декабрь(4 цк)'!M201+'декабрь(4 цк)'!M202*5.79%)/1000</f>
        <v>0.94773598102190781</v>
      </c>
      <c r="Q220" s="316">
        <f>('декабрь(4 цк)'!N201+'декабрь(4 цк)'!N202*5.79%)/1000</f>
        <v>0.93899772702190787</v>
      </c>
      <c r="R220" s="316">
        <f>('декабрь(4 цк)'!O201+'декабрь(4 цк)'!O202*5.79%)/1000</f>
        <v>0.94873040702190792</v>
      </c>
      <c r="S220" s="316">
        <f>('декабрь(4 цк)'!P201+'декабрь(4 цк)'!P202*5.79%)/1000</f>
        <v>0.93933625502190798</v>
      </c>
      <c r="T220" s="316">
        <f>('декабрь(4 цк)'!Q201+'декабрь(4 цк)'!Q202*5.79%)/1000</f>
        <v>0.95685507902190781</v>
      </c>
      <c r="U220" s="316">
        <f>('декабрь(4 цк)'!R201+'декабрь(4 цк)'!R202*5.79%)/1000</f>
        <v>0.95125878802190789</v>
      </c>
      <c r="V220" s="316">
        <f>('декабрь(4 цк)'!S201+'декабрь(4 цк)'!S202*5.79%)/1000</f>
        <v>0.92889478202190789</v>
      </c>
      <c r="W220" s="316">
        <f>('декабрь(4 цк)'!T201+'декабрь(4 цк)'!T202*5.79%)/1000</f>
        <v>0.93492481202190802</v>
      </c>
      <c r="X220" s="316">
        <f>('декабрь(4 цк)'!U201+'декабрь(4 цк)'!U202*5.79%)/1000</f>
        <v>0.91650677302190786</v>
      </c>
      <c r="Y220" s="316">
        <f>('декабрь(4 цк)'!V201+'декабрь(4 цк)'!V202*5.79%)/1000</f>
        <v>0.9347978640219079</v>
      </c>
      <c r="Z220" s="316">
        <f>('декабрь(4 цк)'!W201+'декабрь(4 цк)'!W202*5.79%)/1000</f>
        <v>0.92755124902190789</v>
      </c>
      <c r="AA220" s="316">
        <f>('декабрь(4 цк)'!X201+'декабрь(4 цк)'!X202*5.79%)/1000</f>
        <v>0.91945831402190803</v>
      </c>
      <c r="AB220" s="316">
        <f>('декабрь(4 цк)'!Y201+'декабрь(4 цк)'!Y202*5.79%)/1000</f>
        <v>0.91485644902190788</v>
      </c>
      <c r="AC220" s="337"/>
      <c r="AD220" s="337"/>
    </row>
    <row r="221" spans="1:30" s="209" customFormat="1" ht="13.5" thickBot="1" x14ac:dyDescent="0.25">
      <c r="A221" s="312">
        <v>18</v>
      </c>
      <c r="B221" s="289" t="s">
        <v>191</v>
      </c>
      <c r="C221" s="290" t="s">
        <v>169</v>
      </c>
      <c r="D221" s="255"/>
      <c r="E221" s="316">
        <f>('декабрь(4 цк)'!B205+'декабрь(4 цк)'!B206*5.79%)/1000</f>
        <v>0.88388113702190796</v>
      </c>
      <c r="F221" s="316">
        <f>('декабрь(4 цк)'!C205+'декабрь(4 цк)'!C206*5.79%)/1000</f>
        <v>0.87517462002190793</v>
      </c>
      <c r="G221" s="316">
        <f>('декабрь(4 цк)'!D205+'декабрь(4 цк)'!D206*5.79%)/1000</f>
        <v>0.88972074502190801</v>
      </c>
      <c r="H221" s="316">
        <f>('декабрь(4 цк)'!E205+'декабрь(4 цк)'!E206*5.79%)/1000</f>
        <v>0.91972278902190796</v>
      </c>
      <c r="I221" s="316">
        <f>('декабрь(4 цк)'!F205+'декабрь(4 цк)'!F206*5.79%)/1000</f>
        <v>0.889488007021908</v>
      </c>
      <c r="J221" s="316">
        <f>('декабрь(4 цк)'!G205+'декабрь(4 цк)'!G206*5.79%)/1000</f>
        <v>0.89076806602190794</v>
      </c>
      <c r="K221" s="316">
        <f>('декабрь(4 цк)'!H205+'декабрь(4 цк)'!H206*5.79%)/1000</f>
        <v>0.88050643602190792</v>
      </c>
      <c r="L221" s="316">
        <f>('декабрь(4 цк)'!I205+'декабрь(4 цк)'!I206*5.79%)/1000</f>
        <v>0.87118633702190795</v>
      </c>
      <c r="M221" s="316">
        <f>('декабрь(4 цк)'!J205+'декабрь(4 цк)'!J206*5.79%)/1000</f>
        <v>0.87667683802190788</v>
      </c>
      <c r="N221" s="316">
        <f>('декабрь(4 цк)'!K205+'декабрь(4 цк)'!K206*5.79%)/1000</f>
        <v>0.88325697602190789</v>
      </c>
      <c r="O221" s="316">
        <f>('декабрь(4 цк)'!L205+'декабрь(4 цк)'!L206*5.79%)/1000</f>
        <v>0.88953032302190782</v>
      </c>
      <c r="P221" s="316">
        <f>('декабрь(4 цк)'!M205+'декабрь(4 цк)'!M206*5.79%)/1000</f>
        <v>0.89424855702190786</v>
      </c>
      <c r="Q221" s="316">
        <f>('декабрь(4 цк)'!N205+'декабрь(4 цк)'!N206*5.79%)/1000</f>
        <v>0.89067285502190796</v>
      </c>
      <c r="R221" s="316">
        <f>('декабрь(4 цк)'!O205+'декабрь(4 цк)'!O206*5.79%)/1000</f>
        <v>0.90008816502190792</v>
      </c>
      <c r="S221" s="316">
        <f>('декабрь(4 цк)'!P205+'декабрь(4 цк)'!P206*5.79%)/1000</f>
        <v>0.87963895802190784</v>
      </c>
      <c r="T221" s="316">
        <f>('декабрь(4 цк)'!Q205+'декабрь(4 цк)'!Q206*5.79%)/1000</f>
        <v>0.91544887302190781</v>
      </c>
      <c r="U221" s="316">
        <f>('декабрь(4 цк)'!R205+'декабрь(4 цк)'!R206*5.79%)/1000</f>
        <v>0.94900546102190786</v>
      </c>
      <c r="V221" s="316">
        <f>('декабрь(4 цк)'!S205+'декабрь(4 цк)'!S206*5.79%)/1000</f>
        <v>0.95803992702190788</v>
      </c>
      <c r="W221" s="316">
        <f>('декабрь(4 цк)'!T205+'декабрь(4 цк)'!T206*5.79%)/1000</f>
        <v>0.91376681202190801</v>
      </c>
      <c r="X221" s="316">
        <f>('декабрь(4 цк)'!U205+'декабрь(4 цк)'!U206*5.79%)/1000</f>
        <v>0.96935945702190796</v>
      </c>
      <c r="Y221" s="316">
        <f>('декабрь(4 цк)'!V205+'декабрь(4 цк)'!V206*5.79%)/1000</f>
        <v>1.0407571280219079</v>
      </c>
      <c r="Z221" s="316">
        <f>('декабрь(4 цк)'!W205+'декабрь(4 цк)'!W206*5.79%)/1000</f>
        <v>0.92871493902190794</v>
      </c>
      <c r="AA221" s="316">
        <f>('декабрь(4 цк)'!X205+'декабрь(4 цк)'!X206*5.79%)/1000</f>
        <v>0.87461393302190793</v>
      </c>
      <c r="AB221" s="316">
        <f>('декабрь(4 цк)'!Y205+'декабрь(4 цк)'!Y206*5.79%)/1000</f>
        <v>0.87674031202190794</v>
      </c>
      <c r="AC221" s="337"/>
      <c r="AD221" s="337"/>
    </row>
    <row r="222" spans="1:30" s="209" customFormat="1" ht="13.5" thickBot="1" x14ac:dyDescent="0.25">
      <c r="A222" s="312">
        <v>19</v>
      </c>
      <c r="B222" s="289" t="s">
        <v>191</v>
      </c>
      <c r="C222" s="290" t="s">
        <v>169</v>
      </c>
      <c r="D222" s="255"/>
      <c r="E222" s="316">
        <f>('декабрь(4 цк)'!B209+'декабрь(4 цк)'!B210*5.79%)/1000</f>
        <v>0.90826573202190786</v>
      </c>
      <c r="F222" s="316">
        <f>('декабрь(4 цк)'!C209+'декабрь(4 цк)'!C210*5.79%)/1000</f>
        <v>0.89322239402190795</v>
      </c>
      <c r="G222" s="316">
        <f>('декабрь(4 цк)'!D209+'декабрь(4 цк)'!D210*5.79%)/1000</f>
        <v>0.92175395702190788</v>
      </c>
      <c r="H222" s="316">
        <f>('декабрь(4 цк)'!E209+'декабрь(4 цк)'!E210*5.79%)/1000</f>
        <v>0.93567592102190789</v>
      </c>
      <c r="I222" s="316">
        <f>('декабрь(4 цк)'!F209+'декабрь(4 цк)'!F210*5.79%)/1000</f>
        <v>0.9040870270219078</v>
      </c>
      <c r="J222" s="316">
        <f>('декабрь(4 цк)'!G209+'декабрь(4 цк)'!G210*5.79%)/1000</f>
        <v>0.91261370102190786</v>
      </c>
      <c r="K222" s="316">
        <f>('декабрь(4 цк)'!H209+'декабрь(4 цк)'!H210*5.79%)/1000</f>
        <v>0.911524064021908</v>
      </c>
      <c r="L222" s="316">
        <f>('декабрь(4 цк)'!I209+'декабрь(4 цк)'!I210*5.79%)/1000</f>
        <v>0.89998237502190781</v>
      </c>
      <c r="M222" s="316">
        <f>('декабрь(4 цк)'!J209+'декабрь(4 цк)'!J210*5.79%)/1000</f>
        <v>0.91646445702190793</v>
      </c>
      <c r="N222" s="316">
        <f>('декабрь(4 цк)'!K209+'декабрь(4 цк)'!K210*5.79%)/1000</f>
        <v>0.91268775402190783</v>
      </c>
      <c r="O222" s="316">
        <f>('декабрь(4 цк)'!L209+'декабрь(4 цк)'!L210*5.79%)/1000</f>
        <v>0.94972483302190791</v>
      </c>
      <c r="P222" s="316">
        <f>('декабрь(4 цк)'!M209+'декабрь(4 цк)'!M210*5.79%)/1000</f>
        <v>0.95247537302190788</v>
      </c>
      <c r="Q222" s="316">
        <f>('декабрь(4 цк)'!N209+'декабрь(4 цк)'!N210*5.79%)/1000</f>
        <v>0.90100853802190795</v>
      </c>
      <c r="R222" s="316">
        <f>('декабрь(4 цк)'!O209+'декабрь(4 цк)'!O210*5.79%)/1000</f>
        <v>0.93696655902190784</v>
      </c>
      <c r="S222" s="316">
        <f>('декабрь(4 цк)'!P209+'декабрь(4 цк)'!P210*5.79%)/1000</f>
        <v>0.91682414302190796</v>
      </c>
      <c r="T222" s="316">
        <f>('декабрь(4 цк)'!Q209+'декабрь(4 цк)'!Q210*5.79%)/1000</f>
        <v>0.9296776280219079</v>
      </c>
      <c r="U222" s="316">
        <f>('декабрь(4 цк)'!R209+'декабрь(4 цк)'!R210*5.79%)/1000</f>
        <v>0.99845170702190789</v>
      </c>
      <c r="V222" s="316">
        <f>('декабрь(4 цк)'!S209+'декабрь(4 цк)'!S210*5.79%)/1000</f>
        <v>0.96245137002190795</v>
      </c>
      <c r="W222" s="316">
        <f>('декабрь(4 цк)'!T209+'декабрь(4 цк)'!T210*5.79%)/1000</f>
        <v>0.95101547102190787</v>
      </c>
      <c r="X222" s="316">
        <f>('декабрь(4 цк)'!U209+'декабрь(4 цк)'!U210*5.79%)/1000</f>
        <v>0.96376316602190792</v>
      </c>
      <c r="Y222" s="316">
        <f>('декабрь(4 цк)'!V209+'декабрь(4 цк)'!V210*5.79%)/1000</f>
        <v>0.93370822702190792</v>
      </c>
      <c r="Z222" s="316">
        <f>('декабрь(4 цк)'!W209+'декабрь(4 цк)'!W210*5.79%)/1000</f>
        <v>0.90627688002190787</v>
      </c>
      <c r="AA222" s="316">
        <f>('декабрь(4 цк)'!X209+'декабрь(4 цк)'!X210*5.79%)/1000</f>
        <v>0.90989489802190793</v>
      </c>
      <c r="AB222" s="316">
        <f>('декабрь(4 цк)'!Y209+'декабрь(4 цк)'!Y210*5.79%)/1000</f>
        <v>0.89266170702190784</v>
      </c>
      <c r="AC222" s="337"/>
      <c r="AD222" s="337"/>
    </row>
    <row r="223" spans="1:30" s="209" customFormat="1" ht="13.5" thickBot="1" x14ac:dyDescent="0.25">
      <c r="A223" s="312">
        <v>20</v>
      </c>
      <c r="B223" s="289" t="s">
        <v>191</v>
      </c>
      <c r="C223" s="290" t="s">
        <v>169</v>
      </c>
      <c r="D223" s="255"/>
      <c r="E223" s="316">
        <f>('декабрь(4 цк)'!B213+'декабрь(4 цк)'!B214*5.79%)/1000</f>
        <v>0.97455374602190781</v>
      </c>
      <c r="F223" s="316">
        <f>('декабрь(4 цк)'!C213+'декабрь(4 цк)'!C214*5.79%)/1000</f>
        <v>0.93755898302190777</v>
      </c>
      <c r="G223" s="316">
        <f>('декабрь(4 цк)'!D213+'декабрь(4 цк)'!D214*5.79%)/1000</f>
        <v>0.97243794602190792</v>
      </c>
      <c r="H223" s="316">
        <f>('декабрь(4 цк)'!E213+'декабрь(4 цк)'!E214*5.79%)/1000</f>
        <v>0.97523080202190782</v>
      </c>
      <c r="I223" s="316">
        <f>('декабрь(4 цк)'!F213+'декабрь(4 цк)'!F214*5.79%)/1000</f>
        <v>0.96987782802190792</v>
      </c>
      <c r="J223" s="316">
        <f>('декабрь(4 цк)'!G213+'декабрь(4 цк)'!G214*5.79%)/1000</f>
        <v>0.95520475502190794</v>
      </c>
      <c r="K223" s="316">
        <f>('декабрь(4 цк)'!H213+'декабрь(4 цк)'!H214*5.79%)/1000</f>
        <v>0.95345922002190797</v>
      </c>
      <c r="L223" s="316">
        <f>('декабрь(4 цк)'!I213+'декабрь(4 цк)'!I214*5.79%)/1000</f>
        <v>0.96095973102190779</v>
      </c>
      <c r="M223" s="316">
        <f>('декабрь(4 цк)'!J213+'декабрь(4 цк)'!J214*5.79%)/1000</f>
        <v>0.93626834502190792</v>
      </c>
      <c r="N223" s="316">
        <f>('декабрь(4 цк)'!K213+'декабрь(4 цк)'!K214*5.79%)/1000</f>
        <v>0.96069525602190786</v>
      </c>
      <c r="O223" s="316">
        <f>('декабрь(4 цк)'!L213+'декабрь(4 цк)'!L214*5.79%)/1000</f>
        <v>0.96929598302190789</v>
      </c>
      <c r="P223" s="316">
        <f>('декабрь(4 цк)'!M213+'декабрь(4 цк)'!M214*5.79%)/1000</f>
        <v>0.98834876202190802</v>
      </c>
      <c r="Q223" s="316">
        <f>('декабрь(4 цк)'!N213+'декабрь(4 цк)'!N214*5.79%)/1000</f>
        <v>0.98046740702190793</v>
      </c>
      <c r="R223" s="316">
        <f>('декабрь(4 цк)'!O213+'декабрь(4 цк)'!O214*5.79%)/1000</f>
        <v>0.99195620102190785</v>
      </c>
      <c r="S223" s="316">
        <f>('декабрь(4 цк)'!P213+'декабрь(4 цк)'!P214*5.79%)/1000</f>
        <v>0.98157820202190782</v>
      </c>
      <c r="T223" s="316">
        <f>('декабрь(4 цк)'!Q213+'декабрь(4 цк)'!Q214*5.79%)/1000</f>
        <v>0.98266783902190802</v>
      </c>
      <c r="U223" s="316">
        <f>('декабрь(4 цк)'!R213+'декабрь(4 цк)'!R214*5.79%)/1000</f>
        <v>1.0068408540219078</v>
      </c>
      <c r="V223" s="316">
        <f>('декабрь(4 цк)'!S213+'декабрь(4 цк)'!S214*5.79%)/1000</f>
        <v>0.95679160502190796</v>
      </c>
      <c r="W223" s="316">
        <f>('декабрь(4 цк)'!T213+'декабрь(4 цк)'!T214*5.79%)/1000</f>
        <v>0.96320247902190781</v>
      </c>
      <c r="X223" s="316">
        <f>('декабрь(4 цк)'!U213+'декабрь(4 цк)'!U214*5.79%)/1000</f>
        <v>0.97808713202190789</v>
      </c>
      <c r="Y223" s="316">
        <f>('декабрь(4 цк)'!V213+'декабрь(4 цк)'!V214*5.79%)/1000</f>
        <v>0.96397474602190791</v>
      </c>
      <c r="Z223" s="316">
        <f>('декабрь(4 цк)'!W213+'декабрь(4 цк)'!W214*5.79%)/1000</f>
        <v>0.97291400102190795</v>
      </c>
      <c r="AA223" s="316">
        <f>('декабрь(4 цк)'!X213+'декабрь(4 цк)'!X214*5.79%)/1000</f>
        <v>0.96667239102190794</v>
      </c>
      <c r="AB223" s="316">
        <f>('декабрь(4 цк)'!Y213+'декабрь(4 цк)'!Y214*5.79%)/1000</f>
        <v>0.97036446202190796</v>
      </c>
      <c r="AC223" s="337"/>
      <c r="AD223" s="337"/>
    </row>
    <row r="224" spans="1:30" s="209" customFormat="1" ht="13.5" thickBot="1" x14ac:dyDescent="0.25">
      <c r="A224" s="312">
        <v>21</v>
      </c>
      <c r="B224" s="289" t="s">
        <v>191</v>
      </c>
      <c r="C224" s="290" t="s">
        <v>169</v>
      </c>
      <c r="D224" s="255"/>
      <c r="E224" s="316">
        <f>('декабрь(4 цк)'!B217+'декабрь(4 цк)'!B218*5.79%)/1000</f>
        <v>0.91860141502190784</v>
      </c>
      <c r="F224" s="316">
        <f>('декабрь(4 цк)'!C217+'декабрь(4 цк)'!C218*5.79%)/1000</f>
        <v>0.89757036302190796</v>
      </c>
      <c r="G224" s="316">
        <f>('декабрь(4 цк)'!D217+'декабрь(4 цк)'!D218*5.79%)/1000</f>
        <v>0.92647219102190792</v>
      </c>
      <c r="H224" s="316">
        <f>('декабрь(4 цк)'!E217+'декабрь(4 цк)'!E218*5.79%)/1000</f>
        <v>0.9480427720219079</v>
      </c>
      <c r="I224" s="316">
        <f>('декабрь(4 цк)'!F217+'декабрь(4 цк)'!F218*5.79%)/1000</f>
        <v>0.94112410602190788</v>
      </c>
      <c r="J224" s="316">
        <f>('декабрь(4 цк)'!G217+'декабрь(4 цк)'!G218*5.79%)/1000</f>
        <v>0.92630292702190786</v>
      </c>
      <c r="K224" s="316">
        <f>('декабрь(4 цк)'!H217+'декабрь(4 цк)'!H218*5.79%)/1000</f>
        <v>0.95669639402190787</v>
      </c>
      <c r="L224" s="316">
        <f>('декабрь(4 цк)'!I217+'декабрь(4 цк)'!I218*5.79%)/1000</f>
        <v>0.92684245602190785</v>
      </c>
      <c r="M224" s="316">
        <f>('декабрь(4 цк)'!J217+'декабрь(4 цк)'!J218*5.79%)/1000</f>
        <v>0.94551439102190793</v>
      </c>
      <c r="N224" s="316">
        <f>('декабрь(4 цк)'!K217+'декабрь(4 цк)'!K218*5.79%)/1000</f>
        <v>0.91077295502190792</v>
      </c>
      <c r="O224" s="316">
        <f>('декабрь(4 цк)'!L217+'декабрь(4 цк)'!L218*5.79%)/1000</f>
        <v>0.92904288802190782</v>
      </c>
      <c r="P224" s="316">
        <f>('декабрь(4 цк)'!M217+'декабрь(4 цк)'!M218*5.79%)/1000</f>
        <v>0.92486418302190787</v>
      </c>
      <c r="Q224" s="316">
        <f>('декабрь(4 цк)'!N217+'декабрь(4 цк)'!N218*5.79%)/1000</f>
        <v>0.939685362021908</v>
      </c>
      <c r="R224" s="316">
        <f>('декабрь(4 цк)'!O217+'декабрь(4 цк)'!O218*5.79%)/1000</f>
        <v>0.94516528402190791</v>
      </c>
      <c r="S224" s="316">
        <f>('декабрь(4 цк)'!P217+'декабрь(4 цк)'!P218*5.79%)/1000</f>
        <v>0.94979888602190798</v>
      </c>
      <c r="T224" s="316">
        <f>('декабрь(4 цк)'!Q217+'декабрь(4 цк)'!Q218*5.79%)/1000</f>
        <v>0.93675497902190785</v>
      </c>
      <c r="U224" s="316">
        <f>('декабрь(4 цк)'!R217+'декабрь(4 цк)'!R218*5.79%)/1000</f>
        <v>0.99866328702190799</v>
      </c>
      <c r="V224" s="316">
        <f>('декабрь(4 цк)'!S217+'декабрь(4 цк)'!S218*5.79%)/1000</f>
        <v>0.92404960002190784</v>
      </c>
      <c r="W224" s="316">
        <f>('декабрь(4 цк)'!T217+'декабрь(4 цк)'!T218*5.79%)/1000</f>
        <v>0.96035672802190786</v>
      </c>
      <c r="X224" s="316">
        <f>('декабрь(4 цк)'!U217+'декабрь(4 цк)'!U218*5.79%)/1000</f>
        <v>0.91296280802190788</v>
      </c>
      <c r="Y224" s="316">
        <f>('декабрь(4 цк)'!V217+'декабрь(4 цк)'!V218*5.79%)/1000</f>
        <v>0.93461802102190794</v>
      </c>
      <c r="Z224" s="316">
        <f>('декабрь(4 цк)'!W217+'декабрь(4 цк)'!W218*5.79%)/1000</f>
        <v>0.9297939970219079</v>
      </c>
      <c r="AA224" s="316">
        <f>('декабрь(4 цк)'!X217+'декабрь(4 цк)'!X218*5.79%)/1000</f>
        <v>0.90956694902190793</v>
      </c>
      <c r="AB224" s="316">
        <f>('декабрь(4 цк)'!Y217+'декабрь(4 цк)'!Y218*5.79%)/1000</f>
        <v>0.90883699802190787</v>
      </c>
      <c r="AC224" s="337"/>
      <c r="AD224" s="337"/>
    </row>
    <row r="225" spans="1:30" s="209" customFormat="1" ht="13.5" thickBot="1" x14ac:dyDescent="0.25">
      <c r="A225" s="312">
        <v>22</v>
      </c>
      <c r="B225" s="289" t="s">
        <v>191</v>
      </c>
      <c r="C225" s="290" t="s">
        <v>169</v>
      </c>
      <c r="D225" s="255"/>
      <c r="E225" s="316">
        <f>('декабрь(4 цк)'!B221+'декабрь(4 цк)'!B222*5.79%)/1000</f>
        <v>0.90691162002190795</v>
      </c>
      <c r="F225" s="316">
        <f>('декабрь(4 цк)'!C221+'декабрь(4 цк)'!C222*5.79%)/1000</f>
        <v>0.89752804702190792</v>
      </c>
      <c r="G225" s="316">
        <f>('декабрь(4 цк)'!D221+'декабрь(4 цк)'!D222*5.79%)/1000</f>
        <v>0.91302628202190794</v>
      </c>
      <c r="H225" s="316">
        <f>('декабрь(4 цк)'!E221+'декабрь(4 цк)'!E222*5.79%)/1000</f>
        <v>0.927667618021908</v>
      </c>
      <c r="I225" s="316">
        <f>('декабрь(4 цк)'!F221+'декабрь(4 цк)'!F222*5.79%)/1000</f>
        <v>0.922653172021908</v>
      </c>
      <c r="J225" s="316">
        <f>('декабрь(4 цк)'!G221+'декабрь(4 цк)'!G222*5.79%)/1000</f>
        <v>0.92685303502190797</v>
      </c>
      <c r="K225" s="316">
        <f>('декабрь(4 цк)'!H221+'декабрь(4 цк)'!H222*5.79%)/1000</f>
        <v>0.91714151302190794</v>
      </c>
      <c r="L225" s="316">
        <f>('декабрь(4 цк)'!I221+'декабрь(4 цк)'!I222*5.79%)/1000</f>
        <v>0.91623171902190792</v>
      </c>
      <c r="M225" s="316">
        <f>('декабрь(4 цк)'!J221+'декабрь(4 цк)'!J222*5.79%)/1000</f>
        <v>0.90793778302190786</v>
      </c>
      <c r="N225" s="316">
        <f>('декабрь(4 цк)'!K221+'декабрь(4 цк)'!K222*5.79%)/1000</f>
        <v>0.91151348502190799</v>
      </c>
      <c r="O225" s="316">
        <f>('декабрь(4 цк)'!L221+'декабрь(4 цк)'!L222*5.79%)/1000</f>
        <v>0.91243385802190791</v>
      </c>
      <c r="P225" s="316">
        <f>('декабрь(4 цк)'!M221+'декабрь(4 цк)'!M222*5.79%)/1000</f>
        <v>0.92653566502190787</v>
      </c>
      <c r="Q225" s="316">
        <f>('декабрь(4 цк)'!N221+'декабрь(4 цк)'!N222*5.79%)/1000</f>
        <v>0.92519213202190798</v>
      </c>
      <c r="R225" s="316">
        <f>('декабрь(4 цк)'!O221+'декабрь(4 цк)'!O222*5.79%)/1000</f>
        <v>0.93124332002190791</v>
      </c>
      <c r="S225" s="316">
        <f>('декабрь(4 цк)'!P221+'декабрь(4 цк)'!P222*5.79%)/1000</f>
        <v>0.93270322202190792</v>
      </c>
      <c r="T225" s="316">
        <f>('декабрь(4 цк)'!Q221+'декабрь(4 цк)'!Q222*5.79%)/1000</f>
        <v>0.93616255502190793</v>
      </c>
      <c r="U225" s="316">
        <f>('декабрь(4 цк)'!R221+'декабрь(4 цк)'!R222*5.79%)/1000</f>
        <v>0.93972767802190793</v>
      </c>
      <c r="V225" s="316">
        <f>('декабрь(4 цк)'!S221+'декабрь(4 цк)'!S222*5.79%)/1000</f>
        <v>0.92303401602190793</v>
      </c>
      <c r="W225" s="316">
        <f>('декабрь(4 цк)'!T221+'декабрь(4 цк)'!T222*5.79%)/1000</f>
        <v>0.91920441802190789</v>
      </c>
      <c r="X225" s="316">
        <f>('декабрь(4 цк)'!U221+'декабрь(4 цк)'!U222*5.79%)/1000</f>
        <v>0.89763383702190802</v>
      </c>
      <c r="Y225" s="316">
        <f>('декабрь(4 цк)'!V221+'декабрь(4 цк)'!V222*5.79%)/1000</f>
        <v>0.91935252402190792</v>
      </c>
      <c r="Z225" s="316">
        <f>('декабрь(4 цк)'!W221+'декабрь(4 цк)'!W222*5.79%)/1000</f>
        <v>0.91885531102190798</v>
      </c>
      <c r="AA225" s="316">
        <f>('декабрь(4 цк)'!X221+'декабрь(4 цк)'!X222*5.79%)/1000</f>
        <v>0.90759925502190786</v>
      </c>
      <c r="AB225" s="316">
        <f>('декабрь(4 цк)'!Y221+'декабрь(4 цк)'!Y222*5.79%)/1000</f>
        <v>0.89904084402190787</v>
      </c>
      <c r="AC225" s="337"/>
      <c r="AD225" s="337"/>
    </row>
    <row r="226" spans="1:30" s="209" customFormat="1" ht="13.5" thickBot="1" x14ac:dyDescent="0.25">
      <c r="A226" s="312">
        <v>23</v>
      </c>
      <c r="B226" s="289" t="s">
        <v>191</v>
      </c>
      <c r="C226" s="290" t="s">
        <v>169</v>
      </c>
      <c r="D226" s="255"/>
      <c r="E226" s="316">
        <f>('декабрь(4 цк)'!B225+'декабрь(4 цк)'!B226*5.79%)/1000</f>
        <v>0.98425468902190805</v>
      </c>
      <c r="F226" s="316">
        <f>('декабрь(4 цк)'!C225+'декабрь(4 цк)'!C226*5.79%)/1000</f>
        <v>0.97559048802190784</v>
      </c>
      <c r="G226" s="316">
        <f>('декабрь(4 цк)'!D225+'декабрь(4 цк)'!D226*5.79%)/1000</f>
        <v>1.001202247021908</v>
      </c>
      <c r="H226" s="316">
        <f>('декабрь(4 цк)'!E225+'декабрь(4 цк)'!E226*5.79%)/1000</f>
        <v>1.0094432880219077</v>
      </c>
      <c r="I226" s="316">
        <f>('декабрь(4 цк)'!F225+'декабрь(4 цк)'!F226*5.79%)/1000</f>
        <v>0.99337378702190793</v>
      </c>
      <c r="J226" s="316">
        <f>('декабрь(4 цк)'!G225+'декабрь(4 цк)'!G226*5.79%)/1000</f>
        <v>0.99588101002190799</v>
      </c>
      <c r="K226" s="316">
        <f>('декабрь(4 цк)'!H225+'декабрь(4 цк)'!H226*5.79%)/1000</f>
        <v>0.98294289302190796</v>
      </c>
      <c r="L226" s="316">
        <f>('декабрь(4 цк)'!I225+'декабрь(4 цк)'!I226*5.79%)/1000</f>
        <v>0.97520964402190791</v>
      </c>
      <c r="M226" s="316">
        <f>('декабрь(4 цк)'!J225+'декабрь(4 цк)'!J226*5.79%)/1000</f>
        <v>0.9760982800219079</v>
      </c>
      <c r="N226" s="316">
        <f>('декабрь(4 цк)'!K225+'декабрь(4 цк)'!K226*5.79%)/1000</f>
        <v>0.98642338402190788</v>
      </c>
      <c r="O226" s="316">
        <f>('декабрь(4 цк)'!L225+'декабрь(4 цк)'!L226*5.79%)/1000</f>
        <v>0.9849952190219079</v>
      </c>
      <c r="P226" s="316">
        <f>('декабрь(4 цк)'!M225+'декабрь(4 цк)'!M226*5.79%)/1000</f>
        <v>0.99596564202190796</v>
      </c>
      <c r="Q226" s="316">
        <f>('декабрь(4 цк)'!N225+'декабрь(4 цк)'!N226*5.79%)/1000</f>
        <v>0.99084540602190785</v>
      </c>
      <c r="R226" s="316">
        <f>('декабрь(4 цк)'!O225+'декабрь(4 цк)'!O226*5.79%)/1000</f>
        <v>0.99139551402190795</v>
      </c>
      <c r="S226" s="316">
        <f>('декабрь(4 цк)'!P225+'декабрь(4 цк)'!P226*5.79%)/1000</f>
        <v>0.98914218702190793</v>
      </c>
      <c r="T226" s="316">
        <f>('декабрь(4 цк)'!Q225+'декабрь(4 цк)'!Q226*5.79%)/1000</f>
        <v>0.99126856602190794</v>
      </c>
      <c r="U226" s="316">
        <f>('декабрь(4 цк)'!R225+'декабрь(4 цк)'!R226*5.79%)/1000</f>
        <v>0.99343726102190799</v>
      </c>
      <c r="V226" s="316">
        <f>('декабрь(4 цк)'!S225+'декабрь(4 цк)'!S226*5.79%)/1000</f>
        <v>0.98375747602190788</v>
      </c>
      <c r="W226" s="316">
        <f>('декабрь(4 цк)'!T225+'декабрь(4 цк)'!T226*5.79%)/1000</f>
        <v>0.97259663102190774</v>
      </c>
      <c r="X226" s="316">
        <f>('декабрь(4 цк)'!U225+'декабрь(4 цк)'!U226*5.79%)/1000</f>
        <v>0.95910840602190783</v>
      </c>
      <c r="Y226" s="316">
        <f>('декабрь(4 цк)'!V225+'декабрь(4 цк)'!V226*5.79%)/1000</f>
        <v>0.98202252002190793</v>
      </c>
      <c r="Z226" s="316">
        <f>('декабрь(4 цк)'!W225+'декабрь(4 цк)'!W226*5.79%)/1000</f>
        <v>0.97835160702190793</v>
      </c>
      <c r="AA226" s="316">
        <f>('декабрь(4 цк)'!X225+'декабрь(4 цк)'!X226*5.79%)/1000</f>
        <v>0.9697614590219078</v>
      </c>
      <c r="AB226" s="316">
        <f>('декабрь(4 цк)'!Y225+'декабрь(4 цк)'!Y226*5.79%)/1000</f>
        <v>0.95816687502190789</v>
      </c>
      <c r="AC226" s="337"/>
      <c r="AD226" s="337"/>
    </row>
    <row r="227" spans="1:30" s="209" customFormat="1" ht="13.5" thickBot="1" x14ac:dyDescent="0.25">
      <c r="A227" s="312">
        <v>24</v>
      </c>
      <c r="B227" s="289" t="s">
        <v>191</v>
      </c>
      <c r="C227" s="290" t="s">
        <v>169</v>
      </c>
      <c r="D227" s="255"/>
      <c r="E227" s="316">
        <f>('декабрь(4 цк)'!B229+'декабрь(4 цк)'!B230*5.79%)/1000</f>
        <v>0.96634444202190783</v>
      </c>
      <c r="F227" s="316">
        <f>('декабрь(4 цк)'!C229+'декабрь(4 цк)'!C230*5.79%)/1000</f>
        <v>0.96488454002190793</v>
      </c>
      <c r="G227" s="316">
        <f>('декабрь(4 цк)'!D229+'декабрь(4 цк)'!D230*5.79%)/1000</f>
        <v>0.96488454002190793</v>
      </c>
      <c r="H227" s="316">
        <f>('декабрь(4 цк)'!E229+'декабрь(4 цк)'!E230*5.79%)/1000</f>
        <v>0.99590216802190801</v>
      </c>
      <c r="I227" s="316">
        <f>('декабрь(4 цк)'!F229+'декабрь(4 цк)'!F230*5.79%)/1000</f>
        <v>0.995002953021908</v>
      </c>
      <c r="J227" s="316">
        <f>('декабрь(4 цк)'!G229+'декабрь(4 цк)'!G230*5.79%)/1000</f>
        <v>0.99940381702190795</v>
      </c>
      <c r="K227" s="316">
        <f>('декабрь(4 цк)'!H229+'декабрь(4 цк)'!H230*5.79%)/1000</f>
        <v>0.97982208802190796</v>
      </c>
      <c r="L227" s="316">
        <f>('декабрь(4 цк)'!I229+'декабрь(4 цк)'!I230*5.79%)/1000</f>
        <v>0.97968456102190793</v>
      </c>
      <c r="M227" s="316">
        <f>('декабрь(4 цк)'!J229+'декабрь(4 цк)'!J230*5.79%)/1000</f>
        <v>0.96867182202190794</v>
      </c>
      <c r="N227" s="316">
        <f>('декабрь(4 цк)'!K229+'декабрь(4 цк)'!K230*5.79%)/1000</f>
        <v>0.96718018302190789</v>
      </c>
      <c r="O227" s="316">
        <f>('декабрь(4 цк)'!L229+'декабрь(4 цк)'!L230*5.79%)/1000</f>
        <v>0.97372858402190787</v>
      </c>
      <c r="P227" s="316">
        <f>('декабрь(4 цк)'!M229+'декабрь(4 цк)'!M230*5.79%)/1000</f>
        <v>0.98522795702190791</v>
      </c>
      <c r="Q227" s="316">
        <f>('декабрь(4 цк)'!N229+'декабрь(4 цк)'!N230*5.79%)/1000</f>
        <v>0.99871618202190793</v>
      </c>
      <c r="R227" s="316">
        <f>('декабрь(4 цк)'!O229+'декабрь(4 цк)'!O230*5.79%)/1000</f>
        <v>1.0059945340219079</v>
      </c>
      <c r="S227" s="316">
        <f>('декабрь(4 цк)'!P229+'декабрь(4 цк)'!P230*5.79%)/1000</f>
        <v>0.9895653470219079</v>
      </c>
      <c r="T227" s="316">
        <f>('декабрь(4 цк)'!Q229+'декабрь(4 цк)'!Q230*5.79%)/1000</f>
        <v>1.008343072021908</v>
      </c>
      <c r="U227" s="316">
        <f>('декабрь(4 цк)'!R229+'декабрь(4 цк)'!R230*5.79%)/1000</f>
        <v>1.0156320030219079</v>
      </c>
      <c r="V227" s="316">
        <f>('декабрь(4 цк)'!S229+'декабрь(4 цк)'!S230*5.79%)/1000</f>
        <v>0.96765623802190792</v>
      </c>
      <c r="W227" s="316">
        <f>('декабрь(4 цк)'!T229+'декабрь(4 цк)'!T230*5.79%)/1000</f>
        <v>0.9721946290219079</v>
      </c>
      <c r="X227" s="316">
        <f>('декабрь(4 цк)'!U229+'декабрь(4 цк)'!U230*5.79%)/1000</f>
        <v>0.9605154130219079</v>
      </c>
      <c r="Y227" s="316">
        <f>('декабрь(4 цк)'!V229+'декабрь(4 цк)'!V230*5.79%)/1000</f>
        <v>0.98012887902190793</v>
      </c>
      <c r="Z227" s="316">
        <f>('декабрь(4 цк)'!W229+'декабрь(4 цк)'!W230*5.79%)/1000</f>
        <v>0.98671959602190784</v>
      </c>
      <c r="AA227" s="316">
        <f>('декабрь(4 цк)'!X229+'декабрь(4 цк)'!X230*5.79%)/1000</f>
        <v>0.96975088002190801</v>
      </c>
      <c r="AB227" s="316">
        <f>('декабрь(4 цк)'!Y229+'декабрь(4 цк)'!Y230*5.79%)/1000</f>
        <v>0.95984893602190791</v>
      </c>
      <c r="AC227" s="337"/>
      <c r="AD227" s="337"/>
    </row>
    <row r="228" spans="1:30" s="209" customFormat="1" ht="13.5" thickBot="1" x14ac:dyDescent="0.25">
      <c r="A228" s="312">
        <v>25</v>
      </c>
      <c r="B228" s="289" t="s">
        <v>191</v>
      </c>
      <c r="C228" s="290" t="s">
        <v>169</v>
      </c>
      <c r="D228" s="255"/>
      <c r="E228" s="316">
        <f>('декабрь(4 цк)'!B233+'декабрь(4 цк)'!B234*5.79%)/1000</f>
        <v>0.88321466002190796</v>
      </c>
      <c r="F228" s="316">
        <f>('декабрь(4 цк)'!C233+'декабрь(4 цк)'!C234*5.79%)/1000</f>
        <v>0.88031601402190796</v>
      </c>
      <c r="G228" s="316">
        <f>('декабрь(4 цк)'!D233+'декабрь(4 цк)'!D234*5.79%)/1000</f>
        <v>0.89737994102190799</v>
      </c>
      <c r="H228" s="316">
        <f>('декабрь(4 цк)'!E233+'декабрь(4 цк)'!E234*5.79%)/1000</f>
        <v>0.90664714502190791</v>
      </c>
      <c r="I228" s="316">
        <f>('декабрь(4 цк)'!F233+'декабрь(4 цк)'!F234*5.79%)/1000</f>
        <v>0.89224912602190798</v>
      </c>
      <c r="J228" s="316">
        <f>('декабрь(4 цк)'!G233+'декабрь(4 цк)'!G234*5.79%)/1000</f>
        <v>0.90189717402190794</v>
      </c>
      <c r="K228" s="316">
        <f>('декабрь(4 цк)'!H233+'декабрь(4 цк)'!H234*5.79%)/1000</f>
        <v>0.88890616202190786</v>
      </c>
      <c r="L228" s="316">
        <f>('декабрь(4 цк)'!I233+'декабрь(4 цк)'!I234*5.79%)/1000</f>
        <v>0.88891674102190787</v>
      </c>
      <c r="M228" s="316">
        <f>('декабрь(4 цк)'!J233+'декабрь(4 цк)'!J234*5.79%)/1000</f>
        <v>0.88041122502190783</v>
      </c>
      <c r="N228" s="316">
        <f>('декабрь(4 цк)'!K233+'декабрь(4 цк)'!K234*5.79%)/1000</f>
        <v>0.88629314902190792</v>
      </c>
      <c r="O228" s="316">
        <f>('декабрь(4 цк)'!L233+'декабрь(4 цк)'!L234*5.79%)/1000</f>
        <v>0.89268286502190786</v>
      </c>
      <c r="P228" s="316">
        <f>('декабрь(4 цк)'!M233+'декабрь(4 цк)'!M234*5.79%)/1000</f>
        <v>0.89836378802190786</v>
      </c>
      <c r="Q228" s="316">
        <f>('декабрь(4 цк)'!N233+'декабрь(4 цк)'!N234*5.79%)/1000</f>
        <v>0.89842726202190792</v>
      </c>
      <c r="R228" s="316">
        <f>('декабрь(4 цк)'!O233+'декабрь(4 цк)'!O234*5.79%)/1000</f>
        <v>0.90437266002190786</v>
      </c>
      <c r="S228" s="316">
        <f>('декабрь(4 цк)'!P233+'декабрь(4 цк)'!P234*5.79%)/1000</f>
        <v>0.89262997002190803</v>
      </c>
      <c r="T228" s="316">
        <f>('декабрь(4 цк)'!Q233+'декабрь(4 цк)'!Q234*5.79%)/1000</f>
        <v>0.89754920502190794</v>
      </c>
      <c r="U228" s="316">
        <f>('декабрь(4 цк)'!R233+'декабрь(4 цк)'!R234*5.79%)/1000</f>
        <v>0.90557866602190795</v>
      </c>
      <c r="V228" s="316">
        <f>('декабрь(4 цк)'!S233+'декабрь(4 цк)'!S234*5.79%)/1000</f>
        <v>0.88870516102190789</v>
      </c>
      <c r="W228" s="316">
        <f>('декабрь(4 цк)'!T233+'декабрь(4 цк)'!T234*5.79%)/1000</f>
        <v>0.88383882102190781</v>
      </c>
      <c r="X228" s="316">
        <f>('декабрь(4 цк)'!U233+'декабрь(4 цк)'!U234*5.79%)/1000</f>
        <v>0.89288386602190795</v>
      </c>
      <c r="Y228" s="316">
        <f>('декабрь(4 цк)'!V233+'декабрь(4 цк)'!V234*5.79%)/1000</f>
        <v>0.88051701502190793</v>
      </c>
      <c r="Z228" s="316">
        <f>('декабрь(4 цк)'!W233+'декабрь(4 цк)'!W234*5.79%)/1000</f>
        <v>0.88573246202190792</v>
      </c>
      <c r="AA228" s="316">
        <f>('декабрь(4 цк)'!X233+'декабрь(4 цк)'!X234*5.79%)/1000</f>
        <v>0.87154602302190787</v>
      </c>
      <c r="AB228" s="316">
        <f>('декабрь(4 цк)'!Y233+'декабрь(4 цк)'!Y234*5.79%)/1000</f>
        <v>0.87146139102190801</v>
      </c>
      <c r="AC228" s="337"/>
      <c r="AD228" s="337"/>
    </row>
    <row r="229" spans="1:30" s="209" customFormat="1" ht="13.5" thickBot="1" x14ac:dyDescent="0.25">
      <c r="A229" s="312">
        <v>26</v>
      </c>
      <c r="B229" s="289" t="s">
        <v>191</v>
      </c>
      <c r="C229" s="290" t="s">
        <v>169</v>
      </c>
      <c r="D229" s="255"/>
      <c r="E229" s="316">
        <f>('декабрь(4 цк)'!B237+'декабрь(4 цк)'!B238*5.79%)/1000</f>
        <v>0.92995268202190784</v>
      </c>
      <c r="F229" s="316">
        <f>('декабрь(4 цк)'!C237+'декабрь(4 цк)'!C238*5.79%)/1000</f>
        <v>0.91691935402190794</v>
      </c>
      <c r="G229" s="316">
        <f>('декабрь(4 цк)'!D237+'декабрь(4 цк)'!D238*5.79%)/1000</f>
        <v>0.92809077802190787</v>
      </c>
      <c r="H229" s="316">
        <f>('декабрь(4 цк)'!E237+'декабрь(4 цк)'!E238*5.79%)/1000</f>
        <v>0.95851598202190791</v>
      </c>
      <c r="I229" s="316">
        <f>('декабрь(4 цк)'!F237+'декабрь(4 цк)'!F238*5.79%)/1000</f>
        <v>0.94182232002190791</v>
      </c>
      <c r="J229" s="316">
        <f>('декабрь(4 цк)'!G237+'декабрь(4 цк)'!G238*5.79%)/1000</f>
        <v>0.95421032902190794</v>
      </c>
      <c r="K229" s="316">
        <f>('декабрь(4 цк)'!H237+'декабрь(4 цк)'!H238*5.79%)/1000</f>
        <v>0.93563360502190784</v>
      </c>
      <c r="L229" s="316">
        <f>('декабрь(4 цк)'!I237+'декабрь(4 цк)'!I238*5.79%)/1000</f>
        <v>0.92029405502190786</v>
      </c>
      <c r="M229" s="316">
        <f>('декабрь(4 цк)'!J237+'декабрь(4 цк)'!J238*5.79%)/1000</f>
        <v>0.91891878502190794</v>
      </c>
      <c r="N229" s="316">
        <f>('декабрь(4 цк)'!K237+'декабрь(4 цк)'!K238*5.79%)/1000</f>
        <v>0.92565760802190789</v>
      </c>
      <c r="O229" s="316">
        <f>('декабрь(4 цк)'!L237+'декабрь(4 цк)'!L238*5.79%)/1000</f>
        <v>0.93637413502190792</v>
      </c>
      <c r="P229" s="316">
        <f>('декабрь(4 цк)'!M237+'декабрь(4 цк)'!M238*5.79%)/1000</f>
        <v>0.93835240802190789</v>
      </c>
      <c r="Q229" s="316">
        <f>('декабрь(4 цк)'!N237+'декабрь(4 цк)'!N238*5.79%)/1000</f>
        <v>0.94375827702190784</v>
      </c>
      <c r="R229" s="316">
        <f>('декабрь(4 цк)'!O237+'декабрь(4 цк)'!O238*5.79%)/1000</f>
        <v>0.95571254702190789</v>
      </c>
      <c r="S229" s="316">
        <f>('декабрь(4 цк)'!P237+'декабрь(4 цк)'!P238*5.79%)/1000</f>
        <v>0.94492196702190789</v>
      </c>
      <c r="T229" s="316">
        <f>('декабрь(4 цк)'!Q237+'декабрь(4 цк)'!Q238*5.79%)/1000</f>
        <v>0.9562838130219079</v>
      </c>
      <c r="U229" s="316">
        <f>('декабрь(4 цк)'!R237+'декабрь(4 цк)'!R238*5.79%)/1000</f>
        <v>0.12324820902190789</v>
      </c>
      <c r="V229" s="316">
        <f>('декабрь(4 цк)'!S237+'декабрь(4 цк)'!S238*5.79%)/1000</f>
        <v>0.9227801200219079</v>
      </c>
      <c r="W229" s="316">
        <f>('декабрь(4 цк)'!T237+'декабрь(4 цк)'!T238*5.79%)/1000</f>
        <v>0.9255623970219079</v>
      </c>
      <c r="X229" s="316">
        <f>('декабрь(4 цк)'!U237+'декабрь(4 цк)'!U238*5.79%)/1000</f>
        <v>0.90791662502190784</v>
      </c>
      <c r="Y229" s="316">
        <f>('декабрь(4 цк)'!V237+'декабрь(4 цк)'!V238*5.79%)/1000</f>
        <v>0.92819656802190798</v>
      </c>
      <c r="Z229" s="316">
        <f>('декабрь(4 цк)'!W237+'декабрь(4 цк)'!W238*5.79%)/1000</f>
        <v>0.92765703902190799</v>
      </c>
      <c r="AA229" s="316">
        <f>('декабрь(4 цк)'!X237+'декабрь(4 цк)'!X238*5.79%)/1000</f>
        <v>0.92262143502190797</v>
      </c>
      <c r="AB229" s="316">
        <f>('декабрь(4 цк)'!Y237+'декабрь(4 цк)'!Y238*5.79%)/1000</f>
        <v>0.90580082502190784</v>
      </c>
      <c r="AC229" s="337"/>
      <c r="AD229" s="337"/>
    </row>
    <row r="230" spans="1:30" s="209" customFormat="1" ht="13.5" thickBot="1" x14ac:dyDescent="0.25">
      <c r="A230" s="312">
        <v>27</v>
      </c>
      <c r="B230" s="289" t="s">
        <v>191</v>
      </c>
      <c r="C230" s="290" t="s">
        <v>169</v>
      </c>
      <c r="D230" s="255"/>
      <c r="E230" s="316">
        <f>('декабрь(4 цк)'!B241+'декабрь(4 цк)'!B242*5.79%)/1000</f>
        <v>0.94791582402190799</v>
      </c>
      <c r="F230" s="316">
        <f>('декабрь(4 цк)'!C241+'декабрь(4 цк)'!C242*5.79%)/1000</f>
        <v>0.93033352602190789</v>
      </c>
      <c r="G230" s="316">
        <f>('декабрь(4 цк)'!D241+'декабрь(4 цк)'!D242*5.79%)/1000</f>
        <v>0.93941030802190795</v>
      </c>
      <c r="H230" s="316">
        <f>('декабрь(4 цк)'!E241+'декабрь(4 цк)'!E242*5.79%)/1000</f>
        <v>0.93039700002190784</v>
      </c>
      <c r="I230" s="316">
        <f>('декабрь(4 цк)'!F241+'декабрь(4 цк)'!F242*5.79%)/1000</f>
        <v>0.94069036702190778</v>
      </c>
      <c r="J230" s="316">
        <f>('декабрь(4 цк)'!G241+'декабрь(4 цк)'!G242*5.79%)/1000</f>
        <v>0.94912183002190798</v>
      </c>
      <c r="K230" s="316">
        <f>('декабрь(4 цк)'!H241+'декабрь(4 цк)'!H242*5.79%)/1000</f>
        <v>0.93242816802190798</v>
      </c>
      <c r="L230" s="316">
        <f>('декабрь(4 цк)'!I241+'декабрь(4 цк)'!I242*5.79%)/1000</f>
        <v>0.92450449702190796</v>
      </c>
      <c r="M230" s="316">
        <f>('декабрь(4 цк)'!J241+'декабрь(4 цк)'!J242*5.79%)/1000</f>
        <v>0.91151348502190799</v>
      </c>
      <c r="N230" s="316">
        <f>('декабрь(4 цк)'!K241+'декабрь(4 цк)'!K242*5.79%)/1000</f>
        <v>0.92005073802190795</v>
      </c>
      <c r="O230" s="316">
        <f>('декабрь(4 цк)'!L241+'декабрь(4 цк)'!L242*5.79%)/1000</f>
        <v>0.92219827502190788</v>
      </c>
      <c r="P230" s="316">
        <f>('декабрь(4 цк)'!M241+'декабрь(4 цк)'!M242*5.79%)/1000</f>
        <v>0.93596155402190784</v>
      </c>
      <c r="Q230" s="316">
        <f>('декабрь(4 цк)'!N241+'декабрь(4 цк)'!N242*5.79%)/1000</f>
        <v>0.93642703002190797</v>
      </c>
      <c r="R230" s="316">
        <f>('декабрь(4 цк)'!O241+'декабрь(4 цк)'!O242*5.79%)/1000</f>
        <v>0.99328915502190795</v>
      </c>
      <c r="S230" s="316">
        <f>('декабрь(4 цк)'!P241+'декабрь(4 цк)'!P242*5.79%)/1000</f>
        <v>0.96825924102190797</v>
      </c>
      <c r="T230" s="316">
        <f>('декабрь(4 цк)'!Q241+'декабрь(4 цк)'!Q242*5.79%)/1000</f>
        <v>0.9857780650219079</v>
      </c>
      <c r="U230" s="316">
        <f>('декабрь(4 цк)'!R241+'декабрь(4 цк)'!R242*5.79%)/1000</f>
        <v>0.98974519002190786</v>
      </c>
      <c r="V230" s="316">
        <f>('декабрь(4 цк)'!S241+'декабрь(4 цк)'!S242*5.79%)/1000</f>
        <v>0.95928824902190801</v>
      </c>
      <c r="W230" s="316">
        <f>('декабрь(4 цк)'!T241+'декабрь(4 цк)'!T242*5.79%)/1000</f>
        <v>0.96358332302190786</v>
      </c>
      <c r="X230" s="316">
        <f>('декабрь(4 цк)'!U241+'декабрь(4 цк)'!U242*5.79%)/1000</f>
        <v>0.96146752302190785</v>
      </c>
      <c r="Y230" s="316">
        <f>('декабрь(4 цк)'!V241+'декабрь(4 цк)'!V242*5.79%)/1000</f>
        <v>0.95800819002190796</v>
      </c>
      <c r="Z230" s="316">
        <f>('декабрь(4 цк)'!W241+'декабрь(4 цк)'!W242*5.79%)/1000</f>
        <v>0.94877272302190785</v>
      </c>
      <c r="AA230" s="316">
        <f>('декабрь(4 цк)'!X241+'декабрь(4 цк)'!X242*5.79%)/1000</f>
        <v>0.95464406802190793</v>
      </c>
      <c r="AB230" s="316">
        <f>('декабрь(4 цк)'!Y241+'декабрь(4 цк)'!Y242*5.79%)/1000</f>
        <v>0.95748981902190788</v>
      </c>
      <c r="AC230" s="337"/>
      <c r="AD230" s="337"/>
    </row>
    <row r="231" spans="1:30" s="209" customFormat="1" ht="13.5" thickBot="1" x14ac:dyDescent="0.25">
      <c r="A231" s="312">
        <v>28</v>
      </c>
      <c r="B231" s="289" t="s">
        <v>191</v>
      </c>
      <c r="C231" s="290" t="s">
        <v>169</v>
      </c>
      <c r="D231" s="255"/>
      <c r="E231" s="316">
        <f>('декабрь(4 цк)'!B245+'декабрь(4 цк)'!B246*5.79%)/1000</f>
        <v>0.9821177310219078</v>
      </c>
      <c r="F231" s="316">
        <f>('декабрь(4 цк)'!C245+'декабрь(4 цк)'!C246*5.79%)/1000</f>
        <v>0.96665123302190781</v>
      </c>
      <c r="G231" s="316">
        <f>('декабрь(4 цк)'!D245+'декабрь(4 цк)'!D246*5.79%)/1000</f>
        <v>0.98319678902190799</v>
      </c>
      <c r="H231" s="316">
        <f>('декабрь(4 цк)'!E245+'декабрь(4 цк)'!E246*5.79%)/1000</f>
        <v>1.0122149860219078</v>
      </c>
      <c r="I231" s="316">
        <f>('декабрь(4 цк)'!F245+'декабрь(4 цк)'!F246*5.79%)/1000</f>
        <v>1.0160869000219079</v>
      </c>
      <c r="J231" s="316">
        <f>('декабрь(4 цк)'!G245+'декабрь(4 цк)'!G246*5.79%)/1000</f>
        <v>1.0211859780219079</v>
      </c>
      <c r="K231" s="316">
        <f>('декабрь(4 цк)'!H245+'декабрь(4 цк)'!H246*5.79%)/1000</f>
        <v>1.0087873900219078</v>
      </c>
      <c r="L231" s="316">
        <f>('декабрь(4 цк)'!I245+'декабрь(4 цк)'!I246*5.79%)/1000</f>
        <v>0.99584927302190784</v>
      </c>
      <c r="M231" s="316">
        <f>('декабрь(4 цк)'!J245+'декабрь(4 цк)'!J246*5.79%)/1000</f>
        <v>0.99771117702190781</v>
      </c>
      <c r="N231" s="316">
        <f>('декабрь(4 цк)'!K245+'декабрь(4 цк)'!K246*5.79%)/1000</f>
        <v>0.99948844902190792</v>
      </c>
      <c r="O231" s="316">
        <f>('декабрь(4 цк)'!L245+'декабрь(4 цк)'!L246*5.79%)/1000</f>
        <v>0.99765828202190787</v>
      </c>
      <c r="P231" s="316">
        <f>('декабрь(4 цк)'!M245+'декабрь(4 цк)'!M246*5.79%)/1000</f>
        <v>1.004344210021908</v>
      </c>
      <c r="Q231" s="316">
        <f>('декабрь(4 цк)'!N245+'декабрь(4 цк)'!N246*5.79%)/1000</f>
        <v>1.009654868021908</v>
      </c>
      <c r="R231" s="316">
        <f>('декабрь(4 цк)'!O245+'декабрь(4 цк)'!O246*5.79%)/1000</f>
        <v>1.0221592460219078</v>
      </c>
      <c r="S231" s="316">
        <f>('декабрь(4 цк)'!P245+'декабрь(4 цк)'!P246*5.79%)/1000</f>
        <v>1.0094538670219078</v>
      </c>
      <c r="T231" s="316">
        <f>('декабрь(4 цк)'!Q245+'декабрь(4 цк)'!Q246*5.79%)/1000</f>
        <v>1.0163196380219079</v>
      </c>
      <c r="U231" s="316">
        <f>('декабрь(4 цк)'!R245+'декабрь(4 цк)'!R246*5.79%)/1000</f>
        <v>1.0240211500219079</v>
      </c>
      <c r="V231" s="316">
        <f>('декабрь(4 цк)'!S245+'декабрь(4 цк)'!S246*5.79%)/1000</f>
        <v>1.0000385570219079</v>
      </c>
      <c r="W231" s="316">
        <f>('декабрь(4 цк)'!T245+'декабрь(4 цк)'!T246*5.79%)/1000</f>
        <v>1.0032651520219078</v>
      </c>
      <c r="X231" s="316">
        <f>('декабрь(4 цк)'!U245+'декабрь(4 цк)'!U246*5.79%)/1000</f>
        <v>0.98340836902190787</v>
      </c>
      <c r="Y231" s="316">
        <f>('декабрь(4 цк)'!V245+'декабрь(4 цк)'!V246*5.79%)/1000</f>
        <v>0.99322568102190778</v>
      </c>
      <c r="Z231" s="316">
        <f>('декабрь(4 цк)'!W245+'декабрь(4 цк)'!W246*5.79%)/1000</f>
        <v>1.0008531400219078</v>
      </c>
      <c r="AA231" s="316">
        <f>('декабрь(4 цк)'!X245+'декабрь(4 цк)'!X246*5.79%)/1000</f>
        <v>0.99170230502190793</v>
      </c>
      <c r="AB231" s="316">
        <f>('декабрь(4 цк)'!Y245+'декабрь(4 цк)'!Y246*5.79%)/1000</f>
        <v>0.9539458540219079</v>
      </c>
      <c r="AC231" s="337"/>
      <c r="AD231" s="337"/>
    </row>
    <row r="232" spans="1:30" s="209" customFormat="1" ht="13.5" thickBot="1" x14ac:dyDescent="0.25">
      <c r="A232" s="312">
        <v>29</v>
      </c>
      <c r="B232" s="289" t="s">
        <v>191</v>
      </c>
      <c r="C232" s="290" t="s">
        <v>169</v>
      </c>
      <c r="D232" s="255"/>
      <c r="E232" s="316">
        <f>('декабрь(4 цк)'!B249+'декабрь(4 цк)'!B250*5.79%)/1000</f>
        <v>0.94518644202190782</v>
      </c>
      <c r="F232" s="316">
        <f>('декабрь(4 цк)'!C249+'декабрь(4 цк)'!C250*5.79%)/1000</f>
        <v>0.93621545002190787</v>
      </c>
      <c r="G232" s="316">
        <f>('декабрь(4 цк)'!D249+'декабрь(4 цк)'!D250*5.79%)/1000</f>
        <v>0.94217142702190793</v>
      </c>
      <c r="H232" s="316">
        <f>('декабрь(4 цк)'!E249+'декабрь(4 цк)'!E250*5.79%)/1000</f>
        <v>0.94448822802190791</v>
      </c>
      <c r="I232" s="316">
        <f>('декабрь(4 цк)'!F249+'декабрь(4 цк)'!F250*5.79%)/1000</f>
        <v>0.97160220502190797</v>
      </c>
      <c r="J232" s="316">
        <f>('декабрь(4 цк)'!G249+'декабрь(4 цк)'!G250*5.79%)/1000</f>
        <v>0.9729880540219078</v>
      </c>
      <c r="K232" s="316">
        <f>('декабрь(4 цк)'!H249+'декабрь(4 цк)'!H250*5.79%)/1000</f>
        <v>0.9533957460219078</v>
      </c>
      <c r="L232" s="316">
        <f>('декабрь(4 цк)'!I249+'декабрь(4 цк)'!I250*5.79%)/1000</f>
        <v>0.95729939702190792</v>
      </c>
      <c r="M232" s="316">
        <f>('декабрь(4 цк)'!J249+'декабрь(4 цк)'!J250*5.79%)/1000</f>
        <v>0.92776282902190776</v>
      </c>
      <c r="N232" s="316">
        <f>('декабрь(4 цк)'!K249+'декабрь(4 цк)'!K250*5.79%)/1000</f>
        <v>0.92148948202190784</v>
      </c>
      <c r="O232" s="316">
        <f>('декабрь(4 цк)'!L249+'декабрь(4 цк)'!L250*5.79%)/1000</f>
        <v>0.92060084602190784</v>
      </c>
      <c r="P232" s="316">
        <f>('декабрь(4 цк)'!M249+'декабрь(4 цк)'!M250*5.79%)/1000</f>
        <v>0.95326879802190789</v>
      </c>
      <c r="Q232" s="316">
        <f>('декабрь(4 цк)'!N249+'декабрь(4 цк)'!N250*5.79%)/1000</f>
        <v>0.9640805360219078</v>
      </c>
      <c r="R232" s="316">
        <f>('декабрь(4 цк)'!O249+'декабрь(4 цк)'!O250*5.79%)/1000</f>
        <v>0.97798134202190778</v>
      </c>
      <c r="S232" s="316">
        <f>('декабрь(4 цк)'!P249+'декабрь(4 цк)'!P250*5.79%)/1000</f>
        <v>0.96931714102190791</v>
      </c>
      <c r="T232" s="316">
        <f>('декабрь(4 цк)'!Q249+'декабрь(4 цк)'!Q250*5.79%)/1000</f>
        <v>0.97418348102190777</v>
      </c>
      <c r="U232" s="316">
        <f>('декабрь(4 цк)'!R249+'декабрь(4 цк)'!R250*5.79%)/1000</f>
        <v>0.97773802502190788</v>
      </c>
      <c r="V232" s="316">
        <f>('декабрь(4 цк)'!S249+'декабрь(4 цк)'!S250*5.79%)/1000</f>
        <v>0.96499033002190793</v>
      </c>
      <c r="W232" s="316">
        <f>('декабрь(4 цк)'!T249+'декабрь(4 цк)'!T250*5.79%)/1000</f>
        <v>0.96245137002190795</v>
      </c>
      <c r="X232" s="316">
        <f>('декабрь(4 цк)'!U249+'декабрь(4 цк)'!U250*5.79%)/1000</f>
        <v>0.94709066202190795</v>
      </c>
      <c r="Y232" s="316">
        <f>('декабрь(4 цк)'!V249+'декабрь(4 цк)'!V250*5.79%)/1000</f>
        <v>0.95410453902190795</v>
      </c>
      <c r="Z232" s="316">
        <f>('декабрь(4 цк)'!W249+'декабрь(4 цк)'!W250*5.79%)/1000</f>
        <v>0.95925651202190798</v>
      </c>
      <c r="AA232" s="316">
        <f>('декабрь(4 цк)'!X249+'декабрь(4 цк)'!X250*5.79%)/1000</f>
        <v>0.95302548102190776</v>
      </c>
      <c r="AB232" s="316">
        <f>('декабрь(4 цк)'!Y249+'декабрь(4 цк)'!Y250*5.79%)/1000</f>
        <v>0.92985747102190786</v>
      </c>
      <c r="AC232" s="337"/>
      <c r="AD232" s="337"/>
    </row>
    <row r="233" spans="1:30" s="209" customFormat="1" ht="13.5" thickBot="1" x14ac:dyDescent="0.25">
      <c r="A233" s="312">
        <v>30</v>
      </c>
      <c r="B233" s="289" t="s">
        <v>191</v>
      </c>
      <c r="C233" s="290" t="s">
        <v>169</v>
      </c>
      <c r="D233" s="255"/>
      <c r="E233" s="316">
        <f>('декабрь(4 цк)'!B253+'декабрь(4 цк)'!B254*5.79%)/1000</f>
        <v>0.95118473502190792</v>
      </c>
      <c r="F233" s="316">
        <f>('декабрь(4 цк)'!C253+'декабрь(4 цк)'!C254*5.79%)/1000</f>
        <v>0.94019315402190784</v>
      </c>
      <c r="G233" s="316">
        <f>('декабрь(4 цк)'!D253+'декабрь(4 цк)'!D254*5.79%)/1000</f>
        <v>0.95349095702190789</v>
      </c>
      <c r="H233" s="316">
        <f>('декабрь(4 цк)'!E253+'декабрь(4 цк)'!E254*5.79%)/1000</f>
        <v>0.95297258602190793</v>
      </c>
      <c r="I233" s="316">
        <f>('декабрь(4 цк)'!F253+'декабрь(4 цк)'!F254*5.79%)/1000</f>
        <v>0.96905266602190798</v>
      </c>
      <c r="J233" s="316">
        <f>('декабрь(4 цк)'!G253+'декабрь(4 цк)'!G254*5.79%)/1000</f>
        <v>0.9497142540219079</v>
      </c>
      <c r="K233" s="316">
        <f>('декабрь(4 цк)'!H253+'декабрь(4 цк)'!H254*5.79%)/1000</f>
        <v>0.94961904302190792</v>
      </c>
      <c r="L233" s="316">
        <f>('декабрь(4 цк)'!I253+'декабрь(4 цк)'!I254*5.79%)/1000</f>
        <v>0.93565476302190786</v>
      </c>
      <c r="M233" s="316">
        <f>('декабрь(4 цк)'!J253+'декабрь(4 цк)'!J254*5.79%)/1000</f>
        <v>0.92666261302190789</v>
      </c>
      <c r="N233" s="316">
        <f>('декабрь(4 цк)'!K253+'декабрь(4 цк)'!K254*5.79%)/1000</f>
        <v>0.93740029802190783</v>
      </c>
      <c r="O233" s="316">
        <f>('декабрь(4 цк)'!L253+'декабрь(4 цк)'!L254*5.79%)/1000</f>
        <v>0.93939972902190794</v>
      </c>
      <c r="P233" s="316">
        <f>('декабрь(4 цк)'!M253+'декабрь(4 цк)'!M254*5.79%)/1000</f>
        <v>0.95074041702190792</v>
      </c>
      <c r="Q233" s="316">
        <f>('декабрь(4 цк)'!N253+'декабрь(4 цк)'!N254*5.79%)/1000</f>
        <v>0.95504607002190789</v>
      </c>
      <c r="R233" s="316">
        <f>('декабрь(4 цк)'!O253+'декабрь(4 цк)'!O254*5.79%)/1000</f>
        <v>0.97058662102190785</v>
      </c>
      <c r="S233" s="316">
        <f>('декабрь(4 цк)'!P253+'декабрь(4 цк)'!P254*5.79%)/1000</f>
        <v>0.96186952502190781</v>
      </c>
      <c r="T233" s="316">
        <f>('декабрь(4 цк)'!Q253+'декабрь(4 цк)'!Q254*5.79%)/1000</f>
        <v>0.9661857570219079</v>
      </c>
      <c r="U233" s="316">
        <f>('декабрь(4 цк)'!R253+'декабрь(4 цк)'!R254*5.79%)/1000</f>
        <v>0.96660891702190788</v>
      </c>
      <c r="V233" s="316">
        <f>('декабрь(4 цк)'!S253+'декабрь(4 цк)'!S254*5.79%)/1000</f>
        <v>0.95647423502190798</v>
      </c>
      <c r="W233" s="316">
        <f>('декабрь(4 цк)'!T253+'декабрь(4 цк)'!T254*5.79%)/1000</f>
        <v>0.95115299802190778</v>
      </c>
      <c r="X233" s="316">
        <f>('декабрь(4 цк)'!U253+'декабрь(4 цк)'!U254*5.79%)/1000</f>
        <v>0.94117700102190793</v>
      </c>
      <c r="Y233" s="316">
        <f>('декабрь(4 цк)'!V253+'декабрь(4 цк)'!V254*5.79%)/1000</f>
        <v>0.95032783602190785</v>
      </c>
      <c r="Z233" s="316">
        <f>('декабрь(4 цк)'!W253+'декабрь(4 цк)'!W254*5.79%)/1000</f>
        <v>0.95854771902190783</v>
      </c>
      <c r="AA233" s="316">
        <f>('декабрь(4 цк)'!X253+'декабрь(4 цк)'!X254*5.79%)/1000</f>
        <v>0.94724934702190799</v>
      </c>
      <c r="AB233" s="316">
        <f>('декабрь(4 цк)'!Y253+'декабрь(4 цк)'!Y254*5.79%)/1000</f>
        <v>0.92408133702190798</v>
      </c>
      <c r="AC233" s="337"/>
      <c r="AD233" s="337"/>
    </row>
    <row r="234" spans="1:30" s="296" customFormat="1" ht="13.5" thickBot="1" x14ac:dyDescent="0.25">
      <c r="A234" s="313">
        <v>31</v>
      </c>
      <c r="B234" s="303" t="s">
        <v>191</v>
      </c>
      <c r="C234" s="304" t="s">
        <v>169</v>
      </c>
      <c r="D234" s="305"/>
      <c r="E234" s="316">
        <f>('декабрь(4 цк)'!B257+'декабрь(4 цк)'!B258*5.79%)/1000</f>
        <v>1.004312473021908</v>
      </c>
      <c r="F234" s="316">
        <f>('декабрь(4 цк)'!C257+'декабрь(4 цк)'!C258*5.79%)/1000</f>
        <v>1.0010752990219078</v>
      </c>
      <c r="G234" s="316">
        <f>('декабрь(4 цк)'!D257+'декабрь(4 цк)'!D258*5.79%)/1000</f>
        <v>1.008343072021908</v>
      </c>
      <c r="H234" s="316">
        <f>('декабрь(4 цк)'!E257+'декабрь(4 цк)'!E258*5.79%)/1000</f>
        <v>1.0130401480219078</v>
      </c>
      <c r="I234" s="316">
        <f>('декабрь(4 цк)'!F257+'декабрь(4 цк)'!F258*5.79%)/1000</f>
        <v>1.0139711000219078</v>
      </c>
      <c r="J234" s="316">
        <f>('декабрь(4 цк)'!G257+'декабрь(4 цк)'!G258*5.79%)/1000</f>
        <v>1.0100039750219079</v>
      </c>
      <c r="K234" s="316">
        <f>('декабрь(4 цк)'!H257+'декабрь(4 цк)'!H258*5.79%)/1000</f>
        <v>1.000980088021908</v>
      </c>
      <c r="L234" s="316">
        <f>('декабрь(4 цк)'!I257+'декабрь(4 цк)'!I258*5.79%)/1000</f>
        <v>1.0100039750219079</v>
      </c>
      <c r="M234" s="316">
        <f>('декабрь(4 цк)'!J257+'декабрь(4 цк)'!J258*5.79%)/1000</f>
        <v>0.99409315902190787</v>
      </c>
      <c r="N234" s="316">
        <f>('декабрь(4 цк)'!K257+'декабрь(4 цк)'!K258*5.79%)/1000</f>
        <v>0.12562210902190787</v>
      </c>
      <c r="O234" s="316">
        <f>('декабрь(4 цк)'!L257+'декабрь(4 цк)'!L258*5.79%)/1000</f>
        <v>0.99724570102190802</v>
      </c>
      <c r="P234" s="316">
        <f>('декабрь(4 цк)'!M257+'декабрь(4 цк)'!M258*5.79%)/1000</f>
        <v>1.0059204810219078</v>
      </c>
      <c r="Q234" s="316">
        <f>('декабрь(4 цк)'!N257+'декабрь(4 цк)'!N258*5.79%)/1000</f>
        <v>1.0239576760219078</v>
      </c>
      <c r="R234" s="316">
        <f>('декабрь(4 цк)'!O257+'декабрь(4 цк)'!O258*5.79%)/1000</f>
        <v>1.0303579710219077</v>
      </c>
      <c r="S234" s="316">
        <f>('декабрь(4 цк)'!P257+'декабрь(4 цк)'!P258*5.79%)/1000</f>
        <v>1.0241480980219078</v>
      </c>
      <c r="T234" s="316">
        <f>('декабрь(4 цк)'!Q257+'декабрь(4 цк)'!Q258*5.79%)/1000</f>
        <v>1.0359965780219078</v>
      </c>
      <c r="U234" s="316">
        <f>('декабрь(4 цк)'!R257+'декабрь(4 цк)'!R258*5.79%)/1000</f>
        <v>1.0490299060219079</v>
      </c>
      <c r="V234" s="316">
        <f>('декабрь(4 цк)'!S257+'декабрь(4 цк)'!S258*5.79%)/1000</f>
        <v>1.0171236420219079</v>
      </c>
      <c r="W234" s="316">
        <f>('декабрь(4 цк)'!T257+'декабрь(4 цк)'!T258*5.79%)/1000</f>
        <v>1.0188797560219078</v>
      </c>
      <c r="X234" s="316">
        <f>('декабрь(4 цк)'!U257+'декабрь(4 цк)'!U258*5.79%)/1000</f>
        <v>1.0053280570219079</v>
      </c>
      <c r="Y234" s="316">
        <f>('декабрь(4 цк)'!V257+'декабрь(4 цк)'!V258*5.79%)/1000</f>
        <v>1.0168591670219078</v>
      </c>
      <c r="Z234" s="316">
        <f>('декабрь(4 цк)'!W257+'декабрь(4 цк)'!W258*5.79%)/1000</f>
        <v>1.026866901021908</v>
      </c>
      <c r="AA234" s="316">
        <f>('декабрь(4 цк)'!X257+'декабрь(4 цк)'!X258*5.79%)/1000</f>
        <v>1.007867017021908</v>
      </c>
      <c r="AB234" s="316">
        <f>('декабрь(4 цк)'!Y257+'декабрь(4 цк)'!Y258*5.79%)/1000</f>
        <v>1.0037623650219079</v>
      </c>
      <c r="AC234" s="338"/>
      <c r="AD234" s="338"/>
    </row>
    <row r="235" spans="1:30" s="295" customFormat="1" ht="13.5" thickBot="1" x14ac:dyDescent="0.25">
      <c r="A235" s="311">
        <v>1</v>
      </c>
      <c r="B235" s="300" t="s">
        <v>192</v>
      </c>
      <c r="C235" s="301" t="s">
        <v>169</v>
      </c>
      <c r="D235" s="302"/>
      <c r="E235" s="316">
        <f>('декабрь(4 цк)'!B137+'декабрь(4 цк)'!B138*3.1%)/1000</f>
        <v>0.92369628902190792</v>
      </c>
      <c r="F235" s="316">
        <f>('декабрь(4 цк)'!C137+'декабрь(4 цк)'!C138*3.1%)/1000</f>
        <v>0.89432309902190787</v>
      </c>
      <c r="G235" s="316">
        <f>('декабрь(4 цк)'!D137+'декабрь(4 цк)'!D138*3.1%)/1000</f>
        <v>0.86632113902190788</v>
      </c>
      <c r="H235" s="316">
        <f>('декабрь(4 цк)'!E137+'декабрь(4 цк)'!E138*3.1%)/1000</f>
        <v>0.84638159902190779</v>
      </c>
      <c r="I235" s="316">
        <f>('декабрь(4 цк)'!F137+'декабрь(4 цк)'!F138*3.1%)/1000</f>
        <v>0.8599083190219079</v>
      </c>
      <c r="J235" s="316">
        <f>('декабрь(4 цк)'!G137+'декабрь(4 цк)'!G138*3.1%)/1000</f>
        <v>0.90576719902190794</v>
      </c>
      <c r="K235" s="316">
        <f>('декабрь(4 цк)'!H137+'декабрь(4 цк)'!H138*3.1%)/1000</f>
        <v>0.91486061902190785</v>
      </c>
      <c r="L235" s="316">
        <f>('декабрь(4 цк)'!I137+'декабрь(4 цк)'!I138*3.1%)/1000</f>
        <v>0.893395199021908</v>
      </c>
      <c r="M235" s="316">
        <f>('декабрь(4 цк)'!J137+'декабрь(4 цк)'!J138*3.1%)/1000</f>
        <v>0.91213877902190788</v>
      </c>
      <c r="N235" s="316">
        <f>('декабрь(4 цк)'!K137+'декабрь(4 цк)'!K138*3.1%)/1000</f>
        <v>0.91119025902190787</v>
      </c>
      <c r="O235" s="316">
        <f>('декабрь(4 цк)'!L137+'декабрь(4 цк)'!L138*3.1%)/1000</f>
        <v>0.92238691902190795</v>
      </c>
      <c r="P235" s="316">
        <f>('декабрь(4 цк)'!M137+'декабрь(4 цк)'!M138*3.1%)/1000</f>
        <v>0.92506751902190798</v>
      </c>
      <c r="Q235" s="316">
        <f>('декабрь(4 цк)'!N137+'декабрь(4 цк)'!N138*3.1%)/1000</f>
        <v>0.921696149021908</v>
      </c>
      <c r="R235" s="316">
        <f>('декабрь(4 цк)'!O137+'декабрь(4 цк)'!O138*3.1%)/1000</f>
        <v>0.91978879902190791</v>
      </c>
      <c r="S235" s="316">
        <f>('декабрь(4 цк)'!P137+'декабрь(4 цк)'!P138*3.1%)/1000</f>
        <v>0.91692261902190786</v>
      </c>
      <c r="T235" s="316">
        <f>('декабрь(4 цк)'!Q137+'декабрь(4 цк)'!Q138*3.1%)/1000</f>
        <v>0.94023352902190793</v>
      </c>
      <c r="U235" s="316">
        <f>('декабрь(4 цк)'!R137+'декабрь(4 цк)'!R138*3.1%)/1000</f>
        <v>0.94463589902190792</v>
      </c>
      <c r="V235" s="316">
        <f>('декабрь(4 цк)'!S137+'декабрь(4 цк)'!S138*3.1%)/1000</f>
        <v>0.92616037902190784</v>
      </c>
      <c r="W235" s="316">
        <f>('декабрь(4 цк)'!T137+'декабрь(4 цк)'!T138*3.1%)/1000</f>
        <v>0.93014003902190789</v>
      </c>
      <c r="X235" s="316">
        <f>('декабрь(4 цк)'!U137+'декабрь(4 цк)'!U138*3.1%)/1000</f>
        <v>0.92156211902190788</v>
      </c>
      <c r="Y235" s="316">
        <f>('декабрь(4 цк)'!V137+'декабрь(4 цк)'!V138*3.1%)/1000</f>
        <v>0.92938740902190786</v>
      </c>
      <c r="Z235" s="316">
        <f>('декабрь(4 цк)'!W137+'декабрь(4 цк)'!W138*3.1%)/1000</f>
        <v>0.92374783902190782</v>
      </c>
      <c r="AA235" s="316">
        <f>('декабрь(4 цк)'!X137+'декабрь(4 цк)'!X138*3.1%)/1000</f>
        <v>0.91812888902190781</v>
      </c>
      <c r="AB235" s="316">
        <f>('декабрь(4 цк)'!Y137+'декабрь(4 цк)'!Y138*3.1%)/1000</f>
        <v>0.91661331902190779</v>
      </c>
      <c r="AC235" s="336"/>
      <c r="AD235" s="336"/>
    </row>
    <row r="236" spans="1:30" s="209" customFormat="1" ht="13.5" thickBot="1" x14ac:dyDescent="0.25">
      <c r="A236" s="312">
        <v>2</v>
      </c>
      <c r="B236" s="289" t="s">
        <v>192</v>
      </c>
      <c r="C236" s="290" t="s">
        <v>169</v>
      </c>
      <c r="D236" s="255"/>
      <c r="E236" s="316">
        <f>('декабрь(4 цк)'!B141+'декабрь(4 цк)'!B142*3.1%)/1000</f>
        <v>0.85020660902190803</v>
      </c>
      <c r="F236" s="316">
        <f>('декабрь(4 цк)'!C141+'декабрь(4 цк)'!C142*3.1%)/1000</f>
        <v>0.83358688902190792</v>
      </c>
      <c r="G236" s="316">
        <f>('декабрь(4 цк)'!D141+'декабрь(4 цк)'!D142*3.1%)/1000</f>
        <v>0.82641112902190783</v>
      </c>
      <c r="H236" s="316">
        <f>('декабрь(4 цк)'!E141+'декабрь(4 цк)'!E142*3.1%)/1000</f>
        <v>0.83987598902190796</v>
      </c>
      <c r="I236" s="316">
        <f>('декабрь(4 цк)'!F141+'декабрь(4 цк)'!F142*3.1%)/1000</f>
        <v>0.85119636902190776</v>
      </c>
      <c r="J236" s="316">
        <f>('декабрь(4 цк)'!G141+'декабрь(4 цк)'!G142*3.1%)/1000</f>
        <v>0.85370169902190784</v>
      </c>
      <c r="K236" s="316">
        <f>('декабрь(4 цк)'!H141+'декабрь(4 цк)'!H142*3.1%)/1000</f>
        <v>0.84524749902190788</v>
      </c>
      <c r="L236" s="316">
        <f>('декабрь(4 цк)'!I141+'декабрь(4 цк)'!I142*3.1%)/1000</f>
        <v>0.842855579021908</v>
      </c>
      <c r="M236" s="316">
        <f>('декабрь(4 цк)'!J141+'декабрь(4 цк)'!J142*3.1%)/1000</f>
        <v>0.84324735902190784</v>
      </c>
      <c r="N236" s="316">
        <f>('декабрь(4 цк)'!K141+'декабрь(4 цк)'!K142*3.1%)/1000</f>
        <v>0.84148434902190783</v>
      </c>
      <c r="O236" s="316">
        <f>('декабрь(4 цк)'!L141+'декабрь(4 цк)'!L142*3.1%)/1000</f>
        <v>0.85317588902190789</v>
      </c>
      <c r="P236" s="316">
        <f>('декабрь(4 цк)'!M141+'декабрь(4 цк)'!M142*3.1%)/1000</f>
        <v>0.85671221902190786</v>
      </c>
      <c r="Q236" s="316">
        <f>('декабрь(4 цк)'!N141+'декабрь(4 цк)'!N142*3.1%)/1000</f>
        <v>0.85837212902190785</v>
      </c>
      <c r="R236" s="316">
        <f>('декабрь(4 цк)'!O141+'декабрь(4 цк)'!O142*3.1%)/1000</f>
        <v>0.865259209021908</v>
      </c>
      <c r="S236" s="316">
        <f>('декабрь(4 цк)'!P141+'декабрь(4 цк)'!P142*3.1%)/1000</f>
        <v>0.85733081902190789</v>
      </c>
      <c r="T236" s="316">
        <f>('декабрь(4 цк)'!Q141+'декабрь(4 цк)'!Q142*3.1%)/1000</f>
        <v>0.86451688902190793</v>
      </c>
      <c r="U236" s="316">
        <f>('декабрь(4 цк)'!R141+'декабрь(4 цк)'!R142*3.1%)/1000</f>
        <v>9.9115009021907868E-2</v>
      </c>
      <c r="V236" s="316">
        <f>('декабрь(4 цк)'!S141+'декабрь(4 цк)'!S142*3.1%)/1000</f>
        <v>0.85307278902190786</v>
      </c>
      <c r="W236" s="316">
        <f>('декабрь(4 цк)'!T141+'декабрь(4 цк)'!T142*3.1%)/1000</f>
        <v>0.85493889902190789</v>
      </c>
      <c r="X236" s="316">
        <f>('декабрь(4 цк)'!U141+'декабрь(4 цк)'!U142*3.1%)/1000</f>
        <v>0.85109326902190796</v>
      </c>
      <c r="Y236" s="316">
        <f>('декабрь(4 цк)'!V141+'декабрь(4 цк)'!V142*3.1%)/1000</f>
        <v>0.85260883902190787</v>
      </c>
      <c r="Z236" s="316">
        <f>('декабрь(4 цк)'!W141+'декабрь(4 цк)'!W142*3.1%)/1000</f>
        <v>0.84815491902190798</v>
      </c>
      <c r="AA236" s="316">
        <f>('декабрь(4 цк)'!X141+'декабрь(4 цк)'!X142*3.1%)/1000</f>
        <v>0.84580423902190793</v>
      </c>
      <c r="AB236" s="316">
        <f>('декабрь(4 цк)'!Y141+'декабрь(4 цк)'!Y142*3.1%)/1000</f>
        <v>0.84093791902190784</v>
      </c>
      <c r="AC236" s="337"/>
      <c r="AD236" s="337"/>
    </row>
    <row r="237" spans="1:30" s="209" customFormat="1" ht="13.5" thickBot="1" x14ac:dyDescent="0.25">
      <c r="A237" s="312">
        <v>3</v>
      </c>
      <c r="B237" s="289" t="s">
        <v>192</v>
      </c>
      <c r="C237" s="290" t="s">
        <v>169</v>
      </c>
      <c r="D237" s="255"/>
      <c r="E237" s="316">
        <f>('декабрь(4 цк)'!B145+'декабрь(4 цк)'!B146*3.1%)/1000</f>
        <v>0.76173649902190788</v>
      </c>
      <c r="F237" s="316">
        <f>('декабрь(4 цк)'!C145+'декабрь(4 цк)'!C146*3.1%)/1000</f>
        <v>0.74832318902190786</v>
      </c>
      <c r="G237" s="316">
        <f>('декабрь(4 цк)'!D145+'декабрь(4 цк)'!D146*3.1%)/1000</f>
        <v>0.74861186902190791</v>
      </c>
      <c r="H237" s="316">
        <f>('декабрь(4 цк)'!E145+'декабрь(4 цк)'!E146*3.1%)/1000</f>
        <v>0.7550762390219079</v>
      </c>
      <c r="I237" s="316">
        <f>('декабрь(4 цк)'!F145+'декабрь(4 цк)'!F146*3.1%)/1000</f>
        <v>0.7515192890219079</v>
      </c>
      <c r="J237" s="316">
        <f>('декабрь(4 цк)'!G145+'декабрь(4 цк)'!G146*3.1%)/1000</f>
        <v>0.75195230902190779</v>
      </c>
      <c r="K237" s="316">
        <f>('декабрь(4 цк)'!H145+'декабрь(4 цк)'!H146*3.1%)/1000</f>
        <v>0.75079758902190785</v>
      </c>
      <c r="L237" s="316">
        <f>('декабрь(4 цк)'!I145+'декабрь(4 цк)'!I146*3.1%)/1000</f>
        <v>0.74601374902190787</v>
      </c>
      <c r="M237" s="316">
        <f>('декабрь(4 цк)'!J145+'декабрь(4 цк)'!J146*3.1%)/1000</f>
        <v>0.74744683902190789</v>
      </c>
      <c r="N237" s="316">
        <f>('декабрь(4 цк)'!K145+'декабрь(4 цк)'!K146*3.1%)/1000</f>
        <v>0.74879744902190792</v>
      </c>
      <c r="O237" s="316">
        <f>('декабрь(4 цк)'!L145+'декабрь(4 цк)'!L146*3.1%)/1000</f>
        <v>0.75111719902190799</v>
      </c>
      <c r="P237" s="316">
        <f>('декабрь(4 цк)'!M145+'декабрь(4 цк)'!M146*3.1%)/1000</f>
        <v>0.75259152902190785</v>
      </c>
      <c r="Q237" s="316">
        <f>('декабрь(4 цк)'!N145+'декабрь(4 цк)'!N146*3.1%)/1000</f>
        <v>0.75978790902190796</v>
      </c>
      <c r="R237" s="316">
        <f>('декабрь(4 цк)'!O145+'декабрь(4 цк)'!O146*3.1%)/1000</f>
        <v>0.76327268902190792</v>
      </c>
      <c r="S237" s="316">
        <f>('декабрь(4 цк)'!P145+'декабрь(4 цк)'!P146*3.1%)/1000</f>
        <v>0.76057146902190786</v>
      </c>
      <c r="T237" s="316">
        <f>('декабрь(4 цк)'!Q145+'декабрь(4 цк)'!Q146*3.1%)/1000</f>
        <v>0.76300462902190791</v>
      </c>
      <c r="U237" s="316">
        <f>('декабрь(4 цк)'!R145+'декабрь(4 цк)'!R146*3.1%)/1000</f>
        <v>0.76616979902190796</v>
      </c>
      <c r="V237" s="316">
        <f>('декабрь(4 цк)'!S145+'декабрь(4 цк)'!S146*3.1%)/1000</f>
        <v>0.75647839902190794</v>
      </c>
      <c r="W237" s="316">
        <f>('декабрь(4 цк)'!T145+'декабрь(4 цк)'!T146*3.1%)/1000</f>
        <v>0.76083952902190788</v>
      </c>
      <c r="X237" s="316">
        <f>('декабрь(4 цк)'!U145+'декабрь(4 цк)'!U146*3.1%)/1000</f>
        <v>0.75601444902190795</v>
      </c>
      <c r="Y237" s="316">
        <f>('декабрь(4 цк)'!V145+'декабрь(4 цк)'!V146*3.1%)/1000</f>
        <v>0.75913837902190795</v>
      </c>
      <c r="Z237" s="316">
        <f>('декабрь(4 цк)'!W145+'декабрь(4 цк)'!W146*3.1%)/1000</f>
        <v>0.76077766902190802</v>
      </c>
      <c r="AA237" s="316">
        <f>('декабрь(4 цк)'!X145+'декабрь(4 цк)'!X146*3.1%)/1000</f>
        <v>0.76024154902190799</v>
      </c>
      <c r="AB237" s="316">
        <f>('декабрь(4 цк)'!Y145+'декабрь(4 цк)'!Y146*3.1%)/1000</f>
        <v>0.75297299902190784</v>
      </c>
      <c r="AC237" s="337"/>
      <c r="AD237" s="337"/>
    </row>
    <row r="238" spans="1:30" s="209" customFormat="1" ht="13.5" thickBot="1" x14ac:dyDescent="0.25">
      <c r="A238" s="312">
        <v>4</v>
      </c>
      <c r="B238" s="289" t="s">
        <v>192</v>
      </c>
      <c r="C238" s="290" t="s">
        <v>169</v>
      </c>
      <c r="D238" s="255"/>
      <c r="E238" s="316">
        <f>('декабрь(4 цк)'!B149+'декабрь(4 цк)'!B150*3.1%)/1000</f>
        <v>0.66974036902190792</v>
      </c>
      <c r="F238" s="316">
        <f>('декабрь(4 цк)'!C149+'декабрь(4 цк)'!C150*3.1%)/1000</f>
        <v>0.67548303902190787</v>
      </c>
      <c r="G238" s="316">
        <f>('декабрь(4 цк)'!D149+'декабрь(4 цк)'!D150*3.1%)/1000</f>
        <v>0.68305057902190791</v>
      </c>
      <c r="H238" s="316">
        <f>('декабрь(4 цк)'!E149+'декабрь(4 цк)'!E150*3.1%)/1000</f>
        <v>0.67265809902190787</v>
      </c>
      <c r="I238" s="316">
        <f>('декабрь(4 цк)'!F149+'декабрь(4 цк)'!F150*3.1%)/1000</f>
        <v>0.68613326902190797</v>
      </c>
      <c r="J238" s="316">
        <f>('декабрь(4 цк)'!G149+'декабрь(4 цк)'!G150*3.1%)/1000</f>
        <v>0.68331863902190793</v>
      </c>
      <c r="K238" s="316">
        <f>('декабрь(4 цк)'!H149+'декабрь(4 цк)'!H150*3.1%)/1000</f>
        <v>0.68239073902190794</v>
      </c>
      <c r="L238" s="316">
        <f>('декабрь(4 цк)'!I149+'декабрь(4 цк)'!I150*3.1%)/1000</f>
        <v>0.67746255902190788</v>
      </c>
      <c r="M238" s="316">
        <f>('декабрь(4 цк)'!J149+'декабрь(4 цк)'!J150*3.1%)/1000</f>
        <v>0.67968951902190788</v>
      </c>
      <c r="N238" s="316">
        <f>('декабрь(4 цк)'!K149+'декабрь(4 цк)'!K150*3.1%)/1000</f>
        <v>0.68035966902190792</v>
      </c>
      <c r="O238" s="316">
        <f>('декабрь(4 цк)'!L149+'декабрь(4 цк)'!L150*3.1%)/1000</f>
        <v>0.68374134902190797</v>
      </c>
      <c r="P238" s="316">
        <f>('декабрь(4 цк)'!M149+'декабрь(4 цк)'!M150*3.1%)/1000</f>
        <v>0.6861745090219078</v>
      </c>
      <c r="Q238" s="316">
        <f>('декабрь(4 цк)'!N149+'декабрь(4 цк)'!N150*3.1%)/1000</f>
        <v>0.68734984902190788</v>
      </c>
      <c r="R238" s="316">
        <f>('декабрь(4 цк)'!O149+'декабрь(4 цк)'!O150*3.1%)/1000</f>
        <v>0.69125733902190778</v>
      </c>
      <c r="S238" s="316">
        <f>('декабрь(4 цк)'!P149+'декабрь(4 цк)'!P150*3.1%)/1000</f>
        <v>0.68733953902190781</v>
      </c>
      <c r="T238" s="316">
        <f>('декабрь(4 цк)'!Q149+'декабрь(4 цк)'!Q150*3.1%)/1000</f>
        <v>9.3876009021907875E-2</v>
      </c>
      <c r="U238" s="316">
        <f>('декабрь(4 цк)'!R149+'декабрь(4 цк)'!R150*3.1%)/1000</f>
        <v>0.69611334902190791</v>
      </c>
      <c r="V238" s="316">
        <f>('декабрь(4 цк)'!S149+'декабрь(4 цк)'!S150*3.1%)/1000</f>
        <v>0.6851950590219078</v>
      </c>
      <c r="W238" s="316">
        <f>('декабрь(4 цк)'!T149+'декабрь(4 цк)'!T150*3.1%)/1000</f>
        <v>0.69035005902190794</v>
      </c>
      <c r="X238" s="316">
        <f>('декабрь(4 цк)'!U149+'декабрь(4 цк)'!U150*3.1%)/1000</f>
        <v>0.69003044902190791</v>
      </c>
      <c r="Y238" s="316">
        <f>('декабрь(4 цк)'!V149+'декабрь(4 цк)'!V150*3.1%)/1000</f>
        <v>0.66777115902190787</v>
      </c>
      <c r="Z238" s="316">
        <f>('декабрь(4 цк)'!W149+'декабрь(4 цк)'!W150*3.1%)/1000</f>
        <v>0.66570915902190786</v>
      </c>
      <c r="AA238" s="316">
        <f>('декабрь(4 цк)'!X149+'декабрь(4 цк)'!X150*3.1%)/1000</f>
        <v>0.66270894902190791</v>
      </c>
      <c r="AB238" s="316">
        <f>('декабрь(4 цк)'!Y149+'декабрь(4 цк)'!Y150*3.1%)/1000</f>
        <v>0.66289452902190782</v>
      </c>
      <c r="AC238" s="337"/>
      <c r="AD238" s="337"/>
    </row>
    <row r="239" spans="1:30" s="209" customFormat="1" ht="13.5" thickBot="1" x14ac:dyDescent="0.25">
      <c r="A239" s="312">
        <v>5</v>
      </c>
      <c r="B239" s="289" t="s">
        <v>192</v>
      </c>
      <c r="C239" s="290" t="s">
        <v>169</v>
      </c>
      <c r="D239" s="255"/>
      <c r="E239" s="316">
        <f>('декабрь(4 цк)'!B153+'декабрь(4 цк)'!B154*3.1%)/1000</f>
        <v>0.76909783902190787</v>
      </c>
      <c r="F239" s="316">
        <f>('декабрь(4 цк)'!C153+'декабрь(4 цк)'!C154*3.1%)/1000</f>
        <v>0.77730459902190785</v>
      </c>
      <c r="G239" s="316">
        <f>('декабрь(4 цк)'!D153+'декабрь(4 цк)'!D154*3.1%)/1000</f>
        <v>0.78759397902190786</v>
      </c>
      <c r="H239" s="316">
        <f>('декабрь(4 цк)'!E153+'декабрь(4 цк)'!E154*3.1%)/1000</f>
        <v>0.79480066902190782</v>
      </c>
      <c r="I239" s="316">
        <f>('декабрь(4 цк)'!F153+'декабрь(4 цк)'!F154*3.1%)/1000</f>
        <v>0.78009860902190797</v>
      </c>
      <c r="J239" s="316">
        <f>('декабрь(4 цк)'!G153+'декабрь(4 цк)'!G154*3.1%)/1000</f>
        <v>0.78430508902190788</v>
      </c>
      <c r="K239" s="316">
        <f>('декабрь(4 цк)'!H153+'декабрь(4 цк)'!H154*3.1%)/1000</f>
        <v>0.78333594902190795</v>
      </c>
      <c r="L239" s="316">
        <f>('декабрь(4 цк)'!I153+'декабрь(4 цк)'!I154*3.1%)/1000</f>
        <v>0.78922295902190798</v>
      </c>
      <c r="M239" s="316">
        <f>('декабрь(4 цк)'!J153+'декабрь(4 цк)'!J154*3.1%)/1000</f>
        <v>0.80506942902190792</v>
      </c>
      <c r="N239" s="316">
        <f>('декабрь(4 цк)'!K153+'декабрь(4 цк)'!K154*3.1%)/1000</f>
        <v>0.78851156902190789</v>
      </c>
      <c r="O239" s="316">
        <f>('декабрь(4 цк)'!L153+'декабрь(4 цк)'!L154*3.1%)/1000</f>
        <v>0.80366726902190799</v>
      </c>
      <c r="P239" s="316">
        <f>('декабрь(4 цк)'!M153+'декабрь(4 цк)'!M154*3.1%)/1000</f>
        <v>0.81166782902190793</v>
      </c>
      <c r="Q239" s="316">
        <f>('декабрь(4 цк)'!N153+'декабрь(4 цк)'!N154*3.1%)/1000</f>
        <v>0.78026356902190785</v>
      </c>
      <c r="R239" s="316">
        <f>('декабрь(4 цк)'!O153+'декабрь(4 цк)'!O154*3.1%)/1000</f>
        <v>0.81065744902190795</v>
      </c>
      <c r="S239" s="316">
        <f>('декабрь(4 цк)'!P153+'декабрь(4 цк)'!P154*3.1%)/1000</f>
        <v>0.77178874902190786</v>
      </c>
      <c r="T239" s="316">
        <f>('декабрь(4 цк)'!Q153+'декабрь(4 цк)'!Q154*3.1%)/1000</f>
        <v>0.78557321902190791</v>
      </c>
      <c r="U239" s="316">
        <f>('декабрь(4 цк)'!R153+'декабрь(4 цк)'!R154*3.1%)/1000</f>
        <v>0.79205820902190793</v>
      </c>
      <c r="V239" s="316">
        <f>('декабрь(4 цк)'!S153+'декабрь(4 цк)'!S154*3.1%)/1000</f>
        <v>0.78058317902190799</v>
      </c>
      <c r="W239" s="316">
        <f>('декабрь(4 цк)'!T153+'декабрь(4 цк)'!T154*3.1%)/1000</f>
        <v>0.77830466902190787</v>
      </c>
      <c r="X239" s="316">
        <f>('декабрь(4 цк)'!U153+'декабрь(4 цк)'!U154*3.1%)/1000</f>
        <v>0.78338749902190785</v>
      </c>
      <c r="Y239" s="316">
        <f>('декабрь(4 цк)'!V153+'декабрь(4 цк)'!V154*3.1%)/1000</f>
        <v>0.79269742902190798</v>
      </c>
      <c r="Z239" s="316">
        <f>('декабрь(4 цк)'!W153+'декабрь(4 цк)'!W154*3.1%)/1000</f>
        <v>0.76266439902190786</v>
      </c>
      <c r="AA239" s="316">
        <f>('декабрь(4 цк)'!X153+'декабрь(4 цк)'!X154*3.1%)/1000</f>
        <v>0.78939822902190793</v>
      </c>
      <c r="AB239" s="316">
        <f>('декабрь(4 цк)'!Y153+'декабрь(4 цк)'!Y154*3.1%)/1000</f>
        <v>0.77260323902190797</v>
      </c>
      <c r="AC239" s="337"/>
      <c r="AD239" s="337"/>
    </row>
    <row r="240" spans="1:30" s="209" customFormat="1" ht="13.5" thickBot="1" x14ac:dyDescent="0.25">
      <c r="A240" s="312">
        <v>6</v>
      </c>
      <c r="B240" s="289" t="s">
        <v>192</v>
      </c>
      <c r="C240" s="290" t="s">
        <v>169</v>
      </c>
      <c r="D240" s="255"/>
      <c r="E240" s="316">
        <f>('декабрь(4 цк)'!B157+'декабрь(4 цк)'!B158*3.1%)/1000</f>
        <v>0.79448105902190791</v>
      </c>
      <c r="F240" s="316">
        <f>('декабрь(4 цк)'!C157+'декабрь(4 цк)'!C158*3.1%)/1000</f>
        <v>0.79182107902190801</v>
      </c>
      <c r="G240" s="316">
        <f>('декабрь(4 цк)'!D157+'декабрь(4 цк)'!D158*3.1%)/1000</f>
        <v>0.80069798902190792</v>
      </c>
      <c r="H240" s="316">
        <f>('декабрь(4 цк)'!E157+'декабрь(4 цк)'!E158*3.1%)/1000</f>
        <v>0.81296688902190795</v>
      </c>
      <c r="I240" s="316">
        <f>('декабрь(4 цк)'!F157+'декабрь(4 цк)'!F158*3.1%)/1000</f>
        <v>0.80328579902190789</v>
      </c>
      <c r="J240" s="316">
        <f>('декабрь(4 цк)'!G157+'декабрь(4 цк)'!G158*3.1%)/1000</f>
        <v>0.80515190902190781</v>
      </c>
      <c r="K240" s="316">
        <f>('декабрь(4 цк)'!H157+'декабрь(4 цк)'!H158*3.1%)/1000</f>
        <v>0.79405834902190797</v>
      </c>
      <c r="L240" s="316">
        <f>('декабрь(4 цк)'!I157+'декабрь(4 цк)'!I158*3.1%)/1000</f>
        <v>0.78840846902190787</v>
      </c>
      <c r="M240" s="316">
        <f>('декабрь(4 цк)'!J157+'декабрь(4 цк)'!J158*3.1%)/1000</f>
        <v>0.78619181902190793</v>
      </c>
      <c r="N240" s="316">
        <f>('декабрь(4 цк)'!K157+'декабрь(4 цк)'!K158*3.1%)/1000</f>
        <v>0.79949171902190785</v>
      </c>
      <c r="O240" s="316">
        <f>('декабрь(4 цк)'!L157+'декабрь(4 цк)'!L158*3.1%)/1000</f>
        <v>0.80430648902190793</v>
      </c>
      <c r="P240" s="316">
        <f>('декабрь(4 цк)'!M157+'декабрь(4 цк)'!M158*3.1%)/1000</f>
        <v>0.7986669190219079</v>
      </c>
      <c r="Q240" s="316">
        <f>('декабрь(4 цк)'!N157+'декабрь(4 цк)'!N158*3.1%)/1000</f>
        <v>0.80563647902190794</v>
      </c>
      <c r="R240" s="316">
        <f>('декабрь(4 цк)'!O157+'декабрь(4 цк)'!O158*3.1%)/1000</f>
        <v>0.80473950902190794</v>
      </c>
      <c r="S240" s="316">
        <f>('декабрь(4 цк)'!P157+'декабрь(4 цк)'!P158*3.1%)/1000</f>
        <v>0.799945359021908</v>
      </c>
      <c r="T240" s="316">
        <f>('декабрь(4 цк)'!Q157+'декабрь(4 цк)'!Q158*3.1%)/1000</f>
        <v>0.801357829021908</v>
      </c>
      <c r="U240" s="316">
        <f>('декабрь(4 цк)'!R157+'декабрь(4 цк)'!R158*3.1%)/1000</f>
        <v>0.80729638902190792</v>
      </c>
      <c r="V240" s="316">
        <f>('декабрь(4 цк)'!S157+'декабрь(4 цк)'!S158*3.1%)/1000</f>
        <v>0.80117224902190787</v>
      </c>
      <c r="W240" s="316">
        <f>('декабрь(4 цк)'!T157+'декабрь(4 цк)'!T158*3.1%)/1000</f>
        <v>0.82734933902190788</v>
      </c>
      <c r="X240" s="316">
        <f>('декабрь(4 цк)'!U157+'декабрь(4 цк)'!U158*3.1%)/1000</f>
        <v>0.80005876902190787</v>
      </c>
      <c r="Y240" s="316">
        <f>('декабрь(4 цк)'!V157+'декабрь(4 цк)'!V158*3.1%)/1000</f>
        <v>0.80777064902190798</v>
      </c>
      <c r="Z240" s="316">
        <f>('декабрь(4 цк)'!W157+'декабрь(4 цк)'!W158*3.1%)/1000</f>
        <v>0.81065744902190795</v>
      </c>
      <c r="AA240" s="316">
        <f>('декабрь(4 цк)'!X157+'декабрь(4 цк)'!X158*3.1%)/1000</f>
        <v>0.79709979902190797</v>
      </c>
      <c r="AB240" s="316">
        <f>('декабрь(4 цк)'!Y157+'декабрь(4 цк)'!Y158*3.1%)/1000</f>
        <v>0.80044023902190797</v>
      </c>
      <c r="AC240" s="337"/>
      <c r="AD240" s="337"/>
    </row>
    <row r="241" spans="1:30" s="209" customFormat="1" ht="13.5" thickBot="1" x14ac:dyDescent="0.25">
      <c r="A241" s="312">
        <v>7</v>
      </c>
      <c r="B241" s="289" t="s">
        <v>192</v>
      </c>
      <c r="C241" s="290" t="s">
        <v>169</v>
      </c>
      <c r="D241" s="255"/>
      <c r="E241" s="316">
        <f>('декабрь(4 цк)'!B161+'декабрь(4 цк)'!B162*3.1%)/1000</f>
        <v>0.81445152902190787</v>
      </c>
      <c r="F241" s="316">
        <f>('декабрь(4 цк)'!C161+'декабрь(4 цк)'!C162*3.1%)/1000</f>
        <v>0.80177022902190787</v>
      </c>
      <c r="G241" s="316">
        <f>('декабрь(4 цк)'!D161+'декабрь(4 цк)'!D162*3.1%)/1000</f>
        <v>0.81436904902190788</v>
      </c>
      <c r="H241" s="316">
        <f>('декабрь(4 цк)'!E161+'декабрь(4 цк)'!E162*3.1%)/1000</f>
        <v>0.82259642902190799</v>
      </c>
      <c r="I241" s="316">
        <f>('декабрь(4 цк)'!F161+'декабрь(4 цк)'!F162*3.1%)/1000</f>
        <v>0.81566810902190789</v>
      </c>
      <c r="J241" s="316">
        <f>('декабрь(4 цк)'!G161+'декабрь(4 цк)'!G162*3.1%)/1000</f>
        <v>0.80671902902190784</v>
      </c>
      <c r="K241" s="316">
        <f>('декабрь(4 цк)'!H161+'декабрь(4 цк)'!H162*3.1%)/1000</f>
        <v>0.80430648902190793</v>
      </c>
      <c r="L241" s="316">
        <f>('декабрь(4 цк)'!I161+'декабрь(4 цк)'!I162*3.1%)/1000</f>
        <v>0.80424462902190796</v>
      </c>
      <c r="M241" s="316">
        <f>('декабрь(4 цк)'!J161+'декабрь(4 цк)'!J162*3.1%)/1000</f>
        <v>0.81324525902190792</v>
      </c>
      <c r="N241" s="316">
        <f>('декабрь(4 цк)'!K161+'декабрь(4 цк)'!K162*3.1%)/1000</f>
        <v>0.812410149021908</v>
      </c>
      <c r="O241" s="316">
        <f>('декабрь(4 цк)'!L161+'декабрь(4 цк)'!L162*3.1%)/1000</f>
        <v>0.81492578902190793</v>
      </c>
      <c r="P241" s="316">
        <f>('декабрь(4 цк)'!M161+'декабрь(4 цк)'!M162*3.1%)/1000</f>
        <v>0.80337858902190784</v>
      </c>
      <c r="Q241" s="316">
        <f>('декабрь(4 цк)'!N161+'декабрь(4 цк)'!N162*3.1%)/1000</f>
        <v>0.80632724902190789</v>
      </c>
      <c r="R241" s="316">
        <f>('декабрь(4 цк)'!O161+'декабрь(4 цк)'!O162*3.1%)/1000</f>
        <v>0.87436293902190787</v>
      </c>
      <c r="S241" s="316">
        <f>('декабрь(4 цк)'!P161+'декабрь(4 цк)'!P162*3.1%)/1000</f>
        <v>0.8025228590219079</v>
      </c>
      <c r="T241" s="316">
        <f>('декабрь(4 цк)'!Q161+'декабрь(4 цк)'!Q162*3.1%)/1000</f>
        <v>0.81064713902190799</v>
      </c>
      <c r="U241" s="316">
        <f>('декабрь(4 цк)'!R161+'декабрь(4 цк)'!R162*3.1%)/1000</f>
        <v>0.81004915902190777</v>
      </c>
      <c r="V241" s="316">
        <f>('декабрь(4 цк)'!S161+'декабрь(4 цк)'!S162*3.1%)/1000</f>
        <v>0.88325015902190784</v>
      </c>
      <c r="W241" s="316">
        <f>('декабрь(4 цк)'!T161+'декабрь(4 цк)'!T162*3.1%)/1000</f>
        <v>0.80964706902190786</v>
      </c>
      <c r="X241" s="316">
        <f>('декабрь(4 цк)'!U161+'декабрь(4 цк)'!U162*3.1%)/1000</f>
        <v>0.80139906902190783</v>
      </c>
      <c r="Y241" s="316">
        <f>('декабрь(4 цк)'!V161+'декабрь(4 цк)'!V162*3.1%)/1000</f>
        <v>0.80328579902190789</v>
      </c>
      <c r="Z241" s="316">
        <f>('декабрь(4 цк)'!W161+'декабрь(4 цк)'!W162*3.1%)/1000</f>
        <v>0.80898722902190789</v>
      </c>
      <c r="AA241" s="316">
        <f>('декабрь(4 цк)'!X161+'декабрь(4 цк)'!X162*3.1%)/1000</f>
        <v>0.79648119902190795</v>
      </c>
      <c r="AB241" s="316">
        <f>('декабрь(4 цк)'!Y161+'декабрь(4 цк)'!Y162*3.1%)/1000</f>
        <v>0.80354354902190794</v>
      </c>
      <c r="AC241" s="337"/>
      <c r="AD241" s="337"/>
    </row>
    <row r="242" spans="1:30" s="209" customFormat="1" ht="13.5" thickBot="1" x14ac:dyDescent="0.25">
      <c r="A242" s="312">
        <v>8</v>
      </c>
      <c r="B242" s="289" t="s">
        <v>192</v>
      </c>
      <c r="C242" s="290" t="s">
        <v>169</v>
      </c>
      <c r="D242" s="255"/>
      <c r="E242" s="316">
        <f>('декабрь(4 цк)'!B165+'декабрь(4 цк)'!B166*3.1%)/1000</f>
        <v>0.78882086902190784</v>
      </c>
      <c r="F242" s="316">
        <f>('декабрь(4 цк)'!C165+'декабрь(4 цк)'!C166*3.1%)/1000</f>
        <v>0.79800707902190793</v>
      </c>
      <c r="G242" s="316">
        <f>('декабрь(4 цк)'!D165+'декабрь(4 цк)'!D166*3.1%)/1000</f>
        <v>0.80198673902190798</v>
      </c>
      <c r="H242" s="316">
        <f>('декабрь(4 цк)'!E165+'декабрь(4 цк)'!E166*3.1%)/1000</f>
        <v>0.59804462902190791</v>
      </c>
      <c r="I242" s="316">
        <f>('декабрь(4 цк)'!F165+'декабрь(4 цк)'!F166*3.1%)/1000</f>
        <v>9.7317009021907874E-2</v>
      </c>
      <c r="J242" s="316">
        <f>('декабрь(4 цк)'!G165+'декабрь(4 цк)'!G166*3.1%)/1000</f>
        <v>0.80553337902190791</v>
      </c>
      <c r="K242" s="316">
        <f>('декабрь(4 цк)'!H165+'декабрь(4 цк)'!H166*3.1%)/1000</f>
        <v>0.79873908902190782</v>
      </c>
      <c r="L242" s="316">
        <f>('декабрь(4 цк)'!I165+'декабрь(4 цк)'!I166*3.1%)/1000</f>
        <v>0.79921334902190788</v>
      </c>
      <c r="M242" s="316">
        <f>('декабрь(4 цк)'!J165+'декабрь(4 цк)'!J166*3.1%)/1000</f>
        <v>0.79319230902190785</v>
      </c>
      <c r="N242" s="316">
        <f>('декабрь(4 цк)'!K165+'декабрь(4 цк)'!K166*3.1%)/1000</f>
        <v>0.79734723902190796</v>
      </c>
      <c r="O242" s="316">
        <f>('декабрь(4 цк)'!L165+'декабрь(4 цк)'!L166*3.1%)/1000</f>
        <v>0.79974946902190791</v>
      </c>
      <c r="P242" s="316">
        <f>('декабрь(4 цк)'!M165+'декабрь(4 цк)'!M166*3.1%)/1000</f>
        <v>0.80975016902190788</v>
      </c>
      <c r="Q242" s="316">
        <f>('декабрь(4 цк)'!N165+'декабрь(4 цк)'!N166*3.1%)/1000</f>
        <v>0.80913156902190797</v>
      </c>
      <c r="R242" s="316">
        <f>('декабрь(4 цк)'!O165+'декабрь(4 цк)'!O166*3.1%)/1000</f>
        <v>0.81170906902190787</v>
      </c>
      <c r="S242" s="316">
        <f>('декабрь(4 цк)'!P165+'декабрь(4 цк)'!P166*3.1%)/1000</f>
        <v>0.80944086902190782</v>
      </c>
      <c r="T242" s="316">
        <f>('декабрь(4 цк)'!Q165+'декабрь(4 цк)'!Q166*3.1%)/1000</f>
        <v>0.81817343902190787</v>
      </c>
      <c r="U242" s="316">
        <f>('декабрь(4 цк)'!R165+'декабрь(4 цк)'!R166*3.1%)/1000</f>
        <v>0.81780227902190794</v>
      </c>
      <c r="V242" s="316">
        <f>('декабрь(4 цк)'!S165+'декабрь(4 цк)'!S166*3.1%)/1000</f>
        <v>0.81042031902190781</v>
      </c>
      <c r="W242" s="316">
        <f>('декабрь(4 цк)'!T165+'декабрь(4 цк)'!T166*3.1%)/1000</f>
        <v>0.80174960902190784</v>
      </c>
      <c r="X242" s="316">
        <f>('декабрь(4 цк)'!U165+'декабрь(4 цк)'!U166*3.1%)/1000</f>
        <v>0.79653274902190785</v>
      </c>
      <c r="Y242" s="316">
        <f>('декабрь(4 цк)'!V165+'декабрь(4 цк)'!V166*3.1%)/1000</f>
        <v>0.79423361902190792</v>
      </c>
      <c r="Z242" s="316">
        <f>('декабрь(4 цк)'!W165+'декабрь(4 цк)'!W166*3.1%)/1000</f>
        <v>0.80609011902190786</v>
      </c>
      <c r="AA242" s="316">
        <f>('декабрь(4 цк)'!X165+'декабрь(4 цк)'!X166*3.1%)/1000</f>
        <v>0.81329680902190782</v>
      </c>
      <c r="AB242" s="316">
        <f>('декабрь(4 цк)'!Y165+'декабрь(4 цк)'!Y166*3.1%)/1000</f>
        <v>0.80684274902190778</v>
      </c>
      <c r="AC242" s="337"/>
      <c r="AD242" s="337"/>
    </row>
    <row r="243" spans="1:30" s="209" customFormat="1" ht="13.5" thickBot="1" x14ac:dyDescent="0.25">
      <c r="A243" s="312">
        <v>9</v>
      </c>
      <c r="B243" s="289" t="s">
        <v>192</v>
      </c>
      <c r="C243" s="290" t="s">
        <v>169</v>
      </c>
      <c r="D243" s="255"/>
      <c r="E243" s="316">
        <f>('декабрь(4 цк)'!B169+'декабрь(4 цк)'!B170*3.1%)/1000</f>
        <v>0.88708547902190782</v>
      </c>
      <c r="F243" s="316">
        <f>('декабрь(4 цк)'!C169+'декабрь(4 цк)'!C170*3.1%)/1000</f>
        <v>0.87242465902190791</v>
      </c>
      <c r="G243" s="316">
        <f>('декабрь(4 цк)'!D169+'декабрь(4 цк)'!D170*3.1%)/1000</f>
        <v>0.90023072902190793</v>
      </c>
      <c r="H243" s="316">
        <f>('декабрь(4 цк)'!E169+'декабрь(4 цк)'!E170*3.1%)/1000</f>
        <v>0.91379868902190786</v>
      </c>
      <c r="I243" s="316">
        <f>('декабрь(4 цк)'!F169+'декабрь(4 цк)'!F170*3.1%)/1000</f>
        <v>0.88301302902190781</v>
      </c>
      <c r="J243" s="316">
        <f>('декабрь(4 цк)'!G169+'декабрь(4 цк)'!G170*3.1%)/1000</f>
        <v>0.89132288902190793</v>
      </c>
      <c r="K243" s="316">
        <f>('декабрь(4 цк)'!H169+'декабрь(4 цк)'!H170*3.1%)/1000</f>
        <v>0.89026095902190794</v>
      </c>
      <c r="L243" s="316">
        <f>('декабрь(4 цк)'!I169+'декабрь(4 цк)'!I170*3.1%)/1000</f>
        <v>0.87901274902190785</v>
      </c>
      <c r="M243" s="316">
        <f>('декабрь(4 цк)'!J169+'декабрь(4 цк)'!J170*3.1%)/1000</f>
        <v>0.89507572902190791</v>
      </c>
      <c r="N243" s="316">
        <f>('декабрь(4 цк)'!K169+'декабрь(4 цк)'!K170*3.1%)/1000</f>
        <v>0.89139505902190785</v>
      </c>
      <c r="O243" s="316">
        <f>('декабрь(4 цк)'!L169+'декабрь(4 цк)'!L170*3.1%)/1000</f>
        <v>0.92749036902190785</v>
      </c>
      <c r="P243" s="316">
        <f>('декабрь(4 цк)'!M169+'декабрь(4 цк)'!M170*3.1%)/1000</f>
        <v>0.93017096902190788</v>
      </c>
      <c r="Q243" s="316">
        <f>('декабрь(4 цк)'!N169+'декабрь(4 цк)'!N170*3.1%)/1000</f>
        <v>0.88001281902190798</v>
      </c>
      <c r="R243" s="316">
        <f>('декабрь(4 цк)'!O169+'декабрь(4 цк)'!O170*3.1%)/1000</f>
        <v>0.91505650902190794</v>
      </c>
      <c r="S243" s="316">
        <f>('декабрь(4 цк)'!P169+'декабрь(4 цк)'!P170*3.1%)/1000</f>
        <v>0.89542626902190792</v>
      </c>
      <c r="T243" s="316">
        <f>('декабрь(4 цк)'!Q169+'декабрь(4 цк)'!Q170*3.1%)/1000</f>
        <v>0.907952919021908</v>
      </c>
      <c r="U243" s="316">
        <f>('декабрь(4 цк)'!R169+'декабрь(4 цк)'!R170*3.1%)/1000</f>
        <v>0.974978229021908</v>
      </c>
      <c r="V243" s="316">
        <f>('декабрь(4 цк)'!S169+'декабрь(4 цк)'!S170*3.1%)/1000</f>
        <v>0.93989329902190799</v>
      </c>
      <c r="W243" s="316">
        <f>('декабрь(4 цк)'!T169+'декабрь(4 цк)'!T170*3.1%)/1000</f>
        <v>0.92874818902190781</v>
      </c>
      <c r="X243" s="316">
        <f>('декабрь(4 цк)'!U169+'декабрь(4 цк)'!U170*3.1%)/1000</f>
        <v>0.94117173902190787</v>
      </c>
      <c r="Y243" s="316">
        <f>('декабрь(4 цк)'!V169+'декабрь(4 цк)'!V170*3.1%)/1000</f>
        <v>0.91188102902190782</v>
      </c>
      <c r="Z243" s="316">
        <f>('декабрь(4 цк)'!W169+'декабрь(4 цк)'!W170*3.1%)/1000</f>
        <v>0.88514719902190786</v>
      </c>
      <c r="AA243" s="316">
        <f>('декабрь(4 цк)'!X169+'декабрь(4 цк)'!X170*3.1%)/1000</f>
        <v>0.88867321902190788</v>
      </c>
      <c r="AB243" s="316">
        <f>('декабрь(4 цк)'!Y169+'декабрь(4 цк)'!Y170*3.1%)/1000</f>
        <v>0.87187822902190792</v>
      </c>
      <c r="AC243" s="337"/>
      <c r="AD243" s="337"/>
    </row>
    <row r="244" spans="1:30" s="209" customFormat="1" ht="13.5" thickBot="1" x14ac:dyDescent="0.25">
      <c r="A244" s="312">
        <v>10</v>
      </c>
      <c r="B244" s="289" t="s">
        <v>192</v>
      </c>
      <c r="C244" s="290" t="s">
        <v>169</v>
      </c>
      <c r="D244" s="255"/>
      <c r="E244" s="316">
        <f>('декабрь(4 цк)'!B173+'декабрь(4 цк)'!B174*3.1%)/1000</f>
        <v>0.84264937902190784</v>
      </c>
      <c r="F244" s="316">
        <f>('декабрь(4 цк)'!C173+'декабрь(4 цк)'!C174*3.1%)/1000</f>
        <v>0.82292634902190787</v>
      </c>
      <c r="G244" s="316">
        <f>('декабрь(4 цк)'!D173+'декабрь(4 цк)'!D174*3.1%)/1000</f>
        <v>0.77392291902190791</v>
      </c>
      <c r="H244" s="316">
        <f>('декабрь(4 цк)'!E173+'декабрь(4 цк)'!E174*3.1%)/1000</f>
        <v>0.8211530290219079</v>
      </c>
      <c r="I244" s="316">
        <f>('декабрь(4 цк)'!F173+'декабрь(4 цк)'!F174*3.1%)/1000</f>
        <v>0.83059698902190793</v>
      </c>
      <c r="J244" s="316">
        <f>('декабрь(4 цк)'!G173+'декабрь(4 цк)'!G174*3.1%)/1000</f>
        <v>0.83898932902190793</v>
      </c>
      <c r="K244" s="316">
        <f>('декабрь(4 цк)'!H173+'декабрь(4 цк)'!H174*3.1%)/1000</f>
        <v>0.83078256902190784</v>
      </c>
      <c r="L244" s="316">
        <f>('декабрь(4 цк)'!I173+'декабрь(4 цк)'!I174*3.1%)/1000</f>
        <v>0.82346246902190789</v>
      </c>
      <c r="M244" s="316">
        <f>('декабрь(4 цк)'!J173+'декабрь(4 цк)'!J174*3.1%)/1000</f>
        <v>0.8263389590219079</v>
      </c>
      <c r="N244" s="316">
        <f>('декабрь(4 цк)'!K173+'декабрь(4 цк)'!K174*3.1%)/1000</f>
        <v>0.82762770902190796</v>
      </c>
      <c r="O244" s="316">
        <f>('декабрь(4 цк)'!L173+'декабрь(4 цк)'!L174*3.1%)/1000</f>
        <v>0.83713352902190785</v>
      </c>
      <c r="P244" s="316">
        <f>('декабрь(4 цк)'!M173+'декабрь(4 цк)'!M174*3.1%)/1000</f>
        <v>0.84251534902190794</v>
      </c>
      <c r="Q244" s="316">
        <f>('декабрь(4 цк)'!N173+'декабрь(4 цк)'!N174*3.1%)/1000</f>
        <v>0.84331952902190788</v>
      </c>
      <c r="R244" s="316">
        <f>('декабрь(4 цк)'!O173+'декабрь(4 цк)'!O174*3.1%)/1000</f>
        <v>0.852876899021908</v>
      </c>
      <c r="S244" s="316">
        <f>('декабрь(4 цк)'!P173+'декабрь(4 цк)'!P174*3.1%)/1000</f>
        <v>0.83828824902190791</v>
      </c>
      <c r="T244" s="316">
        <f>('декабрь(4 цк)'!Q173+'декабрь(4 цк)'!Q174*3.1%)/1000</f>
        <v>0.84584547902190788</v>
      </c>
      <c r="U244" s="316">
        <f>('декабрь(4 цк)'!R173+'декабрь(4 цк)'!R174*3.1%)/1000</f>
        <v>0.85242325902190796</v>
      </c>
      <c r="V244" s="316">
        <f>('декабрь(4 цк)'!S173+'декабрь(4 цк)'!S174*3.1%)/1000</f>
        <v>0.84319580902190783</v>
      </c>
      <c r="W244" s="316">
        <f>('декабрь(4 цк)'!T173+'декабрь(4 цк)'!T174*3.1%)/1000</f>
        <v>0.84076264902190789</v>
      </c>
      <c r="X244" s="316">
        <f>('декабрь(4 цк)'!U173+'декабрь(4 цк)'!U174*3.1%)/1000</f>
        <v>0.84246379902190793</v>
      </c>
      <c r="Y244" s="316">
        <f>('декабрь(4 цк)'!V173+'декабрь(4 цк)'!V174*3.1%)/1000</f>
        <v>0.84886630902190796</v>
      </c>
      <c r="Z244" s="316">
        <f>('декабрь(4 цк)'!W173+'декабрь(4 цк)'!W174*3.1%)/1000</f>
        <v>0.84976327902190785</v>
      </c>
      <c r="AA244" s="316">
        <f>('декабрь(4 цк)'!X173+'декабрь(4 цк)'!X174*3.1%)/1000</f>
        <v>0.837422209021908</v>
      </c>
      <c r="AB244" s="316">
        <f>('декабрь(4 цк)'!Y173+'декабрь(4 цк)'!Y174*3.1%)/1000</f>
        <v>0.81914257902190801</v>
      </c>
      <c r="AC244" s="337"/>
      <c r="AD244" s="337"/>
    </row>
    <row r="245" spans="1:30" s="209" customFormat="1" ht="13.5" thickBot="1" x14ac:dyDescent="0.25">
      <c r="A245" s="312">
        <v>11</v>
      </c>
      <c r="B245" s="289" t="s">
        <v>192</v>
      </c>
      <c r="C245" s="290" t="s">
        <v>169</v>
      </c>
      <c r="D245" s="255"/>
      <c r="E245" s="316">
        <f>('декабрь(4 цк)'!B177+'декабрь(4 цк)'!B178*3.1%)/1000</f>
        <v>0.68953556902190793</v>
      </c>
      <c r="F245" s="316">
        <f>('декабрь(4 цк)'!C177+'декабрь(4 цк)'!C178*3.1%)/1000</f>
        <v>0.58105374902190787</v>
      </c>
      <c r="G245" s="316">
        <f>('декабрь(4 цк)'!D177+'декабрь(4 цк)'!D178*3.1%)/1000</f>
        <v>0.58648711902190775</v>
      </c>
      <c r="H245" s="316">
        <f>('декабрь(4 цк)'!E177+'декабрь(4 цк)'!E178*3.1%)/1000</f>
        <v>0.59308551902190787</v>
      </c>
      <c r="I245" s="316">
        <f>('декабрь(4 цк)'!F177+'декабрь(4 цк)'!F178*3.1%)/1000</f>
        <v>0.85003133902190775</v>
      </c>
      <c r="J245" s="316">
        <f>('декабрь(4 цк)'!G177+'декабрь(4 цк)'!G178*3.1%)/1000</f>
        <v>0.84469075902190782</v>
      </c>
      <c r="K245" s="316">
        <f>('декабрь(4 цк)'!H177+'декабрь(4 цк)'!H178*3.1%)/1000</f>
        <v>0.84151527902190792</v>
      </c>
      <c r="L245" s="316">
        <f>('декабрь(4 цк)'!I177+'декабрь(4 цк)'!I178*3.1%)/1000</f>
        <v>0.83404052902190795</v>
      </c>
      <c r="M245" s="316">
        <f>('декабрь(4 цк)'!J177+'декабрь(4 цк)'!J178*3.1%)/1000</f>
        <v>0.83703042902190794</v>
      </c>
      <c r="N245" s="316">
        <f>('декабрь(4 цк)'!K177+'декабрь(4 цк)'!K178*3.1%)/1000</f>
        <v>0.84422680902190794</v>
      </c>
      <c r="O245" s="316">
        <f>('декабрь(4 цк)'!L177+'декабрь(4 цк)'!L178*3.1%)/1000</f>
        <v>0.84775282902190796</v>
      </c>
      <c r="P245" s="316">
        <f>('декабрь(4 цк)'!M177+'декабрь(4 цк)'!M178*3.1%)/1000</f>
        <v>0.84908281902190785</v>
      </c>
      <c r="Q245" s="316">
        <f>('декабрь(4 цк)'!N177+'декабрь(4 цк)'!N178*3.1%)/1000</f>
        <v>0.85437184902190788</v>
      </c>
      <c r="R245" s="316">
        <f>('декабрь(4 цк)'!O177+'декабрь(4 цк)'!O178*3.1%)/1000</f>
        <v>0.86157853902190784</v>
      </c>
      <c r="S245" s="316">
        <f>('декабрь(4 цк)'!P177+'декабрь(4 цк)'!P178*3.1%)/1000</f>
        <v>0.75950953902190788</v>
      </c>
      <c r="T245" s="316">
        <f>('декабрь(4 цк)'!Q177+'декабрь(4 цк)'!Q178*3.1%)/1000</f>
        <v>0.83943265902190789</v>
      </c>
      <c r="U245" s="316">
        <f>('декабрь(4 цк)'!R177+'декабрь(4 цк)'!R178*3.1%)/1000</f>
        <v>0.85380479902190787</v>
      </c>
      <c r="V245" s="316">
        <f>('декабрь(4 цк)'!S177+'декабрь(4 цк)'!S178*3.1%)/1000</f>
        <v>0.83861816902190789</v>
      </c>
      <c r="W245" s="316">
        <f>('декабрь(4 цк)'!T177+'декабрь(4 цк)'!T178*3.1%)/1000</f>
        <v>0.8548564190219079</v>
      </c>
      <c r="X245" s="316">
        <f>('декабрь(4 цк)'!U177+'декабрь(4 цк)'!U178*3.1%)/1000</f>
        <v>0.83669019902190789</v>
      </c>
      <c r="Y245" s="316">
        <f>('декабрь(4 цк)'!V177+'декабрь(4 цк)'!V178*3.1%)/1000</f>
        <v>0.83275177902190789</v>
      </c>
      <c r="Z245" s="316">
        <f>('декабрь(4 цк)'!W177+'декабрь(4 цк)'!W178*3.1%)/1000</f>
        <v>0.83436013902190787</v>
      </c>
      <c r="AA245" s="316">
        <f>('декабрь(4 цк)'!X177+'декабрь(4 цк)'!X178*3.1%)/1000</f>
        <v>0.83086504902190794</v>
      </c>
      <c r="AB245" s="316">
        <f>('декабрь(4 цк)'!Y177+'декабрь(4 цк)'!Y178*3.1%)/1000</f>
        <v>0.72934247902190796</v>
      </c>
      <c r="AC245" s="337"/>
      <c r="AD245" s="337"/>
    </row>
    <row r="246" spans="1:30" s="209" customFormat="1" ht="13.5" thickBot="1" x14ac:dyDescent="0.25">
      <c r="A246" s="312">
        <v>12</v>
      </c>
      <c r="B246" s="289" t="s">
        <v>192</v>
      </c>
      <c r="C246" s="290" t="s">
        <v>169</v>
      </c>
      <c r="D246" s="255"/>
      <c r="E246" s="316">
        <f>('декабрь(4 цк)'!B181+'декабрь(4 цк)'!B182*3.1%)/1000</f>
        <v>0.69905169902190789</v>
      </c>
      <c r="F246" s="316">
        <f>('декабрь(4 цк)'!C181+'декабрь(4 цк)'!C182*3.1%)/1000</f>
        <v>0.69627830902190779</v>
      </c>
      <c r="G246" s="316">
        <f>('декабрь(4 цк)'!D181+'декабрь(4 цк)'!D182*3.1%)/1000</f>
        <v>0.62015957902190788</v>
      </c>
      <c r="H246" s="316">
        <f>('декабрь(4 цк)'!E181+'декабрь(4 цк)'!E182*3.1%)/1000</f>
        <v>0.70796984902190785</v>
      </c>
      <c r="I246" s="316">
        <f>('декабрь(4 цк)'!F181+'декабрь(4 цк)'!F182*3.1%)/1000</f>
        <v>0.78207812902190788</v>
      </c>
      <c r="J246" s="316">
        <f>('декабрь(4 цк)'!G181+'декабрь(4 цк)'!G182*3.1%)/1000</f>
        <v>0.77862427902190789</v>
      </c>
      <c r="K246" s="316">
        <f>('декабрь(4 цк)'!H181+'декабрь(4 цк)'!H182*3.1%)/1000</f>
        <v>0.77035565902190783</v>
      </c>
      <c r="L246" s="316">
        <f>('декабрь(4 цк)'!I181+'декабрь(4 цк)'!I182*3.1%)/1000</f>
        <v>0.76532437902190797</v>
      </c>
      <c r="M246" s="316">
        <f>('декабрь(4 цк)'!J181+'декабрь(4 цк)'!J182*3.1%)/1000</f>
        <v>0.76559243902190788</v>
      </c>
      <c r="N246" s="316">
        <f>('декабрь(4 цк)'!K181+'декабрь(4 цк)'!K182*3.1%)/1000</f>
        <v>0.77238672902190786</v>
      </c>
      <c r="O246" s="316">
        <f>('декабрь(4 цк)'!L181+'декабрь(4 цк)'!L182*3.1%)/1000</f>
        <v>0.77808815902190798</v>
      </c>
      <c r="P246" s="316">
        <f>('декабрь(4 цк)'!M181+'декабрь(4 цк)'!M182*3.1%)/1000</f>
        <v>0.77809846902190782</v>
      </c>
      <c r="Q246" s="316">
        <f>('декабрь(4 цк)'!N181+'декабрь(4 цк)'!N182*3.1%)/1000</f>
        <v>0.77293315902190785</v>
      </c>
      <c r="R246" s="316">
        <f>('декабрь(4 цк)'!O181+'декабрь(4 цк)'!O182*3.1%)/1000</f>
        <v>0.78059348902190795</v>
      </c>
      <c r="S246" s="316">
        <f>('декабрь(4 цк)'!P181+'декабрь(4 цк)'!P182*3.1%)/1000</f>
        <v>0.77585088902190791</v>
      </c>
      <c r="T246" s="316">
        <f>('декабрь(4 цк)'!Q181+'декабрь(4 цк)'!Q182*3.1%)/1000</f>
        <v>9.6604009021907869E-2</v>
      </c>
      <c r="U246" s="316">
        <f>('декабрь(4 цк)'!R181+'декабрь(4 цк)'!R182*3.1%)/1000</f>
        <v>0.78109867902190799</v>
      </c>
      <c r="V246" s="316">
        <f>('декабрь(4 цк)'!S181+'декабрь(4 цк)'!S182*3.1%)/1000</f>
        <v>0.77295377902190787</v>
      </c>
      <c r="W246" s="316">
        <f>('декабрь(4 цк)'!T181+'декабрь(4 цк)'!T182*3.1%)/1000</f>
        <v>0.76965457902190793</v>
      </c>
      <c r="X246" s="316">
        <f>('декабрь(4 цк)'!U181+'декабрь(4 цк)'!U182*3.1%)/1000</f>
        <v>0.76259222902190793</v>
      </c>
      <c r="Y246" s="316">
        <f>('декабрь(4 цк)'!V181+'декабрь(4 цк)'!V182*3.1%)/1000</f>
        <v>0.77730459902190785</v>
      </c>
      <c r="Z246" s="316">
        <f>('декабрь(4 цк)'!W181+'декабрь(4 цк)'!W182*3.1%)/1000</f>
        <v>0.73831217902190793</v>
      </c>
      <c r="AA246" s="316">
        <f>('декабрь(4 цк)'!X181+'декабрь(4 цк)'!X182*3.1%)/1000</f>
        <v>0.75157083902190791</v>
      </c>
      <c r="AB246" s="316">
        <f>('декабрь(4 цк)'!Y181+'декабрь(4 цк)'!Y182*3.1%)/1000</f>
        <v>0.76335516902190792</v>
      </c>
      <c r="AC246" s="337"/>
      <c r="AD246" s="337"/>
    </row>
    <row r="247" spans="1:30" s="209" customFormat="1" ht="13.5" thickBot="1" x14ac:dyDescent="0.25">
      <c r="A247" s="312">
        <v>13</v>
      </c>
      <c r="B247" s="289" t="s">
        <v>192</v>
      </c>
      <c r="C247" s="290" t="s">
        <v>169</v>
      </c>
      <c r="D247" s="255"/>
      <c r="E247" s="316">
        <f>('декабрь(4 цк)'!B185+'декабрь(4 цк)'!B186*3.1%)/1000</f>
        <v>0.78935698902190787</v>
      </c>
      <c r="F247" s="316">
        <f>('декабрь(4 цк)'!C185+'декабрь(4 цк)'!C186*3.1%)/1000</f>
        <v>0.80756444902190783</v>
      </c>
      <c r="G247" s="316">
        <f>('декабрь(4 цк)'!D185+'декабрь(4 цк)'!D186*3.1%)/1000</f>
        <v>0.75685986902190783</v>
      </c>
      <c r="H247" s="316">
        <f>('декабрь(4 цк)'!E185+'декабрь(4 цк)'!E186*3.1%)/1000</f>
        <v>0.83146302902190794</v>
      </c>
      <c r="I247" s="316">
        <f>('декабрь(4 цк)'!F185+'декабрь(4 цк)'!F186*3.1%)/1000</f>
        <v>0.82403982902190798</v>
      </c>
      <c r="J247" s="316">
        <f>('декабрь(4 цк)'!G185+'декабрь(4 цк)'!G186*3.1%)/1000</f>
        <v>0.82003954902190801</v>
      </c>
      <c r="K247" s="316">
        <f>('декабрь(4 цк)'!H185+'декабрь(4 цк)'!H186*3.1%)/1000</f>
        <v>0.82053442902190799</v>
      </c>
      <c r="L247" s="316">
        <f>('декабрь(4 цк)'!I185+'декабрь(4 цк)'!I186*3.1%)/1000</f>
        <v>0.80767785902190792</v>
      </c>
      <c r="M247" s="316">
        <f>('декабрь(4 цк)'!J185+'декабрь(4 цк)'!J186*3.1%)/1000</f>
        <v>0.80915218902190778</v>
      </c>
      <c r="N247" s="316">
        <f>('декабрь(4 цк)'!K185+'декабрь(4 цк)'!K186*3.1%)/1000</f>
        <v>0.81765793902190786</v>
      </c>
      <c r="O247" s="316">
        <f>('декабрь(4 цк)'!L185+'декабрь(4 цк)'!L186*3.1%)/1000</f>
        <v>0.82288510902190792</v>
      </c>
      <c r="P247" s="316">
        <f>('декабрь(4 цк)'!M185+'декабрь(4 цк)'!M186*3.1%)/1000</f>
        <v>0.82428726902190796</v>
      </c>
      <c r="Q247" s="316">
        <f>('декабрь(4 цк)'!N185+'декабрь(4 цк)'!N186*3.1%)/1000</f>
        <v>0.83184449902190782</v>
      </c>
      <c r="R247" s="316">
        <f>('декабрь(4 цк)'!O185+'декабрь(4 цк)'!O186*3.1%)/1000</f>
        <v>0.84087605902190787</v>
      </c>
      <c r="S247" s="316">
        <f>('декабрь(4 цк)'!P185+'декабрь(4 цк)'!P186*3.1%)/1000</f>
        <v>0.82913296902190792</v>
      </c>
      <c r="T247" s="316">
        <f>('декабрь(4 цк)'!Q185+'декабрь(4 цк)'!Q186*3.1%)/1000</f>
        <v>0.83362812902190786</v>
      </c>
      <c r="U247" s="316">
        <f>('декабрь(4 цк)'!R185+'декабрь(4 цк)'!R186*3.1%)/1000</f>
        <v>0.8350818390219078</v>
      </c>
      <c r="V247" s="316">
        <f>('декабрь(4 цк)'!S185+'декабрь(4 цк)'!S186*3.1%)/1000</f>
        <v>0.82120457902190791</v>
      </c>
      <c r="W247" s="316">
        <f>('декабрь(4 цк)'!T185+'декабрь(4 цк)'!T186*3.1%)/1000</f>
        <v>0.83528803902190796</v>
      </c>
      <c r="X247" s="316">
        <f>('декабрь(4 цк)'!U185+'декабрь(4 цк)'!U186*3.1%)/1000</f>
        <v>0.82356556902190792</v>
      </c>
      <c r="Y247" s="316">
        <f>('декабрь(4 цк)'!V185+'декабрь(4 цк)'!V186*3.1%)/1000</f>
        <v>0.82883397902190792</v>
      </c>
      <c r="Z247" s="316">
        <f>('декабрь(4 цк)'!W185+'декабрь(4 цк)'!W186*3.1%)/1000</f>
        <v>0.82686476902190797</v>
      </c>
      <c r="AA247" s="316">
        <f>('декабрь(4 цк)'!X185+'декабрь(4 цк)'!X186*3.1%)/1000</f>
        <v>0.82694724902190786</v>
      </c>
      <c r="AB247" s="316">
        <f>('декабрь(4 цк)'!Y185+'декабрь(4 цк)'!Y186*3.1%)/1000</f>
        <v>0.82354494902190789</v>
      </c>
      <c r="AC247" s="337"/>
      <c r="AD247" s="337"/>
    </row>
    <row r="248" spans="1:30" s="209" customFormat="1" ht="13.5" thickBot="1" x14ac:dyDescent="0.25">
      <c r="A248" s="312">
        <v>14</v>
      </c>
      <c r="B248" s="289" t="s">
        <v>192</v>
      </c>
      <c r="C248" s="290" t="s">
        <v>169</v>
      </c>
      <c r="D248" s="255"/>
      <c r="E248" s="316">
        <f>('декабрь(4 цк)'!B189+'декабрь(4 цк)'!B190*3.1%)/1000</f>
        <v>0.87188853902190799</v>
      </c>
      <c r="F248" s="316">
        <f>('декабрь(4 цк)'!C189+'декабрь(4 цк)'!C190*3.1%)/1000</f>
        <v>0.85475331902190799</v>
      </c>
      <c r="G248" s="316">
        <f>('декабрь(4 цк)'!D189+'декабрь(4 цк)'!D190*3.1%)/1000</f>
        <v>0.86586749902190785</v>
      </c>
      <c r="H248" s="316">
        <f>('декабрь(4 цк)'!E189+'декабрь(4 цк)'!E190*3.1%)/1000</f>
        <v>0.89110637902190781</v>
      </c>
      <c r="I248" s="316">
        <f>('декабрь(4 цк)'!F189+'декабрь(4 цк)'!F190*3.1%)/1000</f>
        <v>0.88385844902190791</v>
      </c>
      <c r="J248" s="316">
        <f>('декабрь(4 цк)'!G189+'декабрь(4 цк)'!G190*3.1%)/1000</f>
        <v>0.89264256902190786</v>
      </c>
      <c r="K248" s="316">
        <f>('декабрь(4 цк)'!H189+'декабрь(4 цк)'!H190*3.1%)/1000</f>
        <v>0.88393061902190784</v>
      </c>
      <c r="L248" s="316">
        <f>('декабрь(4 цк)'!I189+'декабрь(4 цк)'!I190*3.1%)/1000</f>
        <v>0.87730128902190796</v>
      </c>
      <c r="M248" s="316">
        <f>('декабрь(4 цк)'!J189+'декабрь(4 цк)'!J190*3.1%)/1000</f>
        <v>0.86656857902190787</v>
      </c>
      <c r="N248" s="316">
        <f>('декабрь(4 цк)'!K189+'декабрь(4 цк)'!K190*3.1%)/1000</f>
        <v>0.87669299902190789</v>
      </c>
      <c r="O248" s="316">
        <f>('декабрь(4 цк)'!L189+'декабрь(4 цк)'!L190*3.1%)/1000</f>
        <v>0.88144590902190778</v>
      </c>
      <c r="P248" s="316">
        <f>('декабрь(4 цк)'!M189+'декабрь(4 цк)'!M190*3.1%)/1000</f>
        <v>0.88982793902190793</v>
      </c>
      <c r="Q248" s="316">
        <f>('декабрь(4 цк)'!N189+'декабрь(4 цк)'!N190*3.1%)/1000</f>
        <v>0.9007256090219079</v>
      </c>
      <c r="R248" s="316">
        <f>('декабрь(4 цк)'!O189+'декабрь(4 цк)'!O190*3.1%)/1000</f>
        <v>0.89514789902190794</v>
      </c>
      <c r="S248" s="316">
        <f>('декабрь(4 цк)'!P189+'декабрь(4 цк)'!P190*3.1%)/1000</f>
        <v>0.89600362902190789</v>
      </c>
      <c r="T248" s="316">
        <f>('декабрь(4 цк)'!Q189+'декабрь(4 цк)'!Q190*3.1%)/1000</f>
        <v>0.89718927902190782</v>
      </c>
      <c r="U248" s="316">
        <f>('декабрь(4 цк)'!R189+'декабрь(4 цк)'!R190*3.1%)/1000</f>
        <v>0.90181846902190788</v>
      </c>
      <c r="V248" s="316">
        <f>('декабрь(4 цк)'!S189+'декабрь(4 цк)'!S190*3.1%)/1000</f>
        <v>0.89060118902190788</v>
      </c>
      <c r="W248" s="316">
        <f>('декабрь(4 цк)'!T189+'декабрь(4 цк)'!T190*3.1%)/1000</f>
        <v>0.88812678902190789</v>
      </c>
      <c r="X248" s="316">
        <f>('декабрь(4 цк)'!U189+'декабрь(4 цк)'!U190*3.1%)/1000</f>
        <v>0.87582695902190788</v>
      </c>
      <c r="Y248" s="316">
        <f>('декабрь(4 цк)'!V189+'декабрь(4 цк)'!V190*3.1%)/1000</f>
        <v>0.88250783902190788</v>
      </c>
      <c r="Z248" s="316">
        <f>('декабрь(4 цк)'!W189+'декабрь(4 цк)'!W190*3.1%)/1000</f>
        <v>0.88412650902190781</v>
      </c>
      <c r="AA248" s="316">
        <f>('декабрь(4 цк)'!X189+'декабрь(4 цк)'!X190*3.1%)/1000</f>
        <v>0.87389898902190799</v>
      </c>
      <c r="AB248" s="316">
        <f>('декабрь(4 цк)'!Y189+'декабрь(4 цк)'!Y190*3.1%)/1000</f>
        <v>0.87072350902190798</v>
      </c>
      <c r="AC248" s="337"/>
      <c r="AD248" s="337"/>
    </row>
    <row r="249" spans="1:30" s="209" customFormat="1" ht="13.5" thickBot="1" x14ac:dyDescent="0.25">
      <c r="A249" s="312">
        <v>15</v>
      </c>
      <c r="B249" s="289" t="s">
        <v>192</v>
      </c>
      <c r="C249" s="290" t="s">
        <v>169</v>
      </c>
      <c r="D249" s="255"/>
      <c r="E249" s="316">
        <f>('декабрь(4 цк)'!B193+'декабрь(4 цк)'!B194*3.1%)/1000</f>
        <v>0.90467433902190786</v>
      </c>
      <c r="F249" s="316">
        <f>('декабрь(4 цк)'!C193+'декабрь(4 цк)'!C194*3.1%)/1000</f>
        <v>0.89639540902190784</v>
      </c>
      <c r="G249" s="316">
        <f>('декабрь(4 цк)'!D193+'декабрь(4 цк)'!D194*3.1%)/1000</f>
        <v>0.90879833902190787</v>
      </c>
      <c r="H249" s="316">
        <f>('декабрь(4 цк)'!E193+'декабрь(4 цк)'!E194*3.1%)/1000</f>
        <v>0.92705734902190784</v>
      </c>
      <c r="I249" s="316">
        <f>('декабрь(4 цк)'!F193+'декабрь(4 цк)'!F194*3.1%)/1000</f>
        <v>0.92103630902190792</v>
      </c>
      <c r="J249" s="316">
        <f>('декабрь(4 цк)'!G193+'декабрь(4 цк)'!G194*3.1%)/1000</f>
        <v>0.91753090902190781</v>
      </c>
      <c r="K249" s="316">
        <f>('декабрь(4 цк)'!H193+'декабрь(4 цк)'!H194*3.1%)/1000</f>
        <v>0.91359248902190793</v>
      </c>
      <c r="L249" s="316">
        <f>('декабрь(4 цк)'!I193+'декабрь(4 цк)'!I194*3.1%)/1000</f>
        <v>0.91234497902190792</v>
      </c>
      <c r="M249" s="316">
        <f>('декабрь(4 цк)'!J193+'декабрь(4 цк)'!J194*3.1%)/1000</f>
        <v>0.92129405902190786</v>
      </c>
      <c r="N249" s="316">
        <f>('декабрь(4 цк)'!K193+'декабрь(4 цк)'!K194*3.1%)/1000</f>
        <v>0.92966577902190783</v>
      </c>
      <c r="O249" s="316">
        <f>('декабрь(4 цк)'!L193+'декабрь(4 цк)'!L194*3.1%)/1000</f>
        <v>0.92728416902190791</v>
      </c>
      <c r="P249" s="316">
        <f>('декабрь(4 цк)'!M193+'декабрь(4 цк)'!M194*3.1%)/1000</f>
        <v>0.93749106902190793</v>
      </c>
      <c r="Q249" s="316">
        <f>('декабрь(4 цк)'!N193+'декабрь(4 цк)'!N194*3.1%)/1000</f>
        <v>0.90489084902190786</v>
      </c>
      <c r="R249" s="316">
        <f>('декабрь(4 цк)'!O193+'декабрь(4 цк)'!O194*3.1%)/1000</f>
        <v>0.91860314902190798</v>
      </c>
      <c r="S249" s="316">
        <f>('декабрь(4 цк)'!P193+'декабрь(4 цк)'!P194*3.1%)/1000</f>
        <v>0.9152008490219079</v>
      </c>
      <c r="T249" s="316">
        <f>('декабрь(4 цк)'!Q193+'декабрь(4 цк)'!Q194*3.1%)/1000</f>
        <v>0.93302683902190786</v>
      </c>
      <c r="U249" s="316">
        <f>('декабрь(4 цк)'!R193+'декабрь(4 цк)'!R194*3.1%)/1000</f>
        <v>0.93197521902190783</v>
      </c>
      <c r="V249" s="316">
        <f>('декабрь(4 цк)'!S193+'декабрь(4 цк)'!S194*3.1%)/1000</f>
        <v>0.92265497902190796</v>
      </c>
      <c r="W249" s="316">
        <f>('декабрь(4 цк)'!T193+'декабрь(4 цк)'!T194*3.1%)/1000</f>
        <v>0.93126382902190785</v>
      </c>
      <c r="X249" s="316">
        <f>('декабрь(4 цк)'!U193+'декабрь(4 цк)'!U194*3.1%)/1000</f>
        <v>0.90284946902190788</v>
      </c>
      <c r="Y249" s="316">
        <f>('декабрь(4 цк)'!V193+'декабрь(4 цк)'!V194*3.1%)/1000</f>
        <v>0.91888151902190796</v>
      </c>
      <c r="Z249" s="316">
        <f>('декабрь(4 цк)'!W193+'декабрь(4 цк)'!W194*3.1%)/1000</f>
        <v>0.92008778902190791</v>
      </c>
      <c r="AA249" s="316">
        <f>('декабрь(4 цк)'!X193+'декабрь(4 цк)'!X194*3.1%)/1000</f>
        <v>0.91267489902190801</v>
      </c>
      <c r="AB249" s="316">
        <f>('декабрь(4 цк)'!Y193+'декабрь(4 цк)'!Y194*3.1%)/1000</f>
        <v>0.9065919990219079</v>
      </c>
      <c r="AC249" s="337"/>
      <c r="AD249" s="337"/>
    </row>
    <row r="250" spans="1:30" s="209" customFormat="1" ht="13.5" thickBot="1" x14ac:dyDescent="0.25">
      <c r="A250" s="312">
        <v>16</v>
      </c>
      <c r="B250" s="289" t="s">
        <v>192</v>
      </c>
      <c r="C250" s="290" t="s">
        <v>169</v>
      </c>
      <c r="D250" s="255"/>
      <c r="E250" s="316">
        <f>('декабрь(4 цк)'!B197+'декабрь(4 цк)'!B198*3.1%)/1000</f>
        <v>0.90200404902190789</v>
      </c>
      <c r="F250" s="316">
        <f>('декабрь(4 цк)'!C197+'декабрь(4 цк)'!C198*3.1%)/1000</f>
        <v>0.89556029902190792</v>
      </c>
      <c r="G250" s="316">
        <f>('декабрь(4 цк)'!D197+'декабрь(4 цк)'!D198*3.1%)/1000</f>
        <v>0.91381930902190789</v>
      </c>
      <c r="H250" s="316">
        <f>('декабрь(4 цк)'!E197+'декабрь(4 цк)'!E198*3.1%)/1000</f>
        <v>0.92608820902190792</v>
      </c>
      <c r="I250" s="316">
        <f>('декабрь(4 цк)'!F197+'декабрь(4 цк)'!F198*3.1%)/1000</f>
        <v>0.90690129902190786</v>
      </c>
      <c r="J250" s="316">
        <f>('декабрь(4 цк)'!G197+'декабрь(4 цк)'!G198*3.1%)/1000</f>
        <v>0.90196280902190795</v>
      </c>
      <c r="K250" s="316">
        <f>('декабрь(4 цк)'!H197+'декабрь(4 цк)'!H198*3.1%)/1000</f>
        <v>0.9049320890219078</v>
      </c>
      <c r="L250" s="316">
        <f>('декабрь(4 цк)'!I197+'декабрь(4 цк)'!I198*3.1%)/1000</f>
        <v>0.90801477902190786</v>
      </c>
      <c r="M250" s="316">
        <f>('декабрь(4 цк)'!J197+'декабрь(4 цк)'!J198*3.1%)/1000</f>
        <v>0.89885949902190787</v>
      </c>
      <c r="N250" s="316">
        <f>('декабрь(4 цк)'!K197+'декабрь(4 цк)'!K198*3.1%)/1000</f>
        <v>0.91825260902190786</v>
      </c>
      <c r="O250" s="316">
        <f>('декабрь(4 цк)'!L197+'декабрь(4 цк)'!L198*3.1%)/1000</f>
        <v>0.91531425902190788</v>
      </c>
      <c r="P250" s="316">
        <f>('декабрь(4 цк)'!M197+'декабрь(4 цк)'!M198*3.1%)/1000</f>
        <v>0.91861345902190794</v>
      </c>
      <c r="Q250" s="316">
        <f>('декабрь(4 цк)'!N197+'декабрь(4 цк)'!N198*3.1%)/1000</f>
        <v>0.90934476902190797</v>
      </c>
      <c r="R250" s="316">
        <f>('декабрь(4 цк)'!O197+'декабрь(4 цк)'!O198*3.1%)/1000</f>
        <v>0.91545859902190785</v>
      </c>
      <c r="S250" s="316">
        <f>('декабрь(4 цк)'!P197+'декабрь(4 цк)'!P198*3.1%)/1000</f>
        <v>0.91239652902190793</v>
      </c>
      <c r="T250" s="316">
        <f>('декабрь(4 цк)'!Q197+'декабрь(4 цк)'!Q198*3.1%)/1000</f>
        <v>0.92350039902190795</v>
      </c>
      <c r="U250" s="316">
        <f>('декабрь(4 цк)'!R197+'декабрь(4 цк)'!R198*3.1%)/1000</f>
        <v>0.92678928902190783</v>
      </c>
      <c r="V250" s="316">
        <f>('декабрь(4 цк)'!S197+'декабрь(4 цк)'!S198*3.1%)/1000</f>
        <v>0.91841756902190785</v>
      </c>
      <c r="W250" s="316">
        <f>('декабрь(4 цк)'!T197+'декабрь(4 цк)'!T198*3.1%)/1000</f>
        <v>0.91300481902190789</v>
      </c>
      <c r="X250" s="316">
        <f>('декабрь(4 цк)'!U197+'декабрь(4 цк)'!U198*3.1%)/1000</f>
        <v>0.89156001902190796</v>
      </c>
      <c r="Y250" s="316">
        <f>('декабрь(4 цк)'!V197+'декабрь(4 цк)'!V198*3.1%)/1000</f>
        <v>0.91541735902190791</v>
      </c>
      <c r="Z250" s="316">
        <f>('декабрь(4 цк)'!W197+'декабрь(4 цк)'!W198*3.1%)/1000</f>
        <v>0.90032351902190799</v>
      </c>
      <c r="AA250" s="316">
        <f>('декабрь(4 цк)'!X197+'декабрь(4 цк)'!X198*3.1%)/1000</f>
        <v>0.89856050902190798</v>
      </c>
      <c r="AB250" s="316">
        <f>('декабрь(4 цк)'!Y197+'декабрь(4 цк)'!Y198*3.1%)/1000</f>
        <v>0.89862236902190784</v>
      </c>
      <c r="AC250" s="337"/>
      <c r="AD250" s="337"/>
    </row>
    <row r="251" spans="1:30" s="209" customFormat="1" ht="13.5" thickBot="1" x14ac:dyDescent="0.25">
      <c r="A251" s="312">
        <v>17</v>
      </c>
      <c r="B251" s="289" t="s">
        <v>192</v>
      </c>
      <c r="C251" s="290" t="s">
        <v>169</v>
      </c>
      <c r="D251" s="255"/>
      <c r="E251" s="316">
        <f>('декабрь(4 цк)'!B201+'декабрь(4 цк)'!B202*3.1%)/1000</f>
        <v>0.90370519902190793</v>
      </c>
      <c r="F251" s="316">
        <f>('декабрь(4 цк)'!C201+'декабрь(4 цк)'!C202*3.1%)/1000</f>
        <v>0.89139505902190785</v>
      </c>
      <c r="G251" s="316">
        <f>('декабрь(4 цк)'!D201+'декабрь(4 цк)'!D202*3.1%)/1000</f>
        <v>0.90373612902190792</v>
      </c>
      <c r="H251" s="316">
        <f>('декабрь(4 цк)'!E201+'декабрь(4 цк)'!E202*3.1%)/1000</f>
        <v>0.91177792902190802</v>
      </c>
      <c r="I251" s="316">
        <f>('декабрь(4 цк)'!F201+'декабрь(4 цк)'!F202*3.1%)/1000</f>
        <v>0.91142738902190801</v>
      </c>
      <c r="J251" s="316">
        <f>('декабрь(4 цк)'!G201+'декабрь(4 цк)'!G202*3.1%)/1000</f>
        <v>0.91458224902190788</v>
      </c>
      <c r="K251" s="316">
        <f>('декабрь(4 цк)'!H201+'декабрь(4 цк)'!H202*3.1%)/1000</f>
        <v>0.91163358902190783</v>
      </c>
      <c r="L251" s="316">
        <f>('декабрь(4 цк)'!I201+'декабрь(4 цк)'!I202*3.1%)/1000</f>
        <v>0.90426193902190788</v>
      </c>
      <c r="M251" s="316">
        <f>('декабрь(4 цк)'!J201+'декабрь(4 цк)'!J202*3.1%)/1000</f>
        <v>0.90212776902190794</v>
      </c>
      <c r="N251" s="316">
        <f>('декабрь(4 цк)'!K201+'декабрь(4 цк)'!K202*3.1%)/1000</f>
        <v>0.90163288902190786</v>
      </c>
      <c r="O251" s="316">
        <f>('декабрь(4 цк)'!L201+'декабрь(4 цк)'!L202*3.1%)/1000</f>
        <v>0.91342752902190782</v>
      </c>
      <c r="P251" s="316">
        <f>('декабрь(4 цк)'!M201+'декабрь(4 цк)'!M202*3.1%)/1000</f>
        <v>0.92555208902190778</v>
      </c>
      <c r="Q251" s="316">
        <f>('декабрь(4 цк)'!N201+'декабрь(4 цк)'!N202*3.1%)/1000</f>
        <v>0.91703602902190784</v>
      </c>
      <c r="R251" s="316">
        <f>('декабрь(4 цк)'!O201+'декабрь(4 цк)'!O202*3.1%)/1000</f>
        <v>0.92652122902190781</v>
      </c>
      <c r="S251" s="316">
        <f>('декабрь(4 цк)'!P201+'декабрь(4 цк)'!P202*3.1%)/1000</f>
        <v>0.91736594902190793</v>
      </c>
      <c r="T251" s="316">
        <f>('декабрь(4 цк)'!Q201+'декабрь(4 цк)'!Q202*3.1%)/1000</f>
        <v>0.93443930902190786</v>
      </c>
      <c r="U251" s="316">
        <f>('декабрь(4 цк)'!R201+'декабрь(4 цк)'!R202*3.1%)/1000</f>
        <v>0.92898531902190795</v>
      </c>
      <c r="V251" s="316">
        <f>('декабрь(4 цк)'!S201+'декабрь(4 цк)'!S202*3.1%)/1000</f>
        <v>0.9071899790219079</v>
      </c>
      <c r="W251" s="316">
        <f>('декабрь(4 цк)'!T201+'декабрь(4 цк)'!T202*3.1%)/1000</f>
        <v>0.91306667902190797</v>
      </c>
      <c r="X251" s="316">
        <f>('декабрь(4 цк)'!U201+'декабрь(4 цк)'!U202*3.1%)/1000</f>
        <v>0.89511696902190785</v>
      </c>
      <c r="Y251" s="316">
        <f>('декабрь(4 цк)'!V201+'декабрь(4 цк)'!V202*3.1%)/1000</f>
        <v>0.91294295902190803</v>
      </c>
      <c r="Z251" s="316">
        <f>('декабрь(4 цк)'!W201+'декабрь(4 цк)'!W202*3.1%)/1000</f>
        <v>0.90588060902190792</v>
      </c>
      <c r="AA251" s="316">
        <f>('декабрь(4 цк)'!X201+'декабрь(4 цк)'!X202*3.1%)/1000</f>
        <v>0.89799345902190797</v>
      </c>
      <c r="AB251" s="316">
        <f>('декабрь(4 цк)'!Y201+'декабрь(4 цк)'!Y202*3.1%)/1000</f>
        <v>0.89350860902190787</v>
      </c>
      <c r="AC251" s="337"/>
      <c r="AD251" s="337"/>
    </row>
    <row r="252" spans="1:30" s="209" customFormat="1" ht="13.5" thickBot="1" x14ac:dyDescent="0.25">
      <c r="A252" s="312">
        <v>18</v>
      </c>
      <c r="B252" s="289" t="s">
        <v>192</v>
      </c>
      <c r="C252" s="290" t="s">
        <v>169</v>
      </c>
      <c r="D252" s="255"/>
      <c r="E252" s="316">
        <f>('декабрь(4 цк)'!B205+'декабрь(4 цк)'!B206*3.1%)/1000</f>
        <v>0.86332092902190805</v>
      </c>
      <c r="F252" s="316">
        <f>('декабрь(4 цк)'!C205+'декабрь(4 цк)'!C206*3.1%)/1000</f>
        <v>0.85483579902190798</v>
      </c>
      <c r="G252" s="316">
        <f>('декабрь(4 цк)'!D205+'декабрь(4 цк)'!D206*3.1%)/1000</f>
        <v>0.86901204902190798</v>
      </c>
      <c r="H252" s="316">
        <f>('декабрь(4 цк)'!E205+'декабрь(4 цк)'!E206*3.1%)/1000</f>
        <v>0.89825120902190791</v>
      </c>
      <c r="I252" s="316">
        <f>('декабрь(4 цк)'!F205+'декабрь(4 цк)'!F206*3.1%)/1000</f>
        <v>0.86878522902190791</v>
      </c>
      <c r="J252" s="316">
        <f>('декабрь(4 цк)'!G205+'декабрь(4 цк)'!G206*3.1%)/1000</f>
        <v>0.87003273902190792</v>
      </c>
      <c r="K252" s="316">
        <f>('декабрь(4 цк)'!H205+'декабрь(4 цк)'!H206*3.1%)/1000</f>
        <v>0.86003203902190783</v>
      </c>
      <c r="L252" s="316">
        <f>('декабрь(4 цк)'!I205+'декабрь(4 цк)'!I206*3.1%)/1000</f>
        <v>0.85094892902190788</v>
      </c>
      <c r="M252" s="316">
        <f>('декабрь(4 цк)'!J205+'декабрь(4 цк)'!J206*3.1%)/1000</f>
        <v>0.85629981902190788</v>
      </c>
      <c r="N252" s="316">
        <f>('декабрь(4 цк)'!K205+'декабрь(4 цк)'!K206*3.1%)/1000</f>
        <v>0.86271263902190787</v>
      </c>
      <c r="O252" s="316">
        <f>('декабрь(4 цк)'!L205+'декабрь(4 цк)'!L206*3.1%)/1000</f>
        <v>0.86882646902190785</v>
      </c>
      <c r="P252" s="316">
        <f>('декабрь(4 цк)'!M205+'декабрь(4 цк)'!M206*3.1%)/1000</f>
        <v>0.87342472902190782</v>
      </c>
      <c r="Q252" s="316">
        <f>('декабрь(4 цк)'!N205+'декабрь(4 цк)'!N206*3.1%)/1000</f>
        <v>0.86993994902190785</v>
      </c>
      <c r="R252" s="316">
        <f>('декабрь(4 цк)'!O205+'декабрь(4 цк)'!O206*3.1%)/1000</f>
        <v>0.87911584902190798</v>
      </c>
      <c r="S252" s="316">
        <f>('декабрь(4 цк)'!P205+'декабрь(4 цк)'!P206*3.1%)/1000</f>
        <v>0.85918661902190785</v>
      </c>
      <c r="T252" s="316">
        <f>('декабрь(4 цк)'!Q205+'декабрь(4 цк)'!Q206*3.1%)/1000</f>
        <v>0.89408596902190784</v>
      </c>
      <c r="U252" s="316">
        <f>('декабрь(4 цк)'!R205+'декабрь(4 цк)'!R206*3.1%)/1000</f>
        <v>0.92678928902190783</v>
      </c>
      <c r="V252" s="316">
        <f>('декабрь(4 цк)'!S205+'декабрь(4 цк)'!S206*3.1%)/1000</f>
        <v>0.93559402902190791</v>
      </c>
      <c r="W252" s="316">
        <f>('декабрь(4 цк)'!T205+'декабрь(4 цк)'!T206*3.1%)/1000</f>
        <v>0.89244667902190788</v>
      </c>
      <c r="X252" s="316">
        <f>('декабрь(4 цк)'!U205+'декабрь(4 цк)'!U206*3.1%)/1000</f>
        <v>0.94662572902190789</v>
      </c>
      <c r="Y252" s="316">
        <f>('декабрь(4 цк)'!V205+'декабрь(4 цк)'!V206*3.1%)/1000</f>
        <v>1.016207919021908</v>
      </c>
      <c r="Z252" s="316">
        <f>('декабрь(4 цк)'!W205+'декабрь(4 цк)'!W206*3.1%)/1000</f>
        <v>0.90701470902190795</v>
      </c>
      <c r="AA252" s="316">
        <f>('декабрь(4 цк)'!X205+'декабрь(4 цк)'!X206*3.1%)/1000</f>
        <v>0.85428936902190789</v>
      </c>
      <c r="AB252" s="316">
        <f>('декабрь(4 цк)'!Y205+'декабрь(4 цк)'!Y206*3.1%)/1000</f>
        <v>0.85636167902190796</v>
      </c>
      <c r="AC252" s="337"/>
      <c r="AD252" s="337"/>
    </row>
    <row r="253" spans="1:30" s="209" customFormat="1" ht="13.5" thickBot="1" x14ac:dyDescent="0.25">
      <c r="A253" s="312">
        <v>19</v>
      </c>
      <c r="B253" s="289" t="s">
        <v>192</v>
      </c>
      <c r="C253" s="290" t="s">
        <v>169</v>
      </c>
      <c r="D253" s="255"/>
      <c r="E253" s="316">
        <f>('декабрь(4 цк)'!B209+'декабрь(4 цк)'!B210*3.1%)/1000</f>
        <v>0.88708547902190782</v>
      </c>
      <c r="F253" s="316">
        <f>('декабрь(4 цк)'!C209+'декабрь(4 цк)'!C210*3.1%)/1000</f>
        <v>0.87242465902190791</v>
      </c>
      <c r="G253" s="316">
        <f>('декабрь(4 цк)'!D209+'декабрь(4 цк)'!D210*3.1%)/1000</f>
        <v>0.90023072902190793</v>
      </c>
      <c r="H253" s="316">
        <f>('декабрь(4 цк)'!E209+'декабрь(4 цк)'!E210*3.1%)/1000</f>
        <v>0.91379868902190786</v>
      </c>
      <c r="I253" s="316">
        <f>('декабрь(4 цк)'!F209+'декабрь(4 цк)'!F210*3.1%)/1000</f>
        <v>0.88301302902190781</v>
      </c>
      <c r="J253" s="316">
        <f>('декабрь(4 цк)'!G209+'декабрь(4 цк)'!G210*3.1%)/1000</f>
        <v>0.89132288902190793</v>
      </c>
      <c r="K253" s="316">
        <f>('декабрь(4 цк)'!H209+'декабрь(4 цк)'!H210*3.1%)/1000</f>
        <v>0.89026095902190794</v>
      </c>
      <c r="L253" s="316">
        <f>('декабрь(4 цк)'!I209+'декабрь(4 цк)'!I210*3.1%)/1000</f>
        <v>0.87901274902190785</v>
      </c>
      <c r="M253" s="316">
        <f>('декабрь(4 цк)'!J209+'декабрь(4 цк)'!J210*3.1%)/1000</f>
        <v>0.89507572902190791</v>
      </c>
      <c r="N253" s="316">
        <f>('декабрь(4 цк)'!K209+'декабрь(4 цк)'!K210*3.1%)/1000</f>
        <v>0.89139505902190785</v>
      </c>
      <c r="O253" s="316">
        <f>('декабрь(4 цк)'!L209+'декабрь(4 цк)'!L210*3.1%)/1000</f>
        <v>0.92749036902190785</v>
      </c>
      <c r="P253" s="316">
        <f>('декабрь(4 цк)'!M209+'декабрь(4 цк)'!M210*3.1%)/1000</f>
        <v>0.93017096902190788</v>
      </c>
      <c r="Q253" s="316">
        <f>('декабрь(4 цк)'!N209+'декабрь(4 цк)'!N210*3.1%)/1000</f>
        <v>0.88001281902190798</v>
      </c>
      <c r="R253" s="316">
        <f>('декабрь(4 цк)'!O209+'декабрь(4 цк)'!O210*3.1%)/1000</f>
        <v>0.91505650902190794</v>
      </c>
      <c r="S253" s="316">
        <f>('декабрь(4 цк)'!P209+'декабрь(4 цк)'!P210*3.1%)/1000</f>
        <v>0.89542626902190792</v>
      </c>
      <c r="T253" s="316">
        <f>('декабрь(4 цк)'!Q209+'декабрь(4 цк)'!Q210*3.1%)/1000</f>
        <v>0.907952919021908</v>
      </c>
      <c r="U253" s="316">
        <f>('декабрь(4 цк)'!R209+'декабрь(4 цк)'!R210*3.1%)/1000</f>
        <v>0.974978229021908</v>
      </c>
      <c r="V253" s="316">
        <f>('декабрь(4 цк)'!S209+'декабрь(4 цк)'!S210*3.1%)/1000</f>
        <v>0.93989329902190799</v>
      </c>
      <c r="W253" s="316">
        <f>('декабрь(4 цк)'!T209+'декабрь(4 цк)'!T210*3.1%)/1000</f>
        <v>0.92874818902190781</v>
      </c>
      <c r="X253" s="316">
        <f>('декабрь(4 цк)'!U209+'декабрь(4 цк)'!U210*3.1%)/1000</f>
        <v>0.94117173902190787</v>
      </c>
      <c r="Y253" s="316">
        <f>('декабрь(4 цк)'!V209+'декабрь(4 цк)'!V210*3.1%)/1000</f>
        <v>0.91188102902190782</v>
      </c>
      <c r="Z253" s="316">
        <f>('декабрь(4 цк)'!W209+'декабрь(4 цк)'!W210*3.1%)/1000</f>
        <v>0.88514719902190786</v>
      </c>
      <c r="AA253" s="316">
        <f>('декабрь(4 цк)'!X209+'декабрь(4 цк)'!X210*3.1%)/1000</f>
        <v>0.88867321902190788</v>
      </c>
      <c r="AB253" s="316">
        <f>('декабрь(4 цк)'!Y209+'декабрь(4 цк)'!Y210*3.1%)/1000</f>
        <v>0.87187822902190792</v>
      </c>
      <c r="AC253" s="337"/>
      <c r="AD253" s="337"/>
    </row>
    <row r="254" spans="1:30" s="209" customFormat="1" ht="13.5" thickBot="1" x14ac:dyDescent="0.25">
      <c r="A254" s="312">
        <v>20</v>
      </c>
      <c r="B254" s="289" t="s">
        <v>192</v>
      </c>
      <c r="C254" s="290" t="s">
        <v>169</v>
      </c>
      <c r="D254" s="255"/>
      <c r="E254" s="316">
        <f>('декабрь(4 цк)'!B213+'декабрь(4 цк)'!B214*3.1%)/1000</f>
        <v>0.95168793902190785</v>
      </c>
      <c r="F254" s="316">
        <f>('декабрь(4 цк)'!C213+'декабрь(4 цк)'!C214*3.1%)/1000</f>
        <v>0.9156338690219078</v>
      </c>
      <c r="G254" s="316">
        <f>('декабрь(4 цк)'!D213+'декабрь(4 цк)'!D214*3.1%)/1000</f>
        <v>0.94962593902190795</v>
      </c>
      <c r="H254" s="316">
        <f>('декабрь(4 цк)'!E213+'декабрь(4 цк)'!E214*3.1%)/1000</f>
        <v>0.95234777902190781</v>
      </c>
      <c r="I254" s="316">
        <f>('декабрь(4 цк)'!F213+'декабрь(4 цк)'!F214*3.1%)/1000</f>
        <v>0.94713091902190782</v>
      </c>
      <c r="J254" s="316">
        <f>('декабрь(4 цк)'!G213+'декабрь(4 цк)'!G214*3.1%)/1000</f>
        <v>0.932830949021908</v>
      </c>
      <c r="K254" s="316">
        <f>('декабрь(4 цк)'!H213+'декабрь(4 цк)'!H214*3.1%)/1000</f>
        <v>0.93112979902190796</v>
      </c>
      <c r="L254" s="316">
        <f>('декабрь(4 цк)'!I213+'декабрь(4 цк)'!I214*3.1%)/1000</f>
        <v>0.93843958902190783</v>
      </c>
      <c r="M254" s="316">
        <f>('декабрь(4 цк)'!J213+'декабрь(4 цк)'!J214*3.1%)/1000</f>
        <v>0.91437604902190794</v>
      </c>
      <c r="N254" s="316">
        <f>('декабрь(4 цк)'!K213+'декабрь(4 цк)'!K214*3.1%)/1000</f>
        <v>0.93818183902190788</v>
      </c>
      <c r="O254" s="316">
        <f>('декабрь(4 цк)'!L213+'декабрь(4 цк)'!L214*3.1%)/1000</f>
        <v>0.94656386902190781</v>
      </c>
      <c r="P254" s="316">
        <f>('декабрь(4 цк)'!M213+'декабрь(4 цк)'!M214*3.1%)/1000</f>
        <v>0.96513217902190795</v>
      </c>
      <c r="Q254" s="316">
        <f>('декабрь(4 цк)'!N213+'декабрь(4 цк)'!N214*3.1%)/1000</f>
        <v>0.95745122902190793</v>
      </c>
      <c r="R254" s="316">
        <f>('декабрь(4 цк)'!O213+'декабрь(4 цк)'!O214*3.1%)/1000</f>
        <v>0.9686478890219079</v>
      </c>
      <c r="S254" s="316">
        <f>('декабрь(4 цк)'!P213+'декабрь(4 цк)'!P214*3.1%)/1000</f>
        <v>0.95853377902190784</v>
      </c>
      <c r="T254" s="316">
        <f>('декабрь(4 цк)'!Q213+'декабрь(4 цк)'!Q214*3.1%)/1000</f>
        <v>0.95959570902190794</v>
      </c>
      <c r="U254" s="316">
        <f>('декабрь(4 цк)'!R213+'декабрь(4 цк)'!R214*3.1%)/1000</f>
        <v>0.98315405902190789</v>
      </c>
      <c r="V254" s="316">
        <f>('декабрь(4 цк)'!S213+'декабрь(4 цк)'!S214*3.1%)/1000</f>
        <v>0.93437744902190789</v>
      </c>
      <c r="W254" s="316">
        <f>('декабрь(4 цк)'!T213+'декабрь(4 цк)'!T214*3.1%)/1000</f>
        <v>0.94062530902190777</v>
      </c>
      <c r="X254" s="316">
        <f>('декабрь(4 цк)'!U213+'декабрь(4 цк)'!U214*3.1%)/1000</f>
        <v>0.95513147902190787</v>
      </c>
      <c r="Y254" s="316">
        <f>('декабрь(4 цк)'!V213+'декабрь(4 цк)'!V214*3.1%)/1000</f>
        <v>0.94137793902190792</v>
      </c>
      <c r="Z254" s="316">
        <f>('декабрь(4 цк)'!W213+'декабрь(4 цк)'!W214*3.1%)/1000</f>
        <v>0.95008988902190783</v>
      </c>
      <c r="AA254" s="316">
        <f>('декабрь(4 цк)'!X213+'декабрь(4 цк)'!X214*3.1%)/1000</f>
        <v>0.94400698902190805</v>
      </c>
      <c r="AB254" s="316">
        <f>('декабрь(4 цк)'!Y213+'декабрь(4 цк)'!Y214*3.1%)/1000</f>
        <v>0.94760517902190788</v>
      </c>
      <c r="AC254" s="337"/>
      <c r="AD254" s="337"/>
    </row>
    <row r="255" spans="1:30" s="209" customFormat="1" ht="13.5" thickBot="1" x14ac:dyDescent="0.25">
      <c r="A255" s="312">
        <v>21</v>
      </c>
      <c r="B255" s="289" t="s">
        <v>192</v>
      </c>
      <c r="C255" s="290" t="s">
        <v>169</v>
      </c>
      <c r="D255" s="255"/>
      <c r="E255" s="316">
        <f>('декабрь(4 цк)'!B217+'декабрь(4 цк)'!B218*3.1%)/1000</f>
        <v>0.89715834902190783</v>
      </c>
      <c r="F255" s="316">
        <f>('декабрь(4 цк)'!C217+'декабрь(4 цк)'!C218*3.1%)/1000</f>
        <v>0.87666206902190791</v>
      </c>
      <c r="G255" s="316">
        <f>('декабрь(4 цк)'!D217+'декабрь(4 цк)'!D218*3.1%)/1000</f>
        <v>0.904828989021908</v>
      </c>
      <c r="H255" s="316">
        <f>('декабрь(4 цк)'!E217+'декабрь(4 цк)'!E218*3.1%)/1000</f>
        <v>0.92585107902190789</v>
      </c>
      <c r="I255" s="316">
        <f>('декабрь(4 цк)'!F217+'декабрь(4 цк)'!F218*3.1%)/1000</f>
        <v>0.91910833902190781</v>
      </c>
      <c r="J255" s="316">
        <f>('декабрь(4 цк)'!G217+'декабрь(4 цк)'!G218*3.1%)/1000</f>
        <v>0.90466402902190779</v>
      </c>
      <c r="K255" s="316">
        <f>('декабрь(4 цк)'!H217+'декабрь(4 цк)'!H218*3.1%)/1000</f>
        <v>0.93428465902190783</v>
      </c>
      <c r="L255" s="316">
        <f>('декабрь(4 цк)'!I217+'декабрь(4 цк)'!I218*3.1%)/1000</f>
        <v>0.90518983902190775</v>
      </c>
      <c r="M255" s="316">
        <f>('декабрь(4 цк)'!J217+'декабрь(4 цк)'!J218*3.1%)/1000</f>
        <v>0.92338698902190797</v>
      </c>
      <c r="N255" s="316">
        <f>('декабрь(4 цк)'!K217+'декабрь(4 цк)'!K218*3.1%)/1000</f>
        <v>0.88952894902190793</v>
      </c>
      <c r="O255" s="316">
        <f>('декабрь(4 цк)'!L217+'декабрь(4 цк)'!L218*3.1%)/1000</f>
        <v>0.90733431902190786</v>
      </c>
      <c r="P255" s="316">
        <f>('декабрь(4 цк)'!M217+'декабрь(4 цк)'!M218*3.1%)/1000</f>
        <v>0.90326186902190786</v>
      </c>
      <c r="Q255" s="316">
        <f>('декабрь(4 цк)'!N217+'декабрь(4 цк)'!N218*3.1%)/1000</f>
        <v>0.91770617902190788</v>
      </c>
      <c r="R255" s="316">
        <f>('декабрь(4 цк)'!O217+'декабрь(4 цк)'!O218*3.1%)/1000</f>
        <v>0.92304675902190791</v>
      </c>
      <c r="S255" s="316">
        <f>('декабрь(4 цк)'!P217+'декабрь(4 цк)'!P218*3.1%)/1000</f>
        <v>0.92756253902190788</v>
      </c>
      <c r="T255" s="316">
        <f>('декабрь(4 цк)'!Q217+'декабрь(4 цк)'!Q218*3.1%)/1000</f>
        <v>0.91485030902190778</v>
      </c>
      <c r="U255" s="316">
        <f>('декабрь(4 цк)'!R217+'декабрь(4 цк)'!R218*3.1%)/1000</f>
        <v>0.97518442902190794</v>
      </c>
      <c r="V255" s="316">
        <f>('декабрь(4 цк)'!S217+'декабрь(4 цк)'!S218*3.1%)/1000</f>
        <v>0.90246799902190789</v>
      </c>
      <c r="W255" s="316">
        <f>('декабрь(4 цк)'!T217+'декабрь(4 цк)'!T218*3.1%)/1000</f>
        <v>0.9378519190219079</v>
      </c>
      <c r="X255" s="316">
        <f>('декабрь(4 цк)'!U217+'декабрь(4 цк)'!U218*3.1%)/1000</f>
        <v>0.89166311902190787</v>
      </c>
      <c r="Y255" s="316">
        <f>('декабрь(4 цк)'!V217+'декабрь(4 цк)'!V218*3.1%)/1000</f>
        <v>0.91276768902190797</v>
      </c>
      <c r="Z255" s="316">
        <f>('декабрь(4 цк)'!W217+'декабрь(4 цк)'!W218*3.1%)/1000</f>
        <v>0.90806632902190787</v>
      </c>
      <c r="AA255" s="316">
        <f>('декабрь(4 цк)'!X217+'декабрь(4 цк)'!X218*3.1%)/1000</f>
        <v>0.88835360902190796</v>
      </c>
      <c r="AB255" s="316">
        <f>('декабрь(4 цк)'!Y217+'декабрь(4 цк)'!Y218*3.1%)/1000</f>
        <v>0.88764221902190787</v>
      </c>
      <c r="AC255" s="337"/>
      <c r="AD255" s="337"/>
    </row>
    <row r="256" spans="1:30" s="209" customFormat="1" ht="13.5" thickBot="1" x14ac:dyDescent="0.25">
      <c r="A256" s="312">
        <v>22</v>
      </c>
      <c r="B256" s="289" t="s">
        <v>192</v>
      </c>
      <c r="C256" s="290" t="s">
        <v>169</v>
      </c>
      <c r="D256" s="255"/>
      <c r="E256" s="316">
        <f>('декабрь(4 цк)'!B221+'декабрь(4 цк)'!B222*3.1%)/1000</f>
        <v>0.88576579902190788</v>
      </c>
      <c r="F256" s="316">
        <f>('декабрь(4 цк)'!C221+'декабрь(4 цк)'!C222*3.1%)/1000</f>
        <v>0.87662082902190797</v>
      </c>
      <c r="G256" s="316">
        <f>('декабрь(4 цк)'!D221+'декабрь(4 цк)'!D222*3.1%)/1000</f>
        <v>0.89172497902190784</v>
      </c>
      <c r="H256" s="316">
        <f>('декабрь(4 цк)'!E221+'декабрь(4 цк)'!E222*3.1%)/1000</f>
        <v>0.9059940190219079</v>
      </c>
      <c r="I256" s="316">
        <f>('декабрь(4 цк)'!F221+'декабрь(4 цк)'!F222*3.1%)/1000</f>
        <v>0.9011070790219079</v>
      </c>
      <c r="J256" s="316">
        <f>('декабрь(4 цк)'!G221+'декабрь(4 цк)'!G222*3.1%)/1000</f>
        <v>0.90520014902190793</v>
      </c>
      <c r="K256" s="316">
        <f>('декабрь(4 цк)'!H221+'декабрь(4 цк)'!H222*3.1%)/1000</f>
        <v>0.89573556902190787</v>
      </c>
      <c r="L256" s="316">
        <f>('декабрь(4 цк)'!I221+'декабрь(4 цк)'!I222*3.1%)/1000</f>
        <v>0.89484890902190783</v>
      </c>
      <c r="M256" s="316">
        <f>('декабрь(4 цк)'!J221+'декабрь(4 цк)'!J222*3.1%)/1000</f>
        <v>0.8867658690219079</v>
      </c>
      <c r="N256" s="316">
        <f>('декабрь(4 цк)'!K221+'декабрь(4 цк)'!K222*3.1%)/1000</f>
        <v>0.89025064902190798</v>
      </c>
      <c r="O256" s="316">
        <f>('декабрь(4 цк)'!L221+'декабрь(4 цк)'!L222*3.1%)/1000</f>
        <v>0.89114761902190787</v>
      </c>
      <c r="P256" s="316">
        <f>('декабрь(4 цк)'!M221+'декабрь(4 цк)'!M222*3.1%)/1000</f>
        <v>0.90489084902190786</v>
      </c>
      <c r="Q256" s="316">
        <f>('декабрь(4 цк)'!N221+'декабрь(4 цк)'!N222*3.1%)/1000</f>
        <v>0.90358147902190789</v>
      </c>
      <c r="R256" s="316">
        <f>('декабрь(4 цк)'!O221+'декабрь(4 цк)'!O222*3.1%)/1000</f>
        <v>0.90947879902190787</v>
      </c>
      <c r="S256" s="316">
        <f>('декабрь(4 цк)'!P221+'декабрь(4 цк)'!P222*3.1%)/1000</f>
        <v>0.91090157902190783</v>
      </c>
      <c r="T256" s="316">
        <f>('декабрь(4 цк)'!Q221+'декабрь(4 цк)'!Q222*3.1%)/1000</f>
        <v>0.91427294902190792</v>
      </c>
      <c r="U256" s="316">
        <f>('декабрь(4 цк)'!R221+'декабрь(4 цк)'!R222*3.1%)/1000</f>
        <v>0.91774741902190793</v>
      </c>
      <c r="V256" s="316">
        <f>('декабрь(4 цк)'!S221+'декабрь(4 цк)'!S222*3.1%)/1000</f>
        <v>0.90147823902190793</v>
      </c>
      <c r="W256" s="316">
        <f>('декабрь(4 цк)'!T221+'декабрь(4 цк)'!T222*3.1%)/1000</f>
        <v>0.89774601902190798</v>
      </c>
      <c r="X256" s="316">
        <f>('декабрь(4 цк)'!U221+'декабрь(4 цк)'!U222*3.1%)/1000</f>
        <v>0.87672392902190788</v>
      </c>
      <c r="Y256" s="316">
        <f>('декабрь(4 цк)'!V221+'декабрь(4 цк)'!V222*3.1%)/1000</f>
        <v>0.89789035902190795</v>
      </c>
      <c r="Z256" s="316">
        <f>('декабрь(4 цк)'!W221+'декабрь(4 цк)'!W222*3.1%)/1000</f>
        <v>0.89740578902190793</v>
      </c>
      <c r="AA256" s="316">
        <f>('декабрь(4 цк)'!X221+'декабрь(4 цк)'!X222*3.1%)/1000</f>
        <v>0.88643594902190792</v>
      </c>
      <c r="AB256" s="316">
        <f>('декабрь(4 цк)'!Y221+'декабрь(4 цк)'!Y222*3.1%)/1000</f>
        <v>0.87809515902190782</v>
      </c>
      <c r="AC256" s="337"/>
      <c r="AD256" s="337"/>
    </row>
    <row r="257" spans="1:30" s="209" customFormat="1" ht="13.5" thickBot="1" x14ac:dyDescent="0.25">
      <c r="A257" s="312">
        <v>23</v>
      </c>
      <c r="B257" s="289" t="s">
        <v>192</v>
      </c>
      <c r="C257" s="290" t="s">
        <v>169</v>
      </c>
      <c r="D257" s="255"/>
      <c r="E257" s="316">
        <f>('декабрь(4 цк)'!B225+'декабрь(4 цк)'!B226*3.1%)/1000</f>
        <v>0.96114220902190806</v>
      </c>
      <c r="F257" s="316">
        <f>('декабрь(4 цк)'!C225+'декабрь(4 цк)'!C226*3.1%)/1000</f>
        <v>0.95269831902190782</v>
      </c>
      <c r="G257" s="316">
        <f>('декабрь(4 цк)'!D225+'декабрь(4 цк)'!D226*3.1%)/1000</f>
        <v>0.97765882902190793</v>
      </c>
      <c r="H257" s="316">
        <f>('декабрь(4 цк)'!E225+'декабрь(4 цк)'!E226*3.1%)/1000</f>
        <v>0.98569031902190785</v>
      </c>
      <c r="I257" s="316">
        <f>('декабрь(4 цк)'!F225+'декабрь(4 цк)'!F226*3.1%)/1000</f>
        <v>0.97002942902190792</v>
      </c>
      <c r="J257" s="316">
        <f>('декабрь(4 цк)'!G225+'декабрь(4 цк)'!G226*3.1%)/1000</f>
        <v>0.97247289902190803</v>
      </c>
      <c r="K257" s="316">
        <f>('декабрь(4 цк)'!H225+'декабрь(4 цк)'!H226*3.1%)/1000</f>
        <v>0.95986376902190795</v>
      </c>
      <c r="L257" s="316">
        <f>('декабрь(4 цк)'!I225+'декабрь(4 цк)'!I226*3.1%)/1000</f>
        <v>0.9523271590219079</v>
      </c>
      <c r="M257" s="316">
        <f>('декабрь(4 цк)'!J225+'декабрь(4 цк)'!J226*3.1%)/1000</f>
        <v>0.95319319902190791</v>
      </c>
      <c r="N257" s="316">
        <f>('декабрь(4 цк)'!K225+'декабрь(4 цк)'!K226*3.1%)/1000</f>
        <v>0.96325575902190796</v>
      </c>
      <c r="O257" s="316">
        <f>('декабрь(4 цк)'!L225+'декабрь(4 цк)'!L226*3.1%)/1000</f>
        <v>0.96186390902190788</v>
      </c>
      <c r="P257" s="316">
        <f>('декабрь(4 цк)'!M225+'декабрь(4 цк)'!M226*3.1%)/1000</f>
        <v>0.97255537902190792</v>
      </c>
      <c r="Q257" s="316">
        <f>('декабрь(4 цк)'!N225+'декабрь(4 цк)'!N226*3.1%)/1000</f>
        <v>0.96756533902190789</v>
      </c>
      <c r="R257" s="316">
        <f>('декабрь(4 цк)'!O225+'декабрь(4 цк)'!O226*3.1%)/1000</f>
        <v>0.96810145902190803</v>
      </c>
      <c r="S257" s="316">
        <f>('декабрь(4 цк)'!P225+'декабрь(4 цк)'!P226*3.1%)/1000</f>
        <v>0.9659054290219079</v>
      </c>
      <c r="T257" s="316">
        <f>('декабрь(4 цк)'!Q225+'декабрь(4 цк)'!Q226*3.1%)/1000</f>
        <v>0.96797773902190798</v>
      </c>
      <c r="U257" s="316">
        <f>('декабрь(4 цк)'!R225+'декабрь(4 цк)'!R226*3.1%)/1000</f>
        <v>0.97009128902190789</v>
      </c>
      <c r="V257" s="316">
        <f>('декабрь(4 цк)'!S225+'декабрь(4 цк)'!S226*3.1%)/1000</f>
        <v>0.96065763902190793</v>
      </c>
      <c r="W257" s="316">
        <f>('декабрь(4 цк)'!T225+'декабрь(4 цк)'!T226*3.1%)/1000</f>
        <v>0.94978058902190787</v>
      </c>
      <c r="X257" s="316">
        <f>('декабрь(4 цк)'!U225+'декабрь(4 цк)'!U226*3.1%)/1000</f>
        <v>0.93663533902190788</v>
      </c>
      <c r="Y257" s="316">
        <f>('декабрь(4 цк)'!V225+'декабрь(4 цк)'!V226*3.1%)/1000</f>
        <v>0.95896679902190796</v>
      </c>
      <c r="Z257" s="316">
        <f>('декабрь(4 цк)'!W225+'декабрь(4 цк)'!W226*3.1%)/1000</f>
        <v>0.95538922902190793</v>
      </c>
      <c r="AA257" s="316">
        <f>('декабрь(4 цк)'!X225+'декабрь(4 цк)'!X226*3.1%)/1000</f>
        <v>0.94701750902190796</v>
      </c>
      <c r="AB257" s="316">
        <f>('декабрь(4 цк)'!Y225+'декабрь(4 цк)'!Y226*3.1%)/1000</f>
        <v>0.93571774902190785</v>
      </c>
      <c r="AC257" s="337"/>
      <c r="AD257" s="337"/>
    </row>
    <row r="258" spans="1:30" s="209" customFormat="1" ht="13.5" thickBot="1" x14ac:dyDescent="0.25">
      <c r="A258" s="312">
        <v>24</v>
      </c>
      <c r="B258" s="289" t="s">
        <v>192</v>
      </c>
      <c r="C258" s="290" t="s">
        <v>169</v>
      </c>
      <c r="D258" s="255"/>
      <c r="E258" s="316">
        <f>('декабрь(4 цк)'!B229+'декабрь(4 цк)'!B230*3.1%)/1000</f>
        <v>0.94368737902190791</v>
      </c>
      <c r="F258" s="316">
        <f>('декабрь(4 цк)'!C229+'декабрь(4 цк)'!C230*3.1%)/1000</f>
        <v>0.94226459902190784</v>
      </c>
      <c r="G258" s="316">
        <f>('декабрь(4 цк)'!D229+'декабрь(4 цк)'!D230*3.1%)/1000</f>
        <v>0.94226459902190784</v>
      </c>
      <c r="H258" s="316">
        <f>('декабрь(4 цк)'!E229+'декабрь(4 цк)'!E230*3.1%)/1000</f>
        <v>0.97249351902190795</v>
      </c>
      <c r="I258" s="316">
        <f>('декабрь(4 цк)'!F229+'декабрь(4 цк)'!F230*3.1%)/1000</f>
        <v>0.97161716902190787</v>
      </c>
      <c r="J258" s="316">
        <f>('декабрь(4 цк)'!G229+'декабрь(4 цк)'!G230*3.1%)/1000</f>
        <v>0.97590612902190788</v>
      </c>
      <c r="K258" s="316">
        <f>('декабрь(4 цк)'!H229+'декабрь(4 цк)'!H230*3.1%)/1000</f>
        <v>0.95682231902190795</v>
      </c>
      <c r="L258" s="316">
        <f>('декабрь(4 цк)'!I229+'декабрь(4 цк)'!I230*3.1%)/1000</f>
        <v>0.95668828902190783</v>
      </c>
      <c r="M258" s="316">
        <f>('декабрь(4 цк)'!J229+'декабрь(4 цк)'!J230*3.1%)/1000</f>
        <v>0.94595557902190797</v>
      </c>
      <c r="N258" s="316">
        <f>('декабрь(4 цк)'!K229+'декабрь(4 цк)'!K230*3.1%)/1000</f>
        <v>0.9445018690219078</v>
      </c>
      <c r="O258" s="316">
        <f>('декабрь(4 цк)'!L229+'декабрь(4 цк)'!L230*3.1%)/1000</f>
        <v>0.9508837590219078</v>
      </c>
      <c r="P258" s="316">
        <f>('декабрь(4 цк)'!M229+'декабрь(4 цк)'!M230*3.1%)/1000</f>
        <v>0.96209072902190795</v>
      </c>
      <c r="Q258" s="316">
        <f>('декабрь(4 цк)'!N229+'декабрь(4 цк)'!N230*3.1%)/1000</f>
        <v>0.97523597902190795</v>
      </c>
      <c r="R258" s="316">
        <f>('декабрь(4 цк)'!O229+'декабрь(4 цк)'!O230*3.1%)/1000</f>
        <v>0.98232925902190793</v>
      </c>
      <c r="S258" s="316">
        <f>('декабрь(4 цк)'!P229+'декабрь(4 цк)'!P230*3.1%)/1000</f>
        <v>0.96631782902190799</v>
      </c>
      <c r="T258" s="316">
        <f>('декабрь(4 цк)'!Q229+'декабрь(4 цк)'!Q230*3.1%)/1000</f>
        <v>0.98461807902190801</v>
      </c>
      <c r="U258" s="316">
        <f>('декабрь(4 цк)'!R229+'декабрь(4 цк)'!R230*3.1%)/1000</f>
        <v>0.99172166902190795</v>
      </c>
      <c r="V258" s="316">
        <f>('декабрь(4 цк)'!S229+'декабрь(4 цк)'!S230*3.1%)/1000</f>
        <v>0.9449658190219079</v>
      </c>
      <c r="W258" s="316">
        <f>('декабрь(4 цк)'!T229+'декабрь(4 цк)'!T230*3.1%)/1000</f>
        <v>0.94938880902190781</v>
      </c>
      <c r="X258" s="316">
        <f>('декабрь(4 цк)'!U229+'декабрь(4 цк)'!U230*3.1%)/1000</f>
        <v>0.93800656902190793</v>
      </c>
      <c r="Y258" s="316">
        <f>('декабрь(4 цк)'!V229+'декабрь(4 цк)'!V230*3.1%)/1000</f>
        <v>0.95712130902190795</v>
      </c>
      <c r="Z258" s="316">
        <f>('декабрь(4 цк)'!W229+'декабрь(4 цк)'!W230*3.1%)/1000</f>
        <v>0.96354443902190789</v>
      </c>
      <c r="AA258" s="316">
        <f>('декабрь(4 цк)'!X229+'декабрь(4 цк)'!X230*3.1%)/1000</f>
        <v>0.94700719902190789</v>
      </c>
      <c r="AB258" s="316">
        <f>('декабрь(4 цк)'!Y229+'декабрь(4 цк)'!Y230*3.1%)/1000</f>
        <v>0.93735703902190792</v>
      </c>
      <c r="AC258" s="337"/>
      <c r="AD258" s="337"/>
    </row>
    <row r="259" spans="1:30" s="209" customFormat="1" ht="13.5" thickBot="1" x14ac:dyDescent="0.25">
      <c r="A259" s="312">
        <v>25</v>
      </c>
      <c r="B259" s="289" t="s">
        <v>192</v>
      </c>
      <c r="C259" s="290" t="s">
        <v>169</v>
      </c>
      <c r="D259" s="255"/>
      <c r="E259" s="316">
        <f>('декабрь(4 цк)'!B233+'декабрь(4 цк)'!B234*3.1%)/1000</f>
        <v>0.86267139902190793</v>
      </c>
      <c r="F259" s="316">
        <f>('декабрь(4 цк)'!C233+'декабрь(4 цк)'!C234*3.1%)/1000</f>
        <v>0.85984645902190804</v>
      </c>
      <c r="G259" s="316">
        <f>('декабрь(4 цк)'!D233+'декабрь(4 цк)'!D234*3.1%)/1000</f>
        <v>0.87647648902190789</v>
      </c>
      <c r="H259" s="316">
        <f>('декабрь(4 цк)'!E233+'декабрь(4 цк)'!E234*3.1%)/1000</f>
        <v>0.88550804902190794</v>
      </c>
      <c r="I259" s="316">
        <f>('декабрь(4 цк)'!F233+'декабрь(4 цк)'!F234*3.1%)/1000</f>
        <v>0.8714761390219079</v>
      </c>
      <c r="J259" s="316">
        <f>('декабрь(4 цк)'!G233+'декабрь(4 цк)'!G234*3.1%)/1000</f>
        <v>0.88087885902190799</v>
      </c>
      <c r="K259" s="316">
        <f>('декабрь(4 цк)'!H233+'декабрь(4 цк)'!H234*3.1%)/1000</f>
        <v>0.86821817902190801</v>
      </c>
      <c r="L259" s="316">
        <f>('декабрь(4 цк)'!I233+'декабрь(4 цк)'!I234*3.1%)/1000</f>
        <v>0.86822848902190797</v>
      </c>
      <c r="M259" s="316">
        <f>('декабрь(4 цк)'!J233+'декабрь(4 цк)'!J234*3.1%)/1000</f>
        <v>0.85993924902190777</v>
      </c>
      <c r="N259" s="316">
        <f>('декабрь(4 цк)'!K233+'декабрь(4 цк)'!K234*3.1%)/1000</f>
        <v>0.86567160902190787</v>
      </c>
      <c r="O259" s="316">
        <f>('декабрь(4 цк)'!L233+'декабрь(4 цк)'!L234*3.1%)/1000</f>
        <v>0.87189884902190784</v>
      </c>
      <c r="P259" s="316">
        <f>('декабрь(4 цк)'!M233+'декабрь(4 цк)'!M234*3.1%)/1000</f>
        <v>0.87743531902190786</v>
      </c>
      <c r="Q259" s="316">
        <f>('декабрь(4 цк)'!N233+'декабрь(4 цк)'!N234*3.1%)/1000</f>
        <v>0.87749717902190794</v>
      </c>
      <c r="R259" s="316">
        <f>('декабрь(4 цк)'!O233+'декабрь(4 цк)'!O234*3.1%)/1000</f>
        <v>0.88329139902190801</v>
      </c>
      <c r="S259" s="316">
        <f>('декабрь(4 цк)'!P233+'декабрь(4 цк)'!P234*3.1%)/1000</f>
        <v>0.87184729902190794</v>
      </c>
      <c r="T259" s="316">
        <f>('декабрь(4 цк)'!Q233+'декабрь(4 цк)'!Q234*3.1%)/1000</f>
        <v>0.87664144902190788</v>
      </c>
      <c r="U259" s="316">
        <f>('декабрь(4 цк)'!R233+'декабрь(4 цк)'!R234*3.1%)/1000</f>
        <v>0.88446673902190798</v>
      </c>
      <c r="V259" s="316">
        <f>('декабрь(4 цк)'!S233+'декабрь(4 цк)'!S234*3.1%)/1000</f>
        <v>0.86802228902190792</v>
      </c>
      <c r="W259" s="316">
        <f>('декабрь(4 цк)'!T233+'декабрь(4 цк)'!T234*3.1%)/1000</f>
        <v>0.86327968902190788</v>
      </c>
      <c r="X259" s="316">
        <f>('декабрь(4 цк)'!U233+'декабрь(4 цк)'!U234*3.1%)/1000</f>
        <v>0.87209473902190793</v>
      </c>
      <c r="Y259" s="316">
        <f>('декабрь(4 цк)'!V233+'декабрь(4 цк)'!V234*3.1%)/1000</f>
        <v>0.8600423490219079</v>
      </c>
      <c r="Z259" s="316">
        <f>('декабрь(4 цк)'!W233+'декабрь(4 цк)'!W234*3.1%)/1000</f>
        <v>0.86512517902190789</v>
      </c>
      <c r="AA259" s="316">
        <f>('декабрь(4 цк)'!X233+'декабрь(4 цк)'!X234*3.1%)/1000</f>
        <v>0.85129946902190778</v>
      </c>
      <c r="AB259" s="316">
        <f>('декабрь(4 цк)'!Y233+'декабрь(4 цк)'!Y234*3.1%)/1000</f>
        <v>0.8512169890219079</v>
      </c>
      <c r="AC259" s="337"/>
      <c r="AD259" s="337"/>
    </row>
    <row r="260" spans="1:30" s="209" customFormat="1" ht="13.5" thickBot="1" x14ac:dyDescent="0.25">
      <c r="A260" s="312">
        <v>26</v>
      </c>
      <c r="B260" s="289" t="s">
        <v>192</v>
      </c>
      <c r="C260" s="290" t="s">
        <v>169</v>
      </c>
      <c r="D260" s="255"/>
      <c r="E260" s="316">
        <f>('декабрь(4 цк)'!B237+'декабрь(4 цк)'!B238*3.1%)/1000</f>
        <v>0.9082209790219079</v>
      </c>
      <c r="F260" s="316">
        <f>('декабрь(4 цк)'!C237+'декабрь(4 цк)'!C238*3.1%)/1000</f>
        <v>0.89551905902190787</v>
      </c>
      <c r="G260" s="316">
        <f>('декабрь(4 цк)'!D237+'декабрь(4 цк)'!D238*3.1%)/1000</f>
        <v>0.90640641902190788</v>
      </c>
      <c r="H260" s="316">
        <f>('декабрь(4 цк)'!E237+'декабрь(4 цк)'!E238*3.1%)/1000</f>
        <v>0.9360579790219079</v>
      </c>
      <c r="I260" s="316">
        <f>('декабрь(4 цк)'!F237+'декабрь(4 цк)'!F238*3.1%)/1000</f>
        <v>0.91978879902190791</v>
      </c>
      <c r="J260" s="316">
        <f>('декабрь(4 цк)'!G237+'декабрь(4 цк)'!G238*3.1%)/1000</f>
        <v>0.93186180902190785</v>
      </c>
      <c r="K260" s="316">
        <f>('декабрь(4 цк)'!H237+'декабрь(4 цк)'!H238*3.1%)/1000</f>
        <v>0.91375744902190781</v>
      </c>
      <c r="L260" s="316">
        <f>('декабрь(4 цк)'!I237+'декабрь(4 цк)'!I238*3.1%)/1000</f>
        <v>0.89880794902190797</v>
      </c>
      <c r="M260" s="316">
        <f>('декабрь(4 цк)'!J237+'декабрь(4 цк)'!J238*3.1%)/1000</f>
        <v>0.89746764902190801</v>
      </c>
      <c r="N260" s="316">
        <f>('декабрь(4 цк)'!K237+'декабрь(4 цк)'!K238*3.1%)/1000</f>
        <v>0.90403511902190781</v>
      </c>
      <c r="O260" s="316">
        <f>('декабрь(4 цк)'!L237+'декабрь(4 цк)'!L238*3.1%)/1000</f>
        <v>0.91447914902190797</v>
      </c>
      <c r="P260" s="316">
        <f>('декабрь(4 цк)'!M237+'декабрь(4 цк)'!M238*3.1%)/1000</f>
        <v>0.91640711902190786</v>
      </c>
      <c r="Q260" s="316">
        <f>('декабрь(4 цк)'!N237+'декабрь(4 цк)'!N238*3.1%)/1000</f>
        <v>0.92167552902190786</v>
      </c>
      <c r="R260" s="316">
        <f>('декабрь(4 цк)'!O237+'декабрь(4 цк)'!O238*3.1%)/1000</f>
        <v>0.93332582902190786</v>
      </c>
      <c r="S260" s="316">
        <f>('декабрь(4 цк)'!P237+'декабрь(4 цк)'!P238*3.1%)/1000</f>
        <v>0.92280962902190788</v>
      </c>
      <c r="T260" s="316">
        <f>('декабрь(4 цк)'!Q237+'декабрь(4 цк)'!Q238*3.1%)/1000</f>
        <v>0.93388256902190792</v>
      </c>
      <c r="U260" s="316">
        <f>('декабрь(4 цк)'!R237+'декабрь(4 цк)'!R238*3.1%)/1000</f>
        <v>0.10097500902190788</v>
      </c>
      <c r="V260" s="316">
        <f>('декабрь(4 цк)'!S237+'декабрь(4 цк)'!S238*3.1%)/1000</f>
        <v>0.90123079902190795</v>
      </c>
      <c r="W260" s="316">
        <f>('декабрь(4 цк)'!T237+'декабрь(4 цк)'!T238*3.1%)/1000</f>
        <v>0.90394232902190785</v>
      </c>
      <c r="X260" s="316">
        <f>('декабрь(4 цк)'!U237+'декабрь(4 цк)'!U238*3.1%)/1000</f>
        <v>0.88674524902190788</v>
      </c>
      <c r="Y260" s="316">
        <f>('декабрь(4 цк)'!V237+'декабрь(4 цк)'!V238*3.1%)/1000</f>
        <v>0.90650951902190802</v>
      </c>
      <c r="Z260" s="316">
        <f>('декабрь(4 цк)'!W237+'декабрь(4 цк)'!W238*3.1%)/1000</f>
        <v>0.90598370902190795</v>
      </c>
      <c r="AA260" s="316">
        <f>('декабрь(4 цк)'!X237+'декабрь(4 цк)'!X238*3.1%)/1000</f>
        <v>0.90107614902190802</v>
      </c>
      <c r="AB260" s="316">
        <f>('декабрь(4 цк)'!Y237+'декабрь(4 цк)'!Y238*3.1%)/1000</f>
        <v>0.88468324902190787</v>
      </c>
      <c r="AC260" s="337"/>
      <c r="AD260" s="337"/>
    </row>
    <row r="261" spans="1:30" s="209" customFormat="1" ht="13.5" thickBot="1" x14ac:dyDescent="0.25">
      <c r="A261" s="312">
        <v>27</v>
      </c>
      <c r="B261" s="289" t="s">
        <v>192</v>
      </c>
      <c r="C261" s="290" t="s">
        <v>169</v>
      </c>
      <c r="D261" s="255"/>
      <c r="E261" s="316">
        <f>('декабрь(4 цк)'!B241+'декабрь(4 цк)'!B242*3.1%)/1000</f>
        <v>0.92572735902190784</v>
      </c>
      <c r="F261" s="316">
        <f>('декабрь(4 цк)'!C241+'декабрь(4 цк)'!C242*3.1%)/1000</f>
        <v>0.90859213902190783</v>
      </c>
      <c r="G261" s="316">
        <f>('декабрь(4 цк)'!D241+'декабрь(4 цк)'!D242*3.1%)/1000</f>
        <v>0.91743811902190786</v>
      </c>
      <c r="H261" s="316">
        <f>('декабрь(4 цк)'!E241+'декабрь(4 цк)'!E242*3.1%)/1000</f>
        <v>0.90865399902190791</v>
      </c>
      <c r="I261" s="316">
        <f>('декабрь(4 цк)'!F241+'декабрь(4 цк)'!F242*3.1%)/1000</f>
        <v>0.91868562902190787</v>
      </c>
      <c r="J261" s="316">
        <f>('декабрь(4 цк)'!G241+'декабрь(4 цк)'!G242*3.1%)/1000</f>
        <v>0.92690269902190792</v>
      </c>
      <c r="K261" s="316">
        <f>('декабрь(4 цк)'!H241+'декабрь(4 цк)'!H242*3.1%)/1000</f>
        <v>0.91063351902190792</v>
      </c>
      <c r="L261" s="316">
        <f>('декабрь(4 цк)'!I241+'декабрь(4 цк)'!I242*3.1%)/1000</f>
        <v>0.90291132902190796</v>
      </c>
      <c r="M261" s="316">
        <f>('декабрь(4 цк)'!J241+'декабрь(4 цк)'!J242*3.1%)/1000</f>
        <v>0.89025064902190798</v>
      </c>
      <c r="N261" s="316">
        <f>('декабрь(4 цк)'!K241+'декабрь(4 цк)'!K242*3.1%)/1000</f>
        <v>0.89857081902190794</v>
      </c>
      <c r="O261" s="316">
        <f>('декабрь(4 цк)'!L241+'декабрь(4 цк)'!L242*3.1%)/1000</f>
        <v>0.90066374902190782</v>
      </c>
      <c r="P261" s="316">
        <f>('декабрь(4 цк)'!M241+'декабрь(4 цк)'!M242*3.1%)/1000</f>
        <v>0.91407705902190783</v>
      </c>
      <c r="Q261" s="316">
        <f>('декабрь(4 цк)'!N241+'декабрь(4 цк)'!N242*3.1%)/1000</f>
        <v>0.91453069902190798</v>
      </c>
      <c r="R261" s="316">
        <f>('декабрь(4 цк)'!O241+'декабрь(4 цк)'!O242*3.1%)/1000</f>
        <v>0.96994694902190792</v>
      </c>
      <c r="S261" s="316">
        <f>('декабрь(4 цк)'!P241+'декабрь(4 цк)'!P242*3.1%)/1000</f>
        <v>0.94555348902190794</v>
      </c>
      <c r="T261" s="316">
        <f>('декабрь(4 цк)'!Q241+'декабрь(4 цк)'!Q242*3.1%)/1000</f>
        <v>0.96262684902190787</v>
      </c>
      <c r="U261" s="316">
        <f>('декабрь(4 цк)'!R241+'декабрь(4 цк)'!R242*3.1%)/1000</f>
        <v>0.96649309902190794</v>
      </c>
      <c r="V261" s="316">
        <f>('декабрь(4 цк)'!S241+'декабрь(4 цк)'!S242*3.1%)/1000</f>
        <v>0.93681060902190794</v>
      </c>
      <c r="W261" s="316">
        <f>('декабрь(4 цк)'!T241+'декабрь(4 цк)'!T242*3.1%)/1000</f>
        <v>0.94099646902190781</v>
      </c>
      <c r="X261" s="316">
        <f>('декабрь(4 цк)'!U241+'декабрь(4 цк)'!U242*3.1%)/1000</f>
        <v>0.9389344690219078</v>
      </c>
      <c r="Y261" s="316">
        <f>('декабрь(4 цк)'!V241+'декабрь(4 цк)'!V242*3.1%)/1000</f>
        <v>0.93556309902190793</v>
      </c>
      <c r="Z261" s="316">
        <f>('декабрь(4 цк)'!W241+'декабрь(4 цк)'!W242*3.1%)/1000</f>
        <v>0.92656246902190786</v>
      </c>
      <c r="AA261" s="316">
        <f>('декабрь(4 цк)'!X241+'декабрь(4 цк)'!X242*3.1%)/1000</f>
        <v>0.93228451902190801</v>
      </c>
      <c r="AB261" s="316">
        <f>('декабрь(4 цк)'!Y241+'декабрь(4 цк)'!Y242*3.1%)/1000</f>
        <v>0.93505790902190788</v>
      </c>
      <c r="AC261" s="337"/>
      <c r="AD261" s="337"/>
    </row>
    <row r="262" spans="1:30" s="209" customFormat="1" ht="13.5" thickBot="1" x14ac:dyDescent="0.25">
      <c r="A262" s="312">
        <v>28</v>
      </c>
      <c r="B262" s="289" t="s">
        <v>192</v>
      </c>
      <c r="C262" s="290" t="s">
        <v>169</v>
      </c>
      <c r="D262" s="255"/>
      <c r="E262" s="316">
        <f>('декабрь(4 цк)'!B245+'декабрь(4 цк)'!B246*3.1%)/1000</f>
        <v>0.95905958902190791</v>
      </c>
      <c r="F262" s="316">
        <f>('декабрь(4 цк)'!C245+'декабрь(4 цк)'!C246*3.1%)/1000</f>
        <v>0.94398636902190791</v>
      </c>
      <c r="G262" s="316">
        <f>('декабрь(4 цк)'!D245+'декабрь(4 цк)'!D246*3.1%)/1000</f>
        <v>0.96011120902190794</v>
      </c>
      <c r="H262" s="316">
        <f>('декабрь(4 цк)'!E245+'декабрь(4 цк)'!E246*3.1%)/1000</f>
        <v>0.98839153902190791</v>
      </c>
      <c r="I262" s="316">
        <f>('декабрь(4 цк)'!F245+'декабрь(4 цк)'!F246*3.1%)/1000</f>
        <v>0.99216499902190791</v>
      </c>
      <c r="J262" s="316">
        <f>('декабрь(4 цк)'!G245+'декабрь(4 цк)'!G246*3.1%)/1000</f>
        <v>0.99713441902190791</v>
      </c>
      <c r="K262" s="316">
        <f>('декабрь(4 цк)'!H245+'декабрь(4 цк)'!H246*3.1%)/1000</f>
        <v>0.98505109902190791</v>
      </c>
      <c r="L262" s="316">
        <f>('декабрь(4 цк)'!I245+'декабрь(4 цк)'!I246*3.1%)/1000</f>
        <v>0.97244196902190783</v>
      </c>
      <c r="M262" s="316">
        <f>('декабрь(4 цк)'!J245+'декабрь(4 цк)'!J246*3.1%)/1000</f>
        <v>0.97425652902190796</v>
      </c>
      <c r="N262" s="316">
        <f>('декабрь(4 цк)'!K245+'декабрь(4 цк)'!K246*3.1%)/1000</f>
        <v>0.97598860902190787</v>
      </c>
      <c r="O262" s="316">
        <f>('декабрь(4 цк)'!L245+'декабрь(4 цк)'!L246*3.1%)/1000</f>
        <v>0.97420497902190784</v>
      </c>
      <c r="P262" s="316">
        <f>('декабрь(4 цк)'!M245+'декабрь(4 цк)'!M246*3.1%)/1000</f>
        <v>0.98072089902190795</v>
      </c>
      <c r="Q262" s="316">
        <f>('декабрь(4 цк)'!N245+'декабрь(4 цк)'!N246*3.1%)/1000</f>
        <v>0.98589651902190789</v>
      </c>
      <c r="R262" s="316">
        <f>('декабрь(4 цк)'!O245+'декабрь(4 цк)'!O246*3.1%)/1000</f>
        <v>0.99808293902190792</v>
      </c>
      <c r="S262" s="316">
        <f>('декабрь(4 цк)'!P245+'декабрь(4 цк)'!P246*3.1%)/1000</f>
        <v>0.9857006290219078</v>
      </c>
      <c r="T262" s="316">
        <f>('декабрь(4 цк)'!Q245+'декабрь(4 цк)'!Q246*3.1%)/1000</f>
        <v>0.99239181902190787</v>
      </c>
      <c r="U262" s="316">
        <f>('декабрь(4 цк)'!R245+'декабрь(4 цк)'!R246*3.1%)/1000</f>
        <v>0.99989749902190783</v>
      </c>
      <c r="V262" s="316">
        <f>('декабрь(4 цк)'!S245+'декабрь(4 цк)'!S246*3.1%)/1000</f>
        <v>0.9765247290219079</v>
      </c>
      <c r="W262" s="316">
        <f>('декабрь(4 цк)'!T245+'декабрь(4 цк)'!T246*3.1%)/1000</f>
        <v>0.97966927902190792</v>
      </c>
      <c r="X262" s="316">
        <f>('декабрь(4 цк)'!U245+'декабрь(4 цк)'!U246*3.1%)/1000</f>
        <v>0.96031740902190788</v>
      </c>
      <c r="Y262" s="316">
        <f>('декабрь(4 цк)'!V245+'декабрь(4 цк)'!V246*3.1%)/1000</f>
        <v>0.96988508902190795</v>
      </c>
      <c r="Z262" s="316">
        <f>('декабрь(4 цк)'!W245+'декабрь(4 цк)'!W246*3.1%)/1000</f>
        <v>0.97731859902190787</v>
      </c>
      <c r="AA262" s="316">
        <f>('декабрь(4 цк)'!X245+'декабрь(4 цк)'!X246*3.1%)/1000</f>
        <v>0.96840044902190792</v>
      </c>
      <c r="AB262" s="316">
        <f>('декабрь(4 цк)'!Y245+'декабрь(4 цк)'!Y246*3.1%)/1000</f>
        <v>0.93160405902190779</v>
      </c>
      <c r="AC262" s="337"/>
      <c r="AD262" s="337"/>
    </row>
    <row r="263" spans="1:30" s="209" customFormat="1" ht="13.5" thickBot="1" x14ac:dyDescent="0.25">
      <c r="A263" s="312">
        <v>29</v>
      </c>
      <c r="B263" s="289" t="s">
        <v>192</v>
      </c>
      <c r="C263" s="290" t="s">
        <v>169</v>
      </c>
      <c r="D263" s="255"/>
      <c r="E263" s="316">
        <f>('декабрь(4 цк)'!B249+'декабрь(4 цк)'!B250*3.1%)/1000</f>
        <v>0.92306737902190783</v>
      </c>
      <c r="F263" s="316">
        <f>('декабрь(4 цк)'!C249+'декабрь(4 цк)'!C250*3.1%)/1000</f>
        <v>0.91432449902190782</v>
      </c>
      <c r="G263" s="316">
        <f>('декабрь(4 цк)'!D249+'декабрь(4 цк)'!D250*3.1%)/1000</f>
        <v>0.92012902902190785</v>
      </c>
      <c r="H263" s="316">
        <f>('декабрь(4 цк)'!E249+'декабрь(4 цк)'!E250*3.1%)/1000</f>
        <v>0.92238691902190795</v>
      </c>
      <c r="I263" s="316">
        <f>('декабрь(4 цк)'!F249+'декабрь(4 цк)'!F250*3.1%)/1000</f>
        <v>0.94881144902190795</v>
      </c>
      <c r="J263" s="316">
        <f>('декабрь(4 цк)'!G249+'декабрь(4 цк)'!G250*3.1%)/1000</f>
        <v>0.95016205902190787</v>
      </c>
      <c r="K263" s="316">
        <f>('декабрь(4 цк)'!H249+'декабрь(4 цк)'!H250*3.1%)/1000</f>
        <v>0.93106793902190799</v>
      </c>
      <c r="L263" s="316">
        <f>('декабрь(4 цк)'!I249+'декабрь(4 цк)'!I250*3.1%)/1000</f>
        <v>0.93487232902190798</v>
      </c>
      <c r="M263" s="316">
        <f>('декабрь(4 цк)'!J249+'декабрь(4 цк)'!J250*3.1%)/1000</f>
        <v>0.90608680902190786</v>
      </c>
      <c r="N263" s="316">
        <f>('декабрь(4 цк)'!K249+'декабрь(4 цк)'!K250*3.1%)/1000</f>
        <v>0.89997297902190787</v>
      </c>
      <c r="O263" s="316">
        <f>('декабрь(4 цк)'!L249+'декабрь(4 цк)'!L250*3.1%)/1000</f>
        <v>0.89910693902190797</v>
      </c>
      <c r="P263" s="316">
        <f>('декабрь(4 цк)'!M249+'декабрь(4 цк)'!M250*3.1%)/1000</f>
        <v>0.93094421902190794</v>
      </c>
      <c r="Q263" s="316">
        <f>('декабрь(4 цк)'!N249+'декабрь(4 цк)'!N250*3.1%)/1000</f>
        <v>0.94148103902190794</v>
      </c>
      <c r="R263" s="316">
        <f>('декабрь(4 цк)'!O249+'декабрь(4 цк)'!O250*3.1%)/1000</f>
        <v>0.95502837902190785</v>
      </c>
      <c r="S263" s="316">
        <f>('декабрь(4 цк)'!P249+'декабрь(4 цк)'!P250*3.1%)/1000</f>
        <v>0.94658448902190795</v>
      </c>
      <c r="T263" s="316">
        <f>('декабрь(4 цк)'!Q249+'декабрь(4 цк)'!Q250*3.1%)/1000</f>
        <v>0.95132708902190777</v>
      </c>
      <c r="U263" s="316">
        <f>('декабрь(4 цк)'!R249+'декабрь(4 цк)'!R250*3.1%)/1000</f>
        <v>0.95479124902190793</v>
      </c>
      <c r="V263" s="316">
        <f>('декабрь(4 цк)'!S249+'декабрь(4 цк)'!S250*3.1%)/1000</f>
        <v>0.94236769902190798</v>
      </c>
      <c r="W263" s="316">
        <f>('декабрь(4 цк)'!T249+'декабрь(4 цк)'!T250*3.1%)/1000</f>
        <v>0.93989329902190799</v>
      </c>
      <c r="X263" s="316">
        <f>('декабрь(4 цк)'!U249+'декабрь(4 цк)'!U250*3.1%)/1000</f>
        <v>0.9249231790219079</v>
      </c>
      <c r="Y263" s="316">
        <f>('декабрь(4 цк)'!V249+'декабрь(4 цк)'!V250*3.1%)/1000</f>
        <v>0.93175870902190794</v>
      </c>
      <c r="Z263" s="316">
        <f>('декабрь(4 цк)'!W249+'декабрь(4 цк)'!W250*3.1%)/1000</f>
        <v>0.93677967902190784</v>
      </c>
      <c r="AA263" s="316">
        <f>('декабрь(4 цк)'!X249+'декабрь(4 цк)'!X250*3.1%)/1000</f>
        <v>0.93070708902190791</v>
      </c>
      <c r="AB263" s="316">
        <f>('декабрь(4 цк)'!Y249+'декабрь(4 цк)'!Y250*3.1%)/1000</f>
        <v>0.90812818902190795</v>
      </c>
      <c r="AC263" s="337"/>
      <c r="AD263" s="337"/>
    </row>
    <row r="264" spans="1:30" s="209" customFormat="1" ht="13.5" thickBot="1" x14ac:dyDescent="0.25">
      <c r="A264" s="312">
        <v>30</v>
      </c>
      <c r="B264" s="289" t="s">
        <v>192</v>
      </c>
      <c r="C264" s="290" t="s">
        <v>169</v>
      </c>
      <c r="D264" s="255"/>
      <c r="E264" s="316">
        <f>('декабрь(4 цк)'!B253+'декабрь(4 цк)'!B254*3.1%)/1000</f>
        <v>0.92891314902190802</v>
      </c>
      <c r="F264" s="316">
        <f>('декабрь(4 цк)'!C253+'декабрь(4 цк)'!C254*3.1%)/1000</f>
        <v>0.91820105902190785</v>
      </c>
      <c r="G264" s="316">
        <f>('декабрь(4 цк)'!D253+'декабрь(4 цк)'!D254*3.1%)/1000</f>
        <v>0.93116072902190783</v>
      </c>
      <c r="H264" s="316">
        <f>('декабрь(4 цк)'!E253+'декабрь(4 цк)'!E254*3.1%)/1000</f>
        <v>0.9306555390219079</v>
      </c>
      <c r="I264" s="316">
        <f>('декабрь(4 цк)'!F253+'декабрь(4 цк)'!F254*3.1%)/1000</f>
        <v>0.946326739021908</v>
      </c>
      <c r="J264" s="316">
        <f>('декабрь(4 цк)'!G253+'декабрь(4 цк)'!G254*3.1%)/1000</f>
        <v>0.92748005902190789</v>
      </c>
      <c r="K264" s="316">
        <f>('декабрь(4 цк)'!H253+'декабрь(4 цк)'!H254*3.1%)/1000</f>
        <v>0.92738726902190793</v>
      </c>
      <c r="L264" s="316">
        <f>('декабрь(4 цк)'!I253+'декабрь(4 цк)'!I254*3.1%)/1000</f>
        <v>0.91377806902190784</v>
      </c>
      <c r="M264" s="316">
        <f>('декабрь(4 цк)'!J253+'декабрь(4 цк)'!J254*3.1%)/1000</f>
        <v>0.9050145690219078</v>
      </c>
      <c r="N264" s="316">
        <f>('декабрь(4 цк)'!K253+'декабрь(4 цк)'!K254*3.1%)/1000</f>
        <v>0.91547921902190788</v>
      </c>
      <c r="O264" s="316">
        <f>('декабрь(4 цк)'!L253+'декабрь(4 цк)'!L254*3.1%)/1000</f>
        <v>0.91742780902190779</v>
      </c>
      <c r="P264" s="316">
        <f>('декабрь(4 цк)'!M253+'декабрь(4 цк)'!M254*3.1%)/1000</f>
        <v>0.9284801290219078</v>
      </c>
      <c r="Q264" s="316">
        <f>('декабрь(4 цк)'!N253+'декабрь(4 цк)'!N254*3.1%)/1000</f>
        <v>0.93267629902190785</v>
      </c>
      <c r="R264" s="316">
        <f>('декабрь(4 цк)'!O253+'декабрь(4 цк)'!O254*3.1%)/1000</f>
        <v>0.94782168902190789</v>
      </c>
      <c r="S264" s="316">
        <f>('декабрь(4 цк)'!P253+'декабрь(4 цк)'!P254*3.1%)/1000</f>
        <v>0.93932624902190787</v>
      </c>
      <c r="T264" s="316">
        <f>('декабрь(4 цк)'!Q253+'декабрь(4 цк)'!Q254*3.1%)/1000</f>
        <v>0.94353272902190788</v>
      </c>
      <c r="U264" s="316">
        <f>('декабрь(4 цк)'!R253+'декабрь(4 цк)'!R254*3.1%)/1000</f>
        <v>0.94394512902190786</v>
      </c>
      <c r="V264" s="316">
        <f>('декабрь(4 цк)'!S253+'декабрь(4 цк)'!S254*3.1%)/1000</f>
        <v>0.93406814902190793</v>
      </c>
      <c r="W264" s="316">
        <f>('декабрь(4 цк)'!T253+'декабрь(4 цк)'!T254*3.1%)/1000</f>
        <v>0.92888221902190782</v>
      </c>
      <c r="X264" s="316">
        <f>('декабрь(4 цк)'!U253+'декабрь(4 цк)'!U254*3.1%)/1000</f>
        <v>0.91915988902190793</v>
      </c>
      <c r="Y264" s="316">
        <f>('декабрь(4 цк)'!V253+'декабрь(4 цк)'!V254*3.1%)/1000</f>
        <v>0.92807803902190789</v>
      </c>
      <c r="Z264" s="316">
        <f>('декабрь(4 цк)'!W253+'декабрь(4 цк)'!W254*3.1%)/1000</f>
        <v>0.93608890902190789</v>
      </c>
      <c r="AA264" s="316">
        <f>('декабрь(4 цк)'!X253+'декабрь(4 цк)'!X254*3.1%)/1000</f>
        <v>0.92507782902190794</v>
      </c>
      <c r="AB264" s="316">
        <f>('декабрь(4 цк)'!Y253+'декабрь(4 цк)'!Y254*3.1%)/1000</f>
        <v>0.90249892902190798</v>
      </c>
      <c r="AC264" s="337"/>
      <c r="AD264" s="337"/>
    </row>
    <row r="265" spans="1:30" s="296" customFormat="1" ht="13.5" thickBot="1" x14ac:dyDescent="0.25">
      <c r="A265" s="313">
        <v>31</v>
      </c>
      <c r="B265" s="303" t="s">
        <v>192</v>
      </c>
      <c r="C265" s="304" t="s">
        <v>169</v>
      </c>
      <c r="D265" s="305"/>
      <c r="E265" s="316">
        <f>('декабрь(4 цк)'!B257+'декабрь(4 цк)'!B258*3.1%)/1000</f>
        <v>0.98068996902190797</v>
      </c>
      <c r="F265" s="316">
        <f>('декабрь(4 цк)'!C257+'декабрь(4 цк)'!C258*3.1%)/1000</f>
        <v>0.97753510902190799</v>
      </c>
      <c r="G265" s="316">
        <f>('декабрь(4 цк)'!D257+'декабрь(4 цк)'!D258*3.1%)/1000</f>
        <v>0.98461807902190801</v>
      </c>
      <c r="H265" s="316">
        <f>('декабрь(4 цк)'!E257+'декабрь(4 цк)'!E258*3.1%)/1000</f>
        <v>0.98919571902190784</v>
      </c>
      <c r="I265" s="316">
        <f>('декабрь(4 цк)'!F257+'декабрь(4 цк)'!F258*3.1%)/1000</f>
        <v>0.9901029990219079</v>
      </c>
      <c r="J265" s="316">
        <f>('декабрь(4 цк)'!G257+'декабрь(4 цк)'!G258*3.1%)/1000</f>
        <v>0.98623674902190783</v>
      </c>
      <c r="K265" s="316">
        <f>('декабрь(4 цк)'!H257+'декабрь(4 цк)'!H258*3.1%)/1000</f>
        <v>0.97744231902190792</v>
      </c>
      <c r="L265" s="316">
        <f>('декабрь(4 цк)'!I257+'декабрь(4 цк)'!I258*3.1%)/1000</f>
        <v>0.98623674902190783</v>
      </c>
      <c r="M265" s="316">
        <f>('декабрь(4 цк)'!J257+'декабрь(4 цк)'!J258*3.1%)/1000</f>
        <v>0.97073050902190794</v>
      </c>
      <c r="N265" s="316">
        <f>('декабрь(4 цк)'!K257+'декабрь(4 цк)'!K258*3.1%)/1000</f>
        <v>0.10224600902190786</v>
      </c>
      <c r="O265" s="316">
        <f>('декабрь(4 цк)'!L257+'декабрь(4 цк)'!L258*3.1%)/1000</f>
        <v>0.97380288902190792</v>
      </c>
      <c r="P265" s="316">
        <f>('декабрь(4 цк)'!M257+'декабрь(4 цк)'!M258*3.1%)/1000</f>
        <v>0.98225708902190789</v>
      </c>
      <c r="Q265" s="316">
        <f>('декабрь(4 цк)'!N257+'декабрь(4 цк)'!N258*3.1%)/1000</f>
        <v>0.99983563902190797</v>
      </c>
      <c r="R265" s="316">
        <f>('декабрь(4 цк)'!O257+'декабрь(4 цк)'!O258*3.1%)/1000</f>
        <v>1.0060731890219079</v>
      </c>
      <c r="S265" s="316">
        <f>('декабрь(4 цк)'!P257+'декабрь(4 цк)'!P258*3.1%)/1000</f>
        <v>1.000021219021908</v>
      </c>
      <c r="T265" s="316">
        <f>('декабрь(4 цк)'!Q257+'декабрь(4 цк)'!Q258*3.1%)/1000</f>
        <v>1.0115684190219079</v>
      </c>
      <c r="U265" s="316">
        <f>('декабрь(4 цк)'!R257+'декабрь(4 цк)'!R258*3.1%)/1000</f>
        <v>1.0242703390219079</v>
      </c>
      <c r="V265" s="316">
        <f>('декабрь(4 цк)'!S257+'декабрь(4 цк)'!S258*3.1%)/1000</f>
        <v>0.99317537902190789</v>
      </c>
      <c r="W265" s="316">
        <f>('декабрь(4 цк)'!T257+'декабрь(4 цк)'!T258*3.1%)/1000</f>
        <v>0.99488683902190778</v>
      </c>
      <c r="X265" s="316">
        <f>('декабрь(4 цк)'!U257+'декабрь(4 цк)'!U258*3.1%)/1000</f>
        <v>0.98167972902190781</v>
      </c>
      <c r="Y265" s="316">
        <f>('декабрь(4 цк)'!V257+'декабрь(4 цк)'!V258*3.1%)/1000</f>
        <v>0.99291762902190783</v>
      </c>
      <c r="Z265" s="316">
        <f>('декабрь(4 цк)'!W257+'декабрь(4 цк)'!W258*3.1%)/1000</f>
        <v>1.0026708890219078</v>
      </c>
      <c r="AA265" s="316">
        <f>('декабрь(4 цк)'!X257+'декабрь(4 цк)'!X258*3.1%)/1000</f>
        <v>0.98415412902190791</v>
      </c>
      <c r="AB265" s="316">
        <f>('декабрь(4 цк)'!Y257+'декабрь(4 цк)'!Y258*3.1%)/1000</f>
        <v>0.98015384902190794</v>
      </c>
      <c r="AC265" s="338"/>
      <c r="AD265" s="338"/>
    </row>
    <row r="266" spans="1:30" s="295" customFormat="1" ht="13.5" thickBot="1" x14ac:dyDescent="0.25">
      <c r="A266" s="311">
        <v>1</v>
      </c>
      <c r="B266" s="300" t="s">
        <v>193</v>
      </c>
      <c r="C266" s="301" t="s">
        <v>169</v>
      </c>
      <c r="D266" s="302"/>
      <c r="E266" s="316">
        <f>('декабрь(4 цк)'!B264+'декабрь(4 цк)'!B265*9.68%)/1000</f>
        <v>1.0063717930219078</v>
      </c>
      <c r="F266" s="316">
        <f>('декабрь(4 цк)'!C264+'декабрь(4 цк)'!C265*9.68%)/1000</f>
        <v>0.9751239610219079</v>
      </c>
      <c r="G266" s="316">
        <f>('декабрь(4 цк)'!D264+'декабрь(4 цк)'!D265*9.68%)/1000</f>
        <v>0.94533487302190788</v>
      </c>
      <c r="H266" s="316">
        <f>('декабрь(4 цк)'!E264+'декабрь(4 цк)'!E265*9.68%)/1000</f>
        <v>0.92412276102190782</v>
      </c>
      <c r="I266" s="316">
        <f>('декабрь(4 цк)'!F264+'декабрь(4 цк)'!F265*9.68%)/1000</f>
        <v>0.93851277702190783</v>
      </c>
      <c r="J266" s="316">
        <f>('декабрь(4 цк)'!G264+'декабрь(4 цк)'!G265*9.68%)/1000</f>
        <v>0.98729844102190778</v>
      </c>
      <c r="K266" s="316">
        <f>('декабрь(4 цк)'!H264+'декабрь(4 цк)'!H265*9.68%)/1000</f>
        <v>0.99697221702190775</v>
      </c>
      <c r="L266" s="316">
        <f>('декабрь(4 цк)'!I264+'декабрь(4 цк)'!I265*9.68%)/1000</f>
        <v>0.9741368410219079</v>
      </c>
      <c r="M266" s="316">
        <f>('декабрь(4 цк)'!J264+'декабрь(4 цк)'!J265*9.68%)/1000</f>
        <v>0.99407666502190783</v>
      </c>
      <c r="N266" s="316">
        <f>('декабрь(4 цк)'!K264+'декабрь(4 цк)'!K265*9.68%)/1000</f>
        <v>0.99306760902190783</v>
      </c>
      <c r="O266" s="316">
        <f>('декабрь(4 цк)'!L264+'декабрь(4 цк)'!L265*9.68%)/1000</f>
        <v>1.0049788570219078</v>
      </c>
      <c r="P266" s="316">
        <f>('декабрь(4 цк)'!M264+'декабрь(4 цк)'!M265*9.68%)/1000</f>
        <v>1.0078305370219081</v>
      </c>
      <c r="Q266" s="316">
        <f>('декабрь(4 цк)'!N264+'декабрь(4 цк)'!N265*9.68%)/1000</f>
        <v>1.004244001021908</v>
      </c>
      <c r="R266" s="316">
        <f>('декабрь(4 цк)'!O264+'декабрь(4 цк)'!O265*9.68%)/1000</f>
        <v>1.002214921021908</v>
      </c>
      <c r="S266" s="316">
        <f>('декабрь(4 цк)'!P264+'декабрь(4 цк)'!P265*9.68%)/1000</f>
        <v>0.99916581702190788</v>
      </c>
      <c r="T266" s="316">
        <f>('декабрь(4 цк)'!Q264+'декабрь(4 цк)'!Q265*9.68%)/1000</f>
        <v>1.0239644650219077</v>
      </c>
      <c r="U266" s="316">
        <f>('декабрь(4 цк)'!R264+'декабрь(4 цк)'!R265*9.68%)/1000</f>
        <v>1.028647801021908</v>
      </c>
      <c r="V266" s="316">
        <f>('декабрь(4 цк)'!S264+'декабрь(4 цк)'!S265*9.68%)/1000</f>
        <v>1.0089931450219078</v>
      </c>
      <c r="W266" s="316">
        <f>('декабрь(4 цк)'!T264+'декабрь(4 цк)'!T265*9.68%)/1000</f>
        <v>1.0132267930219079</v>
      </c>
      <c r="X266" s="316">
        <f>('декабрь(4 цк)'!U264+'декабрь(4 цк)'!U265*9.68%)/1000</f>
        <v>1.0041014170219078</v>
      </c>
      <c r="Y266" s="316">
        <f>('декабрь(4 цк)'!V264+'декабрь(4 цк)'!V265*9.68%)/1000</f>
        <v>1.0124261290219079</v>
      </c>
      <c r="Z266" s="316">
        <f>('декабрь(4 цк)'!W264+'декабрь(4 цк)'!W265*9.68%)/1000</f>
        <v>1.0064266330219078</v>
      </c>
      <c r="AA266" s="316">
        <f>('декабрь(4 цк)'!X264+'декабрь(4 цк)'!X265*9.68%)/1000</f>
        <v>1.000449073021908</v>
      </c>
      <c r="AB266" s="316">
        <f>('декабрь(4 цк)'!Y264+'декабрь(4 цк)'!Y265*9.68%)/1000</f>
        <v>0.99883677702190787</v>
      </c>
      <c r="AC266" s="336"/>
      <c r="AD266" s="336"/>
    </row>
    <row r="267" spans="1:30" s="209" customFormat="1" ht="13.5" thickBot="1" x14ac:dyDescent="0.25">
      <c r="A267" s="312">
        <v>2</v>
      </c>
      <c r="B267" s="289" t="s">
        <v>193</v>
      </c>
      <c r="C267" s="290" t="s">
        <v>169</v>
      </c>
      <c r="D267" s="255"/>
      <c r="E267" s="316">
        <f>('декабрь(4 цк)'!B268+'декабрь(4 цк)'!B269*9.68%)/1000</f>
        <v>0.92819188902190786</v>
      </c>
      <c r="F267" s="316">
        <f>('декабрь(4 цк)'!C268+'декабрь(4 цк)'!C269*9.68%)/1000</f>
        <v>0.91051147302190794</v>
      </c>
      <c r="G267" s="316">
        <f>('декабрь(4 цк)'!D268+'декабрь(4 цк)'!D269*9.68%)/1000</f>
        <v>0.90287774502190787</v>
      </c>
      <c r="H267" s="316">
        <f>('декабрь(4 цк)'!E268+'декабрь(4 цк)'!E269*9.68%)/1000</f>
        <v>0.91720195302190788</v>
      </c>
      <c r="I267" s="316">
        <f>('декабрь(4 цк)'!F268+'декабрь(4 цк)'!F269*9.68%)/1000</f>
        <v>0.92924481702190775</v>
      </c>
      <c r="J267" s="316">
        <f>('декабрь(4 цк)'!G268+'декабрь(4 цк)'!G269*9.68%)/1000</f>
        <v>0.93191004102190789</v>
      </c>
      <c r="K267" s="316">
        <f>('декабрь(4 цк)'!H268+'декабрь(4 цк)'!H269*9.68%)/1000</f>
        <v>0.92291628102190781</v>
      </c>
      <c r="L267" s="316">
        <f>('декабрь(4 цк)'!I268+'декабрь(4 цк)'!I269*9.68%)/1000</f>
        <v>0.9203717050219079</v>
      </c>
      <c r="M267" s="316">
        <f>('декабрь(4 цк)'!J268+'декабрь(4 цк)'!J269*9.68%)/1000</f>
        <v>0.92078848902190791</v>
      </c>
      <c r="N267" s="316">
        <f>('декабрь(4 цк)'!K268+'декабрь(4 цк)'!K269*9.68%)/1000</f>
        <v>0.91891296102190789</v>
      </c>
      <c r="O267" s="316">
        <f>('декабрь(4 цк)'!L268+'декабрь(4 цк)'!L269*9.68%)/1000</f>
        <v>0.93135067302190788</v>
      </c>
      <c r="P267" s="316">
        <f>('декабрь(4 цк)'!M268+'декабрь(4 цк)'!M269*9.68%)/1000</f>
        <v>0.9351126970219078</v>
      </c>
      <c r="Q267" s="316">
        <f>('декабрь(4 цк)'!N268+'декабрь(4 цк)'!N269*9.68%)/1000</f>
        <v>0.93687854502190782</v>
      </c>
      <c r="R267" s="316">
        <f>('декабрь(4 цк)'!O268+'декабрь(4 цк)'!O269*9.68%)/1000</f>
        <v>0.94420516902190799</v>
      </c>
      <c r="S267" s="316">
        <f>('декабрь(4 цк)'!P268+'декабрь(4 цк)'!P269*9.68%)/1000</f>
        <v>0.93577077702190781</v>
      </c>
      <c r="T267" s="316">
        <f>('декабрь(4 цк)'!Q268+'декабрь(4 цк)'!Q269*9.68%)/1000</f>
        <v>0.94341547302190798</v>
      </c>
      <c r="U267" s="316">
        <f>('декабрь(4 цк)'!R268+'декабрь(4 цк)'!R269*9.68%)/1000</f>
        <v>0.17817940902190788</v>
      </c>
      <c r="V267" s="316">
        <f>('декабрь(4 цк)'!S268+'декабрь(4 цк)'!S269*9.68%)/1000</f>
        <v>0.93124099302190788</v>
      </c>
      <c r="W267" s="316">
        <f>('декабрь(4 цк)'!T268+'декабрь(4 цк)'!T269*9.68%)/1000</f>
        <v>0.93322620102190801</v>
      </c>
      <c r="X267" s="316">
        <f>('декабрь(4 цк)'!U268+'декабрь(4 цк)'!U269*9.68%)/1000</f>
        <v>0.92913513702190786</v>
      </c>
      <c r="Y267" s="316">
        <f>('декабрь(4 цк)'!V268+'декабрь(4 цк)'!V269*9.68%)/1000</f>
        <v>0.93074743302190777</v>
      </c>
      <c r="Z267" s="316">
        <f>('декабрь(4 цк)'!W268+'декабрь(4 цк)'!W269*9.68%)/1000</f>
        <v>0.92600925702190784</v>
      </c>
      <c r="AA267" s="316">
        <f>('декабрь(4 цк)'!X268+'декабрь(4 цк)'!X269*9.68%)/1000</f>
        <v>0.92350855302190793</v>
      </c>
      <c r="AB267" s="316">
        <f>('декабрь(4 цк)'!Y268+'декабрь(4 цк)'!Y269*9.68%)/1000</f>
        <v>0.91833165702190789</v>
      </c>
      <c r="AC267" s="337"/>
      <c r="AD267" s="337"/>
    </row>
    <row r="268" spans="1:30" s="209" customFormat="1" ht="13.5" thickBot="1" x14ac:dyDescent="0.25">
      <c r="A268" s="312">
        <v>3</v>
      </c>
      <c r="B268" s="289" t="s">
        <v>193</v>
      </c>
      <c r="C268" s="290" t="s">
        <v>169</v>
      </c>
      <c r="D268" s="255"/>
      <c r="E268" s="316">
        <f>('декабрь(4 цк)'!B272+'декабрь(4 цк)'!B273*9.68%)/1000</f>
        <v>0.83407548102190787</v>
      </c>
      <c r="F268" s="316">
        <f>('декабрь(4 цк)'!C272+'декабрь(4 цк)'!C273*9.68%)/1000</f>
        <v>0.81980611302190787</v>
      </c>
      <c r="G268" s="316">
        <f>('декабрь(4 цк)'!D272+'декабрь(4 цк)'!D273*9.68%)/1000</f>
        <v>0.82011321702190776</v>
      </c>
      <c r="H268" s="316">
        <f>('декабрь(4 цк)'!E272+'декабрь(4 цк)'!E273*9.68%)/1000</f>
        <v>0.82699015302190793</v>
      </c>
      <c r="I268" s="316">
        <f>('декабрь(4 цк)'!F272+'декабрь(4 цк)'!F273*9.68%)/1000</f>
        <v>0.82320619302190789</v>
      </c>
      <c r="J268" s="316">
        <f>('декабрь(4 цк)'!G272+'декабрь(4 цк)'!G273*9.68%)/1000</f>
        <v>0.8236668490219079</v>
      </c>
      <c r="K268" s="316">
        <f>('декабрь(4 цк)'!H272+'декабрь(4 цк)'!H273*9.68%)/1000</f>
        <v>0.82243843302190778</v>
      </c>
      <c r="L268" s="316">
        <f>('декабрь(4 цк)'!I272+'декабрь(4 цк)'!I273*9.68%)/1000</f>
        <v>0.81734928102190785</v>
      </c>
      <c r="M268" s="316">
        <f>('декабрь(4 цк)'!J272+'декабрь(4 цк)'!J273*9.68%)/1000</f>
        <v>0.81887383302190775</v>
      </c>
      <c r="N268" s="316">
        <f>('декабрь(4 цк)'!K272+'декабрь(4 цк)'!K273*9.68%)/1000</f>
        <v>0.82031064102190798</v>
      </c>
      <c r="O268" s="316">
        <f>('декабрь(4 цк)'!L272+'декабрь(4 цк)'!L273*9.68%)/1000</f>
        <v>0.82277844102190789</v>
      </c>
      <c r="P268" s="316">
        <f>('декабрь(4 цк)'!M272+'декабрь(4 цк)'!M273*9.68%)/1000</f>
        <v>0.8243468650219079</v>
      </c>
      <c r="Q268" s="316">
        <f>('декабрь(4 цк)'!N272+'декабрь(4 цк)'!N273*9.68%)/1000</f>
        <v>0.83200252902190786</v>
      </c>
      <c r="R268" s="316">
        <f>('декабрь(4 цк)'!O272+'декабрь(4 цк)'!O273*9.68%)/1000</f>
        <v>0.83570971302190789</v>
      </c>
      <c r="S268" s="316">
        <f>('декабрь(4 цк)'!P272+'декабрь(4 цк)'!P273*9.68%)/1000</f>
        <v>0.83283609702190775</v>
      </c>
      <c r="T268" s="316">
        <f>('декабрь(4 цк)'!Q272+'декабрь(4 цк)'!Q273*9.68%)/1000</f>
        <v>0.83542454502190788</v>
      </c>
      <c r="U268" s="316">
        <f>('декабрь(4 цк)'!R272+'декабрь(4 цк)'!R273*9.68%)/1000</f>
        <v>0.83879172102190791</v>
      </c>
      <c r="V268" s="316">
        <f>('декабрь(4 цк)'!S272+'декабрь(4 цк)'!S273*9.68%)/1000</f>
        <v>0.82848180102190794</v>
      </c>
      <c r="W268" s="316">
        <f>('декабрь(4 цк)'!T272+'декабрь(4 цк)'!T273*9.68%)/1000</f>
        <v>0.83312126502190775</v>
      </c>
      <c r="X268" s="316">
        <f>('декабрь(4 цк)'!U272+'декабрь(4 цк)'!U273*9.68%)/1000</f>
        <v>0.82798824102190793</v>
      </c>
      <c r="Y268" s="316">
        <f>('декабрь(4 цк)'!V272+'декабрь(4 цк)'!V273*9.68%)/1000</f>
        <v>0.83131154502190785</v>
      </c>
      <c r="Z268" s="316">
        <f>('декабрь(4 цк)'!W272+'декабрь(4 цк)'!W273*9.68%)/1000</f>
        <v>0.83305545702190786</v>
      </c>
      <c r="AA268" s="316">
        <f>('декабрь(4 цк)'!X272+'декабрь(4 цк)'!X273*9.68%)/1000</f>
        <v>0.83248512102190786</v>
      </c>
      <c r="AB268" s="316">
        <f>('декабрь(4 цк)'!Y272+'декабрь(4 цк)'!Y273*9.68%)/1000</f>
        <v>0.8247526810219078</v>
      </c>
      <c r="AC268" s="337"/>
      <c r="AD268" s="337"/>
    </row>
    <row r="269" spans="1:30" s="209" customFormat="1" ht="13.5" thickBot="1" x14ac:dyDescent="0.25">
      <c r="A269" s="312">
        <v>4</v>
      </c>
      <c r="B269" s="289" t="s">
        <v>193</v>
      </c>
      <c r="C269" s="290" t="s">
        <v>169</v>
      </c>
      <c r="D269" s="255"/>
      <c r="E269" s="316">
        <f>('декабрь(4 цк)'!B276+'декабрь(4 цк)'!B277*9.68%)/1000</f>
        <v>0.73620801702190786</v>
      </c>
      <c r="F269" s="316">
        <f>('декабрь(4 цк)'!C276+'декабрь(4 цк)'!C277*9.68%)/1000</f>
        <v>0.74231719302190791</v>
      </c>
      <c r="G269" s="316">
        <f>('декабрь(4 цк)'!D276+'декабрь(4 цк)'!D277*9.68%)/1000</f>
        <v>0.75036770502190786</v>
      </c>
      <c r="H269" s="316">
        <f>('декабрь(4 цк)'!E276+'декабрь(4 цк)'!E277*9.68%)/1000</f>
        <v>0.73931196102190788</v>
      </c>
      <c r="I269" s="316">
        <f>('декабрь(4 цк)'!F276+'декабрь(4 цк)'!F277*9.68%)/1000</f>
        <v>0.753647137021908</v>
      </c>
      <c r="J269" s="316">
        <f>('декабрь(4 цк)'!G276+'декабрь(4 цк)'!G277*9.68%)/1000</f>
        <v>0.75065287302190786</v>
      </c>
      <c r="K269" s="316">
        <f>('декабрь(4 цк)'!H276+'декабрь(4 цк)'!H277*9.68%)/1000</f>
        <v>0.74966575302190785</v>
      </c>
      <c r="L269" s="316">
        <f>('декабрь(4 цк)'!I276+'декабрь(4 цк)'!I277*9.68%)/1000</f>
        <v>0.74442304902190781</v>
      </c>
      <c r="M269" s="316">
        <f>('декабрь(4 цк)'!J276+'декабрь(4 цк)'!J277*9.68%)/1000</f>
        <v>0.74679213702190794</v>
      </c>
      <c r="N269" s="316">
        <f>('декабрь(4 цк)'!K276+'декабрь(4 цк)'!K277*9.68%)/1000</f>
        <v>0.74750505702190784</v>
      </c>
      <c r="O269" s="316">
        <f>('декабрь(4 цк)'!L276+'декабрь(4 цк)'!L277*9.68%)/1000</f>
        <v>0.75110256102190787</v>
      </c>
      <c r="P269" s="316">
        <f>('декабрь(4 цк)'!M276+'декабрь(4 цк)'!M277*9.68%)/1000</f>
        <v>0.75369100902190789</v>
      </c>
      <c r="Q269" s="316">
        <f>('декабрь(4 цк)'!N276+'декабрь(4 цк)'!N277*9.68%)/1000</f>
        <v>0.75494136102190779</v>
      </c>
      <c r="R269" s="316">
        <f>('декабрь(4 цк)'!O276+'декабрь(4 цк)'!O277*9.68%)/1000</f>
        <v>0.75909823302190782</v>
      </c>
      <c r="S269" s="316">
        <f>('декабрь(4 цк)'!P276+'декабрь(4 цк)'!P277*9.68%)/1000</f>
        <v>0.7549303930219079</v>
      </c>
      <c r="T269" s="316">
        <f>('декабрь(4 цк)'!Q276+'декабрь(4 цк)'!Q277*9.68%)/1000</f>
        <v>0.16182020902190788</v>
      </c>
      <c r="U269" s="316">
        <f>('декабрь(4 цк)'!R276+'декабрь(4 цк)'!R277*9.68%)/1000</f>
        <v>0.76426416102190786</v>
      </c>
      <c r="V269" s="316">
        <f>('декабрь(4 цк)'!S276+'декабрь(4 цк)'!S277*9.68%)/1000</f>
        <v>0.75264904902190777</v>
      </c>
      <c r="W269" s="316">
        <f>('декабрь(4 цк)'!T276+'декабрь(4 цк)'!T277*9.68%)/1000</f>
        <v>0.75813304902190781</v>
      </c>
      <c r="X269" s="316">
        <f>('декабрь(4 цк)'!U276+'декабрь(4 цк)'!U277*9.68%)/1000</f>
        <v>0.75779304102190792</v>
      </c>
      <c r="Y269" s="316">
        <f>('декабрь(4 цк)'!V276+'декабрь(4 цк)'!V277*9.68%)/1000</f>
        <v>0.73411312902190784</v>
      </c>
      <c r="Z269" s="316">
        <f>('декабрь(4 цк)'!W276+'декабрь(4 цк)'!W277*9.68%)/1000</f>
        <v>0.73191952902190782</v>
      </c>
      <c r="AA269" s="316">
        <f>('декабрь(4 цк)'!X276+'декабрь(4 цк)'!X277*9.68%)/1000</f>
        <v>0.72872784102190791</v>
      </c>
      <c r="AB269" s="316">
        <f>('декабрь(4 цк)'!Y276+'декабрь(4 цк)'!Y277*9.68%)/1000</f>
        <v>0.72892526502190791</v>
      </c>
      <c r="AC269" s="337"/>
      <c r="AD269" s="337"/>
    </row>
    <row r="270" spans="1:30" s="209" customFormat="1" ht="13.5" thickBot="1" x14ac:dyDescent="0.25">
      <c r="A270" s="312">
        <v>5</v>
      </c>
      <c r="B270" s="289" t="s">
        <v>193</v>
      </c>
      <c r="C270" s="290" t="s">
        <v>169</v>
      </c>
      <c r="D270" s="255"/>
      <c r="E270" s="316">
        <f>('декабрь(4 цк)'!B280+'декабрь(4 цк)'!B281*9.68%)/1000</f>
        <v>0.84190663302190782</v>
      </c>
      <c r="F270" s="316">
        <f>('декабрь(4 цк)'!C280+'декабрь(4 цк)'!C281*9.68%)/1000</f>
        <v>0.85063716102190789</v>
      </c>
      <c r="G270" s="316">
        <f>('декабрь(4 цк)'!D280+'декабрь(4 цк)'!D281*9.68%)/1000</f>
        <v>0.86158322502190787</v>
      </c>
      <c r="H270" s="316">
        <f>('декабрь(4 цк)'!E280+'декабрь(4 цк)'!E281*9.68%)/1000</f>
        <v>0.86924985702190793</v>
      </c>
      <c r="I270" s="316">
        <f>('декабрь(4 цк)'!F280+'декабрь(4 цк)'!F281*9.68%)/1000</f>
        <v>0.85360948902190781</v>
      </c>
      <c r="J270" s="316">
        <f>('декабрь(4 цк)'!G280+'декабрь(4 цк)'!G281*9.68%)/1000</f>
        <v>0.85808443302190773</v>
      </c>
      <c r="K270" s="316">
        <f>('декабрь(4 цк)'!H280+'декабрь(4 цк)'!H281*9.68%)/1000</f>
        <v>0.85705344102190795</v>
      </c>
      <c r="L270" s="316">
        <f>('декабрь(4 цк)'!I280+'декабрь(4 цк)'!I281*9.68%)/1000</f>
        <v>0.863316169021908</v>
      </c>
      <c r="M270" s="316">
        <f>('декабрь(4 цк)'!J280+'декабрь(4 цк)'!J281*9.68%)/1000</f>
        <v>0.88017398502190791</v>
      </c>
      <c r="N270" s="316">
        <f>('декабрь(4 цк)'!K280+'декабрь(4 цк)'!K281*9.68%)/1000</f>
        <v>0.86255937702190788</v>
      </c>
      <c r="O270" s="316">
        <f>('декабрь(4 цк)'!L280+'декабрь(4 цк)'!L281*9.68%)/1000</f>
        <v>0.8786823370219079</v>
      </c>
      <c r="P270" s="316">
        <f>('декабрь(4 цк)'!M280+'декабрь(4 цк)'!M281*9.68%)/1000</f>
        <v>0.88719350502190786</v>
      </c>
      <c r="Q270" s="316">
        <f>('декабрь(4 цк)'!N280+'декабрь(4 цк)'!N281*9.68%)/1000</f>
        <v>0.85378497702190781</v>
      </c>
      <c r="R270" s="316">
        <f>('декабрь(4 цк)'!O280+'декабрь(4 цк)'!O281*9.68%)/1000</f>
        <v>0.88611864102190796</v>
      </c>
      <c r="S270" s="316">
        <f>('декабрь(4 цк)'!P280+'декабрь(4 цк)'!P281*9.68%)/1000</f>
        <v>0.84476928102190774</v>
      </c>
      <c r="T270" s="316">
        <f>('декабрь(4 цк)'!Q280+'декабрь(4 цк)'!Q281*9.68%)/1000</f>
        <v>0.85943349702190786</v>
      </c>
      <c r="U270" s="316">
        <f>('декабрь(4 цк)'!R280+'декабрь(4 цк)'!R281*9.68%)/1000</f>
        <v>0.86633236902190791</v>
      </c>
      <c r="V270" s="316">
        <f>('декабрь(4 цк)'!S280+'декабрь(4 цк)'!S281*9.68%)/1000</f>
        <v>0.85412498502190792</v>
      </c>
      <c r="W270" s="316">
        <f>('декабрь(4 цк)'!T280+'декабрь(4 цк)'!T281*9.68%)/1000</f>
        <v>0.8517010570219079</v>
      </c>
      <c r="X270" s="316">
        <f>('декабрь(4 цк)'!U280+'декабрь(4 цк)'!U281*9.68%)/1000</f>
        <v>0.85710828102190784</v>
      </c>
      <c r="Y270" s="316">
        <f>('декабрь(4 цк)'!V280+'декабрь(4 цк)'!V281*9.68%)/1000</f>
        <v>0.86701238502190792</v>
      </c>
      <c r="Z270" s="316">
        <f>('декабрь(4 цк)'!W280+'декабрь(4 цк)'!W281*9.68%)/1000</f>
        <v>0.83506260102190799</v>
      </c>
      <c r="AA270" s="316">
        <f>('декабрь(4 цк)'!X280+'декабрь(4 цк)'!X281*9.68%)/1000</f>
        <v>0.86350262502190789</v>
      </c>
      <c r="AB270" s="316">
        <f>('декабрь(4 цк)'!Y280+'декабрь(4 цк)'!Y281*9.68%)/1000</f>
        <v>0.84563575302190797</v>
      </c>
      <c r="AC270" s="337"/>
      <c r="AD270" s="337"/>
    </row>
    <row r="271" spans="1:30" s="209" customFormat="1" ht="13.5" thickBot="1" x14ac:dyDescent="0.25">
      <c r="A271" s="312">
        <v>6</v>
      </c>
      <c r="B271" s="289" t="s">
        <v>193</v>
      </c>
      <c r="C271" s="290" t="s">
        <v>169</v>
      </c>
      <c r="D271" s="255"/>
      <c r="E271" s="316">
        <f>('декабрь(4 цк)'!B284+'декабрь(4 цк)'!B285*9.68%)/1000</f>
        <v>0.86890984902190782</v>
      </c>
      <c r="F271" s="316">
        <f>('декабрь(4 цк)'!C284+'декабрь(4 цк)'!C285*9.68%)/1000</f>
        <v>0.86608010502190791</v>
      </c>
      <c r="G271" s="316">
        <f>('декабрь(4 цк)'!D284+'декабрь(4 цк)'!D285*9.68%)/1000</f>
        <v>0.87552355302190787</v>
      </c>
      <c r="H271" s="316">
        <f>('декабрь(4 цк)'!E284+'декабрь(4 цк)'!E285*9.68%)/1000</f>
        <v>0.88857547302190787</v>
      </c>
      <c r="I271" s="316">
        <f>('декабрь(4 цк)'!F284+'декабрь(4 цк)'!F285*9.68%)/1000</f>
        <v>0.8782765210219079</v>
      </c>
      <c r="J271" s="316">
        <f>('декабрь(4 цк)'!G284+'декабрь(4 цк)'!G285*9.68%)/1000</f>
        <v>0.8802617290219078</v>
      </c>
      <c r="K271" s="316">
        <f>('декабрь(4 цк)'!H284+'декабрь(4 цк)'!H285*9.68%)/1000</f>
        <v>0.86846016102190793</v>
      </c>
      <c r="L271" s="316">
        <f>('декабрь(4 цк)'!I284+'декабрь(4 цк)'!I285*9.68%)/1000</f>
        <v>0.86244969702190777</v>
      </c>
      <c r="M271" s="316">
        <f>('декабрь(4 цк)'!J284+'декабрь(4 цк)'!J285*9.68%)/1000</f>
        <v>0.86009157702190786</v>
      </c>
      <c r="N271" s="316">
        <f>('декабрь(4 цк)'!K284+'декабрь(4 цк)'!K285*9.68%)/1000</f>
        <v>0.87424029702190786</v>
      </c>
      <c r="O271" s="316">
        <f>('декабрь(4 цк)'!L284+'декабрь(4 цк)'!L285*9.68%)/1000</f>
        <v>0.87936235302190791</v>
      </c>
      <c r="P271" s="316">
        <f>('декабрь(4 цк)'!M284+'декабрь(4 цк)'!M285*9.68%)/1000</f>
        <v>0.87336285702190786</v>
      </c>
      <c r="Q271" s="316">
        <f>('декабрь(4 цк)'!N284+'декабрь(4 цк)'!N285*9.68%)/1000</f>
        <v>0.88077722502190781</v>
      </c>
      <c r="R271" s="316">
        <f>('декабрь(4 цк)'!O284+'декабрь(4 цк)'!O285*9.68%)/1000</f>
        <v>0.87982300902190791</v>
      </c>
      <c r="S271" s="316">
        <f>('декабрь(4 цк)'!P284+'декабрь(4 цк)'!P285*9.68%)/1000</f>
        <v>0.87472288902190787</v>
      </c>
      <c r="T271" s="316">
        <f>('декабрь(4 цк)'!Q284+'декабрь(4 цк)'!Q285*9.68%)/1000</f>
        <v>0.87622550502190788</v>
      </c>
      <c r="U271" s="316">
        <f>('декабрь(4 цк)'!R284+'декабрь(4 цк)'!R285*9.68%)/1000</f>
        <v>0.88254307302190782</v>
      </c>
      <c r="V271" s="316">
        <f>('декабрь(4 цк)'!S284+'декабрь(4 цк)'!S285*9.68%)/1000</f>
        <v>0.87602808102190788</v>
      </c>
      <c r="W271" s="316">
        <f>('декабрь(4 цк)'!T284+'декабрь(4 цк)'!T285*9.68%)/1000</f>
        <v>0.90387583302190788</v>
      </c>
      <c r="X271" s="316">
        <f>('декабрь(4 цк)'!U284+'декабрь(4 цк)'!U285*9.68%)/1000</f>
        <v>0.87484353702190787</v>
      </c>
      <c r="Y271" s="316">
        <f>('декабрь(4 цк)'!V284+'декабрь(4 цк)'!V285*9.68%)/1000</f>
        <v>0.88304760102190794</v>
      </c>
      <c r="Z271" s="316">
        <f>('декабрь(4 цк)'!W284+'декабрь(4 цк)'!W285*9.68%)/1000</f>
        <v>0.88611864102190796</v>
      </c>
      <c r="AA271" s="316">
        <f>('декабрь(4 цк)'!X284+'декабрь(4 цк)'!X285*9.68%)/1000</f>
        <v>0.87169572102190795</v>
      </c>
      <c r="AB271" s="316">
        <f>('декабрь(4 цк)'!Y284+'декабрь(4 цк)'!Y285*9.68%)/1000</f>
        <v>0.87524935302190798</v>
      </c>
      <c r="AC271" s="337"/>
      <c r="AD271" s="337"/>
    </row>
    <row r="272" spans="1:30" s="209" customFormat="1" ht="13.5" thickBot="1" x14ac:dyDescent="0.25">
      <c r="A272" s="312">
        <v>7</v>
      </c>
      <c r="B272" s="289" t="s">
        <v>193</v>
      </c>
      <c r="C272" s="290" t="s">
        <v>169</v>
      </c>
      <c r="D272" s="255"/>
      <c r="E272" s="316">
        <f>('декабрь(4 цк)'!B288+'декабрь(4 цк)'!B289*9.68%)/1000</f>
        <v>0.89015486502190788</v>
      </c>
      <c r="F272" s="316">
        <f>('декабрь(4 цк)'!C288+'декабрь(4 цк)'!C289*9.68%)/1000</f>
        <v>0.87666422502190788</v>
      </c>
      <c r="G272" s="316">
        <f>('декабрь(4 цк)'!D288+'декабрь(4 цк)'!D289*9.68%)/1000</f>
        <v>0.89006712102190799</v>
      </c>
      <c r="H272" s="316">
        <f>('декабрь(4 цк)'!E288+'декабрь(4 цк)'!E289*9.68%)/1000</f>
        <v>0.89881958502190784</v>
      </c>
      <c r="I272" s="316">
        <f>('декабрь(4 цк)'!F288+'декабрь(4 цк)'!F289*9.68%)/1000</f>
        <v>0.89144908902190789</v>
      </c>
      <c r="J272" s="316">
        <f>('декабрь(4 цк)'!G288+'декабрь(4 цк)'!G289*9.68%)/1000</f>
        <v>0.88192886502190782</v>
      </c>
      <c r="K272" s="316">
        <f>('декабрь(4 цк)'!H288+'декабрь(4 цк)'!H289*9.68%)/1000</f>
        <v>0.87936235302190791</v>
      </c>
      <c r="L272" s="316">
        <f>('декабрь(4 цк)'!I288+'декабрь(4 цк)'!I289*9.68%)/1000</f>
        <v>0.87929654502190779</v>
      </c>
      <c r="M272" s="316">
        <f>('декабрь(4 цк)'!J288+'декабрь(4 цк)'!J289*9.68%)/1000</f>
        <v>0.88887160902190787</v>
      </c>
      <c r="N272" s="316">
        <f>('декабрь(4 цк)'!K288+'декабрь(4 цк)'!K289*9.68%)/1000</f>
        <v>0.88798320102190786</v>
      </c>
      <c r="O272" s="316">
        <f>('декабрь(4 цк)'!L288+'декабрь(4 цк)'!L289*9.68%)/1000</f>
        <v>0.89065939302190777</v>
      </c>
      <c r="P272" s="316">
        <f>('декабрь(4 цк)'!M288+'декабрь(4 цк)'!M289*9.68%)/1000</f>
        <v>0.87837523302190779</v>
      </c>
      <c r="Q272" s="316">
        <f>('декабрь(4 цк)'!N288+'декабрь(4 цк)'!N289*9.68%)/1000</f>
        <v>0.88151208102190792</v>
      </c>
      <c r="R272" s="316">
        <f>('декабрь(4 цк)'!O288+'декабрь(4 цк)'!O289*9.68%)/1000</f>
        <v>0.95388991302190784</v>
      </c>
      <c r="S272" s="316">
        <f>('декабрь(4 цк)'!P288+'декабрь(4 цк)'!P289*9.68%)/1000</f>
        <v>0.87746488902190789</v>
      </c>
      <c r="T272" s="316">
        <f>('декабрь(4 цк)'!Q288+'декабрь(4 цк)'!Q289*9.68%)/1000</f>
        <v>0.88610767302190785</v>
      </c>
      <c r="U272" s="316">
        <f>('декабрь(4 цк)'!R288+'декабрь(4 цк)'!R289*9.68%)/1000</f>
        <v>0.88547152902190784</v>
      </c>
      <c r="V272" s="316">
        <f>('декабрь(4 цк)'!S288+'декабрь(4 цк)'!S289*9.68%)/1000</f>
        <v>0.96334432902190781</v>
      </c>
      <c r="W272" s="316">
        <f>('декабрь(4 цк)'!T288+'декабрь(4 цк)'!T289*9.68%)/1000</f>
        <v>0.88504377702190784</v>
      </c>
      <c r="X272" s="316">
        <f>('декабрь(4 цк)'!U288+'декабрь(4 цк)'!U289*9.68%)/1000</f>
        <v>0.87626937702190788</v>
      </c>
      <c r="Y272" s="316">
        <f>('декабрь(4 цк)'!V288+'декабрь(4 цк)'!V289*9.68%)/1000</f>
        <v>0.8782765210219079</v>
      </c>
      <c r="Z272" s="316">
        <f>('декабрь(4 цк)'!W288+'декабрь(4 цк)'!W289*9.68%)/1000</f>
        <v>0.88434182502190783</v>
      </c>
      <c r="AA272" s="316">
        <f>('декабрь(4 цк)'!X288+'декабрь(4 цк)'!X289*9.68%)/1000</f>
        <v>0.87103764102190795</v>
      </c>
      <c r="AB272" s="316">
        <f>('декабрь(4 цк)'!Y288+'декабрь(4 цк)'!Y289*9.68%)/1000</f>
        <v>0.8785507210219079</v>
      </c>
      <c r="AC272" s="337"/>
      <c r="AD272" s="337"/>
    </row>
    <row r="273" spans="1:30" s="209" customFormat="1" ht="13.5" thickBot="1" x14ac:dyDescent="0.25">
      <c r="A273" s="312">
        <v>8</v>
      </c>
      <c r="B273" s="289" t="s">
        <v>193</v>
      </c>
      <c r="C273" s="290" t="s">
        <v>169</v>
      </c>
      <c r="D273" s="255"/>
      <c r="E273" s="316">
        <f>('декабрь(4 цк)'!B292+'декабрь(4 цк)'!B293*9.68%)/1000</f>
        <v>0.86288841702190777</v>
      </c>
      <c r="F273" s="316">
        <f>('декабрь(4 цк)'!C292+'декабрь(4 цк)'!C293*9.68%)/1000</f>
        <v>0.87266090502190785</v>
      </c>
      <c r="G273" s="316">
        <f>('декабрь(4 цк)'!D292+'декабрь(4 цк)'!D293*9.68%)/1000</f>
        <v>0.87689455302190789</v>
      </c>
      <c r="H273" s="316">
        <f>('декабрь(4 цк)'!E292+'декабрь(4 цк)'!E293*9.68%)/1000</f>
        <v>0.65993654502190779</v>
      </c>
      <c r="I273" s="316">
        <f>('декабрь(4 цк)'!F292+'декабрь(4 цк)'!F293*9.68%)/1000</f>
        <v>0.17256500902190788</v>
      </c>
      <c r="J273" s="316">
        <f>('декабрь(4 цк)'!G292+'декабрь(4 цк)'!G293*9.68%)/1000</f>
        <v>0.8806675450219078</v>
      </c>
      <c r="K273" s="316">
        <f>('декабрь(4 цк)'!H292+'декабрь(4 цк)'!H293*9.68%)/1000</f>
        <v>0.87343963302190786</v>
      </c>
      <c r="L273" s="316">
        <f>('декабрь(4 цк)'!I292+'декабрь(4 цк)'!I293*9.68%)/1000</f>
        <v>0.87394416102190775</v>
      </c>
      <c r="M273" s="316">
        <f>('декабрь(4 цк)'!J292+'декабрь(4 цк)'!J293*9.68%)/1000</f>
        <v>0.86753884902190781</v>
      </c>
      <c r="N273" s="316">
        <f>('декабрь(4 цк)'!K292+'декабрь(4 цк)'!K293*9.68%)/1000</f>
        <v>0.87195895302190796</v>
      </c>
      <c r="O273" s="316">
        <f>('декабрь(4 цк)'!L292+'декабрь(4 цк)'!L293*9.68%)/1000</f>
        <v>0.87451449702190776</v>
      </c>
      <c r="P273" s="316">
        <f>('декабрь(4 цк)'!M292+'декабрь(4 цк)'!M293*9.68%)/1000</f>
        <v>0.88515345702190795</v>
      </c>
      <c r="Q273" s="316">
        <f>('декабрь(4 цк)'!N292+'декабрь(4 цк)'!N293*9.68%)/1000</f>
        <v>0.88449537702190784</v>
      </c>
      <c r="R273" s="316">
        <f>('декабрь(4 цк)'!O292+'декабрь(4 цк)'!O293*9.68%)/1000</f>
        <v>0.88723737702190786</v>
      </c>
      <c r="S273" s="316">
        <f>('декабрь(4 цк)'!P292+'декабрь(4 цк)'!P293*9.68%)/1000</f>
        <v>0.88482441702190784</v>
      </c>
      <c r="T273" s="316">
        <f>('декабрь(4 цк)'!Q292+'декабрь(4 цк)'!Q293*9.68%)/1000</f>
        <v>0.8941143130219078</v>
      </c>
      <c r="U273" s="316">
        <f>('декабрь(4 цк)'!R292+'декабрь(4 цк)'!R293*9.68%)/1000</f>
        <v>0.8937194650219078</v>
      </c>
      <c r="V273" s="316">
        <f>('декабрь(4 цк)'!S292+'декабрь(4 цк)'!S293*9.68%)/1000</f>
        <v>0.88586637702190785</v>
      </c>
      <c r="W273" s="316">
        <f>('декабрь(4 цк)'!T292+'декабрь(4 цк)'!T293*9.68%)/1000</f>
        <v>0.87664228902190788</v>
      </c>
      <c r="X273" s="316">
        <f>('декабрь(4 цк)'!U292+'декабрь(4 цк)'!U293*9.68%)/1000</f>
        <v>0.87109248102190784</v>
      </c>
      <c r="Y273" s="316">
        <f>('декабрь(4 цк)'!V292+'декабрь(4 цк)'!V293*9.68%)/1000</f>
        <v>0.86864661702190782</v>
      </c>
      <c r="Z273" s="316">
        <f>('декабрь(4 цк)'!W292+'декабрь(4 цк)'!W293*9.68%)/1000</f>
        <v>0.88125981702190781</v>
      </c>
      <c r="AA273" s="316">
        <f>('декабрь(4 цк)'!X292+'декабрь(4 цк)'!X293*9.68%)/1000</f>
        <v>0.88892644902190787</v>
      </c>
      <c r="AB273" s="316">
        <f>('декабрь(4 цк)'!Y292+'декабрь(4 цк)'!Y293*9.68%)/1000</f>
        <v>0.88206048102190793</v>
      </c>
      <c r="AC273" s="337"/>
      <c r="AD273" s="337"/>
    </row>
    <row r="274" spans="1:30" s="209" customFormat="1" ht="13.5" thickBot="1" x14ac:dyDescent="0.25">
      <c r="A274" s="312">
        <v>9</v>
      </c>
      <c r="B274" s="289" t="s">
        <v>193</v>
      </c>
      <c r="C274" s="290" t="s">
        <v>169</v>
      </c>
      <c r="D274" s="255"/>
      <c r="E274" s="316">
        <f>('декабрь(4 цк)'!B296+'декабрь(4 цк)'!B297*9.68%)/1000</f>
        <v>0.8922387850219079</v>
      </c>
      <c r="F274" s="316">
        <f>('декабрь(4 цк)'!C296+'декабрь(4 цк)'!C297*9.68%)/1000</f>
        <v>0.88188499302190793</v>
      </c>
      <c r="G274" s="316">
        <f>('декабрь(4 цк)'!D296+'декабрь(4 цк)'!D297*9.68%)/1000</f>
        <v>0.88762125702190797</v>
      </c>
      <c r="H274" s="316">
        <f>('декабрь(4 цк)'!E296+'декабрь(4 цк)'!E297*9.68%)/1000</f>
        <v>0.90023445702190796</v>
      </c>
      <c r="I274" s="316">
        <f>('декабрь(4 цк)'!F296+'декабрь(4 цк)'!F297*9.68%)/1000</f>
        <v>0.89010002502190788</v>
      </c>
      <c r="J274" s="316">
        <f>('декабрь(4 цк)'!G296+'декабрь(4 цк)'!G297*9.68%)/1000</f>
        <v>0.88036044102190791</v>
      </c>
      <c r="K274" s="316">
        <f>('декабрь(4 цк)'!H296+'декабрь(4 цк)'!H297*9.68%)/1000</f>
        <v>0.87595130502190799</v>
      </c>
      <c r="L274" s="316">
        <f>('декабрь(4 цк)'!I296+'декабрь(4 цк)'!I297*9.68%)/1000</f>
        <v>0.87432804102190786</v>
      </c>
      <c r="M274" s="316">
        <f>('декабрь(4 цк)'!J296+'декабрь(4 цк)'!J297*9.68%)/1000</f>
        <v>0.87764037702190789</v>
      </c>
      <c r="N274" s="316">
        <f>('декабрь(4 цк)'!K296+'декабрь(4 цк)'!K297*9.68%)/1000</f>
        <v>0.87734424102190789</v>
      </c>
      <c r="O274" s="316">
        <f>('декабрь(4 цк)'!L296+'декабрь(4 цк)'!L297*9.68%)/1000</f>
        <v>0.87685068102190777</v>
      </c>
      <c r="P274" s="316">
        <f>('декабрь(4 цк)'!M296+'декабрь(4 цк)'!M297*9.68%)/1000</f>
        <v>0.88120497702190792</v>
      </c>
      <c r="Q274" s="316">
        <f>('декабрь(4 цк)'!N296+'декабрь(4 цк)'!N297*9.68%)/1000</f>
        <v>0.88940904102190788</v>
      </c>
      <c r="R274" s="316">
        <f>('декабрь(4 цк)'!O296+'декабрь(4 цк)'!O297*9.68%)/1000</f>
        <v>0.89460787302190781</v>
      </c>
      <c r="S274" s="316">
        <f>('декабрь(4 цк)'!P296+'декабрь(4 цк)'!P297*9.68%)/1000</f>
        <v>0.88340954502190794</v>
      </c>
      <c r="T274" s="316">
        <f>('декабрь(4 цк)'!Q296+'декабрь(4 цк)'!Q297*9.68%)/1000</f>
        <v>0.88777480902190786</v>
      </c>
      <c r="U274" s="316">
        <f>('декабрь(4 цк)'!R296+'декабрь(4 цк)'!R297*9.68%)/1000</f>
        <v>0.88648058502190796</v>
      </c>
      <c r="V274" s="316">
        <f>('декабрь(4 цк)'!S296+'декабрь(4 цк)'!S297*9.68%)/1000</f>
        <v>0.87703713702190789</v>
      </c>
      <c r="W274" s="316">
        <f>('декабрь(4 цк)'!T296+'декабрь(4 цк)'!T297*9.68%)/1000</f>
        <v>0.88264178502190793</v>
      </c>
      <c r="X274" s="316">
        <f>('декабрь(4 цк)'!U296+'декабрь(4 цк)'!U297*9.68%)/1000</f>
        <v>0.87210153702190796</v>
      </c>
      <c r="Y274" s="316">
        <f>('декабрь(4 цк)'!V296+'декабрь(4 цк)'!V297*9.68%)/1000</f>
        <v>0.87994365702190791</v>
      </c>
      <c r="Z274" s="316">
        <f>('декабрь(4 цк)'!W296+'декабрь(4 цк)'!W297*9.68%)/1000</f>
        <v>0.85859992902190785</v>
      </c>
      <c r="AA274" s="316">
        <f>('декабрь(4 цк)'!X296+'декабрь(4 цк)'!X297*9.68%)/1000</f>
        <v>0.87002858502190794</v>
      </c>
      <c r="AB274" s="316">
        <f>('декабрь(4 цк)'!Y296+'декабрь(4 цк)'!Y297*9.68%)/1000</f>
        <v>0.87380157702190786</v>
      </c>
      <c r="AC274" s="337"/>
      <c r="AD274" s="337"/>
    </row>
    <row r="275" spans="1:30" s="209" customFormat="1" ht="13.5" thickBot="1" x14ac:dyDescent="0.25">
      <c r="A275" s="312">
        <v>10</v>
      </c>
      <c r="B275" s="289" t="s">
        <v>193</v>
      </c>
      <c r="C275" s="290" t="s">
        <v>169</v>
      </c>
      <c r="D275" s="255"/>
      <c r="E275" s="316">
        <f>('декабрь(4 цк)'!B300+'декабрь(4 цк)'!B301*9.68%)/1000</f>
        <v>0.9201523450219079</v>
      </c>
      <c r="F275" s="316">
        <f>('декабрь(4 цк)'!C300+'декабрь(4 цк)'!C301*9.68%)/1000</f>
        <v>0.89917056102190784</v>
      </c>
      <c r="G275" s="316">
        <f>('декабрь(4 цк)'!D300+'декабрь(4 цк)'!D301*9.68%)/1000</f>
        <v>0.84703965702190798</v>
      </c>
      <c r="H275" s="316">
        <f>('декабрь(4 цк)'!E300+'декабрь(4 цк)'!E301*9.68%)/1000</f>
        <v>0.89728406502190783</v>
      </c>
      <c r="I275" s="316">
        <f>('декабрь(4 цк)'!F300+'декабрь(4 цк)'!F301*9.68%)/1000</f>
        <v>0.90733075302190791</v>
      </c>
      <c r="J275" s="316">
        <f>('декабрь(4 цк)'!G300+'декабрь(4 цк)'!G301*9.68%)/1000</f>
        <v>0.91625870502190787</v>
      </c>
      <c r="K275" s="316">
        <f>('декабрь(4 цк)'!H300+'декабрь(4 цк)'!H301*9.68%)/1000</f>
        <v>0.9075281770219078</v>
      </c>
      <c r="L275" s="316">
        <f>('декабрь(4 цк)'!I300+'декабрь(4 цк)'!I301*9.68%)/1000</f>
        <v>0.89974089702190785</v>
      </c>
      <c r="M275" s="316">
        <f>('декабрь(4 цк)'!J300+'декабрь(4 цк)'!J301*9.68%)/1000</f>
        <v>0.90280096902190787</v>
      </c>
      <c r="N275" s="316">
        <f>('декабрь(4 цк)'!K300+'декабрь(4 цк)'!K301*9.68%)/1000</f>
        <v>0.90417196902190788</v>
      </c>
      <c r="O275" s="316">
        <f>('декабрь(4 цк)'!L300+'декабрь(4 цк)'!L301*9.68%)/1000</f>
        <v>0.91428446502190786</v>
      </c>
      <c r="P275" s="316">
        <f>('декабрь(4 цк)'!M300+'декабрь(4 цк)'!M301*9.68%)/1000</f>
        <v>0.92000976102190779</v>
      </c>
      <c r="Q275" s="316">
        <f>('декабрь(4 цк)'!N300+'декабрь(4 цк)'!N301*9.68%)/1000</f>
        <v>0.9208652650219078</v>
      </c>
      <c r="R275" s="316">
        <f>('декабрь(4 цк)'!O300+'декабрь(4 цк)'!O301*9.68%)/1000</f>
        <v>0.93103260102190788</v>
      </c>
      <c r="S275" s="316">
        <f>('декабрь(4 цк)'!P300+'декабрь(4 цк)'!P301*9.68%)/1000</f>
        <v>0.91551288102190775</v>
      </c>
      <c r="T275" s="316">
        <f>('декабрь(4 цк)'!Q300+'декабрь(4 цк)'!Q301*9.68%)/1000</f>
        <v>0.92355242502190793</v>
      </c>
      <c r="U275" s="316">
        <f>('декабрь(4 цк)'!R300+'декабрь(4 цк)'!R301*9.68%)/1000</f>
        <v>0.93055000902190788</v>
      </c>
      <c r="V275" s="316">
        <f>('декабрь(4 цк)'!S300+'декабрь(4 цк)'!S301*9.68%)/1000</f>
        <v>0.9207336490219078</v>
      </c>
      <c r="W275" s="316">
        <f>('декабрь(4 цк)'!T300+'декабрь(4 цк)'!T301*9.68%)/1000</f>
        <v>0.918145201021908</v>
      </c>
      <c r="X275" s="316">
        <f>('декабрь(4 цк)'!U300+'декабрь(4 цк)'!U301*9.68%)/1000</f>
        <v>0.9199549210219079</v>
      </c>
      <c r="Y275" s="316">
        <f>('декабрь(4 цк)'!V300+'декабрь(4 цк)'!V301*9.68%)/1000</f>
        <v>0.92676604902190785</v>
      </c>
      <c r="Z275" s="316">
        <f>('декабрь(4 цк)'!W300+'декабрь(4 цк)'!W301*9.68%)/1000</f>
        <v>0.92772026502190785</v>
      </c>
      <c r="AA275" s="316">
        <f>('декабрь(4 цк)'!X300+'декабрь(4 цк)'!X301*9.68%)/1000</f>
        <v>0.91459156902190797</v>
      </c>
      <c r="AB275" s="316">
        <f>('декабрь(4 цк)'!Y300+'декабрь(4 цк)'!Y301*9.68%)/1000</f>
        <v>0.89514530502190792</v>
      </c>
      <c r="AC275" s="337"/>
      <c r="AD275" s="337"/>
    </row>
    <row r="276" spans="1:30" s="209" customFormat="1" ht="13.5" thickBot="1" x14ac:dyDescent="0.25">
      <c r="A276" s="312">
        <v>11</v>
      </c>
      <c r="B276" s="289" t="s">
        <v>193</v>
      </c>
      <c r="C276" s="290" t="s">
        <v>169</v>
      </c>
      <c r="D276" s="255"/>
      <c r="E276" s="316">
        <f>('декабрь(4 цк)'!B304+'декабрь(4 цк)'!B305*9.68%)/1000</f>
        <v>0.75726657702190792</v>
      </c>
      <c r="F276" s="316">
        <f>('декабрь(4 цк)'!C304+'декабрь(4 цк)'!C305*9.68%)/1000</f>
        <v>0.64186128102190798</v>
      </c>
      <c r="G276" s="316">
        <f>('декабрь(4 цк)'!D304+'декабрь(4 цк)'!D305*9.68%)/1000</f>
        <v>0.64764141702190792</v>
      </c>
      <c r="H276" s="316">
        <f>('декабрь(4 цк)'!E304+'декабрь(4 цк)'!E305*9.68%)/1000</f>
        <v>0.65466093702190786</v>
      </c>
      <c r="I276" s="316">
        <f>('декабрь(4 цк)'!F304+'декабрь(4 цк)'!F305*9.68%)/1000</f>
        <v>0.92800543302190786</v>
      </c>
      <c r="J276" s="316">
        <f>('декабрь(4 цк)'!G304+'декабрь(4 цк)'!G305*9.68%)/1000</f>
        <v>0.92232400902190781</v>
      </c>
      <c r="K276" s="316">
        <f>('декабрь(4 цк)'!H304+'декабрь(4 цк)'!H305*9.68%)/1000</f>
        <v>0.91894586502190778</v>
      </c>
      <c r="L276" s="316">
        <f>('декабрь(4 цк)'!I304+'декабрь(4 цк)'!I305*9.68%)/1000</f>
        <v>0.91099406502190772</v>
      </c>
      <c r="M276" s="316">
        <f>('декабрь(4 цк)'!J304+'декабрь(4 цк)'!J305*9.68%)/1000</f>
        <v>0.91417478502190797</v>
      </c>
      <c r="N276" s="316">
        <f>('декабрь(4 цк)'!K304+'декабрь(4 цк)'!K305*9.68%)/1000</f>
        <v>0.92183044902190781</v>
      </c>
      <c r="O276" s="316">
        <f>('декабрь(4 цк)'!L304+'декабрь(4 цк)'!L305*9.68%)/1000</f>
        <v>0.92558150502190795</v>
      </c>
      <c r="P276" s="316">
        <f>('декабрь(4 цк)'!M304+'декабрь(4 цк)'!M305*9.68%)/1000</f>
        <v>0.92699637702190785</v>
      </c>
      <c r="Q276" s="316">
        <f>('декабрь(4 цк)'!N304+'декабрь(4 цк)'!N305*9.68%)/1000</f>
        <v>0.93262296102190778</v>
      </c>
      <c r="R276" s="316">
        <f>('декабрь(4 цк)'!O304+'декабрь(4 цк)'!O305*9.68%)/1000</f>
        <v>0.94028959302190784</v>
      </c>
      <c r="S276" s="316">
        <f>('декабрь(4 цк)'!P304+'декабрь(4 цк)'!P305*9.68%)/1000</f>
        <v>0.83170639302190785</v>
      </c>
      <c r="T276" s="316">
        <f>('декабрь(4 цк)'!Q304+'декабрь(4 цк)'!Q305*9.68%)/1000</f>
        <v>0.91673032902190787</v>
      </c>
      <c r="U276" s="316">
        <f>('декабрь(4 цк)'!R304+'декабрь(4 цк)'!R305*9.68%)/1000</f>
        <v>0.93201972102190789</v>
      </c>
      <c r="V276" s="316">
        <f>('декабрь(4 цк)'!S304+'декабрь(4 цк)'!S305*9.68%)/1000</f>
        <v>0.91586385702190787</v>
      </c>
      <c r="W276" s="316">
        <f>('декабрь(4 цк)'!T304+'декабрь(4 цк)'!T305*9.68%)/1000</f>
        <v>0.9331384570219079</v>
      </c>
      <c r="X276" s="316">
        <f>('декабрь(4 цк)'!U304+'декабрь(4 цк)'!U305*9.68%)/1000</f>
        <v>0.91381284102190785</v>
      </c>
      <c r="Y276" s="316">
        <f>('декабрь(4 цк)'!V304+'декабрь(4 цк)'!V305*9.68%)/1000</f>
        <v>0.90962306502190782</v>
      </c>
      <c r="Z276" s="316">
        <f>('декабрь(4 цк)'!W304+'декабрь(4 цк)'!W305*9.68%)/1000</f>
        <v>0.91133407302190794</v>
      </c>
      <c r="AA276" s="316">
        <f>('декабрь(4 цк)'!X304+'декабрь(4 цк)'!X305*9.68%)/1000</f>
        <v>0.90761592102190791</v>
      </c>
      <c r="AB276" s="316">
        <f>('декабрь(4 цк)'!Y304+'декабрь(4 цк)'!Y305*9.68%)/1000</f>
        <v>0.79961402502190793</v>
      </c>
      <c r="AC276" s="337"/>
      <c r="AD276" s="337"/>
    </row>
    <row r="277" spans="1:30" s="209" customFormat="1" ht="13.5" thickBot="1" x14ac:dyDescent="0.25">
      <c r="A277" s="312">
        <v>12</v>
      </c>
      <c r="B277" s="289" t="s">
        <v>193</v>
      </c>
      <c r="C277" s="290" t="s">
        <v>169</v>
      </c>
      <c r="D277" s="255"/>
      <c r="E277" s="316">
        <f>('декабрь(4 цк)'!B308+'декабрь(4 цк)'!B309*9.68%)/1000</f>
        <v>0.76739004102190789</v>
      </c>
      <c r="F277" s="316">
        <f>('декабрь(4 цк)'!C308+'декабрь(4 цк)'!C309*9.68%)/1000</f>
        <v>0.76443964902190786</v>
      </c>
      <c r="G277" s="316">
        <f>('декабрь(4 цк)'!D308+'декабрь(4 цк)'!D309*9.68%)/1000</f>
        <v>0.68346290502190787</v>
      </c>
      <c r="H277" s="316">
        <f>('декабрь(4 цк)'!E308+'декабрь(4 цк)'!E309*9.68%)/1000</f>
        <v>0.77687736102190785</v>
      </c>
      <c r="I277" s="316">
        <f>('декабрь(4 цк)'!F308+'декабрь(4 цк)'!F309*9.68%)/1000</f>
        <v>0.85571534502190783</v>
      </c>
      <c r="J277" s="316">
        <f>('декабрь(4 цк)'!G308+'декабрь(4 цк)'!G309*9.68%)/1000</f>
        <v>0.8520410650219078</v>
      </c>
      <c r="K277" s="316">
        <f>('декабрь(4 цк)'!H308+'декабрь(4 цк)'!H309*9.68%)/1000</f>
        <v>0.84324472902190784</v>
      </c>
      <c r="L277" s="316">
        <f>('декабрь(4 цк)'!I308+'декабрь(4 цк)'!I309*9.68%)/1000</f>
        <v>0.8378923450219079</v>
      </c>
      <c r="M277" s="316">
        <f>('декабрь(4 цк)'!J308+'декабрь(4 цк)'!J309*9.68%)/1000</f>
        <v>0.83817751302190791</v>
      </c>
      <c r="N277" s="316">
        <f>('декабрь(4 цк)'!K308+'декабрь(4 цк)'!K309*9.68%)/1000</f>
        <v>0.84540542502190785</v>
      </c>
      <c r="O277" s="316">
        <f>('декабрь(4 цк)'!L308+'декабрь(4 цк)'!L309*9.68%)/1000</f>
        <v>0.85147072902190779</v>
      </c>
      <c r="P277" s="316">
        <f>('декабрь(4 цк)'!M308+'декабрь(4 цк)'!M309*9.68%)/1000</f>
        <v>0.8514816970219079</v>
      </c>
      <c r="Q277" s="316">
        <f>('декабрь(4 цк)'!N308+'декабрь(4 цк)'!N309*9.68%)/1000</f>
        <v>0.84598672902190786</v>
      </c>
      <c r="R277" s="316">
        <f>('декабрь(4 цк)'!O308+'декабрь(4 цк)'!O309*9.68%)/1000</f>
        <v>0.85413595302190792</v>
      </c>
      <c r="S277" s="316">
        <f>('декабрь(4 цк)'!P308+'декабрь(4 цк)'!P309*9.68%)/1000</f>
        <v>0.84909067302190788</v>
      </c>
      <c r="T277" s="316">
        <f>('декабрь(4 цк)'!Q308+'декабрь(4 цк)'!Q309*9.68%)/1000</f>
        <v>0.17033860902190787</v>
      </c>
      <c r="U277" s="316">
        <f>('декабрь(4 цк)'!R308+'декабрь(4 цк)'!R309*9.68%)/1000</f>
        <v>0.85467338502190793</v>
      </c>
      <c r="V277" s="316">
        <f>('декабрь(4 цк)'!S308+'декабрь(4 цк)'!S309*9.68%)/1000</f>
        <v>0.84600866502190786</v>
      </c>
      <c r="W277" s="316">
        <f>('декабрь(4 цк)'!T308+'декабрь(4 цк)'!T309*9.68%)/1000</f>
        <v>0.84249890502190794</v>
      </c>
      <c r="X277" s="316">
        <f>('декабрь(4 цк)'!U308+'декабрь(4 цк)'!U309*9.68%)/1000</f>
        <v>0.83498582502190788</v>
      </c>
      <c r="Y277" s="316">
        <f>('декабрь(4 цк)'!V308+'декабрь(4 цк)'!V309*9.68%)/1000</f>
        <v>0.85063716102190789</v>
      </c>
      <c r="Z277" s="316">
        <f>('декабрь(4 цк)'!W308+'декабрь(4 цк)'!W309*9.68%)/1000</f>
        <v>0.809156185021908</v>
      </c>
      <c r="AA277" s="316">
        <f>('декабрь(4 цк)'!X308+'декабрь(4 цк)'!X309*9.68%)/1000</f>
        <v>0.82326103302190778</v>
      </c>
      <c r="AB277" s="316">
        <f>('декабрь(4 цк)'!Y308+'декабрь(4 цк)'!Y309*9.68%)/1000</f>
        <v>0.83579745702190789</v>
      </c>
      <c r="AC277" s="337"/>
      <c r="AD277" s="337"/>
    </row>
    <row r="278" spans="1:30" s="209" customFormat="1" ht="13.5" thickBot="1" x14ac:dyDescent="0.25">
      <c r="A278" s="312">
        <v>13</v>
      </c>
      <c r="B278" s="289" t="s">
        <v>193</v>
      </c>
      <c r="C278" s="290" t="s">
        <v>169</v>
      </c>
      <c r="D278" s="255"/>
      <c r="E278" s="316">
        <f>('декабрь(4 цк)'!B312+'декабрь(4 цк)'!B313*9.68%)/1000</f>
        <v>0.86345875302190789</v>
      </c>
      <c r="F278" s="316">
        <f>('декабрь(4 цк)'!C312+'декабрь(4 цк)'!C313*9.68%)/1000</f>
        <v>0.88282824102190782</v>
      </c>
      <c r="G278" s="316">
        <f>('декабрь(4 цк)'!D312+'декабрь(4 цк)'!D313*9.68%)/1000</f>
        <v>0.82888761702190772</v>
      </c>
      <c r="H278" s="316">
        <f>('декабрь(4 цк)'!E312+'декабрь(4 цк)'!E313*9.68%)/1000</f>
        <v>0.90825206502190781</v>
      </c>
      <c r="I278" s="316">
        <f>('декабрь(4 цк)'!F312+'декабрь(4 цк)'!F313*9.68%)/1000</f>
        <v>0.90035510502190785</v>
      </c>
      <c r="J278" s="316">
        <f>('декабрь(4 цк)'!G312+'декабрь(4 цк)'!G313*9.68%)/1000</f>
        <v>0.89609952102190793</v>
      </c>
      <c r="K278" s="316">
        <f>('декабрь(4 цк)'!H312+'декабрь(4 цк)'!H313*9.68%)/1000</f>
        <v>0.89662598502190793</v>
      </c>
      <c r="L278" s="316">
        <f>('декабрь(4 цк)'!I312+'декабрь(4 цк)'!I313*9.68%)/1000</f>
        <v>0.88294888902190793</v>
      </c>
      <c r="M278" s="316">
        <f>('декабрь(4 цк)'!J312+'декабрь(4 цк)'!J313*9.68%)/1000</f>
        <v>0.88451731302190784</v>
      </c>
      <c r="N278" s="316">
        <f>('декабрь(4 цк)'!K312+'декабрь(4 цк)'!K313*9.68%)/1000</f>
        <v>0.8935659130219078</v>
      </c>
      <c r="O278" s="316">
        <f>('декабрь(4 цк)'!L312+'декабрь(4 цк)'!L313*9.68%)/1000</f>
        <v>0.89912668902190784</v>
      </c>
      <c r="P278" s="316">
        <f>('декабрь(4 цк)'!M312+'декабрь(4 цк)'!M313*9.68%)/1000</f>
        <v>0.90061833702190786</v>
      </c>
      <c r="Q278" s="316">
        <f>('декабрь(4 цк)'!N312+'декабрь(4 цк)'!N313*9.68%)/1000</f>
        <v>0.90865788102190781</v>
      </c>
      <c r="R278" s="316">
        <f>('декабрь(4 цк)'!O312+'декабрь(4 цк)'!O313*9.68%)/1000</f>
        <v>0.91826584902190778</v>
      </c>
      <c r="S278" s="316">
        <f>('декабрь(4 цк)'!P312+'декабрь(4 цк)'!P313*9.68%)/1000</f>
        <v>0.9057732970219079</v>
      </c>
      <c r="T278" s="316">
        <f>('декабрь(4 цк)'!Q312+'декабрь(4 цк)'!Q313*9.68%)/1000</f>
        <v>0.91055534502190794</v>
      </c>
      <c r="U278" s="316">
        <f>('декабрь(4 цк)'!R312+'декабрь(4 цк)'!R313*9.68%)/1000</f>
        <v>0.91210183302190784</v>
      </c>
      <c r="V278" s="316">
        <f>('декабрь(4 цк)'!S312+'декабрь(4 цк)'!S313*9.68%)/1000</f>
        <v>0.89733890502190783</v>
      </c>
      <c r="W278" s="316">
        <f>('декабрь(4 цк)'!T312+'декабрь(4 цк)'!T313*9.68%)/1000</f>
        <v>0.91232119302190795</v>
      </c>
      <c r="X278" s="316">
        <f>('декабрь(4 цк)'!U312+'декабрь(4 цк)'!U313*9.68%)/1000</f>
        <v>0.89985057702190785</v>
      </c>
      <c r="Y278" s="316">
        <f>('декабрь(4 цк)'!V312+'декабрь(4 цк)'!V313*9.68%)/1000</f>
        <v>0.90545522502190778</v>
      </c>
      <c r="Z278" s="316">
        <f>('декабрь(4 цк)'!W312+'декабрь(4 цк)'!W313*9.68%)/1000</f>
        <v>0.90336033702190788</v>
      </c>
      <c r="AA278" s="316">
        <f>('декабрь(4 цк)'!X312+'декабрь(4 цк)'!X313*9.68%)/1000</f>
        <v>0.90344808102190777</v>
      </c>
      <c r="AB278" s="316">
        <f>('декабрь(4 цк)'!Y312+'декабрь(4 цк)'!Y313*9.68%)/1000</f>
        <v>0.89982864102190785</v>
      </c>
      <c r="AC278" s="337"/>
      <c r="AD278" s="337"/>
    </row>
    <row r="279" spans="1:30" s="209" customFormat="1" ht="13.5" thickBot="1" x14ac:dyDescent="0.25">
      <c r="A279" s="312">
        <v>14</v>
      </c>
      <c r="B279" s="289" t="s">
        <v>193</v>
      </c>
      <c r="C279" s="290" t="s">
        <v>169</v>
      </c>
      <c r="D279" s="255"/>
      <c r="E279" s="316">
        <f>('декабрь(4 цк)'!B316+'декабрь(4 цк)'!B317*9.68%)/1000</f>
        <v>0.95125759302190782</v>
      </c>
      <c r="F279" s="316">
        <f>('декабрь(4 цк)'!C316+'декабрь(4 цк)'!C317*9.68%)/1000</f>
        <v>0.9330287770219079</v>
      </c>
      <c r="G279" s="316">
        <f>('декабрь(4 цк)'!D316+'декабрь(4 цк)'!D317*9.68%)/1000</f>
        <v>0.94485228102190788</v>
      </c>
      <c r="H279" s="316">
        <f>('декабрь(4 цк)'!E316+'декабрь(4 цк)'!E317*9.68%)/1000</f>
        <v>0.97170194502190776</v>
      </c>
      <c r="I279" s="316">
        <f>('декабрь(4 цк)'!F316+'декабрь(4 цк)'!F317*9.68%)/1000</f>
        <v>0.96399144102190792</v>
      </c>
      <c r="J279" s="316">
        <f>('декабрь(4 цк)'!G316+'декабрь(4 цк)'!G317*9.68%)/1000</f>
        <v>0.97333617702190778</v>
      </c>
      <c r="K279" s="316">
        <f>('декабрь(4 цк)'!H316+'декабрь(4 цк)'!H317*9.68%)/1000</f>
        <v>0.96406821702190781</v>
      </c>
      <c r="L279" s="316">
        <f>('декабрь(4 цк)'!I316+'декабрь(4 цк)'!I317*9.68%)/1000</f>
        <v>0.95701579302190787</v>
      </c>
      <c r="M279" s="316">
        <f>('декабрь(4 цк)'!J316+'декабрь(4 цк)'!J317*9.68%)/1000</f>
        <v>0.94559810502190789</v>
      </c>
      <c r="N279" s="316">
        <f>('декабрь(4 цк)'!K316+'декабрь(4 цк)'!K317*9.68%)/1000</f>
        <v>0.95636868102190786</v>
      </c>
      <c r="O279" s="316">
        <f>('декабрь(4 цк)'!L316+'декабрь(4 цк)'!L317*9.68%)/1000</f>
        <v>0.96142492902190779</v>
      </c>
      <c r="P279" s="316">
        <f>('декабрь(4 цк)'!M316+'декабрь(4 цк)'!M317*9.68%)/1000</f>
        <v>0.97034191302190786</v>
      </c>
      <c r="Q279" s="316">
        <f>('декабрь(4 цк)'!N316+'декабрь(4 цк)'!N317*9.68%)/1000</f>
        <v>0.98193508902190785</v>
      </c>
      <c r="R279" s="316">
        <f>('декабрь(4 цк)'!O316+'декабрь(4 цк)'!O317*9.68%)/1000</f>
        <v>0.97600140102190791</v>
      </c>
      <c r="S279" s="316">
        <f>('декабрь(4 цк)'!P316+'декабрь(4 цк)'!P317*9.68%)/1000</f>
        <v>0.97691174502190781</v>
      </c>
      <c r="T279" s="316">
        <f>('декабрь(4 цк)'!Q316+'декабрь(4 цк)'!Q317*9.68%)/1000</f>
        <v>0.97817306502190782</v>
      </c>
      <c r="U279" s="316">
        <f>('декабрь(4 цк)'!R316+'декабрь(4 цк)'!R317*9.68%)/1000</f>
        <v>0.98309769702190786</v>
      </c>
      <c r="V279" s="316">
        <f>('декабрь(4 цк)'!S316+'декабрь(4 цк)'!S317*9.68%)/1000</f>
        <v>0.97116451302190787</v>
      </c>
      <c r="W279" s="316">
        <f>('декабрь(4 цк)'!T316+'декабрь(4 цк)'!T317*9.68%)/1000</f>
        <v>0.96853219302190796</v>
      </c>
      <c r="X279" s="316">
        <f>('декабрь(4 цк)'!U316+'декабрь(4 цк)'!U317*9.68%)/1000</f>
        <v>0.95544736902190786</v>
      </c>
      <c r="Y279" s="316">
        <f>('декабрь(4 цк)'!V316+'декабрь(4 цк)'!V317*9.68%)/1000</f>
        <v>0.96255463302190791</v>
      </c>
      <c r="Z279" s="316">
        <f>('декабрь(4 цк)'!W316+'декабрь(4 цк)'!W317*9.68%)/1000</f>
        <v>0.96427660902190793</v>
      </c>
      <c r="AA279" s="316">
        <f>('декабрь(4 цк)'!X316+'декабрь(4 цк)'!X317*9.68%)/1000</f>
        <v>0.95339635302190784</v>
      </c>
      <c r="AB279" s="316">
        <f>('декабрь(4 цк)'!Y316+'декабрь(4 цк)'!Y317*9.68%)/1000</f>
        <v>0.95001820902190781</v>
      </c>
      <c r="AC279" s="337"/>
      <c r="AD279" s="337"/>
    </row>
    <row r="280" spans="1:30" s="209" customFormat="1" ht="13.5" thickBot="1" x14ac:dyDescent="0.25">
      <c r="A280" s="312">
        <v>15</v>
      </c>
      <c r="B280" s="289" t="s">
        <v>193</v>
      </c>
      <c r="C280" s="290" t="s">
        <v>169</v>
      </c>
      <c r="D280" s="255"/>
      <c r="E280" s="316">
        <f>('декабрь(4 цк)'!B320+'декабрь(4 цк)'!B321*9.68%)/1000</f>
        <v>0.98613583302190788</v>
      </c>
      <c r="F280" s="316">
        <f>('декабрь(4 цк)'!C320+'декабрь(4 цк)'!C321*9.68%)/1000</f>
        <v>0.97732852902190781</v>
      </c>
      <c r="G280" s="316">
        <f>('декабрь(4 цк)'!D320+'декабрь(4 цк)'!D321*9.68%)/1000</f>
        <v>0.99052303302190781</v>
      </c>
      <c r="H280" s="316">
        <f>('декабрь(4 цк)'!E320+'декабрь(4 цк)'!E321*9.68%)/1000</f>
        <v>1.0099473610219079</v>
      </c>
      <c r="I280" s="316">
        <f>('декабрь(4 цк)'!F320+'декабрь(4 цк)'!F321*9.68%)/1000</f>
        <v>1.0035420490219078</v>
      </c>
      <c r="J280" s="316">
        <f>('декабрь(4 цк)'!G320+'декабрь(4 цк)'!G321*9.68%)/1000</f>
        <v>0.99981292902190788</v>
      </c>
      <c r="K280" s="316">
        <f>('декабрь(4 цк)'!H320+'декабрь(4 цк)'!H321*9.68%)/1000</f>
        <v>0.99562315302190796</v>
      </c>
      <c r="L280" s="316">
        <f>('декабрь(4 цк)'!I320+'декабрь(4 цк)'!I321*9.68%)/1000</f>
        <v>0.99429602502190795</v>
      </c>
      <c r="M280" s="316">
        <f>('декабрь(4 цк)'!J320+'декабрь(4 цк)'!J321*9.68%)/1000</f>
        <v>1.0038162490219078</v>
      </c>
      <c r="N280" s="316">
        <f>('декабрь(4 цк)'!K320+'декабрь(4 цк)'!K321*9.68%)/1000</f>
        <v>1.0127222650219079</v>
      </c>
      <c r="O280" s="316">
        <f>('декабрь(4 цк)'!L320+'декабрь(4 цк)'!L321*9.68%)/1000</f>
        <v>1.0101886570219079</v>
      </c>
      <c r="P280" s="316">
        <f>('декабрь(4 цк)'!M320+'декабрь(4 цк)'!M321*9.68%)/1000</f>
        <v>1.0210469770219079</v>
      </c>
      <c r="Q280" s="316">
        <f>('декабрь(4 цк)'!N320+'декабрь(4 цк)'!N321*9.68%)/1000</f>
        <v>0.98636616102190788</v>
      </c>
      <c r="R280" s="316">
        <f>('декабрь(4 цк)'!O320+'декабрь(4 цк)'!O321*9.68%)/1000</f>
        <v>1.000953601021908</v>
      </c>
      <c r="S280" s="316">
        <f>('декабрь(4 цк)'!P320+'декабрь(4 цк)'!P321*9.68%)/1000</f>
        <v>0.99733416102190786</v>
      </c>
      <c r="T280" s="316">
        <f>('декабрь(4 цк)'!Q320+'декабрь(4 цк)'!Q321*9.68%)/1000</f>
        <v>1.0162978330219077</v>
      </c>
      <c r="U280" s="316">
        <f>('декабрь(4 цк)'!R320+'декабрь(4 цк)'!R321*9.68%)/1000</f>
        <v>1.0151790970219079</v>
      </c>
      <c r="V280" s="316">
        <f>('декабрь(4 цк)'!S320+'декабрь(4 цк)'!S321*9.68%)/1000</f>
        <v>1.0052640250219078</v>
      </c>
      <c r="W280" s="316">
        <f>('декабрь(4 цк)'!T320+'декабрь(4 цк)'!T321*9.68%)/1000</f>
        <v>1.0144223050219079</v>
      </c>
      <c r="X280" s="316">
        <f>('декабрь(4 цк)'!U320+'декабрь(4 цк)'!U321*9.68%)/1000</f>
        <v>0.98419449702190787</v>
      </c>
      <c r="Y280" s="316">
        <f>('декабрь(4 цк)'!V320+'декабрь(4 цк)'!V321*9.68%)/1000</f>
        <v>1.0012497370219078</v>
      </c>
      <c r="Z280" s="316">
        <f>('декабрь(4 цк)'!W320+'декабрь(4 цк)'!W321*9.68%)/1000</f>
        <v>1.0025329930219078</v>
      </c>
      <c r="AA280" s="316">
        <f>('декабрь(4 цк)'!X320+'декабрь(4 цк)'!X321*9.68%)/1000</f>
        <v>0.99464700102190795</v>
      </c>
      <c r="AB280" s="316">
        <f>('декабрь(4 цк)'!Y320+'декабрь(4 цк)'!Y321*9.68%)/1000</f>
        <v>0.98817588102190779</v>
      </c>
      <c r="AC280" s="337"/>
      <c r="AD280" s="337"/>
    </row>
    <row r="281" spans="1:30" s="209" customFormat="1" ht="13.5" thickBot="1" x14ac:dyDescent="0.25">
      <c r="A281" s="312">
        <v>16</v>
      </c>
      <c r="B281" s="289" t="s">
        <v>193</v>
      </c>
      <c r="C281" s="290" t="s">
        <v>169</v>
      </c>
      <c r="D281" s="255"/>
      <c r="E281" s="316">
        <f>('декабрь(4 цк)'!B324+'декабрь(4 цк)'!B325*9.68%)/1000</f>
        <v>0.98329512102190786</v>
      </c>
      <c r="F281" s="316">
        <f>('декабрь(4 цк)'!C324+'декабрь(4 цк)'!C325*9.68%)/1000</f>
        <v>0.97644012102190791</v>
      </c>
      <c r="G281" s="316">
        <f>('декабрь(4 цк)'!D324+'декабрь(4 цк)'!D325*9.68%)/1000</f>
        <v>0.99586444902190785</v>
      </c>
      <c r="H281" s="316">
        <f>('декабрь(4 цк)'!E324+'декабрь(4 цк)'!E325*9.68%)/1000</f>
        <v>1.0089163690219078</v>
      </c>
      <c r="I281" s="316">
        <f>('декабрь(4 цк)'!F324+'декабрь(4 цк)'!F325*9.68%)/1000</f>
        <v>0.9885049210219079</v>
      </c>
      <c r="J281" s="316">
        <f>('декабрь(4 цк)'!G324+'декабрь(4 цк)'!G325*9.68%)/1000</f>
        <v>0.98325124902190786</v>
      </c>
      <c r="K281" s="316">
        <f>('декабрь(4 цк)'!H324+'декабрь(4 цк)'!H325*9.68%)/1000</f>
        <v>0.98641003302190777</v>
      </c>
      <c r="L281" s="316">
        <f>('декабрь(4 цк)'!I324+'декабрь(4 цк)'!I325*9.68%)/1000</f>
        <v>0.9896894650219078</v>
      </c>
      <c r="M281" s="316">
        <f>('декабрь(4 цк)'!J324+'декабрь(4 цк)'!J325*9.68%)/1000</f>
        <v>0.97994988102190783</v>
      </c>
      <c r="N281" s="316">
        <f>('декабрь(4 цк)'!K324+'декабрь(4 цк)'!K325*9.68%)/1000</f>
        <v>1.000580689021908</v>
      </c>
      <c r="O281" s="316">
        <f>('декабрь(4 цк)'!L324+'декабрь(4 цк)'!L325*9.68%)/1000</f>
        <v>0.99745480902190786</v>
      </c>
      <c r="P281" s="316">
        <f>('декабрь(4 цк)'!M324+'декабрь(4 цк)'!M325*9.68%)/1000</f>
        <v>1.000964569021908</v>
      </c>
      <c r="Q281" s="316">
        <f>('декабрь(4 цк)'!N324+'декабрь(4 цк)'!N325*9.68%)/1000</f>
        <v>0.99110433702190792</v>
      </c>
      <c r="R281" s="316">
        <f>('декабрь(4 цк)'!O324+'декабрь(4 цк)'!O325*9.68%)/1000</f>
        <v>0.99760836102190786</v>
      </c>
      <c r="S281" s="316">
        <f>('декабрь(4 цк)'!P324+'декабрь(4 цк)'!P325*9.68%)/1000</f>
        <v>0.99435086502190784</v>
      </c>
      <c r="T281" s="316">
        <f>('декабрь(4 цк)'!Q324+'декабрь(4 цк)'!Q325*9.68%)/1000</f>
        <v>1.0061634010219078</v>
      </c>
      <c r="U281" s="316">
        <f>('декабрь(4 цк)'!R324+'декабрь(4 цк)'!R325*9.68%)/1000</f>
        <v>1.0096621930219079</v>
      </c>
      <c r="V281" s="316">
        <f>('декабрь(4 цк)'!S324+'декабрь(4 цк)'!S325*9.68%)/1000</f>
        <v>1.0007561770219078</v>
      </c>
      <c r="W281" s="316">
        <f>('декабрь(4 цк)'!T324+'декабрь(4 цк)'!T325*9.68%)/1000</f>
        <v>0.99499797702190795</v>
      </c>
      <c r="X281" s="316">
        <f>('декабрь(4 цк)'!U324+'декабрь(4 цк)'!U325*9.68%)/1000</f>
        <v>0.97218453702190788</v>
      </c>
      <c r="Y281" s="316">
        <f>('декабрь(4 цк)'!V324+'декабрь(4 цк)'!V325*9.68%)/1000</f>
        <v>0.99756448902190786</v>
      </c>
      <c r="Z281" s="316">
        <f>('декабрь(4 цк)'!W324+'декабрь(4 цк)'!W325*9.68%)/1000</f>
        <v>0.98150733702190796</v>
      </c>
      <c r="AA281" s="316">
        <f>('декабрь(4 цк)'!X324+'декабрь(4 цк)'!X325*9.68%)/1000</f>
        <v>0.97963180902190783</v>
      </c>
      <c r="AB281" s="316">
        <f>('декабрь(4 цк)'!Y324+'декабрь(4 цк)'!Y325*9.68%)/1000</f>
        <v>0.97969761702190783</v>
      </c>
      <c r="AC281" s="337"/>
      <c r="AD281" s="337"/>
    </row>
    <row r="282" spans="1:30" s="209" customFormat="1" ht="13.5" thickBot="1" x14ac:dyDescent="0.25">
      <c r="A282" s="312">
        <v>17</v>
      </c>
      <c r="B282" s="289" t="s">
        <v>193</v>
      </c>
      <c r="C282" s="290" t="s">
        <v>169</v>
      </c>
      <c r="D282" s="255"/>
      <c r="E282" s="316">
        <f>('декабрь(4 цк)'!B328+'декабрь(4 цк)'!B329*9.68%)/1000</f>
        <v>0.98510484102190787</v>
      </c>
      <c r="F282" s="316">
        <f>('декабрь(4 цк)'!C328+'декабрь(4 цк)'!C329*9.68%)/1000</f>
        <v>0.97200904902190777</v>
      </c>
      <c r="G282" s="316">
        <f>('декабрь(4 цк)'!D328+'декабрь(4 цк)'!D329*9.68%)/1000</f>
        <v>0.98513774502190787</v>
      </c>
      <c r="H282" s="316">
        <f>('декабрь(4 цк)'!E328+'декабрь(4 цк)'!E329*9.68%)/1000</f>
        <v>0.99369278502190783</v>
      </c>
      <c r="I282" s="316">
        <f>('декабрь(4 цк)'!F328+'декабрь(4 цк)'!F329*9.68%)/1000</f>
        <v>0.99331987302190794</v>
      </c>
      <c r="J282" s="316">
        <f>('декабрь(4 цк)'!G328+'декабрь(4 цк)'!G329*9.68%)/1000</f>
        <v>0.99667608102190786</v>
      </c>
      <c r="K282" s="316">
        <f>('декабрь(4 цк)'!H328+'декабрь(4 цк)'!H329*9.68%)/1000</f>
        <v>0.99353923302190783</v>
      </c>
      <c r="L282" s="316">
        <f>('декабрь(4 цк)'!I328+'декабрь(4 цк)'!I329*9.68%)/1000</f>
        <v>0.98569711302190788</v>
      </c>
      <c r="M282" s="316">
        <f>('декабрь(4 цк)'!J328+'декабрь(4 цк)'!J329*9.68%)/1000</f>
        <v>0.98342673702190786</v>
      </c>
      <c r="N282" s="316">
        <f>('декабрь(4 цк)'!K328+'декабрь(4 цк)'!K329*9.68%)/1000</f>
        <v>0.98290027302190786</v>
      </c>
      <c r="O282" s="316">
        <f>('декабрь(4 цк)'!L328+'декабрь(4 цк)'!L329*9.68%)/1000</f>
        <v>0.99544766502190785</v>
      </c>
      <c r="P282" s="316">
        <f>('декабрь(4 цк)'!M328+'декабрь(4 цк)'!M329*9.68%)/1000</f>
        <v>1.0083460330219078</v>
      </c>
      <c r="Q282" s="316">
        <f>('декабрь(4 цк)'!N328+'декабрь(4 цк)'!N329*9.68%)/1000</f>
        <v>0.99928646502190777</v>
      </c>
      <c r="R282" s="316">
        <f>('декабрь(4 цк)'!O328+'декабрь(4 цк)'!O329*9.68%)/1000</f>
        <v>1.0093770250219078</v>
      </c>
      <c r="S282" s="316">
        <f>('декабрь(4 цк)'!P328+'декабрь(4 цк)'!P329*9.68%)/1000</f>
        <v>0.99963744102190788</v>
      </c>
      <c r="T282" s="316">
        <f>('декабрь(4 цк)'!Q328+'декабрь(4 цк)'!Q329*9.68%)/1000</f>
        <v>1.0178004490219079</v>
      </c>
      <c r="U282" s="316">
        <f>('декабрь(4 цк)'!R328+'декабрь(4 цк)'!R329*9.68%)/1000</f>
        <v>1.0119983770219079</v>
      </c>
      <c r="V282" s="316">
        <f>('декабрь(4 цк)'!S328+'декабрь(4 цк)'!S329*9.68%)/1000</f>
        <v>0.9888120250219079</v>
      </c>
      <c r="W282" s="316">
        <f>('декабрь(4 цк)'!T328+'декабрь(4 цк)'!T329*9.68%)/1000</f>
        <v>0.99506378502190795</v>
      </c>
      <c r="X282" s="316">
        <f>('декабрь(4 цк)'!U328+'декабрь(4 цк)'!U329*9.68%)/1000</f>
        <v>0.97596849702190791</v>
      </c>
      <c r="Y282" s="316">
        <f>('декабрь(4 цк)'!V328+'декабрь(4 цк)'!V329*9.68%)/1000</f>
        <v>0.99493216902190795</v>
      </c>
      <c r="Z282" s="316">
        <f>('декабрь(4 цк)'!W328+'декабрь(4 цк)'!W329*9.68%)/1000</f>
        <v>0.98741908902190789</v>
      </c>
      <c r="AA282" s="316">
        <f>('декабрь(4 цк)'!X328+'декабрь(4 цк)'!X329*9.68%)/1000</f>
        <v>0.97902856902190794</v>
      </c>
      <c r="AB282" s="316">
        <f>('декабрь(4 цк)'!Y328+'декабрь(4 цк)'!Y329*9.68%)/1000</f>
        <v>0.9742574890219079</v>
      </c>
      <c r="AC282" s="337"/>
      <c r="AD282" s="337"/>
    </row>
    <row r="283" spans="1:30" s="209" customFormat="1" ht="13.5" thickBot="1" x14ac:dyDescent="0.25">
      <c r="A283" s="312">
        <v>18</v>
      </c>
      <c r="B283" s="289" t="s">
        <v>193</v>
      </c>
      <c r="C283" s="290" t="s">
        <v>169</v>
      </c>
      <c r="D283" s="255"/>
      <c r="E283" s="316">
        <f>('декабрь(4 цк)'!B332+'декабрь(4 цк)'!B333*9.68%)/1000</f>
        <v>0.94214318502190797</v>
      </c>
      <c r="F283" s="316">
        <f>('декабрь(4 цк)'!C332+'декабрь(4 цк)'!C333*9.68%)/1000</f>
        <v>0.9331165210219079</v>
      </c>
      <c r="G283" s="316">
        <f>('декабрь(4 цк)'!D332+'декабрь(4 цк)'!D333*9.68%)/1000</f>
        <v>0.94819752102190791</v>
      </c>
      <c r="H283" s="316">
        <f>('декабрь(4 цк)'!E332+'декабрь(4 цк)'!E333*9.68%)/1000</f>
        <v>0.97930276902190794</v>
      </c>
      <c r="I283" s="316">
        <f>('декабрь(4 цк)'!F332+'декабрь(4 цк)'!F333*9.68%)/1000</f>
        <v>0.94795622502190791</v>
      </c>
      <c r="J283" s="316">
        <f>('декабрь(4 цк)'!G332+'декабрь(4 цк)'!G333*9.68%)/1000</f>
        <v>0.94928335302190792</v>
      </c>
      <c r="K283" s="316">
        <f>('декабрь(4 цк)'!H332+'декабрь(4 цк)'!H333*9.68%)/1000</f>
        <v>0.93864439302190783</v>
      </c>
      <c r="L283" s="316">
        <f>('декабрь(4 цк)'!I332+'декабрь(4 цк)'!I333*9.68%)/1000</f>
        <v>0.92898158502190786</v>
      </c>
      <c r="M283" s="316">
        <f>('декабрь(4 цк)'!J332+'декабрь(4 цк)'!J333*9.68%)/1000</f>
        <v>0.9346739770219078</v>
      </c>
      <c r="N283" s="316">
        <f>('декабрь(4 цк)'!K332+'декабрь(4 цк)'!K333*9.68%)/1000</f>
        <v>0.94149607302190796</v>
      </c>
      <c r="O283" s="316">
        <f>('декабрь(4 цк)'!L332+'декабрь(4 цк)'!L333*9.68%)/1000</f>
        <v>0.94800009702190779</v>
      </c>
      <c r="P283" s="316">
        <f>('декабрь(4 цк)'!M332+'декабрь(4 цк)'!M333*9.68%)/1000</f>
        <v>0.95289182502190783</v>
      </c>
      <c r="Q283" s="316">
        <f>('декабрь(4 цк)'!N332+'декабрь(4 цк)'!N333*9.68%)/1000</f>
        <v>0.9491846410219078</v>
      </c>
      <c r="R283" s="316">
        <f>('декабрь(4 цк)'!O332+'декабрь(4 цк)'!O333*9.68%)/1000</f>
        <v>0.95894616102190788</v>
      </c>
      <c r="S283" s="316">
        <f>('декабрь(4 цк)'!P332+'декабрь(4 цк)'!P333*9.68%)/1000</f>
        <v>0.93774501702190782</v>
      </c>
      <c r="T283" s="316">
        <f>('декабрь(4 цк)'!Q332+'декабрь(4 цк)'!Q333*9.68%)/1000</f>
        <v>0.97487169702190779</v>
      </c>
      <c r="U283" s="316">
        <f>('декабрь(4 цк)'!R332+'декабрь(4 цк)'!R333*9.68%)/1000</f>
        <v>1.0096621930219079</v>
      </c>
      <c r="V283" s="316">
        <f>('декабрь(4 цк)'!S332+'декабрь(4 цк)'!S333*9.68%)/1000</f>
        <v>1.0190288650219077</v>
      </c>
      <c r="W283" s="316">
        <f>('декабрь(4 цк)'!T332+'декабрь(4 цк)'!T333*9.68%)/1000</f>
        <v>0.97312778502190789</v>
      </c>
      <c r="X283" s="316">
        <f>('декабрь(4 цк)'!U332+'декабрь(4 цк)'!U333*9.68%)/1000</f>
        <v>1.030764625021908</v>
      </c>
      <c r="Y283" s="316">
        <f>('декабрь(4 цк)'!V332+'декабрь(4 цк)'!V333*9.68%)/1000</f>
        <v>1.104787657021908</v>
      </c>
      <c r="Z283" s="316">
        <f>('декабрь(4 цк)'!W332+'декабрь(4 цк)'!W333*9.68%)/1000</f>
        <v>0.9886255690219079</v>
      </c>
      <c r="AA283" s="316">
        <f>('декабрь(4 цк)'!X332+'декабрь(4 цк)'!X333*9.68%)/1000</f>
        <v>0.93253521702190778</v>
      </c>
      <c r="AB283" s="316">
        <f>('декабрь(4 цк)'!Y332+'декабрь(4 цк)'!Y333*9.68%)/1000</f>
        <v>0.93473978502190791</v>
      </c>
      <c r="AC283" s="337"/>
      <c r="AD283" s="337"/>
    </row>
    <row r="284" spans="1:30" s="209" customFormat="1" ht="13.5" thickBot="1" x14ac:dyDescent="0.25">
      <c r="A284" s="312">
        <v>19</v>
      </c>
      <c r="B284" s="289" t="s">
        <v>193</v>
      </c>
      <c r="C284" s="290" t="s">
        <v>169</v>
      </c>
      <c r="D284" s="255"/>
      <c r="E284" s="316">
        <f>('декабрь(4 цк)'!B336+'декабрь(4 цк)'!B337*9.68%)/1000</f>
        <v>0.96742442502190784</v>
      </c>
      <c r="F284" s="316">
        <f>('декабрь(4 цк)'!C336+'декабрь(4 цк)'!C337*9.68%)/1000</f>
        <v>0.95182792902190783</v>
      </c>
      <c r="G284" s="316">
        <f>('декабрь(4 цк)'!D336+'декабрь(4 цк)'!D337*9.68%)/1000</f>
        <v>0.98140862502190795</v>
      </c>
      <c r="H284" s="316">
        <f>('декабрь(4 цк)'!E336+'декабрь(4 цк)'!E337*9.68%)/1000</f>
        <v>0.99584251302190785</v>
      </c>
      <c r="I284" s="316">
        <f>('декабрь(4 цк)'!F336+'декабрь(4 цк)'!F337*9.68%)/1000</f>
        <v>0.96309206502190781</v>
      </c>
      <c r="J284" s="316">
        <f>('декабрь(4 цк)'!G336+'декабрь(4 цк)'!G337*9.68%)/1000</f>
        <v>0.97193227302190788</v>
      </c>
      <c r="K284" s="316">
        <f>('декабрь(4 цк)'!H336+'декабрь(4 цк)'!H337*9.68%)/1000</f>
        <v>0.97080256902190798</v>
      </c>
      <c r="L284" s="316">
        <f>('декабрь(4 цк)'!I336+'декабрь(4 цк)'!I337*9.68%)/1000</f>
        <v>0.95883648102190788</v>
      </c>
      <c r="M284" s="316">
        <f>('декабрь(4 цк)'!J336+'декабрь(4 цк)'!J337*9.68%)/1000</f>
        <v>0.97592462502190791</v>
      </c>
      <c r="N284" s="316">
        <f>('декабрь(4 цк)'!K336+'декабрь(4 цк)'!K337*9.68%)/1000</f>
        <v>0.97200904902190777</v>
      </c>
      <c r="O284" s="316">
        <f>('декабрь(4 цк)'!L336+'декабрь(4 цк)'!L337*9.68%)/1000</f>
        <v>1.0104080170219079</v>
      </c>
      <c r="P284" s="316">
        <f>('декабрь(4 цк)'!M336+'декабрь(4 цк)'!M337*9.68%)/1000</f>
        <v>1.0132596970219079</v>
      </c>
      <c r="Q284" s="316">
        <f>('декабрь(4 цк)'!N336+'декабрь(4 цк)'!N337*9.68%)/1000</f>
        <v>0.95990037702190789</v>
      </c>
      <c r="R284" s="316">
        <f>('декабрь(4 цк)'!O336+'декабрь(4 цк)'!O337*9.68%)/1000</f>
        <v>0.99718060902190786</v>
      </c>
      <c r="S284" s="316">
        <f>('декабрь(4 цк)'!P336+'декабрь(4 цк)'!P337*9.68%)/1000</f>
        <v>0.97629753702190791</v>
      </c>
      <c r="T284" s="316">
        <f>('декабрь(4 цк)'!Q336+'декабрь(4 цк)'!Q337*9.68%)/1000</f>
        <v>0.98962365702190791</v>
      </c>
      <c r="U284" s="316">
        <f>('декабрь(4 цк)'!R336+'декабрь(4 цк)'!R337*9.68%)/1000</f>
        <v>1.060926625021908</v>
      </c>
      <c r="V284" s="316">
        <f>('декабрь(4 цк)'!S336+'декабрь(4 цк)'!S337*9.68%)/1000</f>
        <v>1.023602521021908</v>
      </c>
      <c r="W284" s="316">
        <f>('декабрь(4 цк)'!T336+'декабрь(4 цк)'!T337*9.68%)/1000</f>
        <v>1.0117461130219079</v>
      </c>
      <c r="X284" s="316">
        <f>('декабрь(4 цк)'!U336+'декабрь(4 цк)'!U337*9.68%)/1000</f>
        <v>1.024962553021908</v>
      </c>
      <c r="Y284" s="316">
        <f>('декабрь(4 цк)'!V336+'декабрь(4 цк)'!V337*9.68%)/1000</f>
        <v>0.99380246502190783</v>
      </c>
      <c r="Z284" s="316">
        <f>('декабрь(4 цк)'!W336+'декабрь(4 цк)'!W337*9.68%)/1000</f>
        <v>0.96536244102190794</v>
      </c>
      <c r="AA284" s="316">
        <f>('декабрь(4 цк)'!X336+'декабрь(4 цк)'!X337*9.68%)/1000</f>
        <v>0.96911349702190785</v>
      </c>
      <c r="AB284" s="316">
        <f>('декабрь(4 цк)'!Y336+'декабрь(4 цк)'!Y337*9.68%)/1000</f>
        <v>0.95124662502190793</v>
      </c>
      <c r="AC284" s="337"/>
      <c r="AD284" s="337"/>
    </row>
    <row r="285" spans="1:30" s="209" customFormat="1" ht="13.5" thickBot="1" x14ac:dyDescent="0.25">
      <c r="A285" s="312">
        <v>20</v>
      </c>
      <c r="B285" s="289" t="s">
        <v>193</v>
      </c>
      <c r="C285" s="290" t="s">
        <v>169</v>
      </c>
      <c r="D285" s="255"/>
      <c r="E285" s="316">
        <f>('декабрь(4 цк)'!B340+'декабрь(4 цк)'!B341*9.68%)/1000</f>
        <v>1.0361499130219078</v>
      </c>
      <c r="F285" s="316">
        <f>('декабрь(4 цк)'!C340+'декабрь(4 цк)'!C341*9.68%)/1000</f>
        <v>0.99779481702190786</v>
      </c>
      <c r="G285" s="316">
        <f>('декабрь(4 цк)'!D340+'декабрь(4 цк)'!D341*9.68%)/1000</f>
        <v>1.0339563130219078</v>
      </c>
      <c r="H285" s="316">
        <f>('декабрь(4 цк)'!E340+'декабрь(4 цк)'!E341*9.68%)/1000</f>
        <v>1.0368518650219078</v>
      </c>
      <c r="I285" s="316">
        <f>('декабрь(4 цк)'!F340+'декабрь(4 цк)'!F341*9.68%)/1000</f>
        <v>1.0313020570219078</v>
      </c>
      <c r="J285" s="316">
        <f>('декабрь(4 цк)'!G340+'декабрь(4 цк)'!G341*9.68%)/1000</f>
        <v>1.0160894410219079</v>
      </c>
      <c r="K285" s="316">
        <f>('декабрь(4 цк)'!H340+'декабрь(4 цк)'!H341*9.68%)/1000</f>
        <v>1.0142797210219079</v>
      </c>
      <c r="L285" s="316">
        <f>('декабрь(4 цк)'!I340+'декабрь(4 цк)'!I341*9.68%)/1000</f>
        <v>1.022056033021908</v>
      </c>
      <c r="M285" s="316">
        <f>('декабрь(4 цк)'!J340+'декабрь(4 цк)'!J341*9.68%)/1000</f>
        <v>0.99645672102190797</v>
      </c>
      <c r="N285" s="316">
        <f>('декабрь(4 цк)'!K340+'декабрь(4 цк)'!K341*9.68%)/1000</f>
        <v>1.0217818330219077</v>
      </c>
      <c r="O285" s="316">
        <f>('декабрь(4 цк)'!L340+'декабрь(4 цк)'!L341*9.68%)/1000</f>
        <v>1.0306988170219078</v>
      </c>
      <c r="P285" s="316">
        <f>('декабрь(4 цк)'!M340+'декабрь(4 цк)'!M341*9.68%)/1000</f>
        <v>1.050452185021908</v>
      </c>
      <c r="Q285" s="316">
        <f>('декабрь(4 цк)'!N340+'декабрь(4 цк)'!N341*9.68%)/1000</f>
        <v>1.0422810250219079</v>
      </c>
      <c r="R285" s="316">
        <f>('декабрь(4 цк)'!O340+'декабрь(4 цк)'!O341*9.68%)/1000</f>
        <v>1.0541922730219078</v>
      </c>
      <c r="S285" s="316">
        <f>('декабрь(4 цк)'!P340+'декабрь(4 цк)'!P341*9.68%)/1000</f>
        <v>1.0434326650219077</v>
      </c>
      <c r="T285" s="316">
        <f>('декабрь(4 цк)'!Q340+'декабрь(4 цк)'!Q341*9.68%)/1000</f>
        <v>1.0445623690219079</v>
      </c>
      <c r="U285" s="316">
        <f>('декабрь(4 цк)'!R340+'декабрь(4 цк)'!R341*9.68%)/1000</f>
        <v>1.0696242490219079</v>
      </c>
      <c r="V285" s="316">
        <f>('декабрь(4 цк)'!S340+'декабрь(4 цк)'!S341*9.68%)/1000</f>
        <v>1.0177346410219079</v>
      </c>
      <c r="W285" s="316">
        <f>('декабрь(4 цк)'!T340+'декабрь(4 цк)'!T341*9.68%)/1000</f>
        <v>1.024381249021908</v>
      </c>
      <c r="X285" s="316">
        <f>('декабрь(4 цк)'!U340+'декабрь(4 цк)'!U341*9.68%)/1000</f>
        <v>1.0398132250219079</v>
      </c>
      <c r="Y285" s="316">
        <f>('декабрь(4 цк)'!V340+'декабрь(4 цк)'!V341*9.68%)/1000</f>
        <v>1.0251819130219078</v>
      </c>
      <c r="Z285" s="316">
        <f>('декабрь(4 цк)'!W340+'декабрь(4 цк)'!W341*9.68%)/1000</f>
        <v>1.0344498730219078</v>
      </c>
      <c r="AA285" s="316">
        <f>('декабрь(4 цк)'!X340+'декабрь(4 цк)'!X341*9.68%)/1000</f>
        <v>1.027978753021908</v>
      </c>
      <c r="AB285" s="316">
        <f>('декабрь(4 цк)'!Y340+'декабрь(4 цк)'!Y341*9.68%)/1000</f>
        <v>1.031806585021908</v>
      </c>
      <c r="AC285" s="337"/>
      <c r="AD285" s="337"/>
    </row>
    <row r="286" spans="1:30" s="209" customFormat="1" ht="13.5" thickBot="1" x14ac:dyDescent="0.25">
      <c r="A286" s="312">
        <v>21</v>
      </c>
      <c r="B286" s="289" t="s">
        <v>193</v>
      </c>
      <c r="C286" s="290" t="s">
        <v>169</v>
      </c>
      <c r="D286" s="255"/>
      <c r="E286" s="316">
        <f>('декабрь(4 цк)'!B344+'декабрь(4 цк)'!B345*9.68%)/1000</f>
        <v>0.97814016102190782</v>
      </c>
      <c r="F286" s="316">
        <f>('декабрь(4 цк)'!C344+'декабрь(4 цк)'!C345*9.68%)/1000</f>
        <v>0.95633577702190786</v>
      </c>
      <c r="G286" s="316">
        <f>('декабрь(4 цк)'!D344+'декабрь(4 цк)'!D345*9.68%)/1000</f>
        <v>0.98630035302190788</v>
      </c>
      <c r="H286" s="316">
        <f>('декабрь(4 цк)'!E344+'декабрь(4 цк)'!E345*9.68%)/1000</f>
        <v>1.0086641050219078</v>
      </c>
      <c r="I286" s="316">
        <f>('декабрь(4 цк)'!F344+'декабрь(4 цк)'!F345*9.68%)/1000</f>
        <v>1.0014910330219078</v>
      </c>
      <c r="J286" s="316">
        <f>('декабрь(4 цк)'!G344+'декабрь(4 цк)'!G345*9.68%)/1000</f>
        <v>0.98612486502190777</v>
      </c>
      <c r="K286" s="316">
        <f>('декабрь(4 цк)'!H344+'декабрь(4 цк)'!H345*9.68%)/1000</f>
        <v>1.0176359290219079</v>
      </c>
      <c r="L286" s="316">
        <f>('декабрь(4 цк)'!I344+'декабрь(4 цк)'!I345*9.68%)/1000</f>
        <v>0.98668423302190789</v>
      </c>
      <c r="M286" s="316">
        <f>('декабрь(4 цк)'!J344+'декабрь(4 цк)'!J345*9.68%)/1000</f>
        <v>1.0060427530219078</v>
      </c>
      <c r="N286" s="316">
        <f>('декабрь(4 цк)'!K344+'декабрь(4 цк)'!K345*9.68%)/1000</f>
        <v>0.97002384102190786</v>
      </c>
      <c r="O286" s="316">
        <f>('декабрь(4 цк)'!L344+'декабрь(4 цк)'!L345*9.68%)/1000</f>
        <v>0.98896557702190779</v>
      </c>
      <c r="P286" s="316">
        <f>('декабрь(4 цк)'!M344+'декабрь(4 цк)'!M345*9.68%)/1000</f>
        <v>0.98463321702190787</v>
      </c>
      <c r="Q286" s="316">
        <f>('декабрь(4 цк)'!N344+'декабрь(4 цк)'!N345*9.68%)/1000</f>
        <v>0.99999938502190799</v>
      </c>
      <c r="R286" s="316">
        <f>('декабрь(4 цк)'!O344+'декабрь(4 цк)'!O345*9.68%)/1000</f>
        <v>1.0056808090219078</v>
      </c>
      <c r="S286" s="316">
        <f>('декабрь(4 цк)'!P344+'декабрь(4 цк)'!P345*9.68%)/1000</f>
        <v>1.0104847930219079</v>
      </c>
      <c r="T286" s="316">
        <f>('декабрь(4 цк)'!Q344+'декабрь(4 цк)'!Q345*9.68%)/1000</f>
        <v>0.99696124902190786</v>
      </c>
      <c r="U286" s="316">
        <f>('декабрь(4 цк)'!R344+'декабрь(4 цк)'!R345*9.68%)/1000</f>
        <v>1.061145985021908</v>
      </c>
      <c r="V286" s="316">
        <f>('декабрь(4 цк)'!S344+'декабрь(4 цк)'!S345*9.68%)/1000</f>
        <v>0.98378868102190775</v>
      </c>
      <c r="W286" s="316">
        <f>('декабрь(4 цк)'!T344+'декабрь(4 цк)'!T345*9.68%)/1000</f>
        <v>1.0214308570219079</v>
      </c>
      <c r="X286" s="316">
        <f>('декабрь(4 цк)'!U344+'декабрь(4 цк)'!U345*9.68%)/1000</f>
        <v>0.97229421702190777</v>
      </c>
      <c r="Y286" s="316">
        <f>('декабрь(4 цк)'!V344+'декабрь(4 цк)'!V345*9.68%)/1000</f>
        <v>0.99474571302190784</v>
      </c>
      <c r="Z286" s="316">
        <f>('декабрь(4 цк)'!W344+'декабрь(4 цк)'!W345*9.68%)/1000</f>
        <v>0.9897443050219078</v>
      </c>
      <c r="AA286" s="316">
        <f>('декабрь(4 цк)'!X344+'декабрь(4 цк)'!X345*9.68%)/1000</f>
        <v>0.96877348902190785</v>
      </c>
      <c r="AB286" s="316">
        <f>('декабрь(4 цк)'!Y344+'декабрь(4 цк)'!Y345*9.68%)/1000</f>
        <v>0.96801669702190785</v>
      </c>
      <c r="AC286" s="337"/>
      <c r="AD286" s="337"/>
    </row>
    <row r="287" spans="1:30" s="209" customFormat="1" ht="13.5" thickBot="1" x14ac:dyDescent="0.25">
      <c r="A287" s="312">
        <v>22</v>
      </c>
      <c r="B287" s="289" t="s">
        <v>193</v>
      </c>
      <c r="C287" s="290" t="s">
        <v>169</v>
      </c>
      <c r="D287" s="255"/>
      <c r="E287" s="316">
        <f>('декабрь(4 цк)'!B348+'декабрь(4 цк)'!B349*9.68%)/1000</f>
        <v>0.96602052102190794</v>
      </c>
      <c r="F287" s="316">
        <f>('декабрь(4 цк)'!C348+'декабрь(4 цк)'!C349*9.68%)/1000</f>
        <v>0.95629190502190797</v>
      </c>
      <c r="G287" s="316">
        <f>('декабрь(4 цк)'!D348+'декабрь(4 цк)'!D349*9.68%)/1000</f>
        <v>0.97236002502190788</v>
      </c>
      <c r="H287" s="316">
        <f>('декабрь(4 цк)'!E348+'декабрь(4 цк)'!E349*9.68%)/1000</f>
        <v>0.987539737021908</v>
      </c>
      <c r="I287" s="316">
        <f>('декабрь(4 цк)'!F348+'декабрь(4 цк)'!F349*9.68%)/1000</f>
        <v>0.98234090502190796</v>
      </c>
      <c r="J287" s="316">
        <f>('декабрь(4 цк)'!G348+'декабрь(4 цк)'!G349*9.68%)/1000</f>
        <v>0.98669520102190789</v>
      </c>
      <c r="K287" s="316">
        <f>('декабрь(4 цк)'!H348+'декабрь(4 цк)'!H349*9.68%)/1000</f>
        <v>0.97662657702190792</v>
      </c>
      <c r="L287" s="316">
        <f>('декабрь(4 цк)'!I348+'декабрь(4 цк)'!I349*9.68%)/1000</f>
        <v>0.97568332902190791</v>
      </c>
      <c r="M287" s="316">
        <f>('декабрь(4 цк)'!J348+'декабрь(4 цк)'!J349*9.68%)/1000</f>
        <v>0.96708441702190784</v>
      </c>
      <c r="N287" s="316">
        <f>('декабрь(4 цк)'!K348+'декабрь(4 цк)'!K349*9.68%)/1000</f>
        <v>0.97079160102190787</v>
      </c>
      <c r="O287" s="316">
        <f>('декабрь(4 цк)'!L348+'декабрь(4 цк)'!L349*9.68%)/1000</f>
        <v>0.97174581702190777</v>
      </c>
      <c r="P287" s="316">
        <f>('декабрь(4 цк)'!M348+'декабрь(4 цк)'!M349*9.68%)/1000</f>
        <v>0.98636616102190788</v>
      </c>
      <c r="Q287" s="316">
        <f>('декабрь(4 цк)'!N348+'декабрь(4 цк)'!N349*9.68%)/1000</f>
        <v>0.98497322502190787</v>
      </c>
      <c r="R287" s="316">
        <f>('декабрь(4 цк)'!O348+'декабрь(4 цк)'!O349*9.68%)/1000</f>
        <v>0.99124692102190792</v>
      </c>
      <c r="S287" s="316">
        <f>('декабрь(4 цк)'!P348+'декабрь(4 цк)'!P349*9.68%)/1000</f>
        <v>0.99276050502190782</v>
      </c>
      <c r="T287" s="316">
        <f>('декабрь(4 цк)'!Q348+'декабрь(4 цк)'!Q349*9.68%)/1000</f>
        <v>0.99634704102190785</v>
      </c>
      <c r="U287" s="316">
        <f>('декабрь(4 цк)'!R348+'декабрь(4 цк)'!R349*9.68%)/1000</f>
        <v>1.000043257021908</v>
      </c>
      <c r="V287" s="316">
        <f>('декабрь(4 цк)'!S348+'декабрь(4 цк)'!S349*9.68%)/1000</f>
        <v>0.98273575302190797</v>
      </c>
      <c r="W287" s="316">
        <f>('декабрь(4 цк)'!T348+'декабрь(4 цк)'!T349*9.68%)/1000</f>
        <v>0.97876533702190793</v>
      </c>
      <c r="X287" s="316">
        <f>('декабрь(4 цк)'!U348+'декабрь(4 цк)'!U349*9.68%)/1000</f>
        <v>0.95640158502190797</v>
      </c>
      <c r="Y287" s="316">
        <f>('декабрь(4 цк)'!V348+'декабрь(4 цк)'!V349*9.68%)/1000</f>
        <v>0.97891888902190793</v>
      </c>
      <c r="Z287" s="316">
        <f>('декабрь(4 цк)'!W348+'декабрь(4 цк)'!W349*9.68%)/1000</f>
        <v>0.97840339302190782</v>
      </c>
      <c r="AA287" s="316">
        <f>('декабрь(4 цк)'!X348+'декабрь(4 цк)'!X349*9.68%)/1000</f>
        <v>0.96673344102190784</v>
      </c>
      <c r="AB287" s="316">
        <f>('декабрь(4 цк)'!Y348+'декабрь(4 цк)'!Y349*9.68%)/1000</f>
        <v>0.95786032902190787</v>
      </c>
      <c r="AC287" s="337"/>
      <c r="AD287" s="337"/>
    </row>
    <row r="288" spans="1:30" s="209" customFormat="1" ht="13.5" thickBot="1" x14ac:dyDescent="0.25">
      <c r="A288" s="312">
        <v>23</v>
      </c>
      <c r="B288" s="289" t="s">
        <v>193</v>
      </c>
      <c r="C288" s="290" t="s">
        <v>169</v>
      </c>
      <c r="D288" s="255"/>
      <c r="E288" s="316">
        <f>('декабрь(4 цк)'!B352+'декабрь(4 цк)'!B353*9.68%)/1000</f>
        <v>1.0462075690219079</v>
      </c>
      <c r="F288" s="316">
        <f>('декабрь(4 цк)'!C352+'декабрь(4 цк)'!C353*9.68%)/1000</f>
        <v>1.0372247770219079</v>
      </c>
      <c r="G288" s="316">
        <f>('декабрь(4 цк)'!D352+'декабрь(4 цк)'!D353*9.68%)/1000</f>
        <v>1.0637783050219078</v>
      </c>
      <c r="H288" s="316">
        <f>('декабрь(4 цк)'!E352+'декабрь(4 цк)'!E353*9.68%)/1000</f>
        <v>1.0723223770219079</v>
      </c>
      <c r="I288" s="316">
        <f>('декабрь(4 цк)'!F352+'декабрь(4 цк)'!F353*9.68%)/1000</f>
        <v>1.0556619850219078</v>
      </c>
      <c r="J288" s="316">
        <f>('декабрь(4 цк)'!G352+'декабрь(4 цк)'!G353*9.68%)/1000</f>
        <v>1.0582614010219078</v>
      </c>
      <c r="K288" s="316">
        <f>('декабрь(4 цк)'!H352+'декабрь(4 цк)'!H353*9.68%)/1000</f>
        <v>1.0448475370219079</v>
      </c>
      <c r="L288" s="316">
        <f>('декабрь(4 цк)'!I352+'декабрь(4 цк)'!I353*9.68%)/1000</f>
        <v>1.0368299290219078</v>
      </c>
      <c r="M288" s="316">
        <f>('декабрь(4 цк)'!J352+'декабрь(4 цк)'!J353*9.68%)/1000</f>
        <v>1.0377512410219079</v>
      </c>
      <c r="N288" s="316">
        <f>('декабрь(4 цк)'!K352+'декабрь(4 цк)'!K353*9.68%)/1000</f>
        <v>1.0484560090219079</v>
      </c>
      <c r="O288" s="316">
        <f>('декабрь(4 цк)'!L352+'декабрь(4 цк)'!L353*9.68%)/1000</f>
        <v>1.0469753290219077</v>
      </c>
      <c r="P288" s="316">
        <f>('декабрь(4 цк)'!M352+'декабрь(4 цк)'!M353*9.68%)/1000</f>
        <v>1.0583491450219078</v>
      </c>
      <c r="Q288" s="316">
        <f>('декабрь(4 цк)'!N352+'декабрь(4 цк)'!N353*9.68%)/1000</f>
        <v>1.0530406330219078</v>
      </c>
      <c r="R288" s="316">
        <f>('декабрь(4 цк)'!O352+'декабрь(4 цк)'!O353*9.68%)/1000</f>
        <v>1.053610969021908</v>
      </c>
      <c r="S288" s="316">
        <f>('декабрь(4 цк)'!P352+'декабрь(4 цк)'!P353*9.68%)/1000</f>
        <v>1.051274785021908</v>
      </c>
      <c r="T288" s="316">
        <f>('декабрь(4 цк)'!Q352+'декабрь(4 цк)'!Q353*9.68%)/1000</f>
        <v>1.0534793530219078</v>
      </c>
      <c r="U288" s="316">
        <f>('декабрь(4 цк)'!R352+'декабрь(4 цк)'!R353*9.68%)/1000</f>
        <v>1.055727793021908</v>
      </c>
      <c r="V288" s="316">
        <f>('декабрь(4 цк)'!S352+'декабрь(4 цк)'!S353*9.68%)/1000</f>
        <v>1.0456920730219079</v>
      </c>
      <c r="W288" s="316">
        <f>('декабрь(4 цк)'!T352+'декабрь(4 цк)'!T353*9.68%)/1000</f>
        <v>1.0341208330219078</v>
      </c>
      <c r="X288" s="316">
        <f>('декабрь(4 цк)'!U352+'декабрь(4 цк)'!U353*9.68%)/1000</f>
        <v>1.0201366330219077</v>
      </c>
      <c r="Y288" s="316">
        <f>('декабрь(4 цк)'!V352+'декабрь(4 цк)'!V353*9.68%)/1000</f>
        <v>1.0438933210219079</v>
      </c>
      <c r="Z288" s="316">
        <f>('декабрь(4 цк)'!W352+'декабрь(4 цк)'!W353*9.68%)/1000</f>
        <v>1.0400874250219079</v>
      </c>
      <c r="AA288" s="316">
        <f>('декабрь(4 цк)'!X352+'декабрь(4 цк)'!X353*9.68%)/1000</f>
        <v>1.031181409021908</v>
      </c>
      <c r="AB288" s="316">
        <f>('декабрь(4 цк)'!Y352+'декабрь(4 цк)'!Y353*9.68%)/1000</f>
        <v>1.0191604810219077</v>
      </c>
      <c r="AC288" s="337"/>
      <c r="AD288" s="337"/>
    </row>
    <row r="289" spans="1:30" s="209" customFormat="1" ht="13.5" thickBot="1" x14ac:dyDescent="0.25">
      <c r="A289" s="312">
        <v>24</v>
      </c>
      <c r="B289" s="289" t="s">
        <v>193</v>
      </c>
      <c r="C289" s="290" t="s">
        <v>169</v>
      </c>
      <c r="D289" s="255"/>
      <c r="E289" s="316">
        <f>('декабрь(4 цк)'!B356+'декабрь(4 цк)'!B357*9.68%)/1000</f>
        <v>1.0276387450219078</v>
      </c>
      <c r="F289" s="316">
        <f>('декабрь(4 цк)'!C356+'декабрь(4 цк)'!C357*9.68%)/1000</f>
        <v>1.0261251610219078</v>
      </c>
      <c r="G289" s="316">
        <f>('декабрь(4 цк)'!D356+'декабрь(4 цк)'!D357*9.68%)/1000</f>
        <v>1.0261251610219078</v>
      </c>
      <c r="H289" s="316">
        <f>('декабрь(4 цк)'!E356+'декабрь(4 цк)'!E357*9.68%)/1000</f>
        <v>1.058283337021908</v>
      </c>
      <c r="I289" s="316">
        <f>('декабрь(4 цк)'!F356+'декабрь(4 цк)'!F357*9.68%)/1000</f>
        <v>1.057351057021908</v>
      </c>
      <c r="J289" s="316">
        <f>('декабрь(4 цк)'!G356+'декабрь(4 цк)'!G357*9.68%)/1000</f>
        <v>1.0619137450219078</v>
      </c>
      <c r="K289" s="316">
        <f>('декабрь(4 цк)'!H356+'декабрь(4 цк)'!H357*9.68%)/1000</f>
        <v>1.0416119770219079</v>
      </c>
      <c r="L289" s="316">
        <f>('декабрь(4 цк)'!I356+'декабрь(4 цк)'!I357*9.68%)/1000</f>
        <v>1.0414693930219077</v>
      </c>
      <c r="M289" s="316">
        <f>('декабрь(4 цк)'!J356+'декабрь(4 цк)'!J357*9.68%)/1000</f>
        <v>1.030051705021908</v>
      </c>
      <c r="N289" s="316">
        <f>('декабрь(4 цк)'!K356+'декабрь(4 цк)'!K357*9.68%)/1000</f>
        <v>1.0285052170219078</v>
      </c>
      <c r="O289" s="316">
        <f>('декабрь(4 цк)'!L356+'декабрь(4 цк)'!L357*9.68%)/1000</f>
        <v>1.0352944090219078</v>
      </c>
      <c r="P289" s="316">
        <f>('декабрь(4 цк)'!M356+'декабрь(4 цк)'!M357*9.68%)/1000</f>
        <v>1.0472166250219079</v>
      </c>
      <c r="Q289" s="316">
        <f>('декабрь(4 цк)'!N356+'декабрь(4 цк)'!N357*9.68%)/1000</f>
        <v>1.0612008250219078</v>
      </c>
      <c r="R289" s="316">
        <f>('декабрь(4 цк)'!O356+'декабрь(4 цк)'!O357*9.68%)/1000</f>
        <v>1.0687468090219079</v>
      </c>
      <c r="S289" s="316">
        <f>('декабрь(4 цк)'!P356+'декабрь(4 цк)'!P357*9.68%)/1000</f>
        <v>1.0517135050219077</v>
      </c>
      <c r="T289" s="316">
        <f>('декабрь(4 цк)'!Q356+'декабрь(4 цк)'!Q357*9.68%)/1000</f>
        <v>1.0711817050219079</v>
      </c>
      <c r="U289" s="316">
        <f>('декабрь(4 цк)'!R356+'декабрь(4 цк)'!R357*9.68%)/1000</f>
        <v>1.0787386570219077</v>
      </c>
      <c r="V289" s="316">
        <f>('декабрь(4 цк)'!S356+'декабрь(4 цк)'!S357*9.68%)/1000</f>
        <v>1.028998777021908</v>
      </c>
      <c r="W289" s="316">
        <f>('декабрь(4 цк)'!T356+'декабрь(4 цк)'!T357*9.68%)/1000</f>
        <v>1.0337040490219078</v>
      </c>
      <c r="X289" s="316">
        <f>('декабрь(4 цк)'!U356+'декабрь(4 цк)'!U357*9.68%)/1000</f>
        <v>1.0215953770219079</v>
      </c>
      <c r="Y289" s="316">
        <f>('декабрь(4 цк)'!V356+'декабрь(4 цк)'!V357*9.68%)/1000</f>
        <v>1.0419300490219077</v>
      </c>
      <c r="Z289" s="316">
        <f>('декабрь(4 цк)'!W356+'декабрь(4 цк)'!W357*9.68%)/1000</f>
        <v>1.0487631130219079</v>
      </c>
      <c r="AA289" s="316">
        <f>('декабрь(4 цк)'!X356+'декабрь(4 цк)'!X357*9.68%)/1000</f>
        <v>1.0311704410219078</v>
      </c>
      <c r="AB289" s="316">
        <f>('декабрь(4 цк)'!Y356+'декабрь(4 цк)'!Y357*9.68%)/1000</f>
        <v>1.0209043930219077</v>
      </c>
      <c r="AC289" s="337"/>
      <c r="AD289" s="337"/>
    </row>
    <row r="290" spans="1:30" s="209" customFormat="1" ht="13.5" thickBot="1" x14ac:dyDescent="0.25">
      <c r="A290" s="312">
        <v>25</v>
      </c>
      <c r="B290" s="289" t="s">
        <v>193</v>
      </c>
      <c r="C290" s="290" t="s">
        <v>169</v>
      </c>
      <c r="D290" s="255"/>
      <c r="E290" s="316">
        <f>('декабрь(4 цк)'!B360+'декабрь(4 цк)'!B361*9.68%)/1000</f>
        <v>0.94145220102190796</v>
      </c>
      <c r="F290" s="316">
        <f>('декабрь(4 цк)'!C360+'декабрь(4 цк)'!C361*9.68%)/1000</f>
        <v>0.93844696902190783</v>
      </c>
      <c r="G290" s="316">
        <f>('декабрь(4 цк)'!D360+'декабрь(4 цк)'!D361*9.68%)/1000</f>
        <v>0.95613835302190797</v>
      </c>
      <c r="H290" s="316">
        <f>('декабрь(4 цк)'!E360+'декабрь(4 цк)'!E361*9.68%)/1000</f>
        <v>0.96574632102190783</v>
      </c>
      <c r="I290" s="316">
        <f>('декабрь(4 цк)'!F360+'декабрь(4 цк)'!F361*9.68%)/1000</f>
        <v>0.95081887302190782</v>
      </c>
      <c r="J290" s="316">
        <f>('декабрь(4 цк)'!G360+'декабрь(4 цк)'!G361*9.68%)/1000</f>
        <v>0.9608216890219079</v>
      </c>
      <c r="K290" s="316">
        <f>('декабрь(4 цк)'!H360+'декабрь(4 цк)'!H361*9.68%)/1000</f>
        <v>0.9473529850219079</v>
      </c>
      <c r="L290" s="316">
        <f>('декабрь(4 цк)'!I360+'декабрь(4 цк)'!I361*9.68%)/1000</f>
        <v>0.9473639530219079</v>
      </c>
      <c r="M290" s="316">
        <f>('декабрь(4 цк)'!J360+'декабрь(4 цк)'!J361*9.68%)/1000</f>
        <v>0.93854568102190783</v>
      </c>
      <c r="N290" s="316">
        <f>('декабрь(4 цк)'!K360+'декабрь(4 цк)'!K361*9.68%)/1000</f>
        <v>0.94464388902190788</v>
      </c>
      <c r="O290" s="316">
        <f>('декабрь(4 цк)'!L360+'декабрь(4 цк)'!L361*9.68%)/1000</f>
        <v>0.95126856102190793</v>
      </c>
      <c r="P290" s="316">
        <f>('декабрь(4 цк)'!M360+'декабрь(4 цк)'!M361*9.68%)/1000</f>
        <v>0.95715837702190787</v>
      </c>
      <c r="Q290" s="316">
        <f>('декабрь(4 цк)'!N360+'декабрь(4 цк)'!N361*9.68%)/1000</f>
        <v>0.95722418502190798</v>
      </c>
      <c r="R290" s="316">
        <f>('декабрь(4 цк)'!O360+'декабрь(4 цк)'!O361*9.68%)/1000</f>
        <v>0.96338820102190792</v>
      </c>
      <c r="S290" s="316">
        <f>('декабрь(4 цк)'!P360+'декабрь(4 цк)'!P361*9.68%)/1000</f>
        <v>0.95121372102190782</v>
      </c>
      <c r="T290" s="316">
        <f>('декабрь(4 цк)'!Q360+'декабрь(4 цк)'!Q361*9.68%)/1000</f>
        <v>0.95631384102190786</v>
      </c>
      <c r="U290" s="316">
        <f>('декабрь(4 цк)'!R360+'декабрь(4 цк)'!R361*9.68%)/1000</f>
        <v>0.96463855302190793</v>
      </c>
      <c r="V290" s="316">
        <f>('декабрь(4 цк)'!S360+'декабрь(4 цк)'!S361*9.68%)/1000</f>
        <v>0.9471445930219079</v>
      </c>
      <c r="W290" s="316">
        <f>('декабрь(4 цк)'!T360+'декабрь(4 цк)'!T361*9.68%)/1000</f>
        <v>0.94209931302190786</v>
      </c>
      <c r="X290" s="316">
        <f>('декабрь(4 цк)'!U360+'декабрь(4 цк)'!U361*9.68%)/1000</f>
        <v>0.95147695302190793</v>
      </c>
      <c r="Y290" s="316">
        <f>('декабрь(4 цк)'!V360+'декабрь(4 цк)'!V361*9.68%)/1000</f>
        <v>0.93865536102190783</v>
      </c>
      <c r="Z290" s="316">
        <f>('декабрь(4 цк)'!W360+'декабрь(4 цк)'!W361*9.68%)/1000</f>
        <v>0.94406258502190787</v>
      </c>
      <c r="AA290" s="316">
        <f>('декабрь(4 цк)'!X360+'декабрь(4 цк)'!X361*9.68%)/1000</f>
        <v>0.92935449702190787</v>
      </c>
      <c r="AB290" s="316">
        <f>('декабрь(4 цк)'!Y360+'декабрь(4 цк)'!Y361*9.68%)/1000</f>
        <v>0.92926675302190787</v>
      </c>
      <c r="AC290" s="337"/>
      <c r="AD290" s="337"/>
    </row>
    <row r="291" spans="1:30" s="209" customFormat="1" ht="13.5" thickBot="1" x14ac:dyDescent="0.25">
      <c r="A291" s="312">
        <v>26</v>
      </c>
      <c r="B291" s="289" t="s">
        <v>193</v>
      </c>
      <c r="C291" s="290" t="s">
        <v>169</v>
      </c>
      <c r="D291" s="255"/>
      <c r="E291" s="316">
        <f>('декабрь(4 цк)'!B364+'декабрь(4 цк)'!B365*9.68%)/1000</f>
        <v>0.98990882502190791</v>
      </c>
      <c r="F291" s="316">
        <f>('декабрь(4 цк)'!C364+'декабрь(4 цк)'!C365*9.68%)/1000</f>
        <v>0.9763962490219078</v>
      </c>
      <c r="G291" s="316">
        <f>('декабрь(4 цк)'!D364+'декабрь(4 цк)'!D365*9.68%)/1000</f>
        <v>0.9879784570219079</v>
      </c>
      <c r="H291" s="316">
        <f>('декабрь(4 цк)'!E364+'декабрь(4 цк)'!E365*9.68%)/1000</f>
        <v>1.0195224250219079</v>
      </c>
      <c r="I291" s="316">
        <f>('декабрь(4 цк)'!F364+'декабрь(4 цк)'!F365*9.68%)/1000</f>
        <v>1.002214921021908</v>
      </c>
      <c r="J291" s="316">
        <f>('декабрь(4 цк)'!G364+'декабрь(4 цк)'!G365*9.68%)/1000</f>
        <v>1.0150584490219079</v>
      </c>
      <c r="K291" s="316">
        <f>('декабрь(4 цк)'!H364+'декабрь(4 цк)'!H365*9.68%)/1000</f>
        <v>0.99579864102190785</v>
      </c>
      <c r="L291" s="316">
        <f>('декабрь(4 цк)'!I364+'декабрь(4 цк)'!I365*9.68%)/1000</f>
        <v>0.97989504102190794</v>
      </c>
      <c r="M291" s="316">
        <f>('декабрь(4 цк)'!J364+'декабрь(4 цк)'!J365*9.68%)/1000</f>
        <v>0.97846920102190793</v>
      </c>
      <c r="N291" s="316">
        <f>('декабрь(4 цк)'!K364+'декабрь(4 цк)'!K365*9.68%)/1000</f>
        <v>0.98545581702190777</v>
      </c>
      <c r="O291" s="316">
        <f>('декабрь(4 цк)'!L364+'декабрь(4 цк)'!L365*9.68%)/1000</f>
        <v>0.99656640102190797</v>
      </c>
      <c r="P291" s="316">
        <f>('декабрь(4 цк)'!M364+'декабрь(4 цк)'!M365*9.68%)/1000</f>
        <v>0.99861741702190787</v>
      </c>
      <c r="Q291" s="316">
        <f>('декабрь(4 цк)'!N364+'декабрь(4 цк)'!N365*9.68%)/1000</f>
        <v>1.0042220650219078</v>
      </c>
      <c r="R291" s="316">
        <f>('декабрь(4 цк)'!O364+'декабрь(4 цк)'!O365*9.68%)/1000</f>
        <v>1.0166159050219079</v>
      </c>
      <c r="S291" s="316">
        <f>('декабрь(4 цк)'!P364+'декабрь(4 цк)'!P365*9.68%)/1000</f>
        <v>1.0054285450219078</v>
      </c>
      <c r="T291" s="316">
        <f>('декабрь(4 цк)'!Q364+'декабрь(4 цк)'!Q365*9.68%)/1000</f>
        <v>1.0172081770219079</v>
      </c>
      <c r="U291" s="316">
        <f>('декабрь(4 цк)'!R364+'декабрь(4 цк)'!R365*9.68%)/1000</f>
        <v>0.18398740902190786</v>
      </c>
      <c r="V291" s="316">
        <f>('декабрь(4 цк)'!S364+'декабрь(4 цк)'!S365*9.68%)/1000</f>
        <v>0.98247252102190796</v>
      </c>
      <c r="W291" s="316">
        <f>('декабрь(4 цк)'!T364+'декабрь(4 цк)'!T365*9.68%)/1000</f>
        <v>0.98535710502190799</v>
      </c>
      <c r="X291" s="316">
        <f>('декабрь(4 цк)'!U364+'декабрь(4 цк)'!U365*9.68%)/1000</f>
        <v>0.96706248102190784</v>
      </c>
      <c r="Y291" s="316">
        <f>('декабрь(4 цк)'!V364+'декабрь(4 цк)'!V365*9.68%)/1000</f>
        <v>0.9880881370219079</v>
      </c>
      <c r="Z291" s="316">
        <f>('декабрь(4 цк)'!W364+'декабрь(4 цк)'!W365*9.68%)/1000</f>
        <v>0.98752876902190789</v>
      </c>
      <c r="AA291" s="316">
        <f>('декабрь(4 цк)'!X364+'декабрь(4 цк)'!X365*9.68%)/1000</f>
        <v>0.98230800102190785</v>
      </c>
      <c r="AB291" s="316">
        <f>('декабрь(4 цк)'!Y364+'декабрь(4 цк)'!Y365*9.68%)/1000</f>
        <v>0.96486888102190782</v>
      </c>
      <c r="AC291" s="337"/>
      <c r="AD291" s="337"/>
    </row>
    <row r="292" spans="1:30" s="209" customFormat="1" ht="13.5" thickBot="1" x14ac:dyDescent="0.25">
      <c r="A292" s="312">
        <v>27</v>
      </c>
      <c r="B292" s="289" t="s">
        <v>193</v>
      </c>
      <c r="C292" s="290" t="s">
        <v>169</v>
      </c>
      <c r="D292" s="255"/>
      <c r="E292" s="316">
        <f>('декабрь(4 цк)'!B368+'декабрь(4 цк)'!B369*9.68%)/1000</f>
        <v>1.0085324890219078</v>
      </c>
      <c r="F292" s="316">
        <f>('декабрь(4 цк)'!C368+'декабрь(4 цк)'!C369*9.68%)/1000</f>
        <v>0.99030367302190792</v>
      </c>
      <c r="G292" s="316">
        <f>('декабрь(4 цк)'!D368+'декабрь(4 цк)'!D369*9.68%)/1000</f>
        <v>0.99971421702190788</v>
      </c>
      <c r="H292" s="316">
        <f>('декабрь(4 цк)'!E368+'декабрь(4 цк)'!E369*9.68%)/1000</f>
        <v>0.9903694810219078</v>
      </c>
      <c r="I292" s="316">
        <f>('декабрь(4 цк)'!F368+'декабрь(4 цк)'!F369*9.68%)/1000</f>
        <v>1.0010413450219078</v>
      </c>
      <c r="J292" s="316">
        <f>('декабрь(4 цк)'!G368+'декабрь(4 цк)'!G369*9.68%)/1000</f>
        <v>1.0097828410219079</v>
      </c>
      <c r="K292" s="316">
        <f>('декабрь(4 цк)'!H368+'декабрь(4 цк)'!H369*9.68%)/1000</f>
        <v>0.99247533702190782</v>
      </c>
      <c r="L292" s="316">
        <f>('декабрь(4 цк)'!I368+'декабрь(4 цк)'!I369*9.68%)/1000</f>
        <v>0.98426030502190798</v>
      </c>
      <c r="M292" s="316">
        <f>('декабрь(4 цк)'!J368+'декабрь(4 цк)'!J369*9.68%)/1000</f>
        <v>0.97079160102190787</v>
      </c>
      <c r="N292" s="316">
        <f>('декабрь(4 цк)'!K368+'декабрь(4 цк)'!K369*9.68%)/1000</f>
        <v>0.97964277702190783</v>
      </c>
      <c r="O292" s="316">
        <f>('декабрь(4 цк)'!L368+'декабрь(4 цк)'!L369*9.68%)/1000</f>
        <v>0.98186928102190785</v>
      </c>
      <c r="P292" s="316">
        <f>('декабрь(4 цк)'!M368+'декабрь(4 цк)'!M369*9.68%)/1000</f>
        <v>0.99613864902190774</v>
      </c>
      <c r="Q292" s="316">
        <f>('декабрь(4 цк)'!N368+'декабрь(4 цк)'!N369*9.68%)/1000</f>
        <v>0.99662124102190786</v>
      </c>
      <c r="R292" s="316">
        <f>('декабрь(4 цк)'!O368+'декабрь(4 цк)'!O369*9.68%)/1000</f>
        <v>1.055574241021908</v>
      </c>
      <c r="S292" s="316">
        <f>('декабрь(4 цк)'!P368+'декабрь(4 цк)'!P369*9.68%)/1000</f>
        <v>1.029623953021908</v>
      </c>
      <c r="T292" s="316">
        <f>('декабрь(4 цк)'!Q368+'декабрь(4 цк)'!Q369*9.68%)/1000</f>
        <v>1.0477869610219079</v>
      </c>
      <c r="U292" s="316">
        <f>('декабрь(4 цк)'!R368+'декабрь(4 цк)'!R369*9.68%)/1000</f>
        <v>1.0518999610219077</v>
      </c>
      <c r="V292" s="316">
        <f>('декабрь(4 цк)'!S368+'декабрь(4 цк)'!S369*9.68%)/1000</f>
        <v>1.0203230890219079</v>
      </c>
      <c r="W292" s="316">
        <f>('декабрь(4 цк)'!T368+'декабрь(4 цк)'!T369*9.68%)/1000</f>
        <v>1.0247760970219078</v>
      </c>
      <c r="X292" s="316">
        <f>('декабрь(4 цк)'!U368+'декабрь(4 цк)'!U369*9.68%)/1000</f>
        <v>1.0225824970219077</v>
      </c>
      <c r="Y292" s="316">
        <f>('декабрь(4 цк)'!V368+'декабрь(4 цк)'!V369*9.68%)/1000</f>
        <v>1.0189959610219079</v>
      </c>
      <c r="Z292" s="316">
        <f>('декабрь(4 цк)'!W368+'декабрь(4 цк)'!W369*9.68%)/1000</f>
        <v>1.0094208970219078</v>
      </c>
      <c r="AA292" s="316">
        <f>('декабрь(4 цк)'!X368+'декабрь(4 цк)'!X369*9.68%)/1000</f>
        <v>1.0155081370219079</v>
      </c>
      <c r="AB292" s="316">
        <f>('декабрь(4 цк)'!Y368+'декабрь(4 цк)'!Y369*9.68%)/1000</f>
        <v>1.0184585290219079</v>
      </c>
      <c r="AC292" s="337"/>
      <c r="AD292" s="337"/>
    </row>
    <row r="293" spans="1:30" s="209" customFormat="1" ht="13.5" thickBot="1" x14ac:dyDescent="0.25">
      <c r="A293" s="312">
        <v>28</v>
      </c>
      <c r="B293" s="289" t="s">
        <v>193</v>
      </c>
      <c r="C293" s="290" t="s">
        <v>169</v>
      </c>
      <c r="D293" s="255"/>
      <c r="E293" s="316">
        <f>('декабрь(4 цк)'!B372+'декабрь(4 цк)'!B373*9.68%)/1000</f>
        <v>1.0439920330219079</v>
      </c>
      <c r="F293" s="316">
        <f>('декабрь(4 цк)'!C372+'декабрь(4 цк)'!C373*9.68%)/1000</f>
        <v>1.027956817021908</v>
      </c>
      <c r="G293" s="316">
        <f>('декабрь(4 цк)'!D372+'декабрь(4 цк)'!D373*9.68%)/1000</f>
        <v>1.0451107690219081</v>
      </c>
      <c r="H293" s="316">
        <f>('декабрь(4 цк)'!E372+'декабрь(4 цк)'!E373*9.68%)/1000</f>
        <v>1.0751959930219079</v>
      </c>
      <c r="I293" s="316">
        <f>('декабрь(4 цк)'!F372+'декабрь(4 цк)'!F373*9.68%)/1000</f>
        <v>1.0792102810219077</v>
      </c>
      <c r="J293" s="316">
        <f>('декабрь(4 цк)'!G372+'декабрь(4 цк)'!G373*9.68%)/1000</f>
        <v>1.084496857021908</v>
      </c>
      <c r="K293" s="316">
        <f>('декабрь(4 цк)'!H372+'декабрь(4 цк)'!H373*9.68%)/1000</f>
        <v>1.0716423610219079</v>
      </c>
      <c r="L293" s="316">
        <f>('декабрь(4 цк)'!I372+'декабрь(4 цк)'!I373*9.68%)/1000</f>
        <v>1.0582284970219078</v>
      </c>
      <c r="M293" s="316">
        <f>('декабрь(4 цк)'!J372+'декабрь(4 цк)'!J373*9.68%)/1000</f>
        <v>1.0601588650219078</v>
      </c>
      <c r="N293" s="316">
        <f>('декабрь(4 цк)'!K372+'декабрь(4 цк)'!K373*9.68%)/1000</f>
        <v>1.0620014890219078</v>
      </c>
      <c r="O293" s="316">
        <f>('декабрь(4 цк)'!L372+'декабрь(4 цк)'!L373*9.68%)/1000</f>
        <v>1.0601040250219078</v>
      </c>
      <c r="P293" s="316">
        <f>('декабрь(4 цк)'!M372+'декабрь(4 цк)'!M373*9.68%)/1000</f>
        <v>1.0670358010219079</v>
      </c>
      <c r="Q293" s="316">
        <f>('декабрь(4 цк)'!N372+'декабрь(4 цк)'!N373*9.68%)/1000</f>
        <v>1.0725417370219079</v>
      </c>
      <c r="R293" s="316">
        <f>('декабрь(4 цк)'!O372+'декабрь(4 цк)'!O373*9.68%)/1000</f>
        <v>1.0855059130219078</v>
      </c>
      <c r="S293" s="316">
        <f>('декабрь(4 цк)'!P372+'декабрь(4 цк)'!P373*9.68%)/1000</f>
        <v>1.0723333450219079</v>
      </c>
      <c r="T293" s="316">
        <f>('декабрь(4 цк)'!Q372+'декабрь(4 цк)'!Q373*9.68%)/1000</f>
        <v>1.079451577021908</v>
      </c>
      <c r="U293" s="316">
        <f>('декабрь(4 цк)'!R372+'декабрь(4 цк)'!R373*9.68%)/1000</f>
        <v>1.0874362810219078</v>
      </c>
      <c r="V293" s="316">
        <f>('декабрь(4 цк)'!S372+'декабрь(4 цк)'!S373*9.68%)/1000</f>
        <v>1.0625718250219078</v>
      </c>
      <c r="W293" s="316">
        <f>('декабрь(4 цк)'!T372+'декабрь(4 цк)'!T373*9.68%)/1000</f>
        <v>1.0659170650219079</v>
      </c>
      <c r="X293" s="316">
        <f>('декабрь(4 цк)'!U372+'декабрь(4 цк)'!U373*9.68%)/1000</f>
        <v>1.0453301290219079</v>
      </c>
      <c r="Y293" s="316">
        <f>('декабрь(4 цк)'!V372+'декабрь(4 цк)'!V373*9.68%)/1000</f>
        <v>1.0555084330219078</v>
      </c>
      <c r="Z293" s="316">
        <f>('декабрь(4 цк)'!W372+'декабрь(4 цк)'!W373*9.68%)/1000</f>
        <v>1.0634163610219081</v>
      </c>
      <c r="AA293" s="316">
        <f>('декабрь(4 цк)'!X372+'декабрь(4 цк)'!X373*9.68%)/1000</f>
        <v>1.0539290410219078</v>
      </c>
      <c r="AB293" s="316">
        <f>('декабрь(4 цк)'!Y372+'декабрь(4 цк)'!Y373*9.68%)/1000</f>
        <v>1.0147842490219079</v>
      </c>
      <c r="AC293" s="337"/>
      <c r="AD293" s="337"/>
    </row>
    <row r="294" spans="1:30" s="209" customFormat="1" ht="13.5" thickBot="1" x14ac:dyDescent="0.25">
      <c r="A294" s="312">
        <v>29</v>
      </c>
      <c r="B294" s="289" t="s">
        <v>193</v>
      </c>
      <c r="C294" s="290" t="s">
        <v>169</v>
      </c>
      <c r="D294" s="255"/>
      <c r="E294" s="316">
        <f>('декабрь(4 цк)'!B376+'декабрь(4 цк)'!B377*9.68%)/1000</f>
        <v>1.0057027450219078</v>
      </c>
      <c r="F294" s="316">
        <f>('декабрь(4 цк)'!C376+'декабрь(4 цк)'!C377*9.68%)/1000</f>
        <v>0.99640188102190774</v>
      </c>
      <c r="G294" s="316">
        <f>('декабрь(4 цк)'!D376+'декабрь(4 цк)'!D377*9.68%)/1000</f>
        <v>1.0025768650219078</v>
      </c>
      <c r="H294" s="316">
        <f>('декабрь(4 цк)'!E376+'декабрь(4 цк)'!E377*9.68%)/1000</f>
        <v>1.0049788570219078</v>
      </c>
      <c r="I294" s="316">
        <f>('декабрь(4 цк)'!F376+'декабрь(4 цк)'!F377*9.68%)/1000</f>
        <v>1.0330898410219078</v>
      </c>
      <c r="J294" s="316">
        <f>('декабрь(4 цк)'!G376+'декабрь(4 цк)'!G377*9.68%)/1000</f>
        <v>1.0345266490219078</v>
      </c>
      <c r="K294" s="316">
        <f>('декабрь(4 цк)'!H376+'декабрь(4 цк)'!H377*9.68%)/1000</f>
        <v>1.0142139130219079</v>
      </c>
      <c r="L294" s="316">
        <f>('декабрь(4 цк)'!I376+'декабрь(4 цк)'!I377*9.68%)/1000</f>
        <v>1.0182611050219079</v>
      </c>
      <c r="M294" s="316">
        <f>('декабрь(4 цк)'!J376+'декабрь(4 цк)'!J377*9.68%)/1000</f>
        <v>0.98763844902190778</v>
      </c>
      <c r="N294" s="316">
        <f>('декабрь(4 цк)'!K376+'декабрь(4 цк)'!K377*9.68%)/1000</f>
        <v>0.98113442502190784</v>
      </c>
      <c r="O294" s="316">
        <f>('декабрь(4 цк)'!L376+'декабрь(4 цк)'!L377*9.68%)/1000</f>
        <v>0.98021311302190783</v>
      </c>
      <c r="P294" s="316">
        <f>('декабрь(4 цк)'!M376+'декабрь(4 цк)'!M377*9.68%)/1000</f>
        <v>1.0140822970219079</v>
      </c>
      <c r="Q294" s="316">
        <f>('декабрь(4 цк)'!N376+'декабрь(4 цк)'!N377*9.68%)/1000</f>
        <v>1.0252915930219078</v>
      </c>
      <c r="R294" s="316">
        <f>('декабрь(4 цк)'!O376+'декабрь(4 цк)'!O377*9.68%)/1000</f>
        <v>1.0397035450219076</v>
      </c>
      <c r="S294" s="316">
        <f>('декабрь(4 цк)'!P376+'декабрь(4 цк)'!P377*9.68%)/1000</f>
        <v>1.030720753021908</v>
      </c>
      <c r="T294" s="316">
        <f>('декабрь(4 цк)'!Q376+'декабрь(4 цк)'!Q377*9.68%)/1000</f>
        <v>1.0357660330219078</v>
      </c>
      <c r="U294" s="316">
        <f>('декабрь(4 цк)'!R376+'декабрь(4 цк)'!R377*9.68%)/1000</f>
        <v>1.0394512810219079</v>
      </c>
      <c r="V294" s="316">
        <f>('декабрь(4 цк)'!S376+'декабрь(4 цк)'!S377*9.68%)/1000</f>
        <v>1.0262348410219078</v>
      </c>
      <c r="W294" s="316">
        <f>('декабрь(4 цк)'!T376+'декабрь(4 цк)'!T377*9.68%)/1000</f>
        <v>1.023602521021908</v>
      </c>
      <c r="X294" s="316">
        <f>('декабрь(4 цк)'!U376+'декабрь(4 цк)'!U377*9.68%)/1000</f>
        <v>1.0076769850219081</v>
      </c>
      <c r="Y294" s="316">
        <f>('декабрь(4 цк)'!V376+'декабрь(4 цк)'!V377*9.68%)/1000</f>
        <v>1.0149487690219079</v>
      </c>
      <c r="Z294" s="316">
        <f>('декабрь(4 цк)'!W376+'декабрь(4 цк)'!W377*9.68%)/1000</f>
        <v>1.0202901850219079</v>
      </c>
      <c r="AA294" s="316">
        <f>('декабрь(4 цк)'!X376+'декабрь(4 цк)'!X377*9.68%)/1000</f>
        <v>1.0138300330219079</v>
      </c>
      <c r="AB294" s="316">
        <f>('декабрь(4 цк)'!Y376+'декабрь(4 цк)'!Y377*9.68%)/1000</f>
        <v>0.9898101130219078</v>
      </c>
      <c r="AC294" s="337"/>
      <c r="AD294" s="337"/>
    </row>
    <row r="295" spans="1:30" s="209" customFormat="1" ht="13.5" thickBot="1" x14ac:dyDescent="0.25">
      <c r="A295" s="312">
        <v>30</v>
      </c>
      <c r="B295" s="289" t="s">
        <v>193</v>
      </c>
      <c r="C295" s="290" t="s">
        <v>169</v>
      </c>
      <c r="D295" s="255"/>
      <c r="E295" s="316">
        <f>('декабрь(4 цк)'!B380+'декабрь(4 цк)'!B381*9.68%)/1000</f>
        <v>1.0119216010219079</v>
      </c>
      <c r="F295" s="316">
        <f>('декабрь(4 цк)'!C380+'декабрь(4 цк)'!C381*9.68%)/1000</f>
        <v>1.0005258490219078</v>
      </c>
      <c r="G295" s="316">
        <f>('декабрь(4 цк)'!D380+'декабрь(4 цк)'!D381*9.68%)/1000</f>
        <v>1.0143126250219079</v>
      </c>
      <c r="H295" s="316">
        <f>('декабрь(4 цк)'!E380+'декабрь(4 цк)'!E381*9.68%)/1000</f>
        <v>1.0137751930219079</v>
      </c>
      <c r="I295" s="316">
        <f>('декабрь(4 цк)'!F380+'декабрь(4 цк)'!F381*9.68%)/1000</f>
        <v>1.0304465530219078</v>
      </c>
      <c r="J295" s="316">
        <f>('декабрь(4 цк)'!G380+'декабрь(4 цк)'!G381*9.68%)/1000</f>
        <v>1.0103970490219079</v>
      </c>
      <c r="K295" s="316">
        <f>('декабрь(4 цк)'!H380+'декабрь(4 цк)'!H381*9.68%)/1000</f>
        <v>1.0102983370219079</v>
      </c>
      <c r="L295" s="316">
        <f>('декабрь(4 цк)'!I380+'декабрь(4 цк)'!I381*9.68%)/1000</f>
        <v>0.99582057702190785</v>
      </c>
      <c r="M295" s="316">
        <f>('декабрь(4 цк)'!J380+'декабрь(4 цк)'!J381*9.68%)/1000</f>
        <v>0.98649777702190788</v>
      </c>
      <c r="N295" s="316">
        <f>('декабрь(4 цк)'!K380+'декабрь(4 цк)'!K381*9.68%)/1000</f>
        <v>0.99763029702190786</v>
      </c>
      <c r="O295" s="316">
        <f>('декабрь(4 цк)'!L380+'декабрь(4 цк)'!L381*9.68%)/1000</f>
        <v>0.99970324902190777</v>
      </c>
      <c r="P295" s="316">
        <f>('декабрь(4 цк)'!M380+'декабрь(4 цк)'!M381*9.68%)/1000</f>
        <v>1.0114609450219079</v>
      </c>
      <c r="Q295" s="316">
        <f>('декабрь(4 цк)'!N380+'декабрь(4 цк)'!N381*9.68%)/1000</f>
        <v>1.0159249210219079</v>
      </c>
      <c r="R295" s="316">
        <f>('декабрь(4 цк)'!O380+'декабрь(4 цк)'!O381*9.68%)/1000</f>
        <v>1.0320369130219078</v>
      </c>
      <c r="S295" s="316">
        <f>('декабрь(4 цк)'!P380+'декабрь(4 цк)'!P381*9.68%)/1000</f>
        <v>1.0229992810219077</v>
      </c>
      <c r="T295" s="316">
        <f>('декабрь(4 цк)'!Q380+'декабрь(4 цк)'!Q381*9.68%)/1000</f>
        <v>1.0274742250219078</v>
      </c>
      <c r="U295" s="316">
        <f>('декабрь(4 цк)'!R380+'декабрь(4 цк)'!R381*9.68%)/1000</f>
        <v>1.027912945021908</v>
      </c>
      <c r="V295" s="316">
        <f>('декабрь(4 цк)'!S380+'декабрь(4 цк)'!S381*9.68%)/1000</f>
        <v>1.0174056010219079</v>
      </c>
      <c r="W295" s="316">
        <f>('декабрь(4 цк)'!T380+'декабрь(4 цк)'!T381*9.68%)/1000</f>
        <v>1.0118886970219079</v>
      </c>
      <c r="X295" s="316">
        <f>('декабрь(4 цк)'!U380+'декабрь(4 цк)'!U381*9.68%)/1000</f>
        <v>1.001545873021908</v>
      </c>
      <c r="Y295" s="316">
        <f>('декабрь(4 цк)'!V380+'декабрь(4 цк)'!V381*9.68%)/1000</f>
        <v>1.0110331930219079</v>
      </c>
      <c r="Z295" s="316">
        <f>('декабрь(4 цк)'!W380+'декабрь(4 цк)'!W381*9.68%)/1000</f>
        <v>1.0195553290219079</v>
      </c>
      <c r="AA295" s="316">
        <f>('декабрь(4 цк)'!X380+'декабрь(4 цк)'!X381*9.68%)/1000</f>
        <v>1.0078415050219078</v>
      </c>
      <c r="AB295" s="316">
        <f>('декабрь(4 цк)'!Y380+'декабрь(4 цк)'!Y381*9.68%)/1000</f>
        <v>0.98382158502190797</v>
      </c>
      <c r="AC295" s="337"/>
      <c r="AD295" s="337"/>
    </row>
    <row r="296" spans="1:30" s="296" customFormat="1" ht="13.5" thickBot="1" x14ac:dyDescent="0.25">
      <c r="A296" s="313">
        <v>31</v>
      </c>
      <c r="B296" s="303" t="s">
        <v>193</v>
      </c>
      <c r="C296" s="304" t="s">
        <v>169</v>
      </c>
      <c r="D296" s="305"/>
      <c r="E296" s="316">
        <f>('декабрь(4 цк)'!B384+'декабрь(4 цк)'!B385*9.68%)/1000</f>
        <v>1.0670028970219076</v>
      </c>
      <c r="F296" s="316">
        <f>('декабрь(4 цк)'!C384+'декабрь(4 цк)'!C385*9.68%)/1000</f>
        <v>1.0636466890219078</v>
      </c>
      <c r="G296" s="316">
        <f>('декабрь(4 цк)'!D384+'декабрь(4 цк)'!D385*9.68%)/1000</f>
        <v>1.0711817050219079</v>
      </c>
      <c r="H296" s="316">
        <f>('декабрь(4 цк)'!E384+'декабрь(4 цк)'!E385*9.68%)/1000</f>
        <v>1.0760514970219079</v>
      </c>
      <c r="I296" s="316">
        <f>('декабрь(4 цк)'!F384+'декабрь(4 цк)'!F385*9.68%)/1000</f>
        <v>1.0770166810219077</v>
      </c>
      <c r="J296" s="316">
        <f>('декабрь(4 цк)'!G384+'декабрь(4 цк)'!G385*9.68%)/1000</f>
        <v>1.0729036810219079</v>
      </c>
      <c r="K296" s="316">
        <f>('декабрь(4 цк)'!H384+'декабрь(4 цк)'!H385*9.68%)/1000</f>
        <v>1.0635479770219078</v>
      </c>
      <c r="L296" s="316">
        <f>('декабрь(4 цк)'!I384+'декабрь(4 цк)'!I385*9.68%)/1000</f>
        <v>1.0729036810219079</v>
      </c>
      <c r="M296" s="316">
        <f>('декабрь(4 цк)'!J384+'декабрь(4 цк)'!J385*9.68%)/1000</f>
        <v>1.056407809021908</v>
      </c>
      <c r="N296" s="316">
        <f>('декабрь(4 цк)'!K384+'декабрь(4 цк)'!K385*9.68%)/1000</f>
        <v>0.18795620902190785</v>
      </c>
      <c r="O296" s="316">
        <f>('декабрь(4 цк)'!L384+'декабрь(4 цк)'!L385*9.68%)/1000</f>
        <v>1.059676273021908</v>
      </c>
      <c r="P296" s="316">
        <f>('декабрь(4 цк)'!M384+'декабрь(4 цк)'!M385*9.68%)/1000</f>
        <v>1.0686700330219079</v>
      </c>
      <c r="Q296" s="316">
        <f>('декабрь(4 цк)'!N384+'декабрь(4 цк)'!N385*9.68%)/1000</f>
        <v>1.0873704730219078</v>
      </c>
      <c r="R296" s="316">
        <f>('декабрь(4 цк)'!O384+'декабрь(4 цк)'!O385*9.68%)/1000</f>
        <v>1.0940061130219079</v>
      </c>
      <c r="S296" s="316">
        <f>('декабрь(4 цк)'!P384+'декабрь(4 цк)'!P385*9.68%)/1000</f>
        <v>1.0875678970219078</v>
      </c>
      <c r="T296" s="316">
        <f>('декабрь(4 цк)'!Q384+'декабрь(4 цк)'!Q385*9.68%)/1000</f>
        <v>1.0998520570219079</v>
      </c>
      <c r="U296" s="316">
        <f>('декабрь(4 цк)'!R384+'декабрь(4 цк)'!R385*9.68%)/1000</f>
        <v>1.1133646330219078</v>
      </c>
      <c r="V296" s="316">
        <f>('декабрь(4 цк)'!S384+'декабрь(4 цк)'!S385*9.68%)/1000</f>
        <v>1.0802851450219078</v>
      </c>
      <c r="W296" s="316">
        <f>('декабрь(4 цк)'!T384+'декабрь(4 цк)'!T385*9.68%)/1000</f>
        <v>1.0821058330219078</v>
      </c>
      <c r="X296" s="316">
        <f>('декабрь(4 цк)'!U384+'декабрь(4 цк)'!U385*9.68%)/1000</f>
        <v>1.0680558250219079</v>
      </c>
      <c r="Y296" s="316">
        <f>('декабрь(4 цк)'!V384+'декабрь(4 цк)'!V385*9.68%)/1000</f>
        <v>1.080010945021908</v>
      </c>
      <c r="Z296" s="316">
        <f>('декабрь(4 цк)'!W384+'декабрь(4 цк)'!W385*9.68%)/1000</f>
        <v>1.0903866730219078</v>
      </c>
      <c r="AA296" s="316">
        <f>('декабрь(4 цк)'!X384+'декабрь(4 цк)'!X385*9.68%)/1000</f>
        <v>1.0706881450219077</v>
      </c>
      <c r="AB296" s="316">
        <f>('декабрь(4 цк)'!Y384+'декабрь(4 цк)'!Y385*9.68%)/1000</f>
        <v>1.0664325610219079</v>
      </c>
      <c r="AC296" s="338"/>
      <c r="AD296" s="338"/>
    </row>
    <row r="297" spans="1:30" s="295" customFormat="1" ht="13.5" thickBot="1" x14ac:dyDescent="0.25">
      <c r="A297" s="311">
        <v>1</v>
      </c>
      <c r="B297" s="300" t="s">
        <v>194</v>
      </c>
      <c r="C297" s="301" t="s">
        <v>169</v>
      </c>
      <c r="D297" s="302"/>
      <c r="E297" s="316">
        <f>('декабрь(4 цк)'!B264+'декабрь(4 цк)'!B265*9.11%)/1000</f>
        <v>1.001681377021908</v>
      </c>
      <c r="F297" s="316">
        <f>('декабрь(4 цк)'!C264+'декабрь(4 цк)'!C265*9.11%)/1000</f>
        <v>0.9705959380219078</v>
      </c>
      <c r="G297" s="316">
        <f>('декабрь(4 цк)'!D264+'декабрь(4 цк)'!D265*9.11%)/1000</f>
        <v>0.9409616620219079</v>
      </c>
      <c r="H297" s="316">
        <f>('декабрь(4 цк)'!E264+'декабрь(4 цк)'!E265*9.11%)/1000</f>
        <v>0.91985978802190793</v>
      </c>
      <c r="I297" s="316">
        <f>('декабрь(4 цк)'!F264+'декабрь(4 цк)'!F265*9.11%)/1000</f>
        <v>0.93417502002190778</v>
      </c>
      <c r="J297" s="316">
        <f>('декабрь(4 цк)'!G264+'декабрь(4 цк)'!G265*9.11%)/1000</f>
        <v>0.98270714802190784</v>
      </c>
      <c r="K297" s="316">
        <f>('декабрь(4 цк)'!H264+'декабрь(4 цк)'!H265*9.11%)/1000</f>
        <v>0.99233065002190779</v>
      </c>
      <c r="L297" s="316">
        <f>('декабрь(4 цк)'!I264+'декабрь(4 цк)'!I265*9.11%)/1000</f>
        <v>0.96961394802190781</v>
      </c>
      <c r="M297" s="316">
        <f>('декабрь(4 цк)'!J264+'декабрь(4 цк)'!J265*9.11%)/1000</f>
        <v>0.98945014602190784</v>
      </c>
      <c r="N297" s="316">
        <f>('декабрь(4 цк)'!K264+'декабрь(4 цк)'!K265*9.11%)/1000</f>
        <v>0.98844633402190785</v>
      </c>
      <c r="O297" s="316">
        <f>('декабрь(4 цк)'!L264+'декабрь(4 цк)'!L265*9.11%)/1000</f>
        <v>1.0002956800219078</v>
      </c>
      <c r="P297" s="316">
        <f>('декабрь(4 цк)'!M264+'декабрь(4 цк)'!M265*9.11%)/1000</f>
        <v>1.003132540021908</v>
      </c>
      <c r="Q297" s="316">
        <f>('декабрь(4 цк)'!N264+'декабрь(4 цк)'!N265*9.11%)/1000</f>
        <v>0.99956464302190795</v>
      </c>
      <c r="R297" s="316">
        <f>('декабрь(4 цк)'!O264+'декабрь(4 цк)'!O265*9.11%)/1000</f>
        <v>0.99754610802190791</v>
      </c>
      <c r="S297" s="316">
        <f>('декабрь(4 цк)'!P264+'декабрь(4 цк)'!P265*9.11%)/1000</f>
        <v>0.9945128500219077</v>
      </c>
      <c r="T297" s="316">
        <f>('декабрь(4 цк)'!Q264+'декабрь(4 цк)'!Q265*9.11%)/1000</f>
        <v>1.0191826210219079</v>
      </c>
      <c r="U297" s="316">
        <f>('декабрь(4 цк)'!R264+'декабрь(4 цк)'!R265*9.11%)/1000</f>
        <v>1.0238416180219079</v>
      </c>
      <c r="V297" s="316">
        <f>('декабрь(4 цк)'!S264+'декабрь(4 цк)'!S265*9.11%)/1000</f>
        <v>1.0042891060219079</v>
      </c>
      <c r="W297" s="316">
        <f>('декабрь(4 цк)'!T264+'декабрь(4 цк)'!T265*9.11%)/1000</f>
        <v>1.0085007520219078</v>
      </c>
      <c r="X297" s="316">
        <f>('декабрь(4 цк)'!U264+'декабрь(4 цк)'!U265*9.11%)/1000</f>
        <v>0.99942280002190786</v>
      </c>
      <c r="Y297" s="316">
        <f>('декабрь(4 цк)'!V264+'декабрь(4 цк)'!V265*9.11%)/1000</f>
        <v>1.0077042490219077</v>
      </c>
      <c r="Z297" s="316">
        <f>('декабрь(4 цк)'!W264+'декабрь(4 цк)'!W265*9.11%)/1000</f>
        <v>1.0017359320219079</v>
      </c>
      <c r="AA297" s="316">
        <f>('декабрь(4 цк)'!X264+'декабрь(4 цк)'!X265*9.11%)/1000</f>
        <v>0.99578943702190792</v>
      </c>
      <c r="AB297" s="316">
        <f>('декабрь(4 цк)'!Y264+'декабрь(4 цк)'!Y265*9.11%)/1000</f>
        <v>0.99418552002190785</v>
      </c>
      <c r="AC297" s="336"/>
      <c r="AD297" s="336"/>
    </row>
    <row r="298" spans="1:30" s="209" customFormat="1" ht="13.5" thickBot="1" x14ac:dyDescent="0.25">
      <c r="A298" s="312">
        <v>2</v>
      </c>
      <c r="B298" s="289" t="s">
        <v>194</v>
      </c>
      <c r="C298" s="290" t="s">
        <v>169</v>
      </c>
      <c r="D298" s="255"/>
      <c r="E298" s="316">
        <f>('декабрь(4 цк)'!B268+'декабрь(4 цк)'!B269*9.11%)/1000</f>
        <v>0.92390776902190797</v>
      </c>
      <c r="F298" s="316">
        <f>('декабрь(4 цк)'!C268+'декабрь(4 цк)'!C269*9.11%)/1000</f>
        <v>0.90631923702190786</v>
      </c>
      <c r="G298" s="316">
        <f>('декабрь(4 цк)'!D268+'декабрь(4 цк)'!D269*9.11%)/1000</f>
        <v>0.89872518102190779</v>
      </c>
      <c r="H298" s="316">
        <f>('декабрь(4 цк)'!E268+'декабрь(4 цк)'!E269*9.11%)/1000</f>
        <v>0.91297494702190796</v>
      </c>
      <c r="I298" s="316">
        <f>('декабрь(4 цк)'!F268+'декабрь(4 цк)'!F269*9.11%)/1000</f>
        <v>0.92495522502190786</v>
      </c>
      <c r="J298" s="316">
        <f>('декабрь(4 цк)'!G268+'декабрь(4 цк)'!G269*9.11%)/1000</f>
        <v>0.92760659802190792</v>
      </c>
      <c r="K298" s="316">
        <f>('декабрь(4 цк)'!H268+'декабрь(4 цк)'!H269*9.11%)/1000</f>
        <v>0.91865957802190779</v>
      </c>
      <c r="L298" s="316">
        <f>('декабрь(4 цк)'!I268+'декабрь(4 цк)'!I269*9.11%)/1000</f>
        <v>0.91612822602190791</v>
      </c>
      <c r="M298" s="316">
        <f>('декабрь(4 цк)'!J268+'декабрь(4 цк)'!J269*9.11%)/1000</f>
        <v>0.91654284402190789</v>
      </c>
      <c r="N298" s="316">
        <f>('декабрь(4 цк)'!K268+'декабрь(4 цк)'!K269*9.11%)/1000</f>
        <v>0.91467706302190788</v>
      </c>
      <c r="O298" s="316">
        <f>('декабрь(4 цк)'!L268+'декабрь(4 цк)'!L269*9.11%)/1000</f>
        <v>0.92705013702190786</v>
      </c>
      <c r="P298" s="316">
        <f>('декабрь(4 цк)'!M268+'декабрь(4 цк)'!M269*9.11%)/1000</f>
        <v>0.93079261002190783</v>
      </c>
      <c r="Q298" s="316">
        <f>('декабрь(4 цк)'!N268+'декабрь(4 цк)'!N269*9.11%)/1000</f>
        <v>0.93254928102190782</v>
      </c>
      <c r="R298" s="316">
        <f>('декабрь(4 цк)'!O268+'декабрь(4 цк)'!O269*9.11%)/1000</f>
        <v>0.93983782902190793</v>
      </c>
      <c r="S298" s="316">
        <f>('декабрь(4 цк)'!P268+'декабрь(4 цк)'!P269*9.11%)/1000</f>
        <v>0.93144727002190786</v>
      </c>
      <c r="T298" s="316">
        <f>('декабрь(4 цк)'!Q268+'декабрь(4 цк)'!Q269*9.11%)/1000</f>
        <v>0.93905223702190788</v>
      </c>
      <c r="U298" s="316">
        <f>('декабрь(4 цк)'!R268+'декабрь(4 цк)'!R269*9.11%)/1000</f>
        <v>0.17380180902190787</v>
      </c>
      <c r="V298" s="316">
        <f>('декабрь(4 цк)'!S268+'декабрь(4 цк)'!S269*9.11%)/1000</f>
        <v>0.92694102702190784</v>
      </c>
      <c r="W298" s="316">
        <f>('декабрь(4 цк)'!T268+'декабрь(4 цк)'!T269*9.11%)/1000</f>
        <v>0.92891591802190798</v>
      </c>
      <c r="X298" s="316">
        <f>('декабрь(4 цк)'!U268+'декабрь(4 цк)'!U269*9.11%)/1000</f>
        <v>0.92484611502190794</v>
      </c>
      <c r="Y298" s="316">
        <f>('декабрь(4 цк)'!V268+'декабрь(4 цк)'!V269*9.11%)/1000</f>
        <v>0.9264500320219079</v>
      </c>
      <c r="Z298" s="316">
        <f>('декабрь(4 цк)'!W268+'декабрь(4 цк)'!W269*9.11%)/1000</f>
        <v>0.92173648002190789</v>
      </c>
      <c r="AA298" s="316">
        <f>('декабрь(4 цк)'!X268+'декабрь(4 цк)'!X269*9.11%)/1000</f>
        <v>0.91924877202190791</v>
      </c>
      <c r="AB298" s="316">
        <f>('декабрь(4 цк)'!Y268+'декабрь(4 цк)'!Y269*9.11%)/1000</f>
        <v>0.91409878002190792</v>
      </c>
      <c r="AC298" s="337"/>
      <c r="AD298" s="337"/>
    </row>
    <row r="299" spans="1:30" s="209" customFormat="1" ht="13.5" thickBot="1" x14ac:dyDescent="0.25">
      <c r="A299" s="312">
        <v>3</v>
      </c>
      <c r="B299" s="289" t="s">
        <v>194</v>
      </c>
      <c r="C299" s="290" t="s">
        <v>169</v>
      </c>
      <c r="D299" s="255"/>
      <c r="E299" s="316">
        <f>('декабрь(4 цк)'!B272+'декабрь(4 цк)'!B273*9.11%)/1000</f>
        <v>0.83028047802190785</v>
      </c>
      <c r="F299" s="316">
        <f>('декабрь(4 цк)'!C272+'декабрь(4 цк)'!C273*9.11%)/1000</f>
        <v>0.81608526702190787</v>
      </c>
      <c r="G299" s="316">
        <f>('декабрь(4 цк)'!D272+'декабрь(4 цк)'!D273*9.11%)/1000</f>
        <v>0.81639077502190771</v>
      </c>
      <c r="H299" s="316">
        <f>('декабрь(4 цк)'!E272+'декабрь(4 цк)'!E273*9.11%)/1000</f>
        <v>0.8232319720219079</v>
      </c>
      <c r="I299" s="316">
        <f>('декабрь(4 цк)'!F272+'декабрь(4 цк)'!F273*9.11%)/1000</f>
        <v>0.81946767702190793</v>
      </c>
      <c r="J299" s="316">
        <f>('декабрь(4 цк)'!G272+'декабрь(4 цк)'!G273*9.11%)/1000</f>
        <v>0.81992593902190791</v>
      </c>
      <c r="K299" s="316">
        <f>('декабрь(4 цк)'!H272+'декабрь(4 цк)'!H273*9.11%)/1000</f>
        <v>0.81870390702190787</v>
      </c>
      <c r="L299" s="316">
        <f>('декабрь(4 цк)'!I272+'декабрь(4 цк)'!I273*9.11%)/1000</f>
        <v>0.81364120302190779</v>
      </c>
      <c r="M299" s="316">
        <f>('декабрь(4 цк)'!J272+'декабрь(4 цк)'!J273*9.11%)/1000</f>
        <v>0.81515783202190772</v>
      </c>
      <c r="N299" s="316">
        <f>('декабрь(4 цк)'!K272+'декабрь(4 цк)'!K273*9.11%)/1000</f>
        <v>0.81658717302190786</v>
      </c>
      <c r="O299" s="316">
        <f>('декабрь(4 цк)'!L272+'декабрь(4 цк)'!L273*9.11%)/1000</f>
        <v>0.81904214802190789</v>
      </c>
      <c r="P299" s="316">
        <f>('декабрь(4 цк)'!M272+'декабрь(4 цк)'!M273*9.11%)/1000</f>
        <v>0.82060242102190784</v>
      </c>
      <c r="Q299" s="316">
        <f>('декабрь(4 цк)'!N272+'декабрь(4 цк)'!N273*9.11%)/1000</f>
        <v>0.8282182990219078</v>
      </c>
      <c r="R299" s="316">
        <f>('декабрь(4 цк)'!O272+'декабрь(4 цк)'!O273*9.11%)/1000</f>
        <v>0.83190621702190792</v>
      </c>
      <c r="S299" s="316">
        <f>('декабрь(4 цк)'!P272+'декабрь(4 цк)'!P273*9.11%)/1000</f>
        <v>0.82904753502190787</v>
      </c>
      <c r="T299" s="316">
        <f>('декабрь(4 цк)'!Q272+'декабрь(4 цк)'!Q273*9.11%)/1000</f>
        <v>0.83162253102190786</v>
      </c>
      <c r="U299" s="316">
        <f>('декабрь(4 цк)'!R272+'декабрь(4 цк)'!R273*9.11%)/1000</f>
        <v>0.83497220802190797</v>
      </c>
      <c r="V299" s="316">
        <f>('декабрь(4 цк)'!S272+'декабрь(4 цк)'!S273*9.11%)/1000</f>
        <v>0.82471586802190788</v>
      </c>
      <c r="W299" s="316">
        <f>('декабрь(4 цк)'!T272+'декабрь(4 цк)'!T273*9.11%)/1000</f>
        <v>0.82933122102190782</v>
      </c>
      <c r="X299" s="316">
        <f>('декабрь(4 цк)'!U272+'декабрь(4 цк)'!U273*9.11%)/1000</f>
        <v>0.82422487302190794</v>
      </c>
      <c r="Y299" s="316">
        <f>('декабрь(4 цк)'!V272+'декабрь(4 цк)'!V273*9.11%)/1000</f>
        <v>0.82753090602190782</v>
      </c>
      <c r="Z299" s="316">
        <f>('декабрь(4 цк)'!W272+'декабрь(4 цк)'!W273*9.11%)/1000</f>
        <v>0.82926575502190791</v>
      </c>
      <c r="AA299" s="316">
        <f>('декабрь(4 цк)'!X272+'декабрь(4 цк)'!X273*9.11%)/1000</f>
        <v>0.8286983830219079</v>
      </c>
      <c r="AB299" s="316">
        <f>('декабрь(4 цк)'!Y272+'декабрь(4 цк)'!Y273*9.11%)/1000</f>
        <v>0.82100612802190776</v>
      </c>
      <c r="AC299" s="337"/>
      <c r="AD299" s="337"/>
    </row>
    <row r="300" spans="1:30" s="209" customFormat="1" ht="13.5" thickBot="1" x14ac:dyDescent="0.25">
      <c r="A300" s="312">
        <v>4</v>
      </c>
      <c r="B300" s="289" t="s">
        <v>194</v>
      </c>
      <c r="C300" s="290" t="s">
        <v>169</v>
      </c>
      <c r="D300" s="255"/>
      <c r="E300" s="316">
        <f>('декабрь(4 цк)'!B276+'декабрь(4 цк)'!B277*9.11%)/1000</f>
        <v>0.73292162502190783</v>
      </c>
      <c r="F300" s="316">
        <f>('декабрь(4 цк)'!C276+'декабрь(4 цк)'!C277*9.11%)/1000</f>
        <v>0.73899905202190797</v>
      </c>
      <c r="G300" s="316">
        <f>('декабрь(4 цк)'!D276+'декабрь(4 цк)'!D277*9.11%)/1000</f>
        <v>0.7470077260219079</v>
      </c>
      <c r="H300" s="316">
        <f>('декабрь(4 цк)'!E276+'декабрь(4 цк)'!E277*9.11%)/1000</f>
        <v>0.73600943802190788</v>
      </c>
      <c r="I300" s="316">
        <f>('декабрь(4 цк)'!F276+'декабрь(4 цк)'!F277*9.11%)/1000</f>
        <v>0.75027011502190799</v>
      </c>
      <c r="J300" s="316">
        <f>('декабрь(4 цк)'!G276+'декабрь(4 цк)'!G277*9.11%)/1000</f>
        <v>0.74729141202190796</v>
      </c>
      <c r="K300" s="316">
        <f>('декабрь(4 цк)'!H276+'декабрь(4 цк)'!H277*9.11%)/1000</f>
        <v>0.74630942202190798</v>
      </c>
      <c r="L300" s="316">
        <f>('декабрь(4 цк)'!I276+'декабрь(4 цк)'!I277*9.11%)/1000</f>
        <v>0.74109396402190786</v>
      </c>
      <c r="M300" s="316">
        <f>('декабрь(4 цк)'!J276+'декабрь(4 цк)'!J277*9.11%)/1000</f>
        <v>0.74345074002190792</v>
      </c>
      <c r="N300" s="316">
        <f>('декабрь(4 цк)'!K276+'декабрь(4 цк)'!K277*9.11%)/1000</f>
        <v>0.7441599550219079</v>
      </c>
      <c r="O300" s="316">
        <f>('декабрь(4 цк)'!L276+'декабрь(4 цк)'!L277*9.11%)/1000</f>
        <v>0.74773876302190789</v>
      </c>
      <c r="P300" s="316">
        <f>('декабрь(4 цк)'!M276+'декабрь(4 цк)'!M277*9.11%)/1000</f>
        <v>0.75031375902190789</v>
      </c>
      <c r="Q300" s="316">
        <f>('декабрь(4 цк)'!N276+'декабрь(4 цк)'!N277*9.11%)/1000</f>
        <v>0.75155761302190782</v>
      </c>
      <c r="R300" s="316">
        <f>('декабрь(4 цк)'!O276+'декабрь(4 цк)'!O277*9.11%)/1000</f>
        <v>0.75569288202190787</v>
      </c>
      <c r="S300" s="316">
        <f>('декабрь(4 цк)'!P276+'декабрь(4 цк)'!P277*9.11%)/1000</f>
        <v>0.75154670202190788</v>
      </c>
      <c r="T300" s="316">
        <f>('декабрь(4 цк)'!Q276+'декабрь(4 цк)'!Q277*9.11%)/1000</f>
        <v>0.15840590902190785</v>
      </c>
      <c r="U300" s="316">
        <f>('декабрь(4 цк)'!R276+'декабрь(4 цк)'!R277*9.11%)/1000</f>
        <v>0.76083196302190792</v>
      </c>
      <c r="V300" s="316">
        <f>('декабрь(4 цк)'!S276+'декабрь(4 цк)'!S277*9.11%)/1000</f>
        <v>0.74927721402190783</v>
      </c>
      <c r="W300" s="316">
        <f>('декабрь(4 цк)'!T276+'декабрь(4 цк)'!T277*9.11%)/1000</f>
        <v>0.75473271402190778</v>
      </c>
      <c r="X300" s="316">
        <f>('декабрь(4 цк)'!U276+'декабрь(4 цк)'!U277*9.11%)/1000</f>
        <v>0.75439447302190787</v>
      </c>
      <c r="Y300" s="316">
        <f>('декабрь(4 цк)'!V276+'декабрь(4 цк)'!V277*9.11%)/1000</f>
        <v>0.73083762402190777</v>
      </c>
      <c r="Z300" s="316">
        <f>('декабрь(4 цк)'!W276+'декабрь(4 цк)'!W277*9.11%)/1000</f>
        <v>0.72865542402190786</v>
      </c>
      <c r="AA300" s="316">
        <f>('декабрь(4 цк)'!X276+'декабрь(4 цк)'!X277*9.11%)/1000</f>
        <v>0.7254803230219079</v>
      </c>
      <c r="AB300" s="316">
        <f>('декабрь(4 цк)'!Y276+'декабрь(4 цк)'!Y277*9.11%)/1000</f>
        <v>0.72567672102190783</v>
      </c>
      <c r="AC300" s="337"/>
      <c r="AD300" s="337"/>
    </row>
    <row r="301" spans="1:30" s="209" customFormat="1" ht="13.5" thickBot="1" x14ac:dyDescent="0.25">
      <c r="A301" s="312">
        <v>5</v>
      </c>
      <c r="B301" s="289" t="s">
        <v>194</v>
      </c>
      <c r="C301" s="290" t="s">
        <v>169</v>
      </c>
      <c r="D301" s="255"/>
      <c r="E301" s="316">
        <f>('декабрь(4 цк)'!B280+'декабрь(4 цк)'!B281*9.11%)/1000</f>
        <v>0.83807093202190774</v>
      </c>
      <c r="F301" s="316">
        <f>('декабрь(4 цк)'!C280+'декабрь(4 цк)'!C281*9.11%)/1000</f>
        <v>0.84675608802190794</v>
      </c>
      <c r="G301" s="316">
        <f>('декабрь(4 цк)'!D280+'декабрь(4 цк)'!D281*9.11%)/1000</f>
        <v>0.85764526602190794</v>
      </c>
      <c r="H301" s="316">
        <f>('декабрь(4 цк)'!E280+'декабрь(4 цк)'!E281*9.11%)/1000</f>
        <v>0.86527205502190796</v>
      </c>
      <c r="I301" s="316">
        <f>('декабрь(4 цк)'!F280+'декабрь(4 цк)'!F281*9.11%)/1000</f>
        <v>0.84971296902190796</v>
      </c>
      <c r="J301" s="316">
        <f>('декабрь(4 цк)'!G280+'декабрь(4 цк)'!G281*9.11%)/1000</f>
        <v>0.8541646570219078</v>
      </c>
      <c r="K301" s="316">
        <f>('декабрь(4 цк)'!H280+'декабрь(4 цк)'!H281*9.11%)/1000</f>
        <v>0.85313902302190781</v>
      </c>
      <c r="L301" s="316">
        <f>('декабрь(4 цк)'!I280+'декабрь(4 цк)'!I281*9.11%)/1000</f>
        <v>0.85936920402190786</v>
      </c>
      <c r="M301" s="316">
        <f>('декабрь(4 цк)'!J280+'декабрь(4 цк)'!J281*9.11%)/1000</f>
        <v>0.87613941102190795</v>
      </c>
      <c r="N301" s="316">
        <f>('декабрь(4 цк)'!K280+'декабрь(4 цк)'!K281*9.11%)/1000</f>
        <v>0.85861634502190787</v>
      </c>
      <c r="O301" s="316">
        <f>('декабрь(4 цк)'!L280+'декабрь(4 цк)'!L281*9.11%)/1000</f>
        <v>0.87465551502190797</v>
      </c>
      <c r="P301" s="316">
        <f>('декабрь(4 цк)'!M280+'декабрь(4 цк)'!M281*9.11%)/1000</f>
        <v>0.88312245102190789</v>
      </c>
      <c r="Q301" s="316">
        <f>('декабрь(4 цк)'!N280+'декабрь(4 цк)'!N281*9.11%)/1000</f>
        <v>0.84988754502190789</v>
      </c>
      <c r="R301" s="316">
        <f>('декабрь(4 цк)'!O280+'декабрь(4 цк)'!O281*9.11%)/1000</f>
        <v>0.88205317302190789</v>
      </c>
      <c r="S301" s="316">
        <f>('декабрь(4 цк)'!P280+'декабрь(4 цк)'!P281*9.11%)/1000</f>
        <v>0.84091870302190785</v>
      </c>
      <c r="T301" s="316">
        <f>('декабрь(4 цк)'!Q280+'декабрь(4 цк)'!Q281*9.11%)/1000</f>
        <v>0.85550671002190781</v>
      </c>
      <c r="U301" s="316">
        <f>('декабрь(4 цк)'!R280+'декабрь(4 цк)'!R281*9.11%)/1000</f>
        <v>0.86236972902190789</v>
      </c>
      <c r="V301" s="316">
        <f>('декабрь(4 цк)'!S280+'декабрь(4 цк)'!S281*9.11%)/1000</f>
        <v>0.8502257860219079</v>
      </c>
      <c r="W301" s="316">
        <f>('декабрь(4 цк)'!T280+'декабрь(4 цк)'!T281*9.11%)/1000</f>
        <v>0.84781445502190789</v>
      </c>
      <c r="X301" s="316">
        <f>('декабрь(4 цк)'!U280+'декабрь(4 цк)'!U281*9.11%)/1000</f>
        <v>0.85319357802190776</v>
      </c>
      <c r="Y301" s="316">
        <f>('декабрь(4 цк)'!V280+'декабрь(4 цк)'!V281*9.11%)/1000</f>
        <v>0.86304621102190793</v>
      </c>
      <c r="Z301" s="316">
        <f>('декабрь(4 цк)'!W280+'декабрь(4 цк)'!W281*9.11%)/1000</f>
        <v>0.83126246802190795</v>
      </c>
      <c r="AA301" s="316">
        <f>('декабрь(4 цк)'!X280+'декабрь(4 цк)'!X281*9.11%)/1000</f>
        <v>0.85955469102190785</v>
      </c>
      <c r="AB301" s="316">
        <f>('декабрь(4 цк)'!Y280+'декабрь(4 цк)'!Y281*9.11%)/1000</f>
        <v>0.84178067202190787</v>
      </c>
      <c r="AC301" s="337"/>
      <c r="AD301" s="337"/>
    </row>
    <row r="302" spans="1:30" s="209" customFormat="1" ht="13.5" thickBot="1" x14ac:dyDescent="0.25">
      <c r="A302" s="312">
        <v>6</v>
      </c>
      <c r="B302" s="289" t="s">
        <v>194</v>
      </c>
      <c r="C302" s="290" t="s">
        <v>169</v>
      </c>
      <c r="D302" s="255"/>
      <c r="E302" s="316">
        <f>('декабрь(4 цк)'!B284+'декабрь(4 цк)'!B285*9.11%)/1000</f>
        <v>0.86493381402190783</v>
      </c>
      <c r="F302" s="316">
        <f>('декабрь(4 цк)'!C284+'декабрь(4 цк)'!C285*9.11%)/1000</f>
        <v>0.8621187760219079</v>
      </c>
      <c r="G302" s="316">
        <f>('декабрь(4 цк)'!D284+'декабрь(4 цк)'!D285*9.11%)/1000</f>
        <v>0.87151314702190796</v>
      </c>
      <c r="H302" s="316">
        <f>('декабрь(4 цк)'!E284+'декабрь(4 цк)'!E285*9.11%)/1000</f>
        <v>0.88449723702190797</v>
      </c>
      <c r="I302" s="316">
        <f>('декабрь(4 цк)'!F284+'декабрь(4 цк)'!F285*9.11%)/1000</f>
        <v>0.87425180802190794</v>
      </c>
      <c r="J302" s="316">
        <f>('декабрь(4 цк)'!G284+'декабрь(4 цк)'!G285*9.11%)/1000</f>
        <v>0.87622669902190786</v>
      </c>
      <c r="K302" s="316">
        <f>('декабрь(4 цк)'!H284+'декабрь(4 цк)'!H285*9.11%)/1000</f>
        <v>0.8644864630219079</v>
      </c>
      <c r="L302" s="316">
        <f>('декабрь(4 цк)'!I284+'декабрь(4 цк)'!I285*9.11%)/1000</f>
        <v>0.85850723502190784</v>
      </c>
      <c r="M302" s="316">
        <f>('декабрь(4 цк)'!J284+'декабрь(4 цк)'!J285*9.11%)/1000</f>
        <v>0.85616137002190784</v>
      </c>
      <c r="N302" s="316">
        <f>('декабрь(4 цк)'!K284+'декабрь(4 цк)'!K285*9.11%)/1000</f>
        <v>0.87023656002190786</v>
      </c>
      <c r="O302" s="316">
        <f>('декабрь(4 цк)'!L284+'декабрь(4 цк)'!L285*9.11%)/1000</f>
        <v>0.87533199702190789</v>
      </c>
      <c r="P302" s="316">
        <f>('декабрь(4 цк)'!M284+'декабрь(4 цк)'!M285*9.11%)/1000</f>
        <v>0.86936368002190789</v>
      </c>
      <c r="Q302" s="316">
        <f>('декабрь(4 цк)'!N284+'декабрь(4 цк)'!N285*9.11%)/1000</f>
        <v>0.87673951602190792</v>
      </c>
      <c r="R302" s="316">
        <f>('декабрь(4 цк)'!O284+'декабрь(4 цк)'!O285*9.11%)/1000</f>
        <v>0.87579025902190788</v>
      </c>
      <c r="S302" s="316">
        <f>('декабрь(4 цк)'!P284+'декабрь(4 цк)'!P285*9.11%)/1000</f>
        <v>0.87071664402190785</v>
      </c>
      <c r="T302" s="316">
        <f>('декабрь(4 цк)'!Q284+'декабрь(4 цк)'!Q285*9.11%)/1000</f>
        <v>0.87221145102190789</v>
      </c>
      <c r="U302" s="316">
        <f>('декабрь(4 цк)'!R284+'декабрь(4 цк)'!R285*9.11%)/1000</f>
        <v>0.8784961870219079</v>
      </c>
      <c r="V302" s="316">
        <f>('декабрь(4 цк)'!S284+'декабрь(4 цк)'!S285*9.11%)/1000</f>
        <v>0.87201505302190785</v>
      </c>
      <c r="W302" s="316">
        <f>('декабрь(4 цк)'!T284+'декабрь(4 цк)'!T285*9.11%)/1000</f>
        <v>0.89971808202190773</v>
      </c>
      <c r="X302" s="316">
        <f>('декабрь(4 цк)'!U284+'декабрь(4 цк)'!U285*9.11%)/1000</f>
        <v>0.87083666502190793</v>
      </c>
      <c r="Y302" s="316">
        <f>('декабрь(4 цк)'!V284+'декабрь(4 цк)'!V285*9.11%)/1000</f>
        <v>0.8789980930219079</v>
      </c>
      <c r="Z302" s="316">
        <f>('декабрь(4 цк)'!W284+'декабрь(4 цк)'!W285*9.11%)/1000</f>
        <v>0.88205317302190789</v>
      </c>
      <c r="AA302" s="316">
        <f>('декабрь(4 цк)'!X284+'декабрь(4 цк)'!X285*9.11%)/1000</f>
        <v>0.86770520802190787</v>
      </c>
      <c r="AB302" s="316">
        <f>('декабрь(4 цк)'!Y284+'декабрь(4 цк)'!Y285*9.11%)/1000</f>
        <v>0.87124037202190785</v>
      </c>
      <c r="AC302" s="337"/>
      <c r="AD302" s="337"/>
    </row>
    <row r="303" spans="1:30" s="209" customFormat="1" ht="13.5" thickBot="1" x14ac:dyDescent="0.25">
      <c r="A303" s="312">
        <v>7</v>
      </c>
      <c r="B303" s="289" t="s">
        <v>194</v>
      </c>
      <c r="C303" s="290" t="s">
        <v>169</v>
      </c>
      <c r="D303" s="255"/>
      <c r="E303" s="316">
        <f>('декабрь(4 цк)'!B288+'декабрь(4 цк)'!B289*9.11%)/1000</f>
        <v>0.88606842102190786</v>
      </c>
      <c r="F303" s="316">
        <f>('декабрь(4 цк)'!C288+'декабрь(4 цк)'!C289*9.11%)/1000</f>
        <v>0.87264789102190787</v>
      </c>
      <c r="G303" s="316">
        <f>('декабрь(4 цк)'!D288+'декабрь(4 цк)'!D289*9.11%)/1000</f>
        <v>0.88598113302190795</v>
      </c>
      <c r="H303" s="316">
        <f>('декабрь(4 цк)'!E288+'декабрь(4 цк)'!E289*9.11%)/1000</f>
        <v>0.89468811102190793</v>
      </c>
      <c r="I303" s="316">
        <f>('декабрь(4 цк)'!F288+'декабрь(4 цк)'!F289*9.11%)/1000</f>
        <v>0.88735591902190791</v>
      </c>
      <c r="J303" s="316">
        <f>('декабрь(4 цк)'!G288+'декабрь(4 цк)'!G289*9.11%)/1000</f>
        <v>0.87788517102190777</v>
      </c>
      <c r="K303" s="316">
        <f>('декабрь(4 цк)'!H288+'декабрь(4 цк)'!H289*9.11%)/1000</f>
        <v>0.87533199702190789</v>
      </c>
      <c r="L303" s="316">
        <f>('декабрь(4 цк)'!I288+'декабрь(4 цк)'!I289*9.11%)/1000</f>
        <v>0.87526653102190788</v>
      </c>
      <c r="M303" s="316">
        <f>('декабрь(4 цк)'!J288+'декабрь(4 цк)'!J289*9.11%)/1000</f>
        <v>0.88479183402190786</v>
      </c>
      <c r="N303" s="316">
        <f>('декабрь(4 цк)'!K288+'декабрь(4 цк)'!K289*9.11%)/1000</f>
        <v>0.88390804302190795</v>
      </c>
      <c r="O303" s="316">
        <f>('декабрь(4 цк)'!L288+'декабрь(4 цк)'!L289*9.11%)/1000</f>
        <v>0.88657032702190786</v>
      </c>
      <c r="P303" s="316">
        <f>('декабрь(4 цк)'!M288+'декабрь(4 цк)'!M289*9.11%)/1000</f>
        <v>0.87435000702190779</v>
      </c>
      <c r="Q303" s="316">
        <f>('декабрь(4 цк)'!N288+'декабрь(4 цк)'!N289*9.11%)/1000</f>
        <v>0.8774705530219078</v>
      </c>
      <c r="R303" s="316">
        <f>('декабрь(4 цк)'!O288+'декабрь(4 цк)'!O289*9.11%)/1000</f>
        <v>0.94947224202190783</v>
      </c>
      <c r="S303" s="316">
        <f>('декабрь(4 цк)'!P288+'декабрь(4 цк)'!P289*9.11%)/1000</f>
        <v>0.87344439402190788</v>
      </c>
      <c r="T303" s="316">
        <f>('декабрь(4 цк)'!Q288+'декабрь(4 цк)'!Q289*9.11%)/1000</f>
        <v>0.88204226202190783</v>
      </c>
      <c r="U303" s="316">
        <f>('декабрь(4 цк)'!R288+'декабрь(4 цк)'!R289*9.11%)/1000</f>
        <v>0.88140942402190781</v>
      </c>
      <c r="V303" s="316">
        <f>('декабрь(4 цк)'!S288+'декабрь(4 цк)'!S289*9.11%)/1000</f>
        <v>0.95887752402190796</v>
      </c>
      <c r="W303" s="316">
        <f>('декабрь(4 цк)'!T288+'декабрь(4 цк)'!T289*9.11%)/1000</f>
        <v>0.88098389502190788</v>
      </c>
      <c r="X303" s="316">
        <f>('декабрь(4 цк)'!U288+'декабрь(4 цк)'!U289*9.11%)/1000</f>
        <v>0.8722550950219079</v>
      </c>
      <c r="Y303" s="316">
        <f>('декабрь(4 цк)'!V288+'декабрь(4 цк)'!V289*9.11%)/1000</f>
        <v>0.87425180802190794</v>
      </c>
      <c r="Z303" s="316">
        <f>('декабрь(4 цк)'!W288+'декабрь(4 цк)'!W289*9.11%)/1000</f>
        <v>0.88028559102190784</v>
      </c>
      <c r="AA303" s="316">
        <f>('декабрь(4 цк)'!X288+'декабрь(4 цк)'!X289*9.11%)/1000</f>
        <v>0.86705054802190784</v>
      </c>
      <c r="AB303" s="316">
        <f>('декабрь(4 цк)'!Y288+'декабрь(4 цк)'!Y289*9.11%)/1000</f>
        <v>0.87452458302190794</v>
      </c>
      <c r="AC303" s="337"/>
      <c r="AD303" s="337"/>
    </row>
    <row r="304" spans="1:30" s="209" customFormat="1" ht="13.5" thickBot="1" x14ac:dyDescent="0.25">
      <c r="A304" s="312">
        <v>8</v>
      </c>
      <c r="B304" s="289" t="s">
        <v>194</v>
      </c>
      <c r="C304" s="290" t="s">
        <v>169</v>
      </c>
      <c r="D304" s="255"/>
      <c r="E304" s="316">
        <f>('декабрь(4 цк)'!B292+'декабрь(4 цк)'!B293*9.11%)/1000</f>
        <v>0.85894367502190783</v>
      </c>
      <c r="F304" s="316">
        <f>('декабрь(4 цк)'!C292+'декабрь(4 цк)'!C293*9.11%)/1000</f>
        <v>0.86866537602190796</v>
      </c>
      <c r="G304" s="316">
        <f>('декабрь(4 цк)'!D292+'декабрь(4 цк)'!D293*9.11%)/1000</f>
        <v>0.87287702202190787</v>
      </c>
      <c r="H304" s="316">
        <f>('декабрь(4 цк)'!E292+'декабрь(4 цк)'!E293*9.11%)/1000</f>
        <v>0.65704653102190791</v>
      </c>
      <c r="I304" s="316">
        <f>('декабрь(4 цк)'!F292+'декабрь(4 цк)'!F293*9.11%)/1000</f>
        <v>0.16851800902190786</v>
      </c>
      <c r="J304" s="316">
        <f>('декабрь(4 цк)'!G292+'декабрь(4 цк)'!G293*9.11%)/1000</f>
        <v>0.87663040602190789</v>
      </c>
      <c r="K304" s="316">
        <f>('декабрь(4 цк)'!H292+'декабрь(4 цк)'!H293*9.11%)/1000</f>
        <v>0.86944005702190785</v>
      </c>
      <c r="L304" s="316">
        <f>('декабрь(4 цк)'!I292+'декабрь(4 цк)'!I293*9.11%)/1000</f>
        <v>0.86994196302190785</v>
      </c>
      <c r="M304" s="316">
        <f>('декабрь(4 цк)'!J292+'декабрь(4 цк)'!J293*9.11%)/1000</f>
        <v>0.86356993902190793</v>
      </c>
      <c r="N304" s="316">
        <f>('декабрь(4 цк)'!K292+'декабрь(4 цк)'!K293*9.11%)/1000</f>
        <v>0.86796707202190793</v>
      </c>
      <c r="O304" s="316">
        <f>('декабрь(4 цк)'!L292+'декабрь(4 цк)'!L293*9.11%)/1000</f>
        <v>0.87050933502190786</v>
      </c>
      <c r="P304" s="316">
        <f>('декабрь(4 цк)'!M292+'декабрь(4 цк)'!M293*9.11%)/1000</f>
        <v>0.8810930050219079</v>
      </c>
      <c r="Q304" s="316">
        <f>('декабрь(4 цк)'!N292+'декабрь(4 цк)'!N293*9.11%)/1000</f>
        <v>0.88043834502190788</v>
      </c>
      <c r="R304" s="316">
        <f>('декабрь(4 цк)'!O292+'декабрь(4 цк)'!O293*9.11%)/1000</f>
        <v>0.88316609502190779</v>
      </c>
      <c r="S304" s="316">
        <f>('декабрь(4 цк)'!P292+'декабрь(4 цк)'!P293*9.11%)/1000</f>
        <v>0.88076567502190783</v>
      </c>
      <c r="T304" s="316">
        <f>('декабрь(4 цк)'!Q292+'декабрь(4 цк)'!Q293*9.11%)/1000</f>
        <v>0.89000729202190776</v>
      </c>
      <c r="U304" s="316">
        <f>('декабрь(4 цк)'!R292+'декабрь(4 цк)'!R293*9.11%)/1000</f>
        <v>0.88961449602190779</v>
      </c>
      <c r="V304" s="316">
        <f>('декабрь(4 цк)'!S292+'декабрь(4 цк)'!S293*9.11%)/1000</f>
        <v>0.88180222002190778</v>
      </c>
      <c r="W304" s="316">
        <f>('декабрь(4 цк)'!T292+'декабрь(4 цк)'!T293*9.11%)/1000</f>
        <v>0.87262606902190798</v>
      </c>
      <c r="X304" s="316">
        <f>('декабрь(4 цк)'!U292+'декабрь(4 цк)'!U293*9.11%)/1000</f>
        <v>0.8671051030219078</v>
      </c>
      <c r="Y304" s="316">
        <f>('декабрь(4 цк)'!V292+'декабрь(4 цк)'!V293*9.11%)/1000</f>
        <v>0.86467195002190789</v>
      </c>
      <c r="Z304" s="316">
        <f>('декабрь(4 цк)'!W292+'декабрь(4 цк)'!W293*9.11%)/1000</f>
        <v>0.8772196000219078</v>
      </c>
      <c r="AA304" s="316">
        <f>('декабрь(4 цк)'!X292+'декабрь(4 цк)'!X293*9.11%)/1000</f>
        <v>0.88484638902190782</v>
      </c>
      <c r="AB304" s="316">
        <f>('декабрь(4 цк)'!Y292+'декабрь(4 цк)'!Y293*9.11%)/1000</f>
        <v>0.8780161030219078</v>
      </c>
      <c r="AC304" s="337"/>
      <c r="AD304" s="337"/>
    </row>
    <row r="305" spans="1:30" s="209" customFormat="1" ht="13.5" thickBot="1" x14ac:dyDescent="0.25">
      <c r="A305" s="312">
        <v>9</v>
      </c>
      <c r="B305" s="289" t="s">
        <v>194</v>
      </c>
      <c r="C305" s="290" t="s">
        <v>169</v>
      </c>
      <c r="D305" s="255"/>
      <c r="E305" s="316">
        <f>('декабрь(4 цк)'!B296+'декабрь(4 цк)'!B297*9.11%)/1000</f>
        <v>0.88814151102190797</v>
      </c>
      <c r="F305" s="316">
        <f>('декабрь(4 цк)'!C296+'декабрь(4 цк)'!C297*9.11%)/1000</f>
        <v>0.87784152702190787</v>
      </c>
      <c r="G305" s="316">
        <f>('декабрь(4 цк)'!D296+'декабрь(4 цк)'!D297*9.11%)/1000</f>
        <v>0.88354798002190782</v>
      </c>
      <c r="H305" s="316">
        <f>('декабрь(4 цк)'!E296+'декабрь(4 цк)'!E297*9.11%)/1000</f>
        <v>0.89609563002190795</v>
      </c>
      <c r="I305" s="316">
        <f>('декабрь(4 цк)'!F296+'декабрь(4 цк)'!F297*9.11%)/1000</f>
        <v>0.8860138660219079</v>
      </c>
      <c r="J305" s="316">
        <f>('декабрь(4 цк)'!G296+'декабрь(4 цк)'!G297*9.11%)/1000</f>
        <v>0.87632489802190783</v>
      </c>
      <c r="K305" s="316">
        <f>('декабрь(4 цк)'!H296+'декабрь(4 цк)'!H297*9.11%)/1000</f>
        <v>0.87193867602190789</v>
      </c>
      <c r="L305" s="316">
        <f>('декабрь(4 цк)'!I296+'декабрь(4 цк)'!I297*9.11%)/1000</f>
        <v>0.87032384802190788</v>
      </c>
      <c r="M305" s="316">
        <f>('декабрь(4 цк)'!J296+'декабрь(4 цк)'!J297*9.11%)/1000</f>
        <v>0.87361897002190791</v>
      </c>
      <c r="N305" s="316">
        <f>('декабрь(4 цк)'!K296+'декабрь(4 цк)'!K297*9.11%)/1000</f>
        <v>0.8733243730219078</v>
      </c>
      <c r="O305" s="316">
        <f>('декабрь(4 цк)'!L296+'декабрь(4 цк)'!L297*9.11%)/1000</f>
        <v>0.87283337802190786</v>
      </c>
      <c r="P305" s="316">
        <f>('декабрь(4 цк)'!M296+'декабрь(4 цк)'!M297*9.11%)/1000</f>
        <v>0.87716504502190784</v>
      </c>
      <c r="Q305" s="316">
        <f>('декабрь(4 цк)'!N296+'декабрь(4 цк)'!N297*9.11%)/1000</f>
        <v>0.88532647302190792</v>
      </c>
      <c r="R305" s="316">
        <f>('декабрь(4 цк)'!O296+'декабрь(4 цк)'!O297*9.11%)/1000</f>
        <v>0.89049828702190792</v>
      </c>
      <c r="S305" s="316">
        <f>('декабрь(4 цк)'!P296+'декабрь(4 цк)'!P297*9.11%)/1000</f>
        <v>0.87935815602190792</v>
      </c>
      <c r="T305" s="316">
        <f>('декабрь(4 цк)'!Q296+'декабрь(4 цк)'!Q297*9.11%)/1000</f>
        <v>0.88370073402190796</v>
      </c>
      <c r="U305" s="316">
        <f>('декабрь(4 цк)'!R296+'декабрь(4 цк)'!R297*9.11%)/1000</f>
        <v>0.88241323602190791</v>
      </c>
      <c r="V305" s="316">
        <f>('декабрь(4 цк)'!S296+'декабрь(4 цк)'!S297*9.11%)/1000</f>
        <v>0.87301886502190795</v>
      </c>
      <c r="W305" s="316">
        <f>('декабрь(4 цк)'!T296+'декабрь(4 цк)'!T297*9.11%)/1000</f>
        <v>0.87859438602190787</v>
      </c>
      <c r="X305" s="316">
        <f>('декабрь(4 цк)'!U296+'декабрь(4 цк)'!U297*9.11%)/1000</f>
        <v>0.8681089150219079</v>
      </c>
      <c r="Y305" s="316">
        <f>('декабрь(4 цк)'!V296+'декабрь(4 цк)'!V297*9.11%)/1000</f>
        <v>0.87591028002190785</v>
      </c>
      <c r="Z305" s="316">
        <f>('декабрь(4 цк)'!W296+'декабрь(4 цк)'!W297*9.11%)/1000</f>
        <v>0.85467747402190786</v>
      </c>
      <c r="AA305" s="316">
        <f>('декабрь(4 цк)'!X296+'декабрь(4 цк)'!X297*9.11%)/1000</f>
        <v>0.86604673602190796</v>
      </c>
      <c r="AB305" s="316">
        <f>('декабрь(4 цк)'!Y296+'декабрь(4 цк)'!Y297*9.11%)/1000</f>
        <v>0.86980012002190787</v>
      </c>
      <c r="AC305" s="337"/>
      <c r="AD305" s="337"/>
    </row>
    <row r="306" spans="1:30" s="209" customFormat="1" ht="13.5" thickBot="1" x14ac:dyDescent="0.25">
      <c r="A306" s="312">
        <v>10</v>
      </c>
      <c r="B306" s="289" t="s">
        <v>194</v>
      </c>
      <c r="C306" s="290" t="s">
        <v>169</v>
      </c>
      <c r="D306" s="255"/>
      <c r="E306" s="316">
        <f>('декабрь(4 цк)'!B300+'декабрь(4 цк)'!B301*9.11%)/1000</f>
        <v>0.91591000602190786</v>
      </c>
      <c r="F306" s="316">
        <f>('декабрь(4 цк)'!C300+'декабрь(4 цк)'!C301*9.11%)/1000</f>
        <v>0.89503726302190789</v>
      </c>
      <c r="G306" s="316">
        <f>('декабрь(4 цк)'!D300+'декабрь(4 цк)'!D301*9.11%)/1000</f>
        <v>0.84317728002190795</v>
      </c>
      <c r="H306" s="316">
        <f>('декабрь(4 цк)'!E300+'декабрь(4 цк)'!E301*9.11%)/1000</f>
        <v>0.89316057102190782</v>
      </c>
      <c r="I306" s="316">
        <f>('декабрь(4 цк)'!F300+'декабрь(4 цк)'!F301*9.11%)/1000</f>
        <v>0.90315504702190785</v>
      </c>
      <c r="J306" s="316">
        <f>('декабрь(4 цк)'!G300+'декабрь(4 цк)'!G301*9.11%)/1000</f>
        <v>0.91203660102190798</v>
      </c>
      <c r="K306" s="316">
        <f>('декабрь(4 цк)'!H300+'декабрь(4 цк)'!H301*9.11%)/1000</f>
        <v>0.9033514450219079</v>
      </c>
      <c r="L306" s="316">
        <f>('декабрь(4 цк)'!I300+'декабрь(4 цк)'!I301*9.11%)/1000</f>
        <v>0.89560463502190779</v>
      </c>
      <c r="M306" s="316">
        <f>('декабрь(4 цк)'!J300+'декабрь(4 цк)'!J301*9.11%)/1000</f>
        <v>0.89864880402190794</v>
      </c>
      <c r="N306" s="316">
        <f>('декабрь(4 цк)'!K300+'декабрь(4 цк)'!K301*9.11%)/1000</f>
        <v>0.90001267902190796</v>
      </c>
      <c r="O306" s="316">
        <f>('декабрь(4 цк)'!L300+'декабрь(4 цк)'!L301*9.11%)/1000</f>
        <v>0.91007262102190778</v>
      </c>
      <c r="P306" s="316">
        <f>('декабрь(4 цк)'!M300+'декабрь(4 цк)'!M301*9.11%)/1000</f>
        <v>0.91576816302190789</v>
      </c>
      <c r="Q306" s="316">
        <f>('декабрь(4 цк)'!N300+'декабрь(4 цк)'!N301*9.11%)/1000</f>
        <v>0.91661922102190785</v>
      </c>
      <c r="R306" s="316">
        <f>('декабрь(4 цк)'!O300+'декабрь(4 цк)'!O301*9.11%)/1000</f>
        <v>0.92673371802190796</v>
      </c>
      <c r="S306" s="316">
        <f>('декабрь(4 цк)'!P300+'декабрь(4 цк)'!P301*9.11%)/1000</f>
        <v>0.91129465302190782</v>
      </c>
      <c r="T306" s="316">
        <f>('декабрь(4 цк)'!Q300+'декабрь(4 цк)'!Q301*9.11%)/1000</f>
        <v>0.91929241602190792</v>
      </c>
      <c r="U306" s="316">
        <f>('декабрь(4 цк)'!R300+'декабрь(4 цк)'!R301*9.11%)/1000</f>
        <v>0.92625363402190786</v>
      </c>
      <c r="V306" s="316">
        <f>('декабрь(4 цк)'!S300+'декабрь(4 цк)'!S301*9.11%)/1000</f>
        <v>0.91648828902190782</v>
      </c>
      <c r="W306" s="316">
        <f>('декабрь(4 цк)'!T300+'декабрь(4 цк)'!T301*9.11%)/1000</f>
        <v>0.91391329302190794</v>
      </c>
      <c r="X306" s="316">
        <f>('декабрь(4 цк)'!U300+'декабрь(4 цк)'!U301*9.11%)/1000</f>
        <v>0.91571360802190793</v>
      </c>
      <c r="Y306" s="316">
        <f>('декабрь(4 цк)'!V300+'декабрь(4 цк)'!V301*9.11%)/1000</f>
        <v>0.92248933902190788</v>
      </c>
      <c r="Z306" s="316">
        <f>('декабрь(4 цк)'!W300+'декабрь(4 цк)'!W301*9.11%)/1000</f>
        <v>0.92343859602190792</v>
      </c>
      <c r="AA306" s="316">
        <f>('декабрь(4 цк)'!X300+'декабрь(4 цк)'!X301*9.11%)/1000</f>
        <v>0.91037812902190796</v>
      </c>
      <c r="AB306" s="316">
        <f>('декабрь(4 цк)'!Y300+'декабрь(4 цк)'!Y301*9.11%)/1000</f>
        <v>0.89103292602190787</v>
      </c>
      <c r="AC306" s="337"/>
      <c r="AD306" s="337"/>
    </row>
    <row r="307" spans="1:30" s="209" customFormat="1" ht="13.5" thickBot="1" x14ac:dyDescent="0.25">
      <c r="A307" s="312">
        <v>11</v>
      </c>
      <c r="B307" s="289" t="s">
        <v>194</v>
      </c>
      <c r="C307" s="290" t="s">
        <v>169</v>
      </c>
      <c r="D307" s="255"/>
      <c r="E307" s="316">
        <f>('декабрь(4 цк)'!B304+'декабрь(4 цк)'!B305*9.11%)/1000</f>
        <v>0.75387074502190787</v>
      </c>
      <c r="F307" s="316">
        <f>('декабрь(4 цк)'!C304+'декабрь(4 цк)'!C305*9.11%)/1000</f>
        <v>0.63906520302190795</v>
      </c>
      <c r="G307" s="316">
        <f>('декабрь(4 цк)'!D304+'декабрь(4 цк)'!D305*9.11%)/1000</f>
        <v>0.6448153000219079</v>
      </c>
      <c r="H307" s="316">
        <f>('декабрь(4 цк)'!E304+'декабрь(4 цк)'!E305*9.11%)/1000</f>
        <v>0.65179834002190795</v>
      </c>
      <c r="I307" s="316">
        <f>('декабрь(4 цк)'!F304+'декабрь(4 цк)'!F305*9.11%)/1000</f>
        <v>0.92372228202190787</v>
      </c>
      <c r="J307" s="316">
        <f>('декабрь(4 цк)'!G304+'декабрь(4 цк)'!G305*9.11%)/1000</f>
        <v>0.91807038402190788</v>
      </c>
      <c r="K307" s="316">
        <f>('декабрь(4 цк)'!H304+'декабрь(4 цк)'!H305*9.11%)/1000</f>
        <v>0.91470979602190783</v>
      </c>
      <c r="L307" s="316">
        <f>('декабрь(4 цк)'!I304+'декабрь(4 цк)'!I305*9.11%)/1000</f>
        <v>0.90679932102190786</v>
      </c>
      <c r="M307" s="316">
        <f>('декабрь(4 цк)'!J304+'декабрь(4 цк)'!J305*9.11%)/1000</f>
        <v>0.90996351102190798</v>
      </c>
      <c r="N307" s="316">
        <f>('декабрь(4 цк)'!K304+'декабрь(4 цк)'!K305*9.11%)/1000</f>
        <v>0.91757938902190783</v>
      </c>
      <c r="O307" s="316">
        <f>('декабрь(4 цк)'!L304+'декабрь(4 цк)'!L305*9.11%)/1000</f>
        <v>0.92131095102190796</v>
      </c>
      <c r="P307" s="316">
        <f>('декабрь(4 цк)'!M304+'декабрь(4 цк)'!M305*9.11%)/1000</f>
        <v>0.92271847002190777</v>
      </c>
      <c r="Q307" s="316">
        <f>('декабрь(4 цк)'!N304+'декабрь(4 цк)'!N305*9.11%)/1000</f>
        <v>0.9283158130219078</v>
      </c>
      <c r="R307" s="316">
        <f>('декабрь(4 цк)'!O304+'декабрь(4 цк)'!O305*9.11%)/1000</f>
        <v>0.93594260202190782</v>
      </c>
      <c r="S307" s="316">
        <f>('декабрь(4 цк)'!P304+'декабрь(4 цк)'!P305*9.11%)/1000</f>
        <v>0.82792370202190779</v>
      </c>
      <c r="T307" s="316">
        <f>('декабрь(4 цк)'!Q304+'декабрь(4 цк)'!Q305*9.11%)/1000</f>
        <v>0.91250577402190791</v>
      </c>
      <c r="U307" s="316">
        <f>('декабрь(4 цк)'!R304+'декабрь(4 цк)'!R305*9.11%)/1000</f>
        <v>0.92771570802190784</v>
      </c>
      <c r="V307" s="316">
        <f>('декабрь(4 цк)'!S304+'декабрь(4 цк)'!S305*9.11%)/1000</f>
        <v>0.91164380502190778</v>
      </c>
      <c r="W307" s="316">
        <f>('декабрь(4 цк)'!T304+'декабрь(4 цк)'!T305*9.11%)/1000</f>
        <v>0.92882863002190785</v>
      </c>
      <c r="X307" s="316">
        <f>('декабрь(4 цк)'!U304+'декабрь(4 цк)'!U305*9.11%)/1000</f>
        <v>0.90960344802190785</v>
      </c>
      <c r="Y307" s="316">
        <f>('декабрь(4 цк)'!V304+'декабрь(4 цк)'!V305*9.11%)/1000</f>
        <v>0.90543544602190784</v>
      </c>
      <c r="Z307" s="316">
        <f>('декабрь(4 цк)'!W304+'декабрь(4 цк)'!W305*9.11%)/1000</f>
        <v>0.90713756202190787</v>
      </c>
      <c r="AA307" s="316">
        <f>('декабрь(4 цк)'!X304+'декабрь(4 цк)'!X305*9.11%)/1000</f>
        <v>0.90343873302190791</v>
      </c>
      <c r="AB307" s="316">
        <f>('декабрь(4 цк)'!Y304+'декабрь(4 цк)'!Y305*9.11%)/1000</f>
        <v>0.79599811602190784</v>
      </c>
      <c r="AC307" s="337"/>
      <c r="AD307" s="337"/>
    </row>
    <row r="308" spans="1:30" s="209" customFormat="1" ht="13.5" thickBot="1" x14ac:dyDescent="0.25">
      <c r="A308" s="312">
        <v>12</v>
      </c>
      <c r="B308" s="289" t="s">
        <v>194</v>
      </c>
      <c r="C308" s="290" t="s">
        <v>169</v>
      </c>
      <c r="D308" s="255"/>
      <c r="E308" s="316">
        <f>('декабрь(4 цк)'!B308+'декабрь(4 цк)'!B309*9.11%)/1000</f>
        <v>0.76394159802190786</v>
      </c>
      <c r="F308" s="316">
        <f>('декабрь(4 цк)'!C308+'декабрь(4 цк)'!C309*9.11%)/1000</f>
        <v>0.76100653902190785</v>
      </c>
      <c r="G308" s="316">
        <f>('декабрь(4 цк)'!D308+'декабрь(4 цк)'!D309*9.11%)/1000</f>
        <v>0.68045062602190798</v>
      </c>
      <c r="H308" s="316">
        <f>('декабрь(4 цк)'!E308+'декабрь(4 цк)'!E309*9.11%)/1000</f>
        <v>0.77337961302190783</v>
      </c>
      <c r="I308" s="316">
        <f>('декабрь(4 цк)'!F308+'декабрь(4 цк)'!F309*9.11%)/1000</f>
        <v>0.85180788102190785</v>
      </c>
      <c r="J308" s="316">
        <f>('декабрь(4 цк)'!G308+'декабрь(4 цк)'!G309*9.11%)/1000</f>
        <v>0.84815269602190779</v>
      </c>
      <c r="K308" s="316">
        <f>('декабрь(4 цк)'!H308+'декабрь(4 цк)'!H309*9.11%)/1000</f>
        <v>0.83940207402190792</v>
      </c>
      <c r="L308" s="316">
        <f>('декабрь(4 цк)'!I308+'декабрь(4 цк)'!I309*9.11%)/1000</f>
        <v>0.83407750602190789</v>
      </c>
      <c r="M308" s="316">
        <f>('декабрь(4 цк)'!J308+'декабрь(4 цк)'!J309*9.11%)/1000</f>
        <v>0.83436119202190784</v>
      </c>
      <c r="N308" s="316">
        <f>('декабрь(4 цк)'!K308+'декабрь(4 цк)'!K309*9.11%)/1000</f>
        <v>0.84155154102190788</v>
      </c>
      <c r="O308" s="316">
        <f>('декабрь(4 цк)'!L308+'декабрь(4 цк)'!L309*9.11%)/1000</f>
        <v>0.84758532402190778</v>
      </c>
      <c r="P308" s="316">
        <f>('декабрь(4 цк)'!M308+'декабрь(4 цк)'!M309*9.11%)/1000</f>
        <v>0.84759623502190784</v>
      </c>
      <c r="Q308" s="316">
        <f>('декабрь(4 цк)'!N308+'декабрь(4 цк)'!N309*9.11%)/1000</f>
        <v>0.84212982402190795</v>
      </c>
      <c r="R308" s="316">
        <f>('декабрь(4 цк)'!O308+'декабрь(4 цк)'!O309*9.11%)/1000</f>
        <v>0.85023669702190796</v>
      </c>
      <c r="S308" s="316">
        <f>('декабрь(4 цк)'!P308+'декабрь(4 цк)'!P309*9.11%)/1000</f>
        <v>0.84521763702190789</v>
      </c>
      <c r="T308" s="316">
        <f>('декабрь(4 цк)'!Q308+'декабрь(4 цк)'!Q309*9.11%)/1000</f>
        <v>0.16642270902190787</v>
      </c>
      <c r="U308" s="316">
        <f>('декабрь(4 цк)'!R308+'декабрь(4 цк)'!R309*9.11%)/1000</f>
        <v>0.85077133602190791</v>
      </c>
      <c r="V308" s="316">
        <f>('декабрь(4 цк)'!S308+'декабрь(4 цк)'!S309*9.11%)/1000</f>
        <v>0.84215164602190784</v>
      </c>
      <c r="W308" s="316">
        <f>('декабрь(4 цк)'!T308+'декабрь(4 цк)'!T309*9.11%)/1000</f>
        <v>0.83866012602190787</v>
      </c>
      <c r="X308" s="316">
        <f>('декабрь(4 цк)'!U308+'декабрь(4 цк)'!U309*9.11%)/1000</f>
        <v>0.83118609102190788</v>
      </c>
      <c r="Y308" s="316">
        <f>('декабрь(4 цк)'!V308+'декабрь(4 цк)'!V309*9.11%)/1000</f>
        <v>0.84675608802190794</v>
      </c>
      <c r="Z308" s="316">
        <f>('декабрь(4 цк)'!W308+'декабрь(4 цк)'!W309*9.11%)/1000</f>
        <v>0.80549068602190788</v>
      </c>
      <c r="AA308" s="316">
        <f>('декабрь(4 цк)'!X308+'декабрь(4 цк)'!X309*9.11%)/1000</f>
        <v>0.81952223202190777</v>
      </c>
      <c r="AB308" s="316">
        <f>('декабрь(4 цк)'!Y308+'декабрь(4 цк)'!Y309*9.11%)/1000</f>
        <v>0.83199350502190794</v>
      </c>
      <c r="AC308" s="337"/>
      <c r="AD308" s="337"/>
    </row>
    <row r="309" spans="1:30" s="209" customFormat="1" ht="13.5" thickBot="1" x14ac:dyDescent="0.25">
      <c r="A309" s="312">
        <v>13</v>
      </c>
      <c r="B309" s="289" t="s">
        <v>194</v>
      </c>
      <c r="C309" s="290" t="s">
        <v>169</v>
      </c>
      <c r="D309" s="255"/>
      <c r="E309" s="316">
        <f>('декабрь(4 цк)'!B312+'декабрь(4 цк)'!B313*9.11%)/1000</f>
        <v>0.85951104702190784</v>
      </c>
      <c r="F309" s="316">
        <f>('декабрь(4 цк)'!C312+'декабрь(4 цк)'!C313*9.11%)/1000</f>
        <v>0.87877987302190785</v>
      </c>
      <c r="G309" s="316">
        <f>('декабрь(4 цк)'!D312+'декабрь(4 цк)'!D313*9.11%)/1000</f>
        <v>0.8251195750219078</v>
      </c>
      <c r="H309" s="316">
        <f>('декабрь(4 цк)'!E312+'декабрь(4 цк)'!E313*9.11%)/1000</f>
        <v>0.90407157102190783</v>
      </c>
      <c r="I309" s="316">
        <f>('декабрь(4 цк)'!F312+'декабрь(4 цк)'!F313*9.11%)/1000</f>
        <v>0.89621565102190792</v>
      </c>
      <c r="J309" s="316">
        <f>('декабрь(4 цк)'!G312+'декабрь(4 цк)'!G313*9.11%)/1000</f>
        <v>0.8919821830219079</v>
      </c>
      <c r="K309" s="316">
        <f>('декабрь(4 цк)'!H312+'декабрь(4 цк)'!H313*9.11%)/1000</f>
        <v>0.89250591102190791</v>
      </c>
      <c r="L309" s="316">
        <f>('декабрь(4 цк)'!I312+'декабрь(4 цк)'!I313*9.11%)/1000</f>
        <v>0.87889989402190793</v>
      </c>
      <c r="M309" s="316">
        <f>('декабрь(4 цк)'!J312+'декабрь(4 цк)'!J313*9.11%)/1000</f>
        <v>0.88046016702190788</v>
      </c>
      <c r="N309" s="316">
        <f>('декабрь(4 цк)'!K312+'декабрь(4 цк)'!K313*9.11%)/1000</f>
        <v>0.88946174202190786</v>
      </c>
      <c r="O309" s="316">
        <f>('декабрь(4 цк)'!L312+'декабрь(4 цк)'!L313*9.11%)/1000</f>
        <v>0.89499361902190788</v>
      </c>
      <c r="P309" s="316">
        <f>('декабрь(4 цк)'!M312+'декабрь(4 цк)'!M313*9.11%)/1000</f>
        <v>0.89647751502190798</v>
      </c>
      <c r="Q309" s="316">
        <f>('декабрь(4 цк)'!N312+'декабрь(4 цк)'!N313*9.11%)/1000</f>
        <v>0.90447527802190775</v>
      </c>
      <c r="R309" s="316">
        <f>('декабрь(4 цк)'!O312+'декабрь(4 цк)'!O313*9.11%)/1000</f>
        <v>0.91403331402190779</v>
      </c>
      <c r="S309" s="316">
        <f>('декабрь(4 цк)'!P312+'декабрь(4 цк)'!P313*9.11%)/1000</f>
        <v>0.90160568502190785</v>
      </c>
      <c r="T309" s="316">
        <f>('декабрь(4 цк)'!Q312+'декабрь(4 цк)'!Q313*9.11%)/1000</f>
        <v>0.90636288102190776</v>
      </c>
      <c r="U309" s="316">
        <f>('декабрь(4 цк)'!R312+'декабрь(4 цк)'!R313*9.11%)/1000</f>
        <v>0.90790133202190781</v>
      </c>
      <c r="V309" s="316">
        <f>('декабрь(4 цк)'!S312+'декабрь(4 цк)'!S313*9.11%)/1000</f>
        <v>0.893215126021908</v>
      </c>
      <c r="W309" s="316">
        <f>('декабрь(4 цк)'!T312+'декабрь(4 цк)'!T313*9.11%)/1000</f>
        <v>0.90811955202190786</v>
      </c>
      <c r="X309" s="316">
        <f>('декабрь(4 цк)'!U312+'декабрь(4 цк)'!U313*9.11%)/1000</f>
        <v>0.89571374502190793</v>
      </c>
      <c r="Y309" s="316">
        <f>('декабрь(4 цк)'!V312+'декабрь(4 цк)'!V313*9.11%)/1000</f>
        <v>0.90128926602190795</v>
      </c>
      <c r="Z309" s="316">
        <f>('декабрь(4 цк)'!W312+'декабрь(4 цк)'!W313*9.11%)/1000</f>
        <v>0.89920526502190801</v>
      </c>
      <c r="AA309" s="316">
        <f>('декабрь(4 цк)'!X312+'декабрь(4 цк)'!X313*9.11%)/1000</f>
        <v>0.8992925530219078</v>
      </c>
      <c r="AB309" s="316">
        <f>('декабрь(4 цк)'!Y312+'декабрь(4 цк)'!Y313*9.11%)/1000</f>
        <v>0.89569192302190792</v>
      </c>
      <c r="AC309" s="337"/>
      <c r="AD309" s="337"/>
    </row>
    <row r="310" spans="1:30" s="209" customFormat="1" ht="13.5" thickBot="1" x14ac:dyDescent="0.25">
      <c r="A310" s="312">
        <v>14</v>
      </c>
      <c r="B310" s="289" t="s">
        <v>194</v>
      </c>
      <c r="C310" s="290" t="s">
        <v>169</v>
      </c>
      <c r="D310" s="255"/>
      <c r="E310" s="316">
        <f>('декабрь(4 цк)'!B316+'декабрь(4 цк)'!B317*9.11%)/1000</f>
        <v>0.94685360202190783</v>
      </c>
      <c r="F310" s="316">
        <f>('декабрь(4 цк)'!C316+'декабрь(4 цк)'!C317*9.11%)/1000</f>
        <v>0.92871952002190794</v>
      </c>
      <c r="G310" s="316">
        <f>('декабрь(4 цк)'!D316+'декабрь(4 цк)'!D317*9.11%)/1000</f>
        <v>0.94048157802190779</v>
      </c>
      <c r="H310" s="316">
        <f>('декабрь(4 цк)'!E316+'декабрь(4 цк)'!E317*9.11%)/1000</f>
        <v>0.96719170602190785</v>
      </c>
      <c r="I310" s="316">
        <f>('декабрь(4 цк)'!F316+'декабрь(4 цк)'!F317*9.11%)/1000</f>
        <v>0.95952127302190782</v>
      </c>
      <c r="J310" s="316">
        <f>('декабрь(4 цк)'!G316+'декабрь(4 цк)'!G317*9.11%)/1000</f>
        <v>0.96881744502190781</v>
      </c>
      <c r="K310" s="316">
        <f>('декабрь(4 цк)'!H316+'декабрь(4 цк)'!H317*9.11%)/1000</f>
        <v>0.95959765002190789</v>
      </c>
      <c r="L310" s="316">
        <f>('декабрь(4 цк)'!I316+'декабрь(4 цк)'!I317*9.11%)/1000</f>
        <v>0.95258187702190789</v>
      </c>
      <c r="M310" s="316">
        <f>('декабрь(4 цк)'!J316+'декабрь(4 цк)'!J317*9.11%)/1000</f>
        <v>0.94122352602190795</v>
      </c>
      <c r="N310" s="316">
        <f>('декабрь(4 цк)'!K316+'декабрь(4 цк)'!K317*9.11%)/1000</f>
        <v>0.9519381280219078</v>
      </c>
      <c r="O310" s="316">
        <f>('декабрь(4 цк)'!L316+'декабрь(4 цк)'!L317*9.11%)/1000</f>
        <v>0.95696809902190783</v>
      </c>
      <c r="P310" s="316">
        <f>('декабрь(4 цк)'!M316+'декабрь(4 цк)'!M317*9.11%)/1000</f>
        <v>0.96583874202190778</v>
      </c>
      <c r="Q310" s="316">
        <f>('декабрь(4 цк)'!N316+'декабрь(4 цк)'!N317*9.11%)/1000</f>
        <v>0.97737166902190786</v>
      </c>
      <c r="R310" s="316">
        <f>('декабрь(4 цк)'!O316+'декабрь(4 цк)'!O317*9.11%)/1000</f>
        <v>0.97146881802190799</v>
      </c>
      <c r="S310" s="316">
        <f>('декабрь(4 цк)'!P316+'декабрь(4 цк)'!P317*9.11%)/1000</f>
        <v>0.9723744310219079</v>
      </c>
      <c r="T310" s="316">
        <f>('декабрь(4 цк)'!Q316+'декабрь(4 цк)'!Q317*9.11%)/1000</f>
        <v>0.97362919602190778</v>
      </c>
      <c r="U310" s="316">
        <f>('декабрь(4 цк)'!R316+'декабрь(4 цк)'!R317*9.11%)/1000</f>
        <v>0.97852823502190789</v>
      </c>
      <c r="V310" s="316">
        <f>('декабрь(4 цк)'!S316+'декабрь(4 цк)'!S317*9.11%)/1000</f>
        <v>0.9666570670219079</v>
      </c>
      <c r="W310" s="316">
        <f>('декабрь(4 цк)'!T316+'декабрь(4 цк)'!T317*9.11%)/1000</f>
        <v>0.9640384270219079</v>
      </c>
      <c r="X310" s="316">
        <f>('декабрь(4 цк)'!U316+'декабрь(4 цк)'!U317*9.11%)/1000</f>
        <v>0.95102160402190794</v>
      </c>
      <c r="Y310" s="316">
        <f>('декабрь(4 цк)'!V316+'декабрь(4 цк)'!V317*9.11%)/1000</f>
        <v>0.95809193202190779</v>
      </c>
      <c r="Z310" s="316">
        <f>('декабрь(4 цк)'!W316+'декабрь(4 цк)'!W317*9.11%)/1000</f>
        <v>0.95980495902190788</v>
      </c>
      <c r="AA310" s="316">
        <f>('декабрь(4 цк)'!X316+'декабрь(4 цк)'!X317*9.11%)/1000</f>
        <v>0.948981247021908</v>
      </c>
      <c r="AB310" s="316">
        <f>('декабрь(4 цк)'!Y316+'декабрь(4 цк)'!Y317*9.11%)/1000</f>
        <v>0.94562065902190784</v>
      </c>
      <c r="AC310" s="337"/>
      <c r="AD310" s="337"/>
    </row>
    <row r="311" spans="1:30" s="209" customFormat="1" ht="13.5" thickBot="1" x14ac:dyDescent="0.25">
      <c r="A311" s="312">
        <v>15</v>
      </c>
      <c r="B311" s="289" t="s">
        <v>194</v>
      </c>
      <c r="C311" s="290" t="s">
        <v>169</v>
      </c>
      <c r="D311" s="255"/>
      <c r="E311" s="316">
        <f>('декабрь(4 цк)'!B320+'декабрь(4 цк)'!B321*9.11%)/1000</f>
        <v>0.9815505820219077</v>
      </c>
      <c r="F311" s="316">
        <f>('декабрь(4 цк)'!C320+'декабрь(4 цк)'!C321*9.11%)/1000</f>
        <v>0.97278904902190788</v>
      </c>
      <c r="G311" s="316">
        <f>('декабрь(4 цк)'!D320+'декабрь(4 цк)'!D321*9.11%)/1000</f>
        <v>0.98591498202190775</v>
      </c>
      <c r="H311" s="316">
        <f>('декабрь(4 цк)'!E320+'декабрь(4 цк)'!E321*9.11%)/1000</f>
        <v>1.0052383630219079</v>
      </c>
      <c r="I311" s="316">
        <f>('декабрь(4 цк)'!F320+'декабрь(4 цк)'!F321*9.11%)/1000</f>
        <v>0.9988663390219078</v>
      </c>
      <c r="J311" s="316">
        <f>('декабрь(4 цк)'!G320+'декабрь(4 цк)'!G321*9.11%)/1000</f>
        <v>0.99515659902190778</v>
      </c>
      <c r="K311" s="316">
        <f>('декабрь(4 цк)'!H320+'декабрь(4 цк)'!H321*9.11%)/1000</f>
        <v>0.99098859702190789</v>
      </c>
      <c r="L311" s="316">
        <f>('декабрь(4 цк)'!I320+'декабрь(4 цк)'!I321*9.11%)/1000</f>
        <v>0.98966836602190789</v>
      </c>
      <c r="M311" s="316">
        <f>('декабрь(4 цк)'!J320+'декабрь(4 цк)'!J321*9.11%)/1000</f>
        <v>0.9991391140219078</v>
      </c>
      <c r="N311" s="316">
        <f>('декабрь(4 цк)'!K320+'декабрь(4 цк)'!K321*9.11%)/1000</f>
        <v>1.0079988460219078</v>
      </c>
      <c r="O311" s="316">
        <f>('декабрь(4 цк)'!L320+'декабрь(4 цк)'!L321*9.11%)/1000</f>
        <v>1.0054784050219079</v>
      </c>
      <c r="P311" s="316">
        <f>('декабрь(4 цк)'!M320+'декабрь(4 цк)'!M321*9.11%)/1000</f>
        <v>1.0162802950219079</v>
      </c>
      <c r="Q311" s="316">
        <f>('декабрь(4 цк)'!N320+'декабрь(4 цк)'!N321*9.11%)/1000</f>
        <v>0.98177971302190781</v>
      </c>
      <c r="R311" s="316">
        <f>('декабрь(4 цк)'!O320+'декабрь(4 цк)'!O321*9.11%)/1000</f>
        <v>0.99629134302190792</v>
      </c>
      <c r="S311" s="316">
        <f>('декабрь(4 цк)'!P320+'декабрь(4 цк)'!P321*9.11%)/1000</f>
        <v>0.99269071302190792</v>
      </c>
      <c r="T311" s="316">
        <f>('декабрь(4 цк)'!Q320+'декабрь(4 цк)'!Q321*9.11%)/1000</f>
        <v>1.0115558320219078</v>
      </c>
      <c r="U311" s="316">
        <f>('декабрь(4 цк)'!R320+'декабрь(4 цк)'!R321*9.11%)/1000</f>
        <v>1.0104429100219079</v>
      </c>
      <c r="V311" s="316">
        <f>('декабрь(4 цк)'!S320+'декабрь(4 цк)'!S321*9.11%)/1000</f>
        <v>1.0005793660219078</v>
      </c>
      <c r="W311" s="316">
        <f>('декабрь(4 цк)'!T320+'декабрь(4 цк)'!T321*9.11%)/1000</f>
        <v>1.009690051021908</v>
      </c>
      <c r="X311" s="316">
        <f>('декабрь(4 цк)'!U320+'декабрь(4 цк)'!U321*9.11%)/1000</f>
        <v>0.9796193350219079</v>
      </c>
      <c r="Y311" s="316">
        <f>('декабрь(4 цк)'!V320+'декабрь(4 цк)'!V321*9.11%)/1000</f>
        <v>0.99658594002190792</v>
      </c>
      <c r="Z311" s="316">
        <f>('декабрь(4 цк)'!W320+'декабрь(4 цк)'!W321*9.11%)/1000</f>
        <v>0.99786252702190792</v>
      </c>
      <c r="AA311" s="316">
        <f>('декабрь(4 цк)'!X320+'декабрь(4 цк)'!X321*9.11%)/1000</f>
        <v>0.99001751802190785</v>
      </c>
      <c r="AB311" s="316">
        <f>('декабрь(4 цк)'!Y320+'декабрь(4 цк)'!Y321*9.11%)/1000</f>
        <v>0.98358002802190792</v>
      </c>
      <c r="AC311" s="337"/>
      <c r="AD311" s="337"/>
    </row>
    <row r="312" spans="1:30" s="209" customFormat="1" ht="13.5" thickBot="1" x14ac:dyDescent="0.25">
      <c r="A312" s="312">
        <v>16</v>
      </c>
      <c r="B312" s="289" t="s">
        <v>194</v>
      </c>
      <c r="C312" s="290" t="s">
        <v>169</v>
      </c>
      <c r="D312" s="255"/>
      <c r="E312" s="316">
        <f>('декабрь(4 цк)'!B324+'декабрь(4 цк)'!B325*9.11%)/1000</f>
        <v>0.97872463302190793</v>
      </c>
      <c r="F312" s="316">
        <f>('декабрь(4 цк)'!C324+'декабрь(4 цк)'!C325*9.11%)/1000</f>
        <v>0.97190525802190786</v>
      </c>
      <c r="G312" s="316">
        <f>('декабрь(4 цк)'!D324+'декабрь(4 цк)'!D325*9.11%)/1000</f>
        <v>0.99122863902190783</v>
      </c>
      <c r="H312" s="316">
        <f>('декабрь(4 цк)'!E324+'декабрь(4 цк)'!E325*9.11%)/1000</f>
        <v>1.0042127290219078</v>
      </c>
      <c r="I312" s="316">
        <f>('декабрь(4 цк)'!F324+'декабрь(4 цк)'!F325*9.11%)/1000</f>
        <v>0.98390735802190799</v>
      </c>
      <c r="J312" s="316">
        <f>('декабрь(4 цк)'!G324+'декабрь(4 цк)'!G325*9.11%)/1000</f>
        <v>0.97868098902190781</v>
      </c>
      <c r="K312" s="316">
        <f>('декабрь(4 цк)'!H324+'декабрь(4 цк)'!H325*9.11%)/1000</f>
        <v>0.98182335702190782</v>
      </c>
      <c r="L312" s="316">
        <f>('декабрь(4 цк)'!I324+'декабрь(4 цк)'!I325*9.11%)/1000</f>
        <v>0.9850857460219079</v>
      </c>
      <c r="M312" s="316">
        <f>('декабрь(4 цк)'!J324+'декабрь(4 цк)'!J325*9.11%)/1000</f>
        <v>0.97539677802190783</v>
      </c>
      <c r="N312" s="316">
        <f>('декабрь(4 цк)'!K324+'декабрь(4 цк)'!K325*9.11%)/1000</f>
        <v>0.99592036902190784</v>
      </c>
      <c r="O312" s="316">
        <f>('декабрь(4 цк)'!L324+'декабрь(4 цк)'!L325*9.11%)/1000</f>
        <v>0.99281073402190778</v>
      </c>
      <c r="P312" s="316">
        <f>('декабрь(4 цк)'!M324+'декабрь(4 цк)'!M325*9.11%)/1000</f>
        <v>0.99630225402190797</v>
      </c>
      <c r="Q312" s="316">
        <f>('декабрь(4 цк)'!N324+'декабрь(4 цк)'!N325*9.11%)/1000</f>
        <v>0.98649326502190793</v>
      </c>
      <c r="R312" s="316">
        <f>('декабрь(4 цк)'!O324+'декабрь(4 цк)'!O325*9.11%)/1000</f>
        <v>0.99296348802190793</v>
      </c>
      <c r="S312" s="316">
        <f>('декабрь(4 цк)'!P324+'декабрь(4 цк)'!P325*9.11%)/1000</f>
        <v>0.98972292102190784</v>
      </c>
      <c r="T312" s="316">
        <f>('декабрь(4 цк)'!Q324+'декабрь(4 цк)'!Q325*9.11%)/1000</f>
        <v>1.0014740680219079</v>
      </c>
      <c r="U312" s="316">
        <f>('декабрь(4 цк)'!R324+'декабрь(4 цк)'!R325*9.11%)/1000</f>
        <v>1.0049546770219078</v>
      </c>
      <c r="V312" s="316">
        <f>('декабрь(4 цк)'!S324+'декабрь(4 цк)'!S325*9.11%)/1000</f>
        <v>0.99609494502190787</v>
      </c>
      <c r="W312" s="316">
        <f>('декабрь(4 цк)'!T324+'декабрь(4 цк)'!T325*9.11%)/1000</f>
        <v>0.99036667002190792</v>
      </c>
      <c r="X312" s="316">
        <f>('декабрь(4 цк)'!U324+'декабрь(4 цк)'!U325*9.11%)/1000</f>
        <v>0.96767179002190784</v>
      </c>
      <c r="Y312" s="316">
        <f>('декабрь(4 цк)'!V324+'декабрь(4 цк)'!V325*9.11%)/1000</f>
        <v>0.99291984402190792</v>
      </c>
      <c r="Z312" s="316">
        <f>('декабрь(4 цк)'!W324+'декабрь(4 цк)'!W325*9.11%)/1000</f>
        <v>0.97694614002190794</v>
      </c>
      <c r="AA312" s="316">
        <f>('декабрь(4 цк)'!X324+'декабрь(4 цк)'!X325*9.11%)/1000</f>
        <v>0.97508035902190782</v>
      </c>
      <c r="AB312" s="316">
        <f>('декабрь(4 цк)'!Y324+'декабрь(4 цк)'!Y325*9.11%)/1000</f>
        <v>0.97514582502190783</v>
      </c>
      <c r="AC312" s="337"/>
      <c r="AD312" s="337"/>
    </row>
    <row r="313" spans="1:30" s="209" customFormat="1" ht="13.5" thickBot="1" x14ac:dyDescent="0.25">
      <c r="A313" s="312">
        <v>17</v>
      </c>
      <c r="B313" s="289" t="s">
        <v>194</v>
      </c>
      <c r="C313" s="290" t="s">
        <v>169</v>
      </c>
      <c r="D313" s="255"/>
      <c r="E313" s="316">
        <f>('декабрь(4 цк)'!B328+'декабрь(4 цк)'!B329*9.11%)/1000</f>
        <v>0.98052494802190793</v>
      </c>
      <c r="F313" s="316">
        <f>('декабрь(4 цк)'!C328+'декабрь(4 цк)'!C329*9.11%)/1000</f>
        <v>0.9674972140219078</v>
      </c>
      <c r="G313" s="316">
        <f>('декабрь(4 цк)'!D328+'декабрь(4 цк)'!D329*9.11%)/1000</f>
        <v>0.98055768102190788</v>
      </c>
      <c r="H313" s="316">
        <f>('декабрь(4 цк)'!E328+'декабрь(4 цк)'!E329*9.11%)/1000</f>
        <v>0.98906826102190792</v>
      </c>
      <c r="I313" s="316">
        <f>('декабрь(4 цк)'!F328+'декабрь(4 цк)'!F329*9.11%)/1000</f>
        <v>0.98869728702190784</v>
      </c>
      <c r="J313" s="316">
        <f>('декабрь(4 цк)'!G328+'декабрь(4 цк)'!G329*9.11%)/1000</f>
        <v>0.99203605302190778</v>
      </c>
      <c r="K313" s="316">
        <f>('декабрь(4 цк)'!H328+'декабрь(4 цк)'!H329*9.11%)/1000</f>
        <v>0.98891550702190789</v>
      </c>
      <c r="L313" s="316">
        <f>('декабрь(4 цк)'!I328+'декабрь(4 цк)'!I329*9.11%)/1000</f>
        <v>0.98111414202190783</v>
      </c>
      <c r="M313" s="316">
        <f>('декабрь(4 цк)'!J328+'декабрь(4 цк)'!J329*9.11%)/1000</f>
        <v>0.97885556502190796</v>
      </c>
      <c r="N313" s="316">
        <f>('декабрь(4 цк)'!K328+'декабрь(4 цк)'!K329*9.11%)/1000</f>
        <v>0.97833183702190785</v>
      </c>
      <c r="O313" s="316">
        <f>('декабрь(4 цк)'!L328+'декабрь(4 цк)'!L329*9.11%)/1000</f>
        <v>0.99081402102190785</v>
      </c>
      <c r="P313" s="316">
        <f>('декабрь(4 цк)'!M328+'декабрь(4 цк)'!M329*9.11%)/1000</f>
        <v>1.0036453570219077</v>
      </c>
      <c r="Q313" s="316">
        <f>('декабрь(4 цк)'!N328+'декабрь(4 цк)'!N329*9.11%)/1000</f>
        <v>0.99463287102190778</v>
      </c>
      <c r="R313" s="316">
        <f>('декабрь(4 цк)'!O328+'декабрь(4 цк)'!O329*9.11%)/1000</f>
        <v>1.0046709910219078</v>
      </c>
      <c r="S313" s="316">
        <f>('декабрь(4 цк)'!P328+'декабрь(4 цк)'!P329*9.11%)/1000</f>
        <v>0.99498202302190797</v>
      </c>
      <c r="T313" s="316">
        <f>('декабрь(4 цк)'!Q328+'декабрь(4 цк)'!Q329*9.11%)/1000</f>
        <v>1.0130506390219078</v>
      </c>
      <c r="U313" s="316">
        <f>('декабрь(4 цк)'!R328+'декабрь(4 цк)'!R329*9.11%)/1000</f>
        <v>1.0072787200219078</v>
      </c>
      <c r="V313" s="316">
        <f>('декабрь(4 цк)'!S328+'декабрь(4 цк)'!S329*9.11%)/1000</f>
        <v>0.98421286602190783</v>
      </c>
      <c r="W313" s="316">
        <f>('декабрь(4 цк)'!T328+'декабрь(4 цк)'!T329*9.11%)/1000</f>
        <v>0.99043213602190794</v>
      </c>
      <c r="X313" s="316">
        <f>('декабрь(4 цк)'!U328+'декабрь(4 цк)'!U329*9.11%)/1000</f>
        <v>0.97143608502190781</v>
      </c>
      <c r="Y313" s="316">
        <f>('декабрь(4 цк)'!V328+'декабрь(4 цк)'!V329*9.11%)/1000</f>
        <v>0.99030120402190791</v>
      </c>
      <c r="Z313" s="316">
        <f>('декабрь(4 цк)'!W328+'декабрь(4 цк)'!W329*9.11%)/1000</f>
        <v>0.98282716902190792</v>
      </c>
      <c r="AA313" s="316">
        <f>('декабрь(4 цк)'!X328+'декабрь(4 цк)'!X329*9.11%)/1000</f>
        <v>0.97448025402190797</v>
      </c>
      <c r="AB313" s="316">
        <f>('декабрь(4 цк)'!Y328+'декабрь(4 цк)'!Y329*9.11%)/1000</f>
        <v>0.96973396902190789</v>
      </c>
      <c r="AC313" s="337"/>
      <c r="AD313" s="337"/>
    </row>
    <row r="314" spans="1:30" s="209" customFormat="1" ht="13.5" thickBot="1" x14ac:dyDescent="0.25">
      <c r="A314" s="312">
        <v>18</v>
      </c>
      <c r="B314" s="289" t="s">
        <v>194</v>
      </c>
      <c r="C314" s="290" t="s">
        <v>169</v>
      </c>
      <c r="D314" s="255"/>
      <c r="E314" s="316">
        <f>('декабрь(4 цк)'!B332+'декабрь(4 цк)'!B333*9.11%)/1000</f>
        <v>0.93778656102190794</v>
      </c>
      <c r="F314" s="316">
        <f>('декабрь(4 цк)'!C332+'декабрь(4 цк)'!C333*9.11%)/1000</f>
        <v>0.92880680802190796</v>
      </c>
      <c r="G314" s="316">
        <f>('декабрь(4 цк)'!D332+'декабрь(4 цк)'!D333*9.11%)/1000</f>
        <v>0.9438094330219079</v>
      </c>
      <c r="H314" s="316">
        <f>('декабрь(4 цк)'!E332+'декабрь(4 цк)'!E333*9.11%)/1000</f>
        <v>0.97475302902190786</v>
      </c>
      <c r="I314" s="316">
        <f>('декабрь(4 цк)'!F332+'декабрь(4 цк)'!F333*9.11%)/1000</f>
        <v>0.94356939102190795</v>
      </c>
      <c r="J314" s="316">
        <f>('декабрь(4 цк)'!G332+'декабрь(4 цк)'!G333*9.11%)/1000</f>
        <v>0.94488962202190796</v>
      </c>
      <c r="K314" s="316">
        <f>('декабрь(4 цк)'!H332+'декабрь(4 цк)'!H333*9.11%)/1000</f>
        <v>0.9343059520219078</v>
      </c>
      <c r="L314" s="316">
        <f>('декабрь(4 цк)'!I332+'декабрь(4 цк)'!I333*9.11%)/1000</f>
        <v>0.92469336102190791</v>
      </c>
      <c r="M314" s="316">
        <f>('декабрь(4 цк)'!J332+'декабрь(4 цк)'!J333*9.11%)/1000</f>
        <v>0.93035617002190796</v>
      </c>
      <c r="N314" s="316">
        <f>('декабрь(4 цк)'!K332+'декабрь(4 цк)'!K333*9.11%)/1000</f>
        <v>0.93714281202190797</v>
      </c>
      <c r="O314" s="316">
        <f>('декабрь(4 цк)'!L332+'декабрь(4 цк)'!L333*9.11%)/1000</f>
        <v>0.94361303502190785</v>
      </c>
      <c r="P314" s="316">
        <f>('декабрь(4 цк)'!M332+'декабрь(4 цк)'!M333*9.11%)/1000</f>
        <v>0.9484793410219079</v>
      </c>
      <c r="Q314" s="316">
        <f>('декабрь(4 цк)'!N332+'декабрь(4 цк)'!N333*9.11%)/1000</f>
        <v>0.94479142302190788</v>
      </c>
      <c r="R314" s="316">
        <f>('декабрь(4 цк)'!O332+'декабрь(4 цк)'!O333*9.11%)/1000</f>
        <v>0.95450221302190785</v>
      </c>
      <c r="S314" s="316">
        <f>('декабрь(4 цк)'!P332+'декабрь(4 цк)'!P333*9.11%)/1000</f>
        <v>0.93341125002190783</v>
      </c>
      <c r="T314" s="316">
        <f>('декабрь(4 цк)'!Q332+'декабрь(4 цк)'!Q333*9.11%)/1000</f>
        <v>0.97034498502190791</v>
      </c>
      <c r="U314" s="316">
        <f>('декабрь(4 цк)'!R332+'декабрь(4 цк)'!R333*9.11%)/1000</f>
        <v>1.0049546770219078</v>
      </c>
      <c r="V314" s="316">
        <f>('декабрь(4 цк)'!S332+'декабрь(4 цк)'!S333*9.11%)/1000</f>
        <v>1.0142726710219079</v>
      </c>
      <c r="W314" s="316">
        <f>('декабрь(4 цк)'!T332+'декабрь(4 цк)'!T333*9.11%)/1000</f>
        <v>0.96861013602190793</v>
      </c>
      <c r="X314" s="316">
        <f>('декабрь(4 цк)'!U332+'декабрь(4 цк)'!U333*9.11%)/1000</f>
        <v>1.0259474410219078</v>
      </c>
      <c r="Y314" s="316">
        <f>('декабрь(4 цк)'!V332+'декабрь(4 цк)'!V333*9.11%)/1000</f>
        <v>1.0995857800219078</v>
      </c>
      <c r="Z314" s="316">
        <f>('декабрь(4 цк)'!W332+'декабрь(4 цк)'!W333*9.11%)/1000</f>
        <v>0.98402737902190796</v>
      </c>
      <c r="AA314" s="316">
        <f>('декабрь(4 цк)'!X332+'декабрь(4 цк)'!X333*9.11%)/1000</f>
        <v>0.92822852502190778</v>
      </c>
      <c r="AB314" s="316">
        <f>('декабрь(4 цк)'!Y332+'декабрь(4 цк)'!Y333*9.11%)/1000</f>
        <v>0.93042163602190797</v>
      </c>
      <c r="AC314" s="337"/>
      <c r="AD314" s="337"/>
    </row>
    <row r="315" spans="1:30" s="209" customFormat="1" ht="13.5" thickBot="1" x14ac:dyDescent="0.25">
      <c r="A315" s="312">
        <v>19</v>
      </c>
      <c r="B315" s="289" t="s">
        <v>194</v>
      </c>
      <c r="C315" s="290" t="s">
        <v>169</v>
      </c>
      <c r="D315" s="255"/>
      <c r="E315" s="316">
        <f>('декабрь(4 цк)'!B336+'декабрь(4 цк)'!B337*9.11%)/1000</f>
        <v>0.96293641602190794</v>
      </c>
      <c r="F315" s="316">
        <f>('декабрь(4 цк)'!C336+'декабрь(4 цк)'!C337*9.11%)/1000</f>
        <v>0.94742097402190784</v>
      </c>
      <c r="G315" s="316">
        <f>('декабрь(4 цк)'!D336+'декабрь(4 цк)'!D337*9.11%)/1000</f>
        <v>0.97684794102190786</v>
      </c>
      <c r="H315" s="316">
        <f>('декабрь(4 цк)'!E336+'декабрь(4 цк)'!E337*9.11%)/1000</f>
        <v>0.99120681702190783</v>
      </c>
      <c r="I315" s="316">
        <f>('декабрь(4 цк)'!F336+'декабрь(4 цк)'!F337*9.11%)/1000</f>
        <v>0.95862657102190785</v>
      </c>
      <c r="J315" s="316">
        <f>('декабрь(4 цк)'!G336+'декабрь(4 цк)'!G337*9.11%)/1000</f>
        <v>0.96742083702190795</v>
      </c>
      <c r="K315" s="316">
        <f>('декабрь(4 цк)'!H336+'декабрь(4 цк)'!H337*9.11%)/1000</f>
        <v>0.96629700402190788</v>
      </c>
      <c r="L315" s="316">
        <f>('декабрь(4 цк)'!I336+'декабрь(4 цк)'!I337*9.11%)/1000</f>
        <v>0.95439310302190783</v>
      </c>
      <c r="M315" s="316">
        <f>('декабрь(4 цк)'!J336+'декабрь(4 цк)'!J337*9.11%)/1000</f>
        <v>0.97139244102190792</v>
      </c>
      <c r="N315" s="316">
        <f>('декабрь(4 цк)'!K336+'декабрь(4 цк)'!K337*9.11%)/1000</f>
        <v>0.9674972140219078</v>
      </c>
      <c r="O315" s="316">
        <f>('декабрь(4 цк)'!L336+'декабрь(4 цк)'!L337*9.11%)/1000</f>
        <v>1.0056966250219079</v>
      </c>
      <c r="P315" s="316">
        <f>('декабрь(4 цк)'!M336+'декабрь(4 цк)'!M337*9.11%)/1000</f>
        <v>1.0085334850219079</v>
      </c>
      <c r="Q315" s="316">
        <f>('декабрь(4 цк)'!N336+'декабрь(4 цк)'!N337*9.11%)/1000</f>
        <v>0.95545147002190789</v>
      </c>
      <c r="R315" s="316">
        <f>('декабрь(4 цк)'!O336+'декабрь(4 цк)'!O337*9.11%)/1000</f>
        <v>0.99253795902190789</v>
      </c>
      <c r="S315" s="316">
        <f>('декабрь(4 цк)'!P336+'декабрь(4 цк)'!P337*9.11%)/1000</f>
        <v>0.97176341502190788</v>
      </c>
      <c r="T315" s="316">
        <f>('декабрь(4 цк)'!Q336+'декабрь(4 цк)'!Q337*9.11%)/1000</f>
        <v>0.98502028002190789</v>
      </c>
      <c r="U315" s="316">
        <f>('декабрь(4 цк)'!R336+'декабрь(4 цк)'!R337*9.11%)/1000</f>
        <v>1.0559526910219079</v>
      </c>
      <c r="V315" s="316">
        <f>('декабрь(4 цк)'!S336+'декабрь(4 цк)'!S337*9.11%)/1000</f>
        <v>1.0188225580219079</v>
      </c>
      <c r="W315" s="316">
        <f>('декабрь(4 цк)'!T336+'декабрь(4 цк)'!T337*9.11%)/1000</f>
        <v>1.0070277670219079</v>
      </c>
      <c r="X315" s="316">
        <f>('декабрь(4 цк)'!U336+'декабрь(4 цк)'!U337*9.11%)/1000</f>
        <v>1.020175522021908</v>
      </c>
      <c r="Y315" s="316">
        <f>('декабрь(4 цк)'!V336+'декабрь(4 цк)'!V337*9.11%)/1000</f>
        <v>0.98917737102190784</v>
      </c>
      <c r="Z315" s="316">
        <f>('декабрь(4 цк)'!W336+'декабрь(4 цк)'!W337*9.11%)/1000</f>
        <v>0.96088514802190783</v>
      </c>
      <c r="AA315" s="316">
        <f>('декабрь(4 цк)'!X336+'декабрь(4 цк)'!X337*9.11%)/1000</f>
        <v>0.96461671002190785</v>
      </c>
      <c r="AB315" s="316">
        <f>('декабрь(4 цк)'!Y336+'декабрь(4 цк)'!Y337*9.11%)/1000</f>
        <v>0.94684269102190788</v>
      </c>
      <c r="AC315" s="337"/>
      <c r="AD315" s="337"/>
    </row>
    <row r="316" spans="1:30" s="209" customFormat="1" ht="13.5" thickBot="1" x14ac:dyDescent="0.25">
      <c r="A316" s="312">
        <v>20</v>
      </c>
      <c r="B316" s="289" t="s">
        <v>194</v>
      </c>
      <c r="C316" s="290" t="s">
        <v>169</v>
      </c>
      <c r="D316" s="255"/>
      <c r="E316" s="316">
        <f>('декабрь(4 цк)'!B340+'декабрь(4 цк)'!B341*9.11%)/1000</f>
        <v>1.0313047420219079</v>
      </c>
      <c r="F316" s="316">
        <f>('декабрь(4 цк)'!C340+'декабрь(4 цк)'!C341*9.11%)/1000</f>
        <v>0.99314897502190791</v>
      </c>
      <c r="G316" s="316">
        <f>('декабрь(4 цк)'!D340+'декабрь(4 цк)'!D341*9.11%)/1000</f>
        <v>1.0291225420219077</v>
      </c>
      <c r="H316" s="316">
        <f>('декабрь(4 цк)'!E340+'декабрь(4 цк)'!E341*9.11%)/1000</f>
        <v>1.0320030460219076</v>
      </c>
      <c r="I316" s="316">
        <f>('декабрь(4 цк)'!F340+'декабрь(4 цк)'!F341*9.11%)/1000</f>
        <v>1.0264820800219079</v>
      </c>
      <c r="J316" s="316">
        <f>('декабрь(4 цк)'!G340+'декабрь(4 цк)'!G341*9.11%)/1000</f>
        <v>1.0113485230219079</v>
      </c>
      <c r="K316" s="316">
        <f>('декабрь(4 цк)'!H340+'декабрь(4 цк)'!H341*9.11%)/1000</f>
        <v>1.009548208021908</v>
      </c>
      <c r="L316" s="316">
        <f>('декабрь(4 цк)'!I340+'декабрь(4 цк)'!I341*9.11%)/1000</f>
        <v>1.0172841070219079</v>
      </c>
      <c r="M316" s="316">
        <f>('декабрь(4 цк)'!J340+'декабрь(4 цк)'!J341*9.11%)/1000</f>
        <v>0.99181783302190796</v>
      </c>
      <c r="N316" s="316">
        <f>('декабрь(4 цк)'!K340+'декабрь(4 цк)'!K341*9.11%)/1000</f>
        <v>1.0170113320219079</v>
      </c>
      <c r="O316" s="316">
        <f>('декабрь(4 цк)'!L340+'декабрь(4 цк)'!L341*9.11%)/1000</f>
        <v>1.0258819750219079</v>
      </c>
      <c r="P316" s="316">
        <f>('декабрь(4 цк)'!M340+'декабрь(4 цк)'!M341*9.11%)/1000</f>
        <v>1.0455326860219079</v>
      </c>
      <c r="Q316" s="316">
        <f>('декабрь(4 цк)'!N340+'декабрь(4 цк)'!N341*9.11%)/1000</f>
        <v>1.0374039910219077</v>
      </c>
      <c r="R316" s="316">
        <f>('декабрь(4 цк)'!O340+'декабрь(4 цк)'!O341*9.11%)/1000</f>
        <v>1.0492533370219079</v>
      </c>
      <c r="S316" s="316">
        <f>('декабрь(4 цк)'!P340+'декабрь(4 цк)'!P341*9.11%)/1000</f>
        <v>1.0385496460219079</v>
      </c>
      <c r="T316" s="316">
        <f>('декабрь(4 цк)'!Q340+'декабрь(4 цк)'!Q341*9.11%)/1000</f>
        <v>1.039673479021908</v>
      </c>
      <c r="U316" s="316">
        <f>('декабрь(4 цк)'!R340+'декабрь(4 цк)'!R341*9.11%)/1000</f>
        <v>1.0646051140219079</v>
      </c>
      <c r="V316" s="316">
        <f>('декабрь(4 цк)'!S340+'декабрь(4 цк)'!S341*9.11%)/1000</f>
        <v>1.0129851730219079</v>
      </c>
      <c r="W316" s="316">
        <f>('декабрь(4 цк)'!T340+'декабрь(4 цк)'!T341*9.11%)/1000</f>
        <v>1.0195972390219079</v>
      </c>
      <c r="X316" s="316">
        <f>('декабрь(4 цк)'!U340+'декабрь(4 цк)'!U341*9.11%)/1000</f>
        <v>1.0349490160219079</v>
      </c>
      <c r="Y316" s="316">
        <f>('декабрь(4 цк)'!V340+'декабрь(4 цк)'!V341*9.11%)/1000</f>
        <v>1.0203937420219078</v>
      </c>
      <c r="Z316" s="316">
        <f>('декабрь(4 цк)'!W340+'декабрь(4 цк)'!W341*9.11%)/1000</f>
        <v>1.0296135370219079</v>
      </c>
      <c r="AA316" s="316">
        <f>('декабрь(4 цк)'!X340+'декабрь(4 цк)'!X341*9.11%)/1000</f>
        <v>1.023176047021908</v>
      </c>
      <c r="AB316" s="316">
        <f>('декабрь(4 цк)'!Y340+'декабрь(4 цк)'!Y341*9.11%)/1000</f>
        <v>1.0269839860219079</v>
      </c>
      <c r="AC316" s="337"/>
      <c r="AD316" s="337"/>
    </row>
    <row r="317" spans="1:30" s="209" customFormat="1" ht="13.5" thickBot="1" x14ac:dyDescent="0.25">
      <c r="A317" s="312">
        <v>21</v>
      </c>
      <c r="B317" s="289" t="s">
        <v>194</v>
      </c>
      <c r="C317" s="290" t="s">
        <v>169</v>
      </c>
      <c r="D317" s="255"/>
      <c r="E317" s="316">
        <f>('декабрь(4 цк)'!B344+'декабрь(4 цк)'!B345*9.11%)/1000</f>
        <v>0.97359646302190783</v>
      </c>
      <c r="F317" s="316">
        <f>('декабрь(4 цк)'!C344+'декабрь(4 цк)'!C345*9.11%)/1000</f>
        <v>0.95190539502190785</v>
      </c>
      <c r="G317" s="316">
        <f>('декабрь(4 цк)'!D344+'декабрь(4 цк)'!D345*9.11%)/1000</f>
        <v>0.9817142470219079</v>
      </c>
      <c r="H317" s="316">
        <f>('декабрь(4 цк)'!E344+'декабрь(4 цк)'!E345*9.11%)/1000</f>
        <v>1.0039617760219079</v>
      </c>
      <c r="I317" s="316">
        <f>('декабрь(4 цк)'!F344+'декабрь(4 цк)'!F345*9.11%)/1000</f>
        <v>0.99682598202190786</v>
      </c>
      <c r="J317" s="316">
        <f>('декабрь(4 цк)'!G344+'декабрь(4 цк)'!G345*9.11%)/1000</f>
        <v>0.98153967102190776</v>
      </c>
      <c r="K317" s="316">
        <f>('декабрь(4 цк)'!H344+'декабрь(4 цк)'!H345*9.11%)/1000</f>
        <v>1.0128869740219077</v>
      </c>
      <c r="L317" s="316">
        <f>('декабрь(4 цк)'!I344+'декабрь(4 цк)'!I345*9.11%)/1000</f>
        <v>0.98209613202190782</v>
      </c>
      <c r="M317" s="316">
        <f>('декабрь(4 цк)'!J344+'декабрь(4 цк)'!J345*9.11%)/1000</f>
        <v>1.001354047021908</v>
      </c>
      <c r="N317" s="316">
        <f>('декабрь(4 цк)'!K344+'декабрь(4 цк)'!K345*9.11%)/1000</f>
        <v>0.96552232302190777</v>
      </c>
      <c r="O317" s="316">
        <f>('декабрь(4 цк)'!L344+'декабрь(4 цк)'!L345*9.11%)/1000</f>
        <v>0.98436562002190786</v>
      </c>
      <c r="P317" s="316">
        <f>('декабрь(4 цк)'!M344+'декабрь(4 цк)'!M345*9.11%)/1000</f>
        <v>0.98005577502190788</v>
      </c>
      <c r="Q317" s="316">
        <f>('декабрь(4 цк)'!N344+'декабрь(4 цк)'!N345*9.11%)/1000</f>
        <v>0.99534208602190788</v>
      </c>
      <c r="R317" s="316">
        <f>('декабрь(4 цк)'!O344+'декабрь(4 цк)'!O345*9.11%)/1000</f>
        <v>1.0009939840219078</v>
      </c>
      <c r="S317" s="316">
        <f>('декабрь(4 цк)'!P344+'декабрь(4 цк)'!P345*9.11%)/1000</f>
        <v>1.0057730020219078</v>
      </c>
      <c r="T317" s="316">
        <f>('декабрь(4 цк)'!Q344+'декабрь(4 цк)'!Q345*9.11%)/1000</f>
        <v>0.99231973902190784</v>
      </c>
      <c r="U317" s="316">
        <f>('декабрь(4 цк)'!R344+'декабрь(4 цк)'!R345*9.11%)/1000</f>
        <v>1.0561709110219077</v>
      </c>
      <c r="V317" s="316">
        <f>('декабрь(4 цк)'!S344+'декабрь(4 цк)'!S345*9.11%)/1000</f>
        <v>0.97921562802190787</v>
      </c>
      <c r="W317" s="316">
        <f>('декабрь(4 цк)'!T344+'декабрь(4 цк)'!T345*9.11%)/1000</f>
        <v>1.016662180021908</v>
      </c>
      <c r="X317" s="316">
        <f>('декабрь(4 цк)'!U344+'декабрь(4 цк)'!U345*9.11%)/1000</f>
        <v>0.96778090002190775</v>
      </c>
      <c r="Y317" s="316">
        <f>('декабрь(4 цк)'!V344+'декабрь(4 цк)'!V345*9.11%)/1000</f>
        <v>0.99011571702190782</v>
      </c>
      <c r="Z317" s="316">
        <f>('декабрь(4 цк)'!W344+'декабрь(4 цк)'!W345*9.11%)/1000</f>
        <v>0.98514030102190797</v>
      </c>
      <c r="AA317" s="316">
        <f>('декабрь(4 цк)'!X344+'декабрь(4 цк)'!X345*9.11%)/1000</f>
        <v>0.96427846902190784</v>
      </c>
      <c r="AB317" s="316">
        <f>('декабрь(4 цк)'!Y344+'декабрь(4 цк)'!Y345*9.11%)/1000</f>
        <v>0.96352561002190784</v>
      </c>
      <c r="AC317" s="337"/>
      <c r="AD317" s="337"/>
    </row>
    <row r="318" spans="1:30" s="209" customFormat="1" ht="13.5" thickBot="1" x14ac:dyDescent="0.25">
      <c r="A318" s="312">
        <v>22</v>
      </c>
      <c r="B318" s="289" t="s">
        <v>194</v>
      </c>
      <c r="C318" s="290" t="s">
        <v>169</v>
      </c>
      <c r="D318" s="255"/>
      <c r="E318" s="316">
        <f>('декабрь(4 цк)'!B348+'декабрь(4 цк)'!B349*9.11%)/1000</f>
        <v>0.96153980802190786</v>
      </c>
      <c r="F318" s="316">
        <f>('декабрь(4 цк)'!C348+'декабрь(4 цк)'!C349*9.11%)/1000</f>
        <v>0.95186175102190795</v>
      </c>
      <c r="G318" s="316">
        <f>('декабрь(4 цк)'!D348+'декабрь(4 цк)'!D349*9.11%)/1000</f>
        <v>0.96784636602190788</v>
      </c>
      <c r="H318" s="316">
        <f>('декабрь(4 цк)'!E348+'декабрь(4 цк)'!E349*9.11%)/1000</f>
        <v>0.98294719002190789</v>
      </c>
      <c r="I318" s="316">
        <f>('декабрь(4 цк)'!F348+'декабрь(4 цк)'!F349*9.11%)/1000</f>
        <v>0.977775376021908</v>
      </c>
      <c r="J318" s="316">
        <f>('декабрь(4 цк)'!G348+'декабрь(4 цк)'!G349*9.11%)/1000</f>
        <v>0.98210704302190788</v>
      </c>
      <c r="K318" s="316">
        <f>('декабрь(4 цк)'!H348+'декабрь(4 цк)'!H349*9.11%)/1000</f>
        <v>0.97209074502190784</v>
      </c>
      <c r="L318" s="316">
        <f>('декабрь(4 цк)'!I348+'декабрь(4 цк)'!I349*9.11%)/1000</f>
        <v>0.97115239902190786</v>
      </c>
      <c r="M318" s="316">
        <f>('декабрь(4 цк)'!J348+'декабрь(4 цк)'!J349*9.11%)/1000</f>
        <v>0.96259817502190781</v>
      </c>
      <c r="N318" s="316">
        <f>('декабрь(4 цк)'!K348+'декабрь(4 цк)'!K349*9.11%)/1000</f>
        <v>0.96628609302190793</v>
      </c>
      <c r="O318" s="316">
        <f>('декабрь(4 цк)'!L348+'декабрь(4 цк)'!L349*9.11%)/1000</f>
        <v>0.96723535002190786</v>
      </c>
      <c r="P318" s="316">
        <f>('декабрь(4 цк)'!M348+'декабрь(4 цк)'!M349*9.11%)/1000</f>
        <v>0.98177971302190781</v>
      </c>
      <c r="Q318" s="316">
        <f>('декабрь(4 цк)'!N348+'декабрь(4 цк)'!N349*9.11%)/1000</f>
        <v>0.9803940160219079</v>
      </c>
      <c r="R318" s="316">
        <f>('декабрь(4 цк)'!O348+'декабрь(4 цк)'!O349*9.11%)/1000</f>
        <v>0.9866351080219079</v>
      </c>
      <c r="S318" s="316">
        <f>('декабрь(4 цк)'!P348+'декабрь(4 цк)'!P349*9.11%)/1000</f>
        <v>0.98814082602190789</v>
      </c>
      <c r="T318" s="316">
        <f>('декабрь(4 цк)'!Q348+'декабрь(4 цк)'!Q349*9.11%)/1000</f>
        <v>0.99170872302190782</v>
      </c>
      <c r="U318" s="316">
        <f>('декабрь(4 цк)'!R348+'декабрь(4 цк)'!R349*9.11%)/1000</f>
        <v>0.99538573002190789</v>
      </c>
      <c r="V318" s="316">
        <f>('декабрь(4 цк)'!S348+'декабрь(4 цк)'!S349*9.11%)/1000</f>
        <v>0.97816817202190798</v>
      </c>
      <c r="W318" s="316">
        <f>('декабрь(4 цк)'!T348+'декабрь(4 цк)'!T349*9.11%)/1000</f>
        <v>0.97421839002190791</v>
      </c>
      <c r="X318" s="316">
        <f>('декабрь(4 цк)'!U348+'декабрь(4 цк)'!U349*9.11%)/1000</f>
        <v>0.95197086102190798</v>
      </c>
      <c r="Y318" s="316">
        <f>('декабрь(4 цк)'!V348+'декабрь(4 цк)'!V349*9.11%)/1000</f>
        <v>0.97437114402190783</v>
      </c>
      <c r="Z318" s="316">
        <f>('декабрь(4 цк)'!W348+'декабрь(4 цк)'!W349*9.11%)/1000</f>
        <v>0.97385832702190778</v>
      </c>
      <c r="AA318" s="316">
        <f>('декабрь(4 цк)'!X348+'декабрь(4 цк)'!X349*9.11%)/1000</f>
        <v>0.96224902302190785</v>
      </c>
      <c r="AB318" s="316">
        <f>('декабрь(4 цк)'!Y348+'декабрь(4 цк)'!Y349*9.11%)/1000</f>
        <v>0.9534220240219079</v>
      </c>
      <c r="AC318" s="337"/>
      <c r="AD318" s="337"/>
    </row>
    <row r="319" spans="1:30" s="209" customFormat="1" ht="13.5" thickBot="1" x14ac:dyDescent="0.25">
      <c r="A319" s="312">
        <v>23</v>
      </c>
      <c r="B319" s="289" t="s">
        <v>194</v>
      </c>
      <c r="C319" s="290" t="s">
        <v>169</v>
      </c>
      <c r="D319" s="255"/>
      <c r="E319" s="316">
        <f>('декабрь(4 цк)'!B352+'декабрь(4 цк)'!B353*9.11%)/1000</f>
        <v>1.0413101290219078</v>
      </c>
      <c r="F319" s="316">
        <f>('декабрь(4 цк)'!C352+'декабрь(4 цк)'!C353*9.11%)/1000</f>
        <v>1.0323740200219078</v>
      </c>
      <c r="G319" s="316">
        <f>('декабрь(4 цк)'!D352+'декабрь(4 цк)'!D353*9.11%)/1000</f>
        <v>1.0587895510219081</v>
      </c>
      <c r="H319" s="316">
        <f>('декабрь(4 цк)'!E352+'декабрь(4 цк)'!E353*9.11%)/1000</f>
        <v>1.0672892200219077</v>
      </c>
      <c r="I319" s="316">
        <f>('декабрь(4 цк)'!F352+'декабрь(4 цк)'!F353*9.11%)/1000</f>
        <v>1.0507154110219081</v>
      </c>
      <c r="J319" s="316">
        <f>('декабрь(4 цк)'!G352+'декабрь(4 цк)'!G353*9.11%)/1000</f>
        <v>1.053301318021908</v>
      </c>
      <c r="K319" s="316">
        <f>('декабрь(4 цк)'!H352+'декабрь(4 цк)'!H353*9.11%)/1000</f>
        <v>1.0399571650219079</v>
      </c>
      <c r="L319" s="316">
        <f>('декабрь(4 цк)'!I352+'декабрь(4 цк)'!I353*9.11%)/1000</f>
        <v>1.0319812240219077</v>
      </c>
      <c r="M319" s="316">
        <f>('декабрь(4 цк)'!J352+'декабрь(4 цк)'!J353*9.11%)/1000</f>
        <v>1.0328977480219077</v>
      </c>
      <c r="N319" s="316">
        <f>('декабрь(4 цк)'!K352+'декабрь(4 цк)'!K353*9.11%)/1000</f>
        <v>1.0435468840219078</v>
      </c>
      <c r="O319" s="316">
        <f>('декабрь(4 цк)'!L352+'декабрь(4 цк)'!L353*9.11%)/1000</f>
        <v>1.0420738990219078</v>
      </c>
      <c r="P319" s="316">
        <f>('декабрь(4 цк)'!M352+'декабрь(4 цк)'!M353*9.11%)/1000</f>
        <v>1.053388606021908</v>
      </c>
      <c r="Q319" s="316">
        <f>('декабрь(4 цк)'!N352+'декабрь(4 цк)'!N353*9.11%)/1000</f>
        <v>1.0481076820219077</v>
      </c>
      <c r="R319" s="316">
        <f>('декабрь(4 цк)'!O352+'декабрь(4 цк)'!O353*9.11%)/1000</f>
        <v>1.0486750540219079</v>
      </c>
      <c r="S319" s="316">
        <f>('декабрь(4 цк)'!P352+'декабрь(4 цк)'!P353*9.11%)/1000</f>
        <v>1.0463510110219079</v>
      </c>
      <c r="T319" s="316">
        <f>('декабрь(4 цк)'!Q352+'декабрь(4 цк)'!Q353*9.11%)/1000</f>
        <v>1.0485441220219078</v>
      </c>
      <c r="U319" s="316">
        <f>('декабрь(4 цк)'!R352+'декабрь(4 цк)'!R353*9.11%)/1000</f>
        <v>1.0507808770219078</v>
      </c>
      <c r="V319" s="316">
        <f>('декабрь(4 цк)'!S352+'декабрь(4 цк)'!S353*9.11%)/1000</f>
        <v>1.0407973120219078</v>
      </c>
      <c r="W319" s="316">
        <f>('декабрь(4 цк)'!T352+'декабрь(4 цк)'!T353*9.11%)/1000</f>
        <v>1.0292862070219078</v>
      </c>
      <c r="X319" s="316">
        <f>('декабрь(4 цк)'!U352+'декабрь(4 цк)'!U353*9.11%)/1000</f>
        <v>1.0153746820219078</v>
      </c>
      <c r="Y319" s="316">
        <f>('декабрь(4 цк)'!V352+'декабрь(4 цк)'!V353*9.11%)/1000</f>
        <v>1.0390079080219079</v>
      </c>
      <c r="Z319" s="316">
        <f>('декабрь(4 цк)'!W352+'декабрь(4 цк)'!W353*9.11%)/1000</f>
        <v>1.0352217910219079</v>
      </c>
      <c r="AA319" s="316">
        <f>('декабрь(4 цк)'!X352+'декабрь(4 цк)'!X353*9.11%)/1000</f>
        <v>1.026362059021908</v>
      </c>
      <c r="AB319" s="316">
        <f>('декабрь(4 цк)'!Y352+'декабрь(4 цк)'!Y353*9.11%)/1000</f>
        <v>1.0144036030219079</v>
      </c>
      <c r="AC319" s="337"/>
      <c r="AD319" s="337"/>
    </row>
    <row r="320" spans="1:30" s="209" customFormat="1" ht="13.5" thickBot="1" x14ac:dyDescent="0.25">
      <c r="A320" s="312">
        <v>24</v>
      </c>
      <c r="B320" s="289" t="s">
        <v>194</v>
      </c>
      <c r="C320" s="290" t="s">
        <v>169</v>
      </c>
      <c r="D320" s="255"/>
      <c r="E320" s="316">
        <f>('декабрь(4 цк)'!B356+'декабрь(4 цк)'!B357*9.11%)/1000</f>
        <v>1.0228378060219079</v>
      </c>
      <c r="F320" s="316">
        <f>('декабрь(4 цк)'!C356+'декабрь(4 цк)'!C357*9.11%)/1000</f>
        <v>1.0213320880219079</v>
      </c>
      <c r="G320" s="316">
        <f>('декабрь(4 цк)'!D356+'декабрь(4 цк)'!D357*9.11%)/1000</f>
        <v>1.0213320880219079</v>
      </c>
      <c r="H320" s="316">
        <f>('декабрь(4 цк)'!E356+'декабрь(4 цк)'!E357*9.11%)/1000</f>
        <v>1.0533231400219079</v>
      </c>
      <c r="I320" s="316">
        <f>('декабрь(4 цк)'!F356+'декабрь(4 цк)'!F357*9.11%)/1000</f>
        <v>1.0523957050219077</v>
      </c>
      <c r="J320" s="316">
        <f>('декабрь(4 цк)'!G356+'декабрь(4 цк)'!G357*9.11%)/1000</f>
        <v>1.0569346810219078</v>
      </c>
      <c r="K320" s="316">
        <f>('декабрь(4 цк)'!H356+'декабрь(4 цк)'!H357*9.11%)/1000</f>
        <v>1.0367384200219079</v>
      </c>
      <c r="L320" s="316">
        <f>('декабрь(4 цк)'!I356+'декабрь(4 цк)'!I357*9.11%)/1000</f>
        <v>1.0365965770219079</v>
      </c>
      <c r="M320" s="316">
        <f>('декабрь(4 цк)'!J356+'декабрь(4 цк)'!J357*9.11%)/1000</f>
        <v>1.025238226021908</v>
      </c>
      <c r="N320" s="316">
        <f>('декабрь(4 цк)'!K356+'декабрь(4 цк)'!K357*9.11%)/1000</f>
        <v>1.0236997750219079</v>
      </c>
      <c r="O320" s="316">
        <f>('декабрь(4 цк)'!L356+'декабрь(4 цк)'!L357*9.11%)/1000</f>
        <v>1.0304536840219081</v>
      </c>
      <c r="P320" s="316">
        <f>('декабрь(4 цк)'!M356+'декабрь(4 цк)'!M357*9.11%)/1000</f>
        <v>1.0423139410219078</v>
      </c>
      <c r="Q320" s="316">
        <f>('декабрь(4 цк)'!N356+'декабрь(4 цк)'!N357*9.11%)/1000</f>
        <v>1.0562254660219077</v>
      </c>
      <c r="R320" s="316">
        <f>('декабрь(4 цк)'!O356+'декабрь(4 цк)'!O357*9.11%)/1000</f>
        <v>1.063732234021908</v>
      </c>
      <c r="S320" s="316">
        <f>('декабрь(4 цк)'!P356+'декабрь(4 цк)'!P357*9.11%)/1000</f>
        <v>1.0467874510219077</v>
      </c>
      <c r="T320" s="316">
        <f>('декабрь(4 цк)'!Q356+'декабрь(4 цк)'!Q357*9.11%)/1000</f>
        <v>1.0661544760219079</v>
      </c>
      <c r="U320" s="316">
        <f>('декабрь(4 цк)'!R356+'декабрь(4 цк)'!R357*9.11%)/1000</f>
        <v>1.0736721550219079</v>
      </c>
      <c r="V320" s="316">
        <f>('декабрь(4 цк)'!S356+'декабрь(4 цк)'!S357*9.11%)/1000</f>
        <v>1.0241907700219079</v>
      </c>
      <c r="W320" s="316">
        <f>('декабрь(4 цк)'!T356+'декабрь(4 цк)'!T357*9.11%)/1000</f>
        <v>1.0288715890219078</v>
      </c>
      <c r="X320" s="316">
        <f>('декабрь(4 цк)'!U356+'декабрь(4 цк)'!U357*9.11%)/1000</f>
        <v>1.0168258450219079</v>
      </c>
      <c r="Y320" s="316">
        <f>('декабрь(4 цк)'!V356+'декабрь(4 цк)'!V357*9.11%)/1000</f>
        <v>1.0370548390219079</v>
      </c>
      <c r="Z320" s="316">
        <f>('декабрь(4 цк)'!W356+'декабрь(4 цк)'!W357*9.11%)/1000</f>
        <v>1.0438523920219078</v>
      </c>
      <c r="AA320" s="316">
        <f>('декабрь(4 цк)'!X356+'декабрь(4 цк)'!X357*9.11%)/1000</f>
        <v>1.0263511480219079</v>
      </c>
      <c r="AB320" s="316">
        <f>('декабрь(4 цк)'!Y356+'декабрь(4 цк)'!Y357*9.11%)/1000</f>
        <v>1.0161384520219079</v>
      </c>
      <c r="AC320" s="337"/>
      <c r="AD320" s="337"/>
    </row>
    <row r="321" spans="1:30" s="209" customFormat="1" ht="13.5" thickBot="1" x14ac:dyDescent="0.25">
      <c r="A321" s="312">
        <v>25</v>
      </c>
      <c r="B321" s="289" t="s">
        <v>194</v>
      </c>
      <c r="C321" s="290" t="s">
        <v>169</v>
      </c>
      <c r="D321" s="255"/>
      <c r="E321" s="316">
        <f>('декабрь(4 цк)'!B360+'декабрь(4 цк)'!B361*9.11%)/1000</f>
        <v>0.93709916802190785</v>
      </c>
      <c r="F321" s="316">
        <f>('декабрь(4 цк)'!C360+'декабрь(4 цк)'!C361*9.11%)/1000</f>
        <v>0.93410955402190787</v>
      </c>
      <c r="G321" s="316">
        <f>('декабрь(4 цк)'!D360+'декабрь(4 цк)'!D361*9.11%)/1000</f>
        <v>0.95170899702190781</v>
      </c>
      <c r="H321" s="316">
        <f>('декабрь(4 цк)'!E360+'декабрь(4 цк)'!E361*9.11%)/1000</f>
        <v>0.96126703302190786</v>
      </c>
      <c r="I321" s="316">
        <f>('декабрь(4 цк)'!F360+'декабрь(4 цк)'!F361*9.11%)/1000</f>
        <v>0.94641716202190784</v>
      </c>
      <c r="J321" s="316">
        <f>('декабрь(4 цк)'!G360+'декабрь(4 цк)'!G361*9.11%)/1000</f>
        <v>0.95636799402190786</v>
      </c>
      <c r="K321" s="316">
        <f>('декабрь(4 цк)'!H360+'декабрь(4 цк)'!H361*9.11%)/1000</f>
        <v>0.94296928602190788</v>
      </c>
      <c r="L321" s="316">
        <f>('декабрь(4 цк)'!I360+'декабрь(4 цк)'!I361*9.11%)/1000</f>
        <v>0.94298019702190783</v>
      </c>
      <c r="M321" s="316">
        <f>('декабрь(4 цк)'!J360+'декабрь(4 цк)'!J361*9.11%)/1000</f>
        <v>0.93420775302190784</v>
      </c>
      <c r="N321" s="316">
        <f>('декабрь(4 цк)'!K360+'декабрь(4 цк)'!K361*9.11%)/1000</f>
        <v>0.94027426902190792</v>
      </c>
      <c r="O321" s="316">
        <f>('декабрь(4 цк)'!L360+'декабрь(4 цк)'!L361*9.11%)/1000</f>
        <v>0.94686451302190788</v>
      </c>
      <c r="P321" s="316">
        <f>('декабрь(4 цк)'!M360+'декабрь(4 цк)'!M361*9.11%)/1000</f>
        <v>0.95272372002190786</v>
      </c>
      <c r="Q321" s="316">
        <f>('декабрь(4 цк)'!N360+'декабрь(4 цк)'!N361*9.11%)/1000</f>
        <v>0.95278918602190787</v>
      </c>
      <c r="R321" s="316">
        <f>('декабрь(4 цк)'!O360+'декабрь(4 цк)'!O361*9.11%)/1000</f>
        <v>0.95892116802190797</v>
      </c>
      <c r="S321" s="316">
        <f>('декабрь(4 цк)'!P360+'декабрь(4 цк)'!P361*9.11%)/1000</f>
        <v>0.94680995802190793</v>
      </c>
      <c r="T321" s="316">
        <f>('декабрь(4 цк)'!Q360+'декабрь(4 цк)'!Q361*9.11%)/1000</f>
        <v>0.95188357302190785</v>
      </c>
      <c r="U321" s="316">
        <f>('декабрь(4 цк)'!R360+'декабрь(4 цк)'!R361*9.11%)/1000</f>
        <v>0.9601650220219079</v>
      </c>
      <c r="V321" s="316">
        <f>('декабрь(4 цк)'!S360+'декабрь(4 цк)'!S361*9.11%)/1000</f>
        <v>0.94276197702190789</v>
      </c>
      <c r="W321" s="316">
        <f>('декабрь(4 цк)'!T360+'декабрь(4 цк)'!T361*9.11%)/1000</f>
        <v>0.93774291702190782</v>
      </c>
      <c r="X321" s="316">
        <f>('декабрь(4 цк)'!U360+'декабрь(4 цк)'!U361*9.11%)/1000</f>
        <v>0.94707182202190787</v>
      </c>
      <c r="Y321" s="316">
        <f>('декабрь(4 цк)'!V360+'декабрь(4 цк)'!V361*9.11%)/1000</f>
        <v>0.93431686302190797</v>
      </c>
      <c r="Z321" s="316">
        <f>('декабрь(4 цк)'!W360+'декабрь(4 цк)'!W361*9.11%)/1000</f>
        <v>0.93969598602190796</v>
      </c>
      <c r="AA321" s="316">
        <f>('декабрь(4 цк)'!X360+'декабрь(4 цк)'!X361*9.11%)/1000</f>
        <v>0.92506433502190777</v>
      </c>
      <c r="AB321" s="316">
        <f>('декабрь(4 цк)'!Y360+'декабрь(4 цк)'!Y361*9.11%)/1000</f>
        <v>0.92497704702190786</v>
      </c>
      <c r="AC321" s="337"/>
      <c r="AD321" s="337"/>
    </row>
    <row r="322" spans="1:30" s="209" customFormat="1" ht="13.5" thickBot="1" x14ac:dyDescent="0.25">
      <c r="A322" s="312">
        <v>26</v>
      </c>
      <c r="B322" s="289" t="s">
        <v>194</v>
      </c>
      <c r="C322" s="290" t="s">
        <v>169</v>
      </c>
      <c r="D322" s="255"/>
      <c r="E322" s="316">
        <f>('декабрь(4 цк)'!B364+'декабрь(4 цк)'!B365*9.11%)/1000</f>
        <v>0.98530396602190784</v>
      </c>
      <c r="F322" s="316">
        <f>('декабрь(4 цк)'!C364+'декабрь(4 цк)'!C365*9.11%)/1000</f>
        <v>0.97186161402190785</v>
      </c>
      <c r="G322" s="316">
        <f>('декабрь(4 цк)'!D364+'декабрь(4 цк)'!D365*9.11%)/1000</f>
        <v>0.98338363002190798</v>
      </c>
      <c r="H322" s="316">
        <f>('декабрь(4 цк)'!E364+'декабрь(4 цк)'!E365*9.11%)/1000</f>
        <v>1.0147636660219079</v>
      </c>
      <c r="I322" s="316">
        <f>('декабрь(4 цк)'!F364+'декабрь(4 цк)'!F365*9.11%)/1000</f>
        <v>0.99754610802190791</v>
      </c>
      <c r="J322" s="316">
        <f>('декабрь(4 цк)'!G364+'декабрь(4 цк)'!G365*9.11%)/1000</f>
        <v>1.0103228890219078</v>
      </c>
      <c r="K322" s="316">
        <f>('декабрь(4 цк)'!H364+'декабрь(4 цк)'!H365*9.11%)/1000</f>
        <v>0.99116317302190782</v>
      </c>
      <c r="L322" s="316">
        <f>('декабрь(4 цк)'!I364+'декабрь(4 цк)'!I365*9.11%)/1000</f>
        <v>0.97534222302190787</v>
      </c>
      <c r="M322" s="316">
        <f>('декабрь(4 цк)'!J364+'декабрь(4 цк)'!J365*9.11%)/1000</f>
        <v>0.9739237930219079</v>
      </c>
      <c r="N322" s="316">
        <f>('декабрь(4 цк)'!K364+'декабрь(4 цк)'!K365*9.11%)/1000</f>
        <v>0.98087410002190778</v>
      </c>
      <c r="O322" s="316">
        <f>('декабрь(4 цк)'!L364+'декабрь(4 цк)'!L365*9.11%)/1000</f>
        <v>0.99192694302190798</v>
      </c>
      <c r="P322" s="316">
        <f>('декабрь(4 цк)'!M364+'декабрь(4 цк)'!M365*9.11%)/1000</f>
        <v>0.99396730002190781</v>
      </c>
      <c r="Q322" s="316">
        <f>('декабрь(4 цк)'!N364+'декабрь(4 цк)'!N365*9.11%)/1000</f>
        <v>0.99954282102190783</v>
      </c>
      <c r="R322" s="316">
        <f>('декабрь(4 цк)'!O364+'декабрь(4 цк)'!O365*9.11%)/1000</f>
        <v>1.0118722510219078</v>
      </c>
      <c r="S322" s="316">
        <f>('декабрь(4 цк)'!P364+'декабрь(4 цк)'!P365*9.11%)/1000</f>
        <v>1.0007430310219079</v>
      </c>
      <c r="T322" s="316">
        <f>('декабрь(4 цк)'!Q364+'декабрь(4 цк)'!Q365*9.11%)/1000</f>
        <v>1.0124614450219078</v>
      </c>
      <c r="U322" s="316">
        <f>('декабрь(4 цк)'!R364+'декабрь(4 цк)'!R365*9.11%)/1000</f>
        <v>0.17926780902190789</v>
      </c>
      <c r="V322" s="316">
        <f>('декабрь(4 цк)'!S364+'декабрь(4 цк)'!S365*9.11%)/1000</f>
        <v>0.97790630802190792</v>
      </c>
      <c r="W322" s="316">
        <f>('декабрь(4 цк)'!T364+'декабрь(4 цк)'!T365*9.11%)/1000</f>
        <v>0.98077590102190793</v>
      </c>
      <c r="X322" s="316">
        <f>('декабрь(4 цк)'!U364+'декабрь(4 цк)'!U365*9.11%)/1000</f>
        <v>0.9625763530219078</v>
      </c>
      <c r="Y322" s="316">
        <f>('декабрь(4 цк)'!V364+'декабрь(4 цк)'!V365*9.11%)/1000</f>
        <v>0.9834927400219079</v>
      </c>
      <c r="Z322" s="316">
        <f>('декабрь(4 цк)'!W364+'декабрь(4 цк)'!W365*9.11%)/1000</f>
        <v>0.98293627902190794</v>
      </c>
      <c r="AA322" s="316">
        <f>('декабрь(4 цк)'!X364+'декабрь(4 цк)'!X365*9.11%)/1000</f>
        <v>0.97774264302190794</v>
      </c>
      <c r="AB322" s="316">
        <f>('декабрь(4 цк)'!Y364+'декабрь(4 цк)'!Y365*9.11%)/1000</f>
        <v>0.96039415302190789</v>
      </c>
      <c r="AC322" s="337"/>
      <c r="AD322" s="337"/>
    </row>
    <row r="323" spans="1:30" s="209" customFormat="1" ht="13.5" thickBot="1" x14ac:dyDescent="0.25">
      <c r="A323" s="312">
        <v>27</v>
      </c>
      <c r="B323" s="289" t="s">
        <v>194</v>
      </c>
      <c r="C323" s="290" t="s">
        <v>169</v>
      </c>
      <c r="D323" s="255"/>
      <c r="E323" s="316">
        <f>('декабрь(4 цк)'!B368+'декабрь(4 цк)'!B369*9.11%)/1000</f>
        <v>1.0038308440219079</v>
      </c>
      <c r="F323" s="316">
        <f>('декабрь(4 цк)'!C368+'декабрь(4 цк)'!C369*9.11%)/1000</f>
        <v>0.98569676202190792</v>
      </c>
      <c r="G323" s="316">
        <f>('декабрь(4 цк)'!D368+'декабрь(4 цк)'!D369*9.11%)/1000</f>
        <v>0.99505840002190782</v>
      </c>
      <c r="H323" s="316">
        <f>('декабрь(4 цк)'!E368+'декабрь(4 цк)'!E369*9.11%)/1000</f>
        <v>0.98576222802190783</v>
      </c>
      <c r="I323" s="316">
        <f>('декабрь(4 цк)'!F368+'декабрь(4 цк)'!F369*9.11%)/1000</f>
        <v>0.99637863102190782</v>
      </c>
      <c r="J323" s="316">
        <f>('декабрь(4 цк)'!G368+'декабрь(4 цк)'!G369*9.11%)/1000</f>
        <v>1.0050746980219079</v>
      </c>
      <c r="K323" s="316">
        <f>('декабрь(4 цк)'!H368+'декабрь(4 цк)'!H369*9.11%)/1000</f>
        <v>0.98785714002190783</v>
      </c>
      <c r="L323" s="316">
        <f>('декабрь(4 цк)'!I368+'декабрь(4 цк)'!I369*9.11%)/1000</f>
        <v>0.97968480102190791</v>
      </c>
      <c r="M323" s="316">
        <f>('декабрь(4 цк)'!J368+'декабрь(4 цк)'!J369*9.11%)/1000</f>
        <v>0.96628609302190793</v>
      </c>
      <c r="N323" s="316">
        <f>('декабрь(4 цк)'!K368+'декабрь(4 цк)'!K369*9.11%)/1000</f>
        <v>0.97509127002190776</v>
      </c>
      <c r="O323" s="316">
        <f>('декабрь(4 цк)'!L368+'декабрь(4 цк)'!L369*9.11%)/1000</f>
        <v>0.97730620302190774</v>
      </c>
      <c r="P323" s="316">
        <f>('декабрь(4 цк)'!M368+'декабрь(4 цк)'!M369*9.11%)/1000</f>
        <v>0.99150141402190783</v>
      </c>
      <c r="Q323" s="316">
        <f>('декабрь(4 цк)'!N368+'декабрь(4 цк)'!N369*9.11%)/1000</f>
        <v>0.99198149802190794</v>
      </c>
      <c r="R323" s="316">
        <f>('декабрь(4 цк)'!O368+'декабрь(4 цк)'!O369*9.11%)/1000</f>
        <v>1.0506281230219079</v>
      </c>
      <c r="S323" s="316">
        <f>('декабрь(4 цк)'!P368+'декабрь(4 цк)'!P369*9.11%)/1000</f>
        <v>1.024812697021908</v>
      </c>
      <c r="T323" s="316">
        <f>('декабрь(4 цк)'!Q368+'декабрь(4 цк)'!Q369*9.11%)/1000</f>
        <v>1.0428813130219077</v>
      </c>
      <c r="U323" s="316">
        <f>('декабрь(4 цк)'!R368+'декабрь(4 цк)'!R369*9.11%)/1000</f>
        <v>1.0469729380219077</v>
      </c>
      <c r="V323" s="316">
        <f>('декабрь(4 цк)'!S368+'декабрь(4 цк)'!S369*9.11%)/1000</f>
        <v>1.0155601690219078</v>
      </c>
      <c r="W323" s="316">
        <f>('декабрь(4 цк)'!T368+'декабрь(4 цк)'!T369*9.11%)/1000</f>
        <v>1.0199900350219078</v>
      </c>
      <c r="X323" s="316">
        <f>('декабрь(4 цк)'!U368+'декабрь(4 цк)'!U369*9.11%)/1000</f>
        <v>1.017807835021908</v>
      </c>
      <c r="Y323" s="316">
        <f>('декабрь(4 цк)'!V368+'декабрь(4 цк)'!V369*9.11%)/1000</f>
        <v>1.0142399380219078</v>
      </c>
      <c r="Z323" s="316">
        <f>('декабрь(4 цк)'!W368+'декабрь(4 цк)'!W369*9.11%)/1000</f>
        <v>1.0047146350219078</v>
      </c>
      <c r="AA323" s="316">
        <f>('декабрь(4 цк)'!X368+'декабрь(4 цк)'!X369*9.11%)/1000</f>
        <v>1.0107702400219081</v>
      </c>
      <c r="AB323" s="316">
        <f>('декабрь(4 цк)'!Y368+'декабрь(4 цк)'!Y369*9.11%)/1000</f>
        <v>1.013705299021908</v>
      </c>
      <c r="AC323" s="337"/>
      <c r="AD323" s="337"/>
    </row>
    <row r="324" spans="1:30" s="209" customFormat="1" ht="13.5" thickBot="1" x14ac:dyDescent="0.25">
      <c r="A324" s="312">
        <v>28</v>
      </c>
      <c r="B324" s="289" t="s">
        <v>194</v>
      </c>
      <c r="C324" s="290" t="s">
        <v>169</v>
      </c>
      <c r="D324" s="255"/>
      <c r="E324" s="316">
        <f>('декабрь(4 цк)'!B372+'декабрь(4 цк)'!B373*9.11%)/1000</f>
        <v>1.0391061070219076</v>
      </c>
      <c r="F324" s="316">
        <f>('декабрь(4 цк)'!C372+'декабрь(4 цк)'!C373*9.11%)/1000</f>
        <v>1.0231542250219079</v>
      </c>
      <c r="G324" s="316">
        <f>('декабрь(4 цк)'!D372+'декабрь(4 цк)'!D373*9.11%)/1000</f>
        <v>1.040219029021908</v>
      </c>
      <c r="H324" s="316">
        <f>('декабрь(4 цк)'!E372+'декабрь(4 цк)'!E373*9.11%)/1000</f>
        <v>1.0701479020219078</v>
      </c>
      <c r="I324" s="316">
        <f>('декабрь(4 цк)'!F372+'декабрь(4 цк)'!F373*9.11%)/1000</f>
        <v>1.0741413280219079</v>
      </c>
      <c r="J324" s="316">
        <f>('декабрь(4 цк)'!G372+'декабрь(4 цк)'!G373*9.11%)/1000</f>
        <v>1.0794004300219078</v>
      </c>
      <c r="K324" s="316">
        <f>('декабрь(4 цк)'!H372+'декабрь(4 цк)'!H373*9.11%)/1000</f>
        <v>1.0666127380219079</v>
      </c>
      <c r="L324" s="316">
        <f>('декабрь(4 цк)'!I372+'декабрь(4 цк)'!I373*9.11%)/1000</f>
        <v>1.0532685850219079</v>
      </c>
      <c r="M324" s="316">
        <f>('декабрь(4 цк)'!J372+'декабрь(4 цк)'!J373*9.11%)/1000</f>
        <v>1.0551889210219079</v>
      </c>
      <c r="N324" s="316">
        <f>('декабрь(4 цк)'!K372+'декабрь(4 цк)'!K373*9.11%)/1000</f>
        <v>1.0570219690219078</v>
      </c>
      <c r="O324" s="316">
        <f>('декабрь(4 цк)'!L372+'декабрь(4 цк)'!L373*9.11%)/1000</f>
        <v>1.0551343660219079</v>
      </c>
      <c r="P324" s="316">
        <f>('декабрь(4 цк)'!M372+'декабрь(4 цк)'!M373*9.11%)/1000</f>
        <v>1.0620301180219081</v>
      </c>
      <c r="Q324" s="316">
        <f>('декабрь(4 цк)'!N372+'декабрь(4 цк)'!N373*9.11%)/1000</f>
        <v>1.067507440021908</v>
      </c>
      <c r="R324" s="316">
        <f>('декабрь(4 цк)'!O372+'декабрь(4 цк)'!O373*9.11%)/1000</f>
        <v>1.0804042420219078</v>
      </c>
      <c r="S324" s="316">
        <f>('декабрь(4 цк)'!P372+'декабрь(4 цк)'!P373*9.11%)/1000</f>
        <v>1.0673001310219079</v>
      </c>
      <c r="T324" s="316">
        <f>('декабрь(4 цк)'!Q372+'декабрь(4 цк)'!Q373*9.11%)/1000</f>
        <v>1.074381370021908</v>
      </c>
      <c r="U324" s="316">
        <f>('декабрь(4 цк)'!R372+'декабрь(4 цк)'!R373*9.11%)/1000</f>
        <v>1.082324578021908</v>
      </c>
      <c r="V324" s="316">
        <f>('декабрь(4 цк)'!S372+'декабрь(4 цк)'!S373*9.11%)/1000</f>
        <v>1.0575893410219077</v>
      </c>
      <c r="W324" s="316">
        <f>('декабрь(4 цк)'!T372+'декабрь(4 цк)'!T373*9.11%)/1000</f>
        <v>1.0609171960219077</v>
      </c>
      <c r="X324" s="316">
        <f>('декабрь(4 цк)'!U372+'декабрь(4 цк)'!U373*9.11%)/1000</f>
        <v>1.0404372490219078</v>
      </c>
      <c r="Y324" s="316">
        <f>('декабрь(4 цк)'!V372+'декабрь(4 цк)'!V373*9.11%)/1000</f>
        <v>1.0505626570219078</v>
      </c>
      <c r="Z324" s="316">
        <f>('декабрь(4 цк)'!W372+'декабрь(4 цк)'!W373*9.11%)/1000</f>
        <v>1.0584294880219078</v>
      </c>
      <c r="AA324" s="316">
        <f>('декабрь(4 цк)'!X372+'декабрь(4 цк)'!X373*9.11%)/1000</f>
        <v>1.0489914730219079</v>
      </c>
      <c r="AB324" s="316">
        <f>('декабрь(4 цк)'!Y372+'декабрь(4 цк)'!Y373*9.11%)/1000</f>
        <v>1.0100501140219078</v>
      </c>
      <c r="AC324" s="337"/>
      <c r="AD324" s="337"/>
    </row>
    <row r="325" spans="1:30" s="209" customFormat="1" ht="13.5" thickBot="1" x14ac:dyDescent="0.25">
      <c r="A325" s="312">
        <v>29</v>
      </c>
      <c r="B325" s="289" t="s">
        <v>194</v>
      </c>
      <c r="C325" s="290" t="s">
        <v>169</v>
      </c>
      <c r="D325" s="255"/>
      <c r="E325" s="316">
        <f>('декабрь(4 цк)'!B376+'декабрь(4 цк)'!B377*9.11%)/1000</f>
        <v>1.0010158060219079</v>
      </c>
      <c r="F325" s="316">
        <f>('декабрь(4 цк)'!C376+'декабрь(4 цк)'!C377*9.11%)/1000</f>
        <v>0.99176327802190778</v>
      </c>
      <c r="G325" s="316">
        <f>('декабрь(4 цк)'!D376+'декабрь(4 цк)'!D377*9.11%)/1000</f>
        <v>0.99790617102190782</v>
      </c>
      <c r="H325" s="316">
        <f>('декабрь(4 цк)'!E376+'декабрь(4 цк)'!E377*9.11%)/1000</f>
        <v>1.0002956800219078</v>
      </c>
      <c r="I325" s="316">
        <f>('декабрь(4 цк)'!F376+'декабрь(4 цк)'!F377*9.11%)/1000</f>
        <v>1.0282605730219079</v>
      </c>
      <c r="J325" s="316">
        <f>('декабрь(4 цк)'!G376+'декабрь(4 цк)'!G377*9.11%)/1000</f>
        <v>1.0296899140219078</v>
      </c>
      <c r="K325" s="316">
        <f>('декабрь(4 цк)'!H376+'декабрь(4 цк)'!H377*9.11%)/1000</f>
        <v>1.0094827420219079</v>
      </c>
      <c r="L325" s="316">
        <f>('декабрь(4 цк)'!I376+'декабрь(4 цк)'!I377*9.11%)/1000</f>
        <v>1.013508901021908</v>
      </c>
      <c r="M325" s="316">
        <f>('декабрь(4 цк)'!J376+'декабрь(4 цк)'!J377*9.11%)/1000</f>
        <v>0.98304538902190775</v>
      </c>
      <c r="N325" s="316">
        <f>('декабрь(4 цк)'!K376+'декабрь(4 цк)'!K377*9.11%)/1000</f>
        <v>0.97657516602190786</v>
      </c>
      <c r="O325" s="316">
        <f>('декабрь(4 цк)'!L376+'декабрь(4 цк)'!L377*9.11%)/1000</f>
        <v>0.97565864202190788</v>
      </c>
      <c r="P325" s="316">
        <f>('декабрь(4 цк)'!M376+'декабрь(4 цк)'!M377*9.11%)/1000</f>
        <v>1.0093518100219079</v>
      </c>
      <c r="Q325" s="316">
        <f>('декабрь(4 цк)'!N376+'декабрь(4 цк)'!N377*9.11%)/1000</f>
        <v>1.0205028520219079</v>
      </c>
      <c r="R325" s="316">
        <f>('декабрь(4 цк)'!O376+'декабрь(4 цк)'!O377*9.11%)/1000</f>
        <v>1.0348399060219078</v>
      </c>
      <c r="S325" s="316">
        <f>('декабрь(4 цк)'!P376+'декабрь(4 цк)'!P377*9.11%)/1000</f>
        <v>1.0259037970219078</v>
      </c>
      <c r="T325" s="316">
        <f>('декабрь(4 цк)'!Q376+'декабрь(4 цк)'!Q377*9.11%)/1000</f>
        <v>1.030922857021908</v>
      </c>
      <c r="U325" s="316">
        <f>('декабрь(4 цк)'!R376+'декабрь(4 цк)'!R377*9.11%)/1000</f>
        <v>1.0345889530219079</v>
      </c>
      <c r="V325" s="316">
        <f>('декабрь(4 цк)'!S376+'декабрь(4 цк)'!S377*9.11%)/1000</f>
        <v>1.0214411980219078</v>
      </c>
      <c r="W325" s="316">
        <f>('декабрь(4 цк)'!T376+'декабрь(4 цк)'!T377*9.11%)/1000</f>
        <v>1.0188225580219079</v>
      </c>
      <c r="X325" s="316">
        <f>('декабрь(4 цк)'!U376+'декабрь(4 цк)'!U377*9.11%)/1000</f>
        <v>1.0029797860219078</v>
      </c>
      <c r="Y325" s="316">
        <f>('декабрь(4 цк)'!V376+'декабрь(4 цк)'!V377*9.11%)/1000</f>
        <v>1.0102137790219079</v>
      </c>
      <c r="Z325" s="316">
        <f>('декабрь(4 цк)'!W376+'декабрь(4 цк)'!W377*9.11%)/1000</f>
        <v>1.015527436021908</v>
      </c>
      <c r="AA325" s="316">
        <f>('декабрь(4 цк)'!X376+'декабрь(4 цк)'!X377*9.11%)/1000</f>
        <v>1.0091008570219078</v>
      </c>
      <c r="AB325" s="316">
        <f>('декабрь(4 цк)'!Y376+'декабрь(4 цк)'!Y377*9.11%)/1000</f>
        <v>0.98520576702190787</v>
      </c>
      <c r="AC325" s="337"/>
      <c r="AD325" s="337"/>
    </row>
    <row r="326" spans="1:30" s="209" customFormat="1" ht="13.5" thickBot="1" x14ac:dyDescent="0.25">
      <c r="A326" s="312">
        <v>30</v>
      </c>
      <c r="B326" s="289" t="s">
        <v>194</v>
      </c>
      <c r="C326" s="290" t="s">
        <v>169</v>
      </c>
      <c r="D326" s="255"/>
      <c r="E326" s="316">
        <f>('декабрь(4 цк)'!B380+'декабрь(4 цк)'!B381*9.11%)/1000</f>
        <v>1.0072023430219079</v>
      </c>
      <c r="F326" s="316">
        <f>('декабрь(4 цк)'!C380+'декабрь(4 цк)'!C381*9.11%)/1000</f>
        <v>0.99586581402190777</v>
      </c>
      <c r="G326" s="316">
        <f>('декабрь(4 цк)'!D380+'декабрь(4 цк)'!D381*9.11%)/1000</f>
        <v>1.0095809410219079</v>
      </c>
      <c r="H326" s="316">
        <f>('декабрь(4 цк)'!E380+'декабрь(4 цк)'!E381*9.11%)/1000</f>
        <v>1.0090463020219078</v>
      </c>
      <c r="I326" s="316">
        <f>('декабрь(4 цк)'!F380+'декабрь(4 цк)'!F381*9.11%)/1000</f>
        <v>1.025631022021908</v>
      </c>
      <c r="J326" s="316">
        <f>('декабрь(4 цк)'!G380+'декабрь(4 цк)'!G381*9.11%)/1000</f>
        <v>1.0056857140219078</v>
      </c>
      <c r="K326" s="316">
        <f>('декабрь(4 цк)'!H380+'декабрь(4 цк)'!H381*9.11%)/1000</f>
        <v>1.005587515021908</v>
      </c>
      <c r="L326" s="316">
        <f>('декабрь(4 цк)'!I380+'декабрь(4 цк)'!I381*9.11%)/1000</f>
        <v>0.99118499502190782</v>
      </c>
      <c r="M326" s="316">
        <f>('декабрь(4 цк)'!J380+'декабрь(4 цк)'!J381*9.11%)/1000</f>
        <v>0.98191064502190784</v>
      </c>
      <c r="N326" s="316">
        <f>('декабрь(4 цк)'!K380+'декабрь(4 цк)'!K381*9.11%)/1000</f>
        <v>0.99298531002190782</v>
      </c>
      <c r="O326" s="316">
        <f>('декабрь(4 цк)'!L380+'декабрь(4 цк)'!L381*9.11%)/1000</f>
        <v>0.99504748902190787</v>
      </c>
      <c r="P326" s="316">
        <f>('декабрь(4 цк)'!M380+'декабрь(4 цк)'!M381*9.11%)/1000</f>
        <v>1.0067440810219079</v>
      </c>
      <c r="Q326" s="316">
        <f>('декабрь(4 цк)'!N380+'декабрь(4 цк)'!N381*9.11%)/1000</f>
        <v>1.0111848580219078</v>
      </c>
      <c r="R326" s="316">
        <f>('декабрь(4 цк)'!O380+'декабрь(4 цк)'!O381*9.11%)/1000</f>
        <v>1.0272131170219079</v>
      </c>
      <c r="S326" s="316">
        <f>('декабрь(4 цк)'!P380+'декабрь(4 цк)'!P381*9.11%)/1000</f>
        <v>1.0182224530219079</v>
      </c>
      <c r="T326" s="316">
        <f>('декабрь(4 цк)'!Q380+'декабрь(4 цк)'!Q381*9.11%)/1000</f>
        <v>1.0226741410219078</v>
      </c>
      <c r="U326" s="316">
        <f>('декабрь(4 цк)'!R380+'декабрь(4 цк)'!R381*9.11%)/1000</f>
        <v>1.0231105810219079</v>
      </c>
      <c r="V326" s="316">
        <f>('декабрь(4 цк)'!S380+'декабрь(4 цк)'!S381*9.11%)/1000</f>
        <v>1.012657843021908</v>
      </c>
      <c r="W326" s="316">
        <f>('декабрь(4 цк)'!T380+'декабрь(4 цк)'!T381*9.11%)/1000</f>
        <v>1.0071696100219079</v>
      </c>
      <c r="X326" s="316">
        <f>('декабрь(4 цк)'!U380+'декабрь(4 цк)'!U381*9.11%)/1000</f>
        <v>0.99688053702190793</v>
      </c>
      <c r="Y326" s="316">
        <f>('декабрь(4 цк)'!V380+'декабрь(4 цк)'!V381*9.11%)/1000</f>
        <v>1.0063185520219078</v>
      </c>
      <c r="Z326" s="316">
        <f>('декабрь(4 цк)'!W380+'декабрь(4 цк)'!W381*9.11%)/1000</f>
        <v>1.0147963990219078</v>
      </c>
      <c r="AA326" s="316">
        <f>('декабрь(4 цк)'!X380+'декабрь(4 цк)'!X381*9.11%)/1000</f>
        <v>1.0031434510219079</v>
      </c>
      <c r="AB326" s="316">
        <f>('декабрь(4 цк)'!Y380+'декабрь(4 цк)'!Y381*9.11%)/1000</f>
        <v>0.97924836102190793</v>
      </c>
      <c r="AC326" s="337"/>
      <c r="AD326" s="337"/>
    </row>
    <row r="327" spans="1:30" s="296" customFormat="1" ht="13.5" thickBot="1" x14ac:dyDescent="0.25">
      <c r="A327" s="313">
        <v>31</v>
      </c>
      <c r="B327" s="303" t="s">
        <v>194</v>
      </c>
      <c r="C327" s="304" t="s">
        <v>169</v>
      </c>
      <c r="D327" s="305"/>
      <c r="E327" s="316">
        <f>('декабрь(4 цк)'!B384+'декабрь(4 цк)'!B385*9.11%)/1000</f>
        <v>1.0619973850219078</v>
      </c>
      <c r="F327" s="316">
        <f>('декабрь(4 цк)'!C384+'декабрь(4 цк)'!C385*9.11%)/1000</f>
        <v>1.0586586190219081</v>
      </c>
      <c r="G327" s="316">
        <f>('декабрь(4 цк)'!D384+'декабрь(4 цк)'!D385*9.11%)/1000</f>
        <v>1.0661544760219079</v>
      </c>
      <c r="H327" s="316">
        <f>('декабрь(4 цк)'!E384+'декабрь(4 цк)'!E385*9.11%)/1000</f>
        <v>1.0709989600219079</v>
      </c>
      <c r="I327" s="316">
        <f>('декабрь(4 цк)'!F384+'декабрь(4 цк)'!F385*9.11%)/1000</f>
        <v>1.0719591280219078</v>
      </c>
      <c r="J327" s="316">
        <f>('декабрь(4 цк)'!G384+'декабрь(4 цк)'!G385*9.11%)/1000</f>
        <v>1.0678675030219078</v>
      </c>
      <c r="K327" s="316">
        <f>('декабрь(4 цк)'!H384+'декабрь(4 цк)'!H385*9.11%)/1000</f>
        <v>1.0585604200219079</v>
      </c>
      <c r="L327" s="316">
        <f>('декабрь(4 цк)'!I384+'декабрь(4 цк)'!I385*9.11%)/1000</f>
        <v>1.0678675030219078</v>
      </c>
      <c r="M327" s="316">
        <f>('декабрь(4 цк)'!J384+'декабрь(4 цк)'!J385*9.11%)/1000</f>
        <v>1.0514573590219078</v>
      </c>
      <c r="N327" s="316">
        <f>('декабрь(4 цк)'!K384+'декабрь(4 цк)'!K385*9.11%)/1000</f>
        <v>0.18300290902190786</v>
      </c>
      <c r="O327" s="316">
        <f>('декабрь(4 цк)'!L384+'декабрь(4 цк)'!L385*9.11%)/1000</f>
        <v>1.0547088370219078</v>
      </c>
      <c r="P327" s="316">
        <f>('декабрь(4 цк)'!M384+'декабрь(4 цк)'!M385*9.11%)/1000</f>
        <v>1.0636558570219079</v>
      </c>
      <c r="Q327" s="316">
        <f>('декабрь(4 цк)'!N384+'декабрь(4 цк)'!N385*9.11%)/1000</f>
        <v>1.0822591120219078</v>
      </c>
      <c r="R327" s="316">
        <f>('декабрь(4 цк)'!O384+'декабрь(4 цк)'!O385*9.11%)/1000</f>
        <v>1.0888602670219079</v>
      </c>
      <c r="S327" s="316">
        <f>('декабрь(4 цк)'!P384+'декабрь(4 цк)'!P385*9.11%)/1000</f>
        <v>1.082455510021908</v>
      </c>
      <c r="T327" s="316">
        <f>('декабрь(4 цк)'!Q384+'декабрь(4 цк)'!Q385*9.11%)/1000</f>
        <v>1.0946758300219077</v>
      </c>
      <c r="U327" s="316">
        <f>('декабрь(4 цк)'!R384+'декабрь(4 цк)'!R385*9.11%)/1000</f>
        <v>1.1081181820219079</v>
      </c>
      <c r="V327" s="316">
        <f>('декабрь(4 цк)'!S384+'декабрь(4 цк)'!S385*9.11%)/1000</f>
        <v>1.0752106060219078</v>
      </c>
      <c r="W327" s="316">
        <f>('декабрь(4 цк)'!T384+'декабрь(4 цк)'!T385*9.11%)/1000</f>
        <v>1.0770218320219078</v>
      </c>
      <c r="X327" s="316">
        <f>('декабрь(4 цк)'!U384+'декабрь(4 цк)'!U385*9.11%)/1000</f>
        <v>1.0630448410219078</v>
      </c>
      <c r="Y327" s="316">
        <f>('декабрь(4 цк)'!V384+'декабрь(4 цк)'!V385*9.11%)/1000</f>
        <v>1.0749378310219078</v>
      </c>
      <c r="Z327" s="316">
        <f>('декабрь(4 цк)'!W384+'декабрь(4 цк)'!W385*9.11%)/1000</f>
        <v>1.0852596370219079</v>
      </c>
      <c r="AA327" s="316">
        <f>('декабрь(4 цк)'!X384+'декабрь(4 цк)'!X385*9.11%)/1000</f>
        <v>1.0656634810219079</v>
      </c>
      <c r="AB327" s="316">
        <f>('декабрь(4 цк)'!Y384+'декабрь(4 цк)'!Y385*9.11%)/1000</f>
        <v>1.0614300130219079</v>
      </c>
      <c r="AC327" s="338"/>
      <c r="AD327" s="338"/>
    </row>
    <row r="328" spans="1:30" s="295" customFormat="1" ht="13.5" thickBot="1" x14ac:dyDescent="0.25">
      <c r="A328" s="311">
        <v>1</v>
      </c>
      <c r="B328" s="300" t="s">
        <v>200</v>
      </c>
      <c r="C328" s="301" t="s">
        <v>169</v>
      </c>
      <c r="D328" s="302"/>
      <c r="E328" s="316">
        <f>('декабрь(4 цк)'!B264+'декабрь(4 цк)'!B265*5.79%)/1000</f>
        <v>0.97436176102190786</v>
      </c>
      <c r="F328" s="316">
        <f>('декабрь(4 цк)'!C264+'декабрь(4 цк)'!C265*5.79%)/1000</f>
        <v>0.94422219002190788</v>
      </c>
      <c r="G328" s="316">
        <f>('декабрь(4 цк)'!D264+'декабрь(4 цк)'!D265*5.79%)/1000</f>
        <v>0.91548962602190798</v>
      </c>
      <c r="H328" s="316">
        <f>('декабрь(4 цк)'!E264+'декабрь(4 цк)'!E265*5.79%)/1000</f>
        <v>0.89502984002190789</v>
      </c>
      <c r="I328" s="316">
        <f>('декабрь(4 цк)'!F264+'декабрь(4 цк)'!F265*5.79%)/1000</f>
        <v>0.90890948802190796</v>
      </c>
      <c r="J328" s="316">
        <f>('декабрь(4 цк)'!G264+'декабрь(4 цк)'!G265*5.79%)/1000</f>
        <v>0.95596488002190794</v>
      </c>
      <c r="K328" s="316">
        <f>('декабрь(4 цк)'!H264+'декабрь(4 цк)'!H265*5.79%)/1000</f>
        <v>0.96529555802190781</v>
      </c>
      <c r="L328" s="316">
        <f>('декабрь(4 цк)'!I264+'декабрь(4 цк)'!I265*5.79%)/1000</f>
        <v>0.94327008002190793</v>
      </c>
      <c r="M328" s="316">
        <f>('декабрь(4 цк)'!J264+'декабрь(4 цк)'!J265*5.79%)/1000</f>
        <v>0.9625027020219078</v>
      </c>
      <c r="N328" s="316">
        <f>('декабрь(4 цк)'!K264+'декабрь(4 цк)'!K265*5.79%)/1000</f>
        <v>0.96152943402190783</v>
      </c>
      <c r="O328" s="316">
        <f>('декабрь(4 цк)'!L264+'декабрь(4 цк)'!L265*5.79%)/1000</f>
        <v>0.97301822802190796</v>
      </c>
      <c r="P328" s="316">
        <f>('декабрь(4 цк)'!M264+'декабрь(4 цк)'!M265*5.79%)/1000</f>
        <v>0.97576876802190793</v>
      </c>
      <c r="Q328" s="316">
        <f>('декабрь(4 цк)'!N264+'декабрь(4 цк)'!N265*5.79%)/1000</f>
        <v>0.97230943502190792</v>
      </c>
      <c r="R328" s="316">
        <f>('декабрь(4 цк)'!O264+'декабрь(4 цк)'!O265*5.79%)/1000</f>
        <v>0.97035232002190785</v>
      </c>
      <c r="S328" s="316">
        <f>('декабрь(4 цк)'!P264+'декабрь(4 цк)'!P265*5.79%)/1000</f>
        <v>0.96741135802190781</v>
      </c>
      <c r="T328" s="316">
        <f>('декабрь(4 цк)'!Q264+'декабрь(4 цк)'!Q265*5.79%)/1000</f>
        <v>0.99133047702190791</v>
      </c>
      <c r="U328" s="316">
        <f>('декабрь(4 цк)'!R264+'декабрь(4 цк)'!R265*5.79%)/1000</f>
        <v>0.99584771002190786</v>
      </c>
      <c r="V328" s="316">
        <f>('декабрь(4 цк)'!S264+'декабрь(4 цк)'!S265*5.79%)/1000</f>
        <v>0.97689014202190783</v>
      </c>
      <c r="W328" s="316">
        <f>('декабрь(4 цк)'!T264+'декабрь(4 цк)'!T265*5.79%)/1000</f>
        <v>0.9809736360219079</v>
      </c>
      <c r="X328" s="316">
        <f>('декабрь(4 цк)'!U264+'декабрь(4 цк)'!U265*5.79%)/1000</f>
        <v>0.97217190802190778</v>
      </c>
      <c r="Y328" s="316">
        <f>('декабрь(4 цк)'!V264+'декабрь(4 цк)'!V265*5.79%)/1000</f>
        <v>0.9802013690219078</v>
      </c>
      <c r="Z328" s="316">
        <f>('декабрь(4 цк)'!W264+'декабрь(4 цк)'!W265*5.79%)/1000</f>
        <v>0.9744146560219078</v>
      </c>
      <c r="AA328" s="316">
        <f>('декабрь(4 цк)'!X264+'декабрь(4 цк)'!X265*5.79%)/1000</f>
        <v>0.96864910102190793</v>
      </c>
      <c r="AB328" s="316">
        <f>('декабрь(4 цк)'!Y264+'декабрь(4 цк)'!Y265*5.79%)/1000</f>
        <v>0.96709398802190782</v>
      </c>
      <c r="AC328" s="336"/>
      <c r="AD328" s="336"/>
    </row>
    <row r="329" spans="1:30" s="209" customFormat="1" ht="13.5" thickBot="1" x14ac:dyDescent="0.25">
      <c r="A329" s="312">
        <v>2</v>
      </c>
      <c r="B329" s="300" t="s">
        <v>200</v>
      </c>
      <c r="C329" s="290" t="s">
        <v>169</v>
      </c>
      <c r="D329" s="255"/>
      <c r="E329" s="316">
        <f>('декабрь(4 цк)'!B268+'декабрь(4 цк)'!B269*5.79%)/1000</f>
        <v>0.89895464902190791</v>
      </c>
      <c r="F329" s="316">
        <f>('декабрь(4 цк)'!C268+'декабрь(4 цк)'!C269*5.79%)/1000</f>
        <v>0.88190130102190789</v>
      </c>
      <c r="G329" s="316">
        <f>('декабрь(4 цк)'!D268+'декабрь(4 цк)'!D269*5.79%)/1000</f>
        <v>0.87453831702190787</v>
      </c>
      <c r="H329" s="316">
        <f>('декабрь(4 цк)'!E268+'декабрь(4 цк)'!E269*5.79%)/1000</f>
        <v>0.888354491021908</v>
      </c>
      <c r="I329" s="316">
        <f>('декабрь(4 цк)'!F268+'декабрь(4 цк)'!F269*5.79%)/1000</f>
        <v>0.89997023302190782</v>
      </c>
      <c r="J329" s="316">
        <f>('декабрь(4 цк)'!G268+'декабрь(4 цк)'!G269*5.79%)/1000</f>
        <v>0.90254093002190794</v>
      </c>
      <c r="K329" s="316">
        <f>('декабрь(4 цк)'!H268+'декабрь(4 цк)'!H269*5.79%)/1000</f>
        <v>0.89386615002190783</v>
      </c>
      <c r="L329" s="316">
        <f>('декабрь(4 цк)'!I268+'декабрь(4 цк)'!I269*5.79%)/1000</f>
        <v>0.89141182202190794</v>
      </c>
      <c r="M329" s="316">
        <f>('декабрь(4 цк)'!J268+'декабрь(4 цк)'!J269*5.79%)/1000</f>
        <v>0.8918138240219079</v>
      </c>
      <c r="N329" s="316">
        <f>('декабрь(4 цк)'!K268+'декабрь(4 цк)'!K269*5.79%)/1000</f>
        <v>0.89000481502190787</v>
      </c>
      <c r="O329" s="316">
        <f>('декабрь(4 цк)'!L268+'декабрь(4 цк)'!L269*5.79%)/1000</f>
        <v>0.90200140102190784</v>
      </c>
      <c r="P329" s="316">
        <f>('декабрь(4 цк)'!M268+'декабрь(4 цк)'!M269*5.79%)/1000</f>
        <v>0.9056299980219078</v>
      </c>
      <c r="Q329" s="316">
        <f>('декабрь(4 цк)'!N268+'декабрь(4 цк)'!N269*5.79%)/1000</f>
        <v>0.90733321702190795</v>
      </c>
      <c r="R329" s="316">
        <f>('декабрь(4 цк)'!O268+'декабрь(4 цк)'!O269*5.79%)/1000</f>
        <v>0.91439998902190789</v>
      </c>
      <c r="S329" s="316">
        <f>('декабрь(4 цк)'!P268+'декабрь(4 цк)'!P269*5.79%)/1000</f>
        <v>0.90626473802190788</v>
      </c>
      <c r="T329" s="316">
        <f>('декабрь(4 цк)'!Q268+'декабрь(4 цк)'!Q269*5.79%)/1000</f>
        <v>0.91363830102190791</v>
      </c>
      <c r="U329" s="316">
        <f>('декабрь(4 цк)'!R268+'декабрь(4 цк)'!R269*5.79%)/1000</f>
        <v>0.14830420902190786</v>
      </c>
      <c r="V329" s="316">
        <f>('декабрь(4 цк)'!S268+'декабрь(4 цк)'!S269*5.79%)/1000</f>
        <v>0.90189561102190785</v>
      </c>
      <c r="W329" s="316">
        <f>('декабрь(4 цк)'!T268+'декабрь(4 цк)'!T269*5.79%)/1000</f>
        <v>0.90381041002190798</v>
      </c>
      <c r="X329" s="316">
        <f>('декабрь(4 цк)'!U268+'декабрь(4 цк)'!U269*5.79%)/1000</f>
        <v>0.89986444302190793</v>
      </c>
      <c r="Y329" s="316">
        <f>('декабрь(4 цк)'!V268+'декабрь(4 цк)'!V269*5.79%)/1000</f>
        <v>0.90141955602190782</v>
      </c>
      <c r="Z329" s="316">
        <f>('декабрь(4 цк)'!W268+'декабрь(4 цк)'!W269*5.79%)/1000</f>
        <v>0.89684942802190792</v>
      </c>
      <c r="AA329" s="316">
        <f>('декабрь(4 цк)'!X268+'декабрь(4 цк)'!X269*5.79%)/1000</f>
        <v>0.89443741602190785</v>
      </c>
      <c r="AB329" s="316">
        <f>('декабрь(4 цк)'!Y268+'декабрь(4 цк)'!Y269*5.79%)/1000</f>
        <v>0.88944412802190786</v>
      </c>
      <c r="AC329" s="337"/>
      <c r="AD329" s="337"/>
    </row>
    <row r="330" spans="1:30" s="209" customFormat="1" ht="13.5" thickBot="1" x14ac:dyDescent="0.25">
      <c r="A330" s="312">
        <v>3</v>
      </c>
      <c r="B330" s="300" t="s">
        <v>200</v>
      </c>
      <c r="C330" s="290" t="s">
        <v>169</v>
      </c>
      <c r="D330" s="255"/>
      <c r="E330" s="316">
        <f>('декабрь(4 цк)'!B272+'декабрь(4 цк)'!B273*5.79%)/1000</f>
        <v>0.80817625002190785</v>
      </c>
      <c r="F330" s="316">
        <f>('декабрь(4 цк)'!C272+'декабрь(4 цк)'!C273*5.79%)/1000</f>
        <v>0.79441297102190789</v>
      </c>
      <c r="G330" s="316">
        <f>('декабрь(4 цк)'!D272+'декабрь(4 цк)'!D273*5.79%)/1000</f>
        <v>0.79470918302190785</v>
      </c>
      <c r="H330" s="316">
        <f>('декабрь(4 цк)'!E272+'декабрь(4 цк)'!E273*5.79%)/1000</f>
        <v>0.80134221602190792</v>
      </c>
      <c r="I330" s="316">
        <f>('декабрь(4 цк)'!F272+'декабрь(4 цк)'!F273*5.79%)/1000</f>
        <v>0.79769246102190794</v>
      </c>
      <c r="J330" s="316">
        <f>('декабрь(4 цк)'!G272+'декабрь(4 цк)'!G273*5.79%)/1000</f>
        <v>0.79813677902190783</v>
      </c>
      <c r="K330" s="316">
        <f>('декабрь(4 цк)'!H272+'декабрь(4 цк)'!H273*5.79%)/1000</f>
        <v>0.79695193102190787</v>
      </c>
      <c r="L330" s="316">
        <f>('декабрь(4 цк)'!I272+'декабрь(4 цк)'!I273*5.79%)/1000</f>
        <v>0.79204327502190774</v>
      </c>
      <c r="M330" s="316">
        <f>('декабрь(4 цк)'!J272+'декабрь(4 цк)'!J273*5.79%)/1000</f>
        <v>0.79351375602190788</v>
      </c>
      <c r="N330" s="316">
        <f>('декабрь(4 цк)'!K272+'декабрь(4 цк)'!K273*5.79%)/1000</f>
        <v>0.79489960502190782</v>
      </c>
      <c r="O330" s="316">
        <f>('декабрь(4 цк)'!L272+'декабрь(4 цк)'!L273*5.79%)/1000</f>
        <v>0.79727988002190786</v>
      </c>
      <c r="P330" s="316">
        <f>('декабрь(4 цк)'!M272+'декабрь(4 цк)'!M273*5.79%)/1000</f>
        <v>0.79879267702190782</v>
      </c>
      <c r="Q330" s="316">
        <f>('декабрь(4 цк)'!N272+'декабрь(4 цк)'!N273*5.79%)/1000</f>
        <v>0.80617681902190785</v>
      </c>
      <c r="R330" s="316">
        <f>('декабрь(4 цк)'!O272+'декабрь(4 цк)'!O273*5.79%)/1000</f>
        <v>0.80975252102190776</v>
      </c>
      <c r="S330" s="316">
        <f>('декабрь(4 цк)'!P272+'декабрь(4 цк)'!P273*5.79%)/1000</f>
        <v>0.80698082302190777</v>
      </c>
      <c r="T330" s="316">
        <f>('декабрь(4 цк)'!Q272+'декабрь(4 цк)'!Q273*5.79%)/1000</f>
        <v>0.80947746702190781</v>
      </c>
      <c r="U330" s="316">
        <f>('декабрь(4 цк)'!R272+'декабрь(4 цк)'!R273*5.79%)/1000</f>
        <v>0.81272522002190795</v>
      </c>
      <c r="V330" s="316">
        <f>('декабрь(4 цк)'!S272+'декабрь(4 цк)'!S273*5.79%)/1000</f>
        <v>0.80278096002190791</v>
      </c>
      <c r="W330" s="316">
        <f>('декабрь(4 цк)'!T272+'декабрь(4 цк)'!T273*5.79%)/1000</f>
        <v>0.80725587702190782</v>
      </c>
      <c r="X330" s="316">
        <f>('декабрь(4 цк)'!U272+'декабрь(4 цк)'!U273*5.79%)/1000</f>
        <v>0.80230490502190788</v>
      </c>
      <c r="Y330" s="316">
        <f>('декабрь(4 цк)'!V272+'декабрь(4 цк)'!V273*5.79%)/1000</f>
        <v>0.80551034202190785</v>
      </c>
      <c r="Z330" s="316">
        <f>('декабрь(4 цк)'!W272+'декабрь(4 цк)'!W273*5.79%)/1000</f>
        <v>0.80719240302190787</v>
      </c>
      <c r="AA330" s="316">
        <f>('декабрь(4 цк)'!X272+'декабрь(4 цк)'!X273*5.79%)/1000</f>
        <v>0.80664229502190787</v>
      </c>
      <c r="AB330" s="316">
        <f>('декабрь(4 цк)'!Y272+'декабрь(4 цк)'!Y273*5.79%)/1000</f>
        <v>0.79918410002190787</v>
      </c>
      <c r="AC330" s="337"/>
      <c r="AD330" s="337"/>
    </row>
    <row r="331" spans="1:30" s="209" customFormat="1" ht="13.5" thickBot="1" x14ac:dyDescent="0.25">
      <c r="A331" s="312">
        <v>4</v>
      </c>
      <c r="B331" s="300" t="s">
        <v>200</v>
      </c>
      <c r="C331" s="290" t="s">
        <v>169</v>
      </c>
      <c r="D331" s="255"/>
      <c r="E331" s="316">
        <f>('декабрь(4 цк)'!B276+'декабрь(4 цк)'!B277*5.79%)/1000</f>
        <v>0.71377983302190784</v>
      </c>
      <c r="F331" s="316">
        <f>('декабрь(4 цк)'!C276+'декабрь(4 цк)'!C277*5.79%)/1000</f>
        <v>0.71967233602190783</v>
      </c>
      <c r="G331" s="316">
        <f>('декабрь(4 цк)'!D276+'декабрь(4 цк)'!D277*5.79%)/1000</f>
        <v>0.72743732202190792</v>
      </c>
      <c r="H331" s="316">
        <f>('декабрь(4 цк)'!E276+'декабрь(4 цк)'!E277*5.79%)/1000</f>
        <v>0.71677369002190794</v>
      </c>
      <c r="I331" s="316">
        <f>('декабрь(4 цк)'!F276+'декабрь(4 цк)'!F277*5.79%)/1000</f>
        <v>0.73060044302190796</v>
      </c>
      <c r="J331" s="316">
        <f>('декабрь(4 цк)'!G276+'декабрь(4 цк)'!G277*5.79%)/1000</f>
        <v>0.72771237602190786</v>
      </c>
      <c r="K331" s="316">
        <f>('декабрь(4 цк)'!H276+'декабрь(4 цк)'!H277*5.79%)/1000</f>
        <v>0.72676026602190791</v>
      </c>
      <c r="L331" s="316">
        <f>('декабрь(4 цк)'!I276+'декабрь(4 цк)'!I277*5.79%)/1000</f>
        <v>0.72170350402190786</v>
      </c>
      <c r="M331" s="316">
        <f>('декабрь(4 цк)'!J276+'декабрь(4 цк)'!J277*5.79%)/1000</f>
        <v>0.72398856802190792</v>
      </c>
      <c r="N331" s="316">
        <f>('декабрь(4 цк)'!K276+'декабрь(4 цк)'!K277*5.79%)/1000</f>
        <v>0.72467620302190794</v>
      </c>
      <c r="O331" s="316">
        <f>('декабрь(4 цк)'!L276+'декабрь(4 цк)'!L277*5.79%)/1000</f>
        <v>0.72814611502190796</v>
      </c>
      <c r="P331" s="316">
        <f>('декабрь(4 цк)'!M276+'декабрь(4 цк)'!M277*5.79%)/1000</f>
        <v>0.73064275902190789</v>
      </c>
      <c r="Q331" s="316">
        <f>('декабрь(4 цк)'!N276+'декабрь(4 цк)'!N277*5.79%)/1000</f>
        <v>0.73184876502190788</v>
      </c>
      <c r="R331" s="316">
        <f>('декабрь(4 цк)'!O276+'декабрь(4 цк)'!O277*5.79%)/1000</f>
        <v>0.73585820602190777</v>
      </c>
      <c r="S331" s="316">
        <f>('декабрь(4 цк)'!P276+'декабрь(4 цк)'!P277*5.79%)/1000</f>
        <v>0.73183818602190787</v>
      </c>
      <c r="T331" s="316">
        <f>('декабрь(4 цк)'!Q276+'декабрь(4 цк)'!Q277*5.79%)/1000</f>
        <v>0.13851910902190787</v>
      </c>
      <c r="U331" s="316">
        <f>('декабрь(4 цк)'!R276+'декабрь(4 цк)'!R277*5.79%)/1000</f>
        <v>0.74084091502190785</v>
      </c>
      <c r="V331" s="316">
        <f>('декабрь(4 цк)'!S276+'декабрь(4 цк)'!S277*5.79%)/1000</f>
        <v>0.72963775402190778</v>
      </c>
      <c r="W331" s="316">
        <f>('декабрь(4 цк)'!T276+'декабрь(4 цк)'!T277*5.79%)/1000</f>
        <v>0.73492725402190784</v>
      </c>
      <c r="X331" s="316">
        <f>('декабрь(4 цк)'!U276+'декабрь(4 цк)'!U277*5.79%)/1000</f>
        <v>0.73459930502190784</v>
      </c>
      <c r="Y331" s="316">
        <f>('декабрь(4 цк)'!V276+'декабрь(4 цк)'!V277*5.79%)/1000</f>
        <v>0.71175924402190782</v>
      </c>
      <c r="Z331" s="316">
        <f>('декабрь(4 цк)'!W276+'декабрь(4 цк)'!W277*5.79%)/1000</f>
        <v>0.70964344402190782</v>
      </c>
      <c r="AA331" s="316">
        <f>('декабрь(4 цк)'!X276+'декабрь(4 цк)'!X277*5.79%)/1000</f>
        <v>0.70656495502190786</v>
      </c>
      <c r="AB331" s="316">
        <f>('декабрь(4 цк)'!Y276+'декабрь(4 цк)'!Y277*5.79%)/1000</f>
        <v>0.70675537702190783</v>
      </c>
      <c r="AC331" s="337"/>
      <c r="AD331" s="337"/>
    </row>
    <row r="332" spans="1:30" s="209" customFormat="1" ht="13.5" thickBot="1" x14ac:dyDescent="0.25">
      <c r="A332" s="312">
        <v>5</v>
      </c>
      <c r="B332" s="300" t="s">
        <v>200</v>
      </c>
      <c r="C332" s="290" t="s">
        <v>169</v>
      </c>
      <c r="D332" s="255"/>
      <c r="E332" s="316">
        <f>('декабрь(4 цк)'!B280+'декабрь(4 цк)'!B281*5.79%)/1000</f>
        <v>0.81572965602190772</v>
      </c>
      <c r="F332" s="316">
        <f>('декабрь(4 цк)'!C280+'декабрь(4 цк)'!C281*5.79%)/1000</f>
        <v>0.82415054002190791</v>
      </c>
      <c r="G332" s="316">
        <f>('декабрь(4 цк)'!D280+'декабрь(4 цк)'!D281*5.79%)/1000</f>
        <v>0.83470838202190789</v>
      </c>
      <c r="H332" s="316">
        <f>('декабрь(4 цк)'!E280+'декабрь(4 цк)'!E281*5.79%)/1000</f>
        <v>0.84210310302190794</v>
      </c>
      <c r="I332" s="316">
        <f>('декабрь(4 цк)'!F280+'декабрь(4 цк)'!F281*5.79%)/1000</f>
        <v>0.82701744902190788</v>
      </c>
      <c r="J332" s="316">
        <f>('декабрь(4 цк)'!G280+'декабрь(4 цк)'!G281*5.79%)/1000</f>
        <v>0.83133368102190786</v>
      </c>
      <c r="K332" s="316">
        <f>('декабрь(4 цк)'!H280+'декабрь(4 цк)'!H281*5.79%)/1000</f>
        <v>0.83033925502190786</v>
      </c>
      <c r="L332" s="316">
        <f>('декабрь(4 цк)'!I280+'декабрь(4 цк)'!I281*5.79%)/1000</f>
        <v>0.83637986402190789</v>
      </c>
      <c r="M332" s="316">
        <f>('декабрь(4 цк)'!J280+'декабрь(4 цк)'!J281*5.79%)/1000</f>
        <v>0.85263978702190801</v>
      </c>
      <c r="N332" s="316">
        <f>('декабрь(4 цк)'!K280+'декабрь(4 цк)'!K281*5.79%)/1000</f>
        <v>0.83564991302190783</v>
      </c>
      <c r="O332" s="316">
        <f>('декабрь(4 цк)'!L280+'декабрь(4 цк)'!L281*5.79%)/1000</f>
        <v>0.85120104302190791</v>
      </c>
      <c r="P332" s="316">
        <f>('декабрь(4 цк)'!M280+'декабрь(4 цк)'!M281*5.79%)/1000</f>
        <v>0.85941034702190788</v>
      </c>
      <c r="Q332" s="316">
        <f>('декабрь(4 цк)'!N280+'декабрь(4 цк)'!N281*5.79%)/1000</f>
        <v>0.82718671302190783</v>
      </c>
      <c r="R332" s="316">
        <f>('декабрь(4 цк)'!O280+'декабрь(4 цк)'!O281*5.79%)/1000</f>
        <v>0.85837360502190796</v>
      </c>
      <c r="S332" s="316">
        <f>('декабрь(4 цк)'!P280+'декабрь(4 цк)'!P281*5.79%)/1000</f>
        <v>0.81849077502190792</v>
      </c>
      <c r="T332" s="316">
        <f>('декабрь(4 цк)'!Q280+'декабрь(4 цк)'!Q281*5.79%)/1000</f>
        <v>0.83263489802190782</v>
      </c>
      <c r="U332" s="316">
        <f>('декабрь(4 цк)'!R280+'декабрь(4 цк)'!R281*5.79%)/1000</f>
        <v>0.83928908902190791</v>
      </c>
      <c r="V332" s="316">
        <f>('декабрь(4 цк)'!S280+'декабрь(4 цк)'!S281*5.79%)/1000</f>
        <v>0.82751466202190793</v>
      </c>
      <c r="W332" s="316">
        <f>('декабрь(4 цк)'!T280+'декабрь(4 цк)'!T281*5.79%)/1000</f>
        <v>0.82517670302190793</v>
      </c>
      <c r="X332" s="316">
        <f>('декабрь(4 цк)'!U280+'декабрь(4 цк)'!U281*5.79%)/1000</f>
        <v>0.8303921500219078</v>
      </c>
      <c r="Y332" s="316">
        <f>('декабрь(4 цк)'!V280+'декабрь(4 цк)'!V281*5.79%)/1000</f>
        <v>0.8399449870219079</v>
      </c>
      <c r="Z332" s="316">
        <f>('декабрь(4 цк)'!W280+'декабрь(4 цк)'!W281*5.79%)/1000</f>
        <v>0.80912836002190791</v>
      </c>
      <c r="AA332" s="316">
        <f>('декабрь(4 цк)'!X280+'декабрь(4 цк)'!X281*5.79%)/1000</f>
        <v>0.83655970702190796</v>
      </c>
      <c r="AB332" s="316">
        <f>('декабрь(4 цк)'!Y280+'декабрь(4 цк)'!Y281*5.79%)/1000</f>
        <v>0.81932651602190787</v>
      </c>
      <c r="AC332" s="337"/>
      <c r="AD332" s="337"/>
    </row>
    <row r="333" spans="1:30" s="209" customFormat="1" ht="13.5" thickBot="1" x14ac:dyDescent="0.25">
      <c r="A333" s="312">
        <v>6</v>
      </c>
      <c r="B333" s="300" t="s">
        <v>200</v>
      </c>
      <c r="C333" s="290" t="s">
        <v>169</v>
      </c>
      <c r="D333" s="255"/>
      <c r="E333" s="316">
        <f>('декабрь(4 цк)'!B284+'декабрь(4 цк)'!B285*5.79%)/1000</f>
        <v>0.84177515402190783</v>
      </c>
      <c r="F333" s="316">
        <f>('декабрь(4 цк)'!C284+'декабрь(4 цк)'!C285*5.79%)/1000</f>
        <v>0.83904577202190789</v>
      </c>
      <c r="G333" s="316">
        <f>('декабрь(4 цк)'!D284+'декабрь(4 цк)'!D285*5.79%)/1000</f>
        <v>0.84815429102190798</v>
      </c>
      <c r="H333" s="316">
        <f>('декабрь(4 цк)'!E284+'декабрь(4 цк)'!E285*5.79%)/1000</f>
        <v>0.86074330102190788</v>
      </c>
      <c r="I333" s="316">
        <f>('декабрь(4 цк)'!F284+'декабрь(4 цк)'!F285*5.79%)/1000</f>
        <v>0.85080962002190785</v>
      </c>
      <c r="J333" s="316">
        <f>('декабрь(4 цк)'!G284+'декабрь(4 цк)'!G285*5.79%)/1000</f>
        <v>0.85272441902190776</v>
      </c>
      <c r="K333" s="316">
        <f>('декабрь(4 цк)'!H284+'декабрь(4 цк)'!H285*5.79%)/1000</f>
        <v>0.84134141502190785</v>
      </c>
      <c r="L333" s="316">
        <f>('декабрь(4 цк)'!I284+'декабрь(4 цк)'!I285*5.79%)/1000</f>
        <v>0.83554412302190784</v>
      </c>
      <c r="M333" s="316">
        <f>('декабрь(4 цк)'!J284+'декабрь(4 цк)'!J285*5.79%)/1000</f>
        <v>0.8332696380219079</v>
      </c>
      <c r="N333" s="316">
        <f>('декабрь(4 цк)'!K284+'декабрь(4 цк)'!K285*5.79%)/1000</f>
        <v>0.84691654802190786</v>
      </c>
      <c r="O333" s="316">
        <f>('декабрь(4 цк)'!L284+'декабрь(4 цк)'!L285*5.79%)/1000</f>
        <v>0.8518569410219079</v>
      </c>
      <c r="P333" s="316">
        <f>('декабрь(4 цк)'!M284+'декабрь(4 цк)'!M285*5.79%)/1000</f>
        <v>0.84607022802190779</v>
      </c>
      <c r="Q333" s="316">
        <f>('декабрь(4 цк)'!N284+'декабрь(4 цк)'!N285*5.79%)/1000</f>
        <v>0.85322163202190793</v>
      </c>
      <c r="R333" s="316">
        <f>('декабрь(4 цк)'!O284+'декабрь(4 цк)'!O285*5.79%)/1000</f>
        <v>0.8523012590219079</v>
      </c>
      <c r="S333" s="316">
        <f>('декабрь(4 цк)'!P284+'декабрь(4 цк)'!P285*5.79%)/1000</f>
        <v>0.84738202402190788</v>
      </c>
      <c r="T333" s="316">
        <f>('декабрь(4 цк)'!Q284+'декабрь(4 цк)'!Q285*5.79%)/1000</f>
        <v>0.84883134702190799</v>
      </c>
      <c r="U333" s="316">
        <f>('декабрь(4 цк)'!R284+'декабрь(4 цк)'!R285*5.79%)/1000</f>
        <v>0.85492485102190785</v>
      </c>
      <c r="V333" s="316">
        <f>('декабрь(4 цк)'!S284+'декабрь(4 цк)'!S285*5.79%)/1000</f>
        <v>0.8486409250219078</v>
      </c>
      <c r="W333" s="316">
        <f>('декабрь(4 цк)'!T284+'декабрь(4 цк)'!T285*5.79%)/1000</f>
        <v>0.87550100602190783</v>
      </c>
      <c r="X333" s="316">
        <f>('декабрь(4 цк)'!U284+'декабрь(4 цк)'!U285*5.79%)/1000</f>
        <v>0.84749839302190788</v>
      </c>
      <c r="Y333" s="316">
        <f>('декабрь(4 цк)'!V284+'декабрь(4 цк)'!V285*5.79%)/1000</f>
        <v>0.855411485021908</v>
      </c>
      <c r="Z333" s="316">
        <f>('декабрь(4 цк)'!W284+'декабрь(4 цк)'!W285*5.79%)/1000</f>
        <v>0.85837360502190796</v>
      </c>
      <c r="AA333" s="316">
        <f>('декабрь(4 цк)'!X284+'декабрь(4 цк)'!X285*5.79%)/1000</f>
        <v>0.84446222002190796</v>
      </c>
      <c r="AB333" s="316">
        <f>('декабрь(4 цк)'!Y284+'декабрь(4 цк)'!Y285*5.79%)/1000</f>
        <v>0.84788981602190794</v>
      </c>
      <c r="AC333" s="337"/>
      <c r="AD333" s="337"/>
    </row>
    <row r="334" spans="1:30" s="209" customFormat="1" ht="13.5" thickBot="1" x14ac:dyDescent="0.25">
      <c r="A334" s="312">
        <v>7</v>
      </c>
      <c r="B334" s="300" t="s">
        <v>200</v>
      </c>
      <c r="C334" s="290" t="s">
        <v>169</v>
      </c>
      <c r="D334" s="255"/>
      <c r="E334" s="316">
        <f>('декабрь(4 цк)'!B288+'декабрь(4 цк)'!B289*5.79%)/1000</f>
        <v>0.86226667702190785</v>
      </c>
      <c r="F334" s="316">
        <f>('декабрь(4 цк)'!C288+'декабрь(4 цк)'!C289*5.79%)/1000</f>
        <v>0.84925450702190786</v>
      </c>
      <c r="G334" s="316">
        <f>('декабрь(4 цк)'!D288+'декабрь(4 цк)'!D289*5.79%)/1000</f>
        <v>0.86218204502190787</v>
      </c>
      <c r="H334" s="316">
        <f>('декабрь(4 цк)'!E288+'декабрь(4 цк)'!E289*5.79%)/1000</f>
        <v>0.87062408702190797</v>
      </c>
      <c r="I334" s="316">
        <f>('декабрь(4 цк)'!F288+'декабрь(4 цк)'!F289*5.79%)/1000</f>
        <v>0.86351499902190787</v>
      </c>
      <c r="J334" s="316">
        <f>('декабрь(4 цк)'!G288+'декабрь(4 цк)'!G289*5.79%)/1000</f>
        <v>0.85433242702190781</v>
      </c>
      <c r="K334" s="316">
        <f>('декабрь(4 цк)'!H288+'декабрь(4 цк)'!H289*5.79%)/1000</f>
        <v>0.8518569410219079</v>
      </c>
      <c r="L334" s="316">
        <f>('декабрь(4 цк)'!I288+'декабрь(4 цк)'!I289*5.79%)/1000</f>
        <v>0.85179346702190784</v>
      </c>
      <c r="M334" s="316">
        <f>('декабрь(4 цк)'!J288+'декабрь(4 цк)'!J289*5.79%)/1000</f>
        <v>0.86102893402190783</v>
      </c>
      <c r="N334" s="316">
        <f>('декабрь(4 цк)'!K288+'декабрь(4 цк)'!K289*5.79%)/1000</f>
        <v>0.86017203502190798</v>
      </c>
      <c r="O334" s="316">
        <f>('декабрь(4 цк)'!L288+'декабрь(4 цк)'!L289*5.79%)/1000</f>
        <v>0.86275331102190789</v>
      </c>
      <c r="P334" s="316">
        <f>('декабрь(4 цк)'!M288+'декабрь(4 цк)'!M289*5.79%)/1000</f>
        <v>0.85090483102190784</v>
      </c>
      <c r="Q334" s="316">
        <f>('декабрь(4 цк)'!N288+'декабрь(4 цк)'!N289*5.79%)/1000</f>
        <v>0.85393042502190786</v>
      </c>
      <c r="R334" s="316">
        <f>('декабрь(4 цк)'!O288+'декабрь(4 цк)'!O289*5.79%)/1000</f>
        <v>0.92374124602190788</v>
      </c>
      <c r="S334" s="316">
        <f>('декабрь(4 цк)'!P288+'декабрь(4 цк)'!P289*5.79%)/1000</f>
        <v>0.85002677402190785</v>
      </c>
      <c r="T334" s="316">
        <f>('декабрь(4 цк)'!Q288+'декабрь(4 цк)'!Q289*5.79%)/1000</f>
        <v>0.85836302602190795</v>
      </c>
      <c r="U334" s="316">
        <f>('декабрь(4 цк)'!R288+'декабрь(4 цк)'!R289*5.79%)/1000</f>
        <v>0.85774944402190778</v>
      </c>
      <c r="V334" s="316">
        <f>('декабрь(4 цк)'!S288+'декабрь(4 цк)'!S289*5.79%)/1000</f>
        <v>0.93286034402190787</v>
      </c>
      <c r="W334" s="316">
        <f>('декабрь(4 цк)'!T288+'декабрь(4 цк)'!T289*5.79%)/1000</f>
        <v>0.85733686302190792</v>
      </c>
      <c r="X334" s="316">
        <f>('декабрь(4 цк)'!U288+'декабрь(4 цк)'!U289*5.79%)/1000</f>
        <v>0.84887366302190792</v>
      </c>
      <c r="Y334" s="316">
        <f>('декабрь(4 цк)'!V288+'декабрь(4 цк)'!V289*5.79%)/1000</f>
        <v>0.85080962002190785</v>
      </c>
      <c r="Z334" s="316">
        <f>('декабрь(4 цк)'!W288+'декабрь(4 цк)'!W289*5.79%)/1000</f>
        <v>0.85665980702190792</v>
      </c>
      <c r="AA334" s="316">
        <f>('декабрь(4 цк)'!X288+'декабрь(4 цк)'!X289*5.79%)/1000</f>
        <v>0.84382748002190788</v>
      </c>
      <c r="AB334" s="316">
        <f>('декабрь(4 цк)'!Y288+'декабрь(4 цк)'!Y289*5.79%)/1000</f>
        <v>0.85107409502190789</v>
      </c>
      <c r="AC334" s="337"/>
      <c r="AD334" s="337"/>
    </row>
    <row r="335" spans="1:30" s="209" customFormat="1" ht="13.5" thickBot="1" x14ac:dyDescent="0.25">
      <c r="A335" s="312">
        <v>8</v>
      </c>
      <c r="B335" s="300" t="s">
        <v>200</v>
      </c>
      <c r="C335" s="290" t="s">
        <v>169</v>
      </c>
      <c r="D335" s="255"/>
      <c r="E335" s="316">
        <f>('декабрь(4 цк)'!B292+'декабрь(4 цк)'!B293*5.79%)/1000</f>
        <v>0.83596728302190781</v>
      </c>
      <c r="F335" s="316">
        <f>('декабрь(4 цк)'!C292+'декабрь(4 цк)'!C293*5.79%)/1000</f>
        <v>0.845393172021908</v>
      </c>
      <c r="G335" s="316">
        <f>('декабрь(4 цк)'!D292+'декабрь(4 цк)'!D293*5.79%)/1000</f>
        <v>0.84947666602190797</v>
      </c>
      <c r="H335" s="316">
        <f>('декабрь(4 цк)'!E292+'декабрь(4 цк)'!E293*5.79%)/1000</f>
        <v>0.64021346702190784</v>
      </c>
      <c r="I335" s="316">
        <f>('декабрь(4 цк)'!F292+'декабрь(4 цк)'!F293*5.79%)/1000</f>
        <v>0.14494600902190788</v>
      </c>
      <c r="J335" s="316">
        <f>('декабрь(4 цк)'!G292+'декабрь(4 цк)'!G293*5.79%)/1000</f>
        <v>0.85311584202190782</v>
      </c>
      <c r="K335" s="316">
        <f>('декабрь(4 цк)'!H292+'декабрь(4 цк)'!H293*5.79%)/1000</f>
        <v>0.84614428102190775</v>
      </c>
      <c r="L335" s="316">
        <f>('декабрь(4 цк)'!I292+'декабрь(4 цк)'!I293*5.79%)/1000</f>
        <v>0.8466309150219079</v>
      </c>
      <c r="M335" s="316">
        <f>('декабрь(4 цк)'!J292+'декабрь(4 цк)'!J293*5.79%)/1000</f>
        <v>0.84045277902190785</v>
      </c>
      <c r="N335" s="316">
        <f>('декабрь(4 цк)'!K292+'декабрь(4 цк)'!K293*5.79%)/1000</f>
        <v>0.84471611602190799</v>
      </c>
      <c r="O335" s="316">
        <f>('декабрь(4 цк)'!L292+'декабрь(4 цк)'!L293*5.79%)/1000</f>
        <v>0.8471810230219079</v>
      </c>
      <c r="P335" s="316">
        <f>('декабрь(4 цк)'!M292+'декабрь(4 цк)'!M293*5.79%)/1000</f>
        <v>0.85744265302190781</v>
      </c>
      <c r="Q335" s="316">
        <f>('декабрь(4 цк)'!N292+'декабрь(4 цк)'!N293*5.79%)/1000</f>
        <v>0.85680791302190784</v>
      </c>
      <c r="R335" s="316">
        <f>('декабрь(4 цк)'!O292+'декабрь(4 цк)'!O293*5.79%)/1000</f>
        <v>0.85945266302190781</v>
      </c>
      <c r="S335" s="316">
        <f>('декабрь(4 цк)'!P292+'декабрь(4 цк)'!P293*5.79%)/1000</f>
        <v>0.85712528302190771</v>
      </c>
      <c r="T335" s="316">
        <f>('декабрь(4 цк)'!Q292+'декабрь(4 цк)'!Q293*5.79%)/1000</f>
        <v>0.86608569602190788</v>
      </c>
      <c r="U335" s="316">
        <f>('декабрь(4 цк)'!R292+'декабрь(4 цк)'!R293*5.79%)/1000</f>
        <v>0.86570485202190783</v>
      </c>
      <c r="V335" s="316">
        <f>('декабрь(4 цк)'!S292+'декабрь(4 цк)'!S293*5.79%)/1000</f>
        <v>0.85813028802190783</v>
      </c>
      <c r="W335" s="316">
        <f>('декабрь(4 цк)'!T292+'декабрь(4 цк)'!T293*5.79%)/1000</f>
        <v>0.84923334902190784</v>
      </c>
      <c r="X335" s="316">
        <f>('декабрь(4 цк)'!U292+'декабрь(4 цк)'!U293*5.79%)/1000</f>
        <v>0.84388037502190782</v>
      </c>
      <c r="Y335" s="316">
        <f>('декабрь(4 цк)'!V292+'декабрь(4 цк)'!V293*5.79%)/1000</f>
        <v>0.8415212580219078</v>
      </c>
      <c r="Z335" s="316">
        <f>('декабрь(4 цк)'!W292+'декабрь(4 цк)'!W293*5.79%)/1000</f>
        <v>0.85368710802190773</v>
      </c>
      <c r="AA335" s="316">
        <f>('декабрь(4 цк)'!X292+'декабрь(4 цк)'!X293*5.79%)/1000</f>
        <v>0.86108182902190789</v>
      </c>
      <c r="AB335" s="316">
        <f>('декабрь(4 цк)'!Y292+'декабрь(4 цк)'!Y293*5.79%)/1000</f>
        <v>0.85445937502190783</v>
      </c>
      <c r="AC335" s="337"/>
      <c r="AD335" s="337"/>
    </row>
    <row r="336" spans="1:30" s="209" customFormat="1" ht="13.5" thickBot="1" x14ac:dyDescent="0.25">
      <c r="A336" s="312">
        <v>9</v>
      </c>
      <c r="B336" s="300" t="s">
        <v>200</v>
      </c>
      <c r="C336" s="290" t="s">
        <v>169</v>
      </c>
      <c r="D336" s="255"/>
      <c r="E336" s="316">
        <f>('декабрь(4 цк)'!B296+'декабрь(4 цк)'!B297*5.79%)/1000</f>
        <v>0.86427668702190796</v>
      </c>
      <c r="F336" s="316">
        <f>('декабрь(4 цк)'!C296+'декабрь(4 цк)'!C297*5.79%)/1000</f>
        <v>0.85429011102190777</v>
      </c>
      <c r="G336" s="316">
        <f>('декабрь(4 цк)'!D296+'декабрь(4 цк)'!D297*5.79%)/1000</f>
        <v>0.85982292802190785</v>
      </c>
      <c r="H336" s="316">
        <f>('декабрь(4 цк)'!E296+'декабрь(4 цк)'!E297*5.79%)/1000</f>
        <v>0.87198877802190788</v>
      </c>
      <c r="I336" s="316">
        <f>('декабрь(4 цк)'!F296+'декабрь(4 цк)'!F297*5.79%)/1000</f>
        <v>0.86221378202190779</v>
      </c>
      <c r="J336" s="316">
        <f>('декабрь(4 цк)'!G296+'декабрь(4 цк)'!G297*5.79%)/1000</f>
        <v>0.85281963002190786</v>
      </c>
      <c r="K336" s="316">
        <f>('декабрь(4 цк)'!H296+'декабрь(4 цк)'!H297*5.79%)/1000</f>
        <v>0.84856687202190795</v>
      </c>
      <c r="L336" s="316">
        <f>('декабрь(4 цк)'!I296+'декабрь(4 цк)'!I297*5.79%)/1000</f>
        <v>0.84700118002190794</v>
      </c>
      <c r="M336" s="316">
        <f>('декабрь(4 цк)'!J296+'декабрь(4 цк)'!J297*5.79%)/1000</f>
        <v>0.8501960380219078</v>
      </c>
      <c r="N336" s="316">
        <f>('декабрь(4 цк)'!K296+'декабрь(4 цк)'!K297*5.79%)/1000</f>
        <v>0.84991040502190784</v>
      </c>
      <c r="O336" s="316">
        <f>('декабрь(4 цк)'!L296+'декабрь(4 цк)'!L297*5.79%)/1000</f>
        <v>0.84943435002190781</v>
      </c>
      <c r="P336" s="316">
        <f>('декабрь(4 цк)'!M296+'декабрь(4 цк)'!M297*5.79%)/1000</f>
        <v>0.85363421302190789</v>
      </c>
      <c r="Q336" s="316">
        <f>('декабрь(4 цк)'!N296+'декабрь(4 цк)'!N297*5.79%)/1000</f>
        <v>0.86154730502190779</v>
      </c>
      <c r="R336" s="316">
        <f>('декабрь(4 цк)'!O296+'декабрь(4 цк)'!O297*5.79%)/1000</f>
        <v>0.86656175102190791</v>
      </c>
      <c r="S336" s="316">
        <f>('декабрь(4 цк)'!P296+'декабрь(4 цк)'!P297*5.79%)/1000</f>
        <v>0.85576059202190791</v>
      </c>
      <c r="T336" s="316">
        <f>('декабрь(4 цк)'!Q296+'декабрь(4 цк)'!Q297*5.79%)/1000</f>
        <v>0.85997103402190778</v>
      </c>
      <c r="U336" s="316">
        <f>('декабрь(4 цк)'!R296+'декабрь(4 цк)'!R297*5.79%)/1000</f>
        <v>0.85872271202190786</v>
      </c>
      <c r="V336" s="316">
        <f>('декабрь(4 цк)'!S296+'декабрь(4 цк)'!S297*5.79%)/1000</f>
        <v>0.84961419302190788</v>
      </c>
      <c r="W336" s="316">
        <f>('декабрь(4 цк)'!T296+'декабрь(4 цк)'!T297*5.79%)/1000</f>
        <v>0.85502006202190795</v>
      </c>
      <c r="X336" s="316">
        <f>('декабрь(4 цк)'!U296+'декабрь(4 цк)'!U297*5.79%)/1000</f>
        <v>0.84485364302190791</v>
      </c>
      <c r="Y336" s="316">
        <f>('декабрь(4 цк)'!V296+'декабрь(4 цк)'!V297*5.79%)/1000</f>
        <v>0.85241762802190779</v>
      </c>
      <c r="Z336" s="316">
        <f>('декабрь(4 цк)'!W296+'декабрь(4 цк)'!W297*5.79%)/1000</f>
        <v>0.83183089402190791</v>
      </c>
      <c r="AA336" s="316">
        <f>('декабрь(4 цк)'!X296+'декабрь(4 цк)'!X297*5.79%)/1000</f>
        <v>0.84285421202190791</v>
      </c>
      <c r="AB336" s="316">
        <f>('декабрь(4 цк)'!Y296+'декабрь(4 цк)'!Y297*5.79%)/1000</f>
        <v>0.84649338802190788</v>
      </c>
      <c r="AC336" s="337"/>
      <c r="AD336" s="337"/>
    </row>
    <row r="337" spans="1:30" s="209" customFormat="1" ht="13.5" thickBot="1" x14ac:dyDescent="0.25">
      <c r="A337" s="312">
        <v>10</v>
      </c>
      <c r="B337" s="300" t="s">
        <v>200</v>
      </c>
      <c r="C337" s="290" t="s">
        <v>169</v>
      </c>
      <c r="D337" s="255"/>
      <c r="E337" s="316">
        <f>('декабрь(4 цк)'!B300+'декабрь(4 цк)'!B301*5.79%)/1000</f>
        <v>0.89120024202190784</v>
      </c>
      <c r="F337" s="316">
        <f>('декабрь(4 цк)'!C300+'декабрь(4 цк)'!C301*5.79%)/1000</f>
        <v>0.87096261502190786</v>
      </c>
      <c r="G337" s="316">
        <f>('декабрь(4 цк)'!D300+'декабрь(4 цк)'!D301*5.79%)/1000</f>
        <v>0.82068062802190789</v>
      </c>
      <c r="H337" s="316">
        <f>('декабрь(4 цк)'!E300+'декабрь(4 цк)'!E301*5.79%)/1000</f>
        <v>0.86914302702190782</v>
      </c>
      <c r="I337" s="316">
        <f>('декабрь(4 цк)'!F300+'декабрь(4 цк)'!F301*5.79%)/1000</f>
        <v>0.87883339102190794</v>
      </c>
      <c r="J337" s="316">
        <f>('декабрь(4 цк)'!G300+'декабрь(4 цк)'!G301*5.79%)/1000</f>
        <v>0.88744469702190798</v>
      </c>
      <c r="K337" s="316">
        <f>('декабрь(4 цк)'!H300+'декабрь(4 цк)'!H301*5.79%)/1000</f>
        <v>0.8790238130219078</v>
      </c>
      <c r="L337" s="316">
        <f>('декабрь(4 цк)'!I300+'декабрь(4 цк)'!I301*5.79%)/1000</f>
        <v>0.87151272302190785</v>
      </c>
      <c r="M337" s="316">
        <f>('декабрь(4 цк)'!J300+'декабрь(4 цк)'!J301*5.79%)/1000</f>
        <v>0.87446426402190791</v>
      </c>
      <c r="N337" s="316">
        <f>('декабрь(4 цк)'!K300+'декабрь(4 цк)'!K301*5.79%)/1000</f>
        <v>0.8757866390219079</v>
      </c>
      <c r="O337" s="316">
        <f>('декабрь(4 цк)'!L300+'декабрь(4 цк)'!L301*5.79%)/1000</f>
        <v>0.88554047702190786</v>
      </c>
      <c r="P337" s="316">
        <f>('декабрь(4 цк)'!M300+'декабрь(4 цк)'!M301*5.79%)/1000</f>
        <v>0.89106271502190781</v>
      </c>
      <c r="Q337" s="316">
        <f>('декабрь(4 цк)'!N300+'декабрь(4 цк)'!N301*5.79%)/1000</f>
        <v>0.89188787702190775</v>
      </c>
      <c r="R337" s="316">
        <f>('декабрь(4 цк)'!O300+'декабрь(4 цк)'!O301*5.79%)/1000</f>
        <v>0.90169461002190787</v>
      </c>
      <c r="S337" s="316">
        <f>('декабрь(4 цк)'!P300+'декабрь(4 цк)'!P301*5.79%)/1000</f>
        <v>0.88672532502190782</v>
      </c>
      <c r="T337" s="316">
        <f>('декабрь(4 цк)'!Q300+'декабрь(4 цк)'!Q301*5.79%)/1000</f>
        <v>0.89447973202190789</v>
      </c>
      <c r="U337" s="316">
        <f>('декабрь(4 цк)'!R300+'декабрь(4 цк)'!R301*5.79%)/1000</f>
        <v>0.90122913402190785</v>
      </c>
      <c r="V337" s="316">
        <f>('декабрь(4 цк)'!S300+'декабрь(4 цк)'!S301*5.79%)/1000</f>
        <v>0.89176092902190784</v>
      </c>
      <c r="W337" s="316">
        <f>('декабрь(4 цк)'!T300+'декабрь(4 цк)'!T301*5.79%)/1000</f>
        <v>0.88926428502190791</v>
      </c>
      <c r="X337" s="316">
        <f>('декабрь(4 цк)'!U300+'декабрь(4 цк)'!U301*5.79%)/1000</f>
        <v>0.89100982002190787</v>
      </c>
      <c r="Y337" s="316">
        <f>('декабрь(4 цк)'!V300+'декабрь(4 цк)'!V301*5.79%)/1000</f>
        <v>0.89757937902190776</v>
      </c>
      <c r="Z337" s="316">
        <f>('декабрь(4 цк)'!W300+'декабрь(4 цк)'!W301*5.79%)/1000</f>
        <v>0.8984997520219079</v>
      </c>
      <c r="AA337" s="316">
        <f>('декабрь(4 цк)'!X300+'декабрь(4 цк)'!X301*5.79%)/1000</f>
        <v>0.88583668902190793</v>
      </c>
      <c r="AB337" s="316">
        <f>('декабрь(4 цк)'!Y300+'декабрь(4 цк)'!Y301*5.79%)/1000</f>
        <v>0.86708012202190787</v>
      </c>
      <c r="AC337" s="337"/>
      <c r="AD337" s="337"/>
    </row>
    <row r="338" spans="1:30" s="209" customFormat="1" ht="13.5" thickBot="1" x14ac:dyDescent="0.25">
      <c r="A338" s="312">
        <v>11</v>
      </c>
      <c r="B338" s="300" t="s">
        <v>200</v>
      </c>
      <c r="C338" s="290" t="s">
        <v>169</v>
      </c>
      <c r="D338" s="255"/>
      <c r="E338" s="316">
        <f>('декабрь(4 цк)'!B304+'декабрь(4 цк)'!B305*5.79%)/1000</f>
        <v>0.73409151302190789</v>
      </c>
      <c r="F338" s="316">
        <f>('декабрь(4 цк)'!C304+'декабрь(4 цк)'!C305*5.79%)/1000</f>
        <v>0.622779275021908</v>
      </c>
      <c r="G338" s="316">
        <f>('декабрь(4 цк)'!D304+'декабрь(4 цк)'!D305*5.79%)/1000</f>
        <v>0.6283544080219079</v>
      </c>
      <c r="H338" s="316">
        <f>('декабрь(4 цк)'!E304+'декабрь(4 цк)'!E305*5.79%)/1000</f>
        <v>0.63512496802190788</v>
      </c>
      <c r="I338" s="316">
        <f>('декабрь(4 цк)'!F304+'декабрь(4 цк)'!F305*5.79%)/1000</f>
        <v>0.89877480602190785</v>
      </c>
      <c r="J338" s="316">
        <f>('декабрь(4 цк)'!G304+'декабрь(4 цк)'!G305*5.79%)/1000</f>
        <v>0.89329488402190782</v>
      </c>
      <c r="K338" s="316">
        <f>('декабрь(4 цк)'!H304+'декабрь(4 цк)'!H305*5.79%)/1000</f>
        <v>0.89003655202190779</v>
      </c>
      <c r="L338" s="316">
        <f>('декабрь(4 цк)'!I304+'декабрь(4 цк)'!I305*5.79%)/1000</f>
        <v>0.88236677702190791</v>
      </c>
      <c r="M338" s="316">
        <f>('декабрь(4 цк)'!J304+'декабрь(4 цк)'!J305*5.79%)/1000</f>
        <v>0.88543468702190797</v>
      </c>
      <c r="N338" s="316">
        <f>('декабрь(4 цк)'!K304+'декабрь(4 цк)'!K305*5.79%)/1000</f>
        <v>0.8928188290219079</v>
      </c>
      <c r="O338" s="316">
        <f>('декабрь(4 цк)'!L304+'декабрь(4 цк)'!L305*5.79%)/1000</f>
        <v>0.89643684702190785</v>
      </c>
      <c r="P338" s="316">
        <f>('декабрь(4 цк)'!M304+'декабрь(4 цк)'!M305*5.79%)/1000</f>
        <v>0.89780153802190787</v>
      </c>
      <c r="Q338" s="316">
        <f>('декабрь(4 цк)'!N304+'декабрь(4 цк)'!N305*5.79%)/1000</f>
        <v>0.90322856502190796</v>
      </c>
      <c r="R338" s="316">
        <f>('декабрь(4 цк)'!O304+'декабрь(4 цк)'!O305*5.79%)/1000</f>
        <v>0.9106232860219079</v>
      </c>
      <c r="S338" s="316">
        <f>('декабрь(4 цк)'!P304+'декабрь(4 цк)'!P305*5.79%)/1000</f>
        <v>0.8058911860219079</v>
      </c>
      <c r="T338" s="316">
        <f>('декабрь(4 цк)'!Q304+'декабрь(4 цк)'!Q305*5.79%)/1000</f>
        <v>0.88789959402190788</v>
      </c>
      <c r="U338" s="316">
        <f>('декабрь(4 цк)'!R304+'декабрь(4 цк)'!R305*5.79%)/1000</f>
        <v>0.90264672002190782</v>
      </c>
      <c r="V338" s="316">
        <f>('декабрь(4 цк)'!S304+'декабрь(4 цк)'!S305*5.79%)/1000</f>
        <v>0.88706385302190793</v>
      </c>
      <c r="W338" s="316">
        <f>('декабрь(4 цк)'!T304+'декабрь(4 цк)'!T305*5.79%)/1000</f>
        <v>0.9037257780219079</v>
      </c>
      <c r="X338" s="316">
        <f>('декабрь(4 цк)'!U304+'декабрь(4 цк)'!U305*5.79%)/1000</f>
        <v>0.88508558002190785</v>
      </c>
      <c r="Y338" s="316">
        <f>('декабрь(4 цк)'!V304+'декабрь(4 цк)'!V305*5.79%)/1000</f>
        <v>0.88104440202190781</v>
      </c>
      <c r="Z338" s="316">
        <f>('декабрь(4 цк)'!W304+'декабрь(4 цк)'!W305*5.79%)/1000</f>
        <v>0.88269472602190791</v>
      </c>
      <c r="AA338" s="316">
        <f>('декабрь(4 цк)'!X304+'декабрь(4 цк)'!X305*5.79%)/1000</f>
        <v>0.87910844502190788</v>
      </c>
      <c r="AB338" s="316">
        <f>('декабрь(4 цк)'!Y304+'декабрь(4 цк)'!Y305*5.79%)/1000</f>
        <v>0.77493703202190789</v>
      </c>
      <c r="AC338" s="337"/>
      <c r="AD338" s="337"/>
    </row>
    <row r="339" spans="1:30" s="209" customFormat="1" ht="13.5" thickBot="1" x14ac:dyDescent="0.25">
      <c r="A339" s="312">
        <v>12</v>
      </c>
      <c r="B339" s="300" t="s">
        <v>200</v>
      </c>
      <c r="C339" s="290" t="s">
        <v>169</v>
      </c>
      <c r="D339" s="255"/>
      <c r="E339" s="316">
        <f>('декабрь(4 цк)'!B308+'декабрь(4 цк)'!B309*5.79%)/1000</f>
        <v>0.74385593002190786</v>
      </c>
      <c r="F339" s="316">
        <f>('декабрь(4 цк)'!C308+'декабрь(4 цк)'!C309*5.79%)/1000</f>
        <v>0.7410101790219078</v>
      </c>
      <c r="G339" s="316">
        <f>('декабрь(4 цк)'!D308+'декабрь(4 цк)'!D309*5.79%)/1000</f>
        <v>0.66290542202190794</v>
      </c>
      <c r="H339" s="316">
        <f>('декабрь(4 цк)'!E308+'декабрь(4 цк)'!E309*5.79%)/1000</f>
        <v>0.75300676502190789</v>
      </c>
      <c r="I339" s="316">
        <f>('декабрь(4 цк)'!F308+'декабрь(4 цк)'!F309*5.79%)/1000</f>
        <v>0.8290486170219078</v>
      </c>
      <c r="J339" s="316">
        <f>('декабрь(4 цк)'!G308+'декабрь(4 цк)'!G309*5.79%)/1000</f>
        <v>0.82550465202190793</v>
      </c>
      <c r="K339" s="316">
        <f>('декабрь(4 цк)'!H308+'декабрь(4 цк)'!H309*5.79%)/1000</f>
        <v>0.81702029402190779</v>
      </c>
      <c r="L339" s="316">
        <f>('декабрь(4 цк)'!I308+'декабрь(4 цк)'!I309*5.79%)/1000</f>
        <v>0.81185774202190786</v>
      </c>
      <c r="M339" s="316">
        <f>('декабрь(4 цк)'!J308+'декабрь(4 цк)'!J309*5.79%)/1000</f>
        <v>0.81213279602190791</v>
      </c>
      <c r="N339" s="316">
        <f>('декабрь(4 цк)'!K308+'декабрь(4 цк)'!K309*5.79%)/1000</f>
        <v>0.81910435702190787</v>
      </c>
      <c r="O339" s="316">
        <f>('декабрь(4 цк)'!L308+'декабрь(4 цк)'!L309*5.79%)/1000</f>
        <v>0.82495454402190782</v>
      </c>
      <c r="P339" s="316">
        <f>('декабрь(4 цк)'!M308+'декабрь(4 цк)'!M309*5.79%)/1000</f>
        <v>0.82496512302190783</v>
      </c>
      <c r="Q339" s="316">
        <f>('декабрь(4 цк)'!N308+'декабрь(4 цк)'!N309*5.79%)/1000</f>
        <v>0.81966504402190787</v>
      </c>
      <c r="R339" s="316">
        <f>('декабрь(4 цк)'!O308+'декабрь(4 цк)'!O309*5.79%)/1000</f>
        <v>0.82752524102190794</v>
      </c>
      <c r="S339" s="316">
        <f>('декабрь(4 цк)'!P308+'декабрь(4 цк)'!P309*5.79%)/1000</f>
        <v>0.82265890102190797</v>
      </c>
      <c r="T339" s="316">
        <f>('декабрь(4 цк)'!Q308+'декабрь(4 цк)'!Q309*5.79%)/1000</f>
        <v>0.14361430902190786</v>
      </c>
      <c r="U339" s="316">
        <f>('декабрь(4 цк)'!R308+'декабрь(4 цк)'!R309*5.79%)/1000</f>
        <v>0.82804361202190802</v>
      </c>
      <c r="V339" s="316">
        <f>('декабрь(4 цк)'!S308+'декабрь(4 цк)'!S309*5.79%)/1000</f>
        <v>0.81968620202190778</v>
      </c>
      <c r="W339" s="316">
        <f>('декабрь(4 цк)'!T308+'декабрь(4 цк)'!T309*5.79%)/1000</f>
        <v>0.81630092202190796</v>
      </c>
      <c r="X339" s="316">
        <f>('декабрь(4 цк)'!U308+'декабрь(4 цк)'!U309*5.79%)/1000</f>
        <v>0.80905430702190795</v>
      </c>
      <c r="Y339" s="316">
        <f>('декабрь(4 цк)'!V308+'декабрь(4 цк)'!V309*5.79%)/1000</f>
        <v>0.82415054002190791</v>
      </c>
      <c r="Z339" s="316">
        <f>('декабрь(4 цк)'!W308+'декабрь(4 цк)'!W309*5.79%)/1000</f>
        <v>0.78414076202190786</v>
      </c>
      <c r="AA339" s="316">
        <f>('декабрь(4 цк)'!X308+'декабрь(4 цк)'!X309*5.79%)/1000</f>
        <v>0.79774535602190777</v>
      </c>
      <c r="AB339" s="316">
        <f>('декабрь(4 цк)'!Y308+'декабрь(4 цк)'!Y309*5.79%)/1000</f>
        <v>0.80983715302190784</v>
      </c>
      <c r="AC339" s="337"/>
      <c r="AD339" s="337"/>
    </row>
    <row r="340" spans="1:30" s="209" customFormat="1" ht="13.5" thickBot="1" x14ac:dyDescent="0.25">
      <c r="A340" s="312">
        <v>13</v>
      </c>
      <c r="B340" s="300" t="s">
        <v>200</v>
      </c>
      <c r="C340" s="290" t="s">
        <v>169</v>
      </c>
      <c r="D340" s="255"/>
      <c r="E340" s="316">
        <f>('декабрь(4 цк)'!B312+'декабрь(4 цк)'!B313*5.79%)/1000</f>
        <v>0.83651739102190792</v>
      </c>
      <c r="F340" s="316">
        <f>('декабрь(4 цк)'!C312+'декабрь(4 цк)'!C313*5.79%)/1000</f>
        <v>0.8551999050219079</v>
      </c>
      <c r="G340" s="316">
        <f>('декабрь(4 цк)'!D312+'декабрь(4 цк)'!D313*5.79%)/1000</f>
        <v>0.80317238302190774</v>
      </c>
      <c r="H340" s="316">
        <f>('декабрь(4 цк)'!E312+'декабрь(4 цк)'!E313*5.79%)/1000</f>
        <v>0.87972202702190783</v>
      </c>
      <c r="I340" s="316">
        <f>('декабрь(4 цк)'!F312+'декабрь(4 цк)'!F313*5.79%)/1000</f>
        <v>0.87210514702190789</v>
      </c>
      <c r="J340" s="316">
        <f>('декабрь(4 цк)'!G312+'декабрь(4 цк)'!G313*5.79%)/1000</f>
        <v>0.8680004950219079</v>
      </c>
      <c r="K340" s="316">
        <f>('декабрь(4 цк)'!H312+'декабрь(4 цк)'!H313*5.79%)/1000</f>
        <v>0.86850828702190785</v>
      </c>
      <c r="L340" s="316">
        <f>('декабрь(4 цк)'!I312+'декабрь(4 цк)'!I313*5.79%)/1000</f>
        <v>0.85531627402190791</v>
      </c>
      <c r="M340" s="316">
        <f>('декабрь(4 цк)'!J312+'декабрь(4 цк)'!J313*5.79%)/1000</f>
        <v>0.85682907102190775</v>
      </c>
      <c r="N340" s="316">
        <f>('декабрь(4 цк)'!K312+'декабрь(4 цк)'!K313*5.79%)/1000</f>
        <v>0.86555674602190791</v>
      </c>
      <c r="O340" s="316">
        <f>('декабрь(4 цк)'!L312+'декабрь(4 цк)'!L313*5.79%)/1000</f>
        <v>0.87092029902190793</v>
      </c>
      <c r="P340" s="316">
        <f>('декабрь(4 цк)'!M312+'декабрь(4 цк)'!M313*5.79%)/1000</f>
        <v>0.87235904302190792</v>
      </c>
      <c r="Q340" s="316">
        <f>('декабрь(4 цк)'!N312+'декабрь(4 цк)'!N313*5.79%)/1000</f>
        <v>0.88011345002190788</v>
      </c>
      <c r="R340" s="316">
        <f>('декабрь(4 цк)'!O312+'декабрь(4 цк)'!O313*5.79%)/1000</f>
        <v>0.8893806540219078</v>
      </c>
      <c r="S340" s="316">
        <f>('декабрь(4 цк)'!P312+'декабрь(4 цк)'!P313*5.79%)/1000</f>
        <v>0.87733117302190788</v>
      </c>
      <c r="T340" s="316">
        <f>('декабрь(4 цк)'!Q312+'декабрь(4 цк)'!Q313*5.79%)/1000</f>
        <v>0.88194361702190782</v>
      </c>
      <c r="U340" s="316">
        <f>('декабрь(4 цк)'!R312+'декабрь(4 цк)'!R313*5.79%)/1000</f>
        <v>0.88343525602190776</v>
      </c>
      <c r="V340" s="316">
        <f>('декабрь(4 цк)'!S312+'декабрь(4 цк)'!S313*5.79%)/1000</f>
        <v>0.86919592202190787</v>
      </c>
      <c r="W340" s="316">
        <f>('декабрь(4 цк)'!T312+'декабрь(4 цк)'!T313*5.79%)/1000</f>
        <v>0.88364683602190797</v>
      </c>
      <c r="X340" s="316">
        <f>('декабрь(4 цк)'!U312+'декабрь(4 цк)'!U313*5.79%)/1000</f>
        <v>0.87161851302190796</v>
      </c>
      <c r="Y340" s="316">
        <f>('декабрь(4 цк)'!V312+'декабрь(4 цк)'!V313*5.79%)/1000</f>
        <v>0.8770243820219078</v>
      </c>
      <c r="Z340" s="316">
        <f>('декабрь(4 цк)'!W312+'декабрь(4 цк)'!W313*5.79%)/1000</f>
        <v>0.87500379302190789</v>
      </c>
      <c r="AA340" s="316">
        <f>('декабрь(4 цк)'!X312+'декабрь(4 цк)'!X313*5.79%)/1000</f>
        <v>0.87508842502190787</v>
      </c>
      <c r="AB340" s="316">
        <f>('декабрь(4 цк)'!Y312+'декабрь(4 цк)'!Y313*5.79%)/1000</f>
        <v>0.87159735502190794</v>
      </c>
      <c r="AC340" s="337"/>
      <c r="AD340" s="337"/>
    </row>
    <row r="341" spans="1:30" s="209" customFormat="1" ht="13.5" thickBot="1" x14ac:dyDescent="0.25">
      <c r="A341" s="312">
        <v>14</v>
      </c>
      <c r="B341" s="300" t="s">
        <v>200</v>
      </c>
      <c r="C341" s="290" t="s">
        <v>169</v>
      </c>
      <c r="D341" s="255"/>
      <c r="E341" s="316">
        <f>('декабрь(4 цк)'!B316+'декабрь(4 цк)'!B317*5.79%)/1000</f>
        <v>0.9212022860219079</v>
      </c>
      <c r="F341" s="316">
        <f>('декабрь(4 цк)'!C316+'декабрь(4 цк)'!C317*5.79%)/1000</f>
        <v>0.90361998802190779</v>
      </c>
      <c r="G341" s="316">
        <f>('декабрь(4 цк)'!D316+'декабрь(4 цк)'!D317*5.79%)/1000</f>
        <v>0.91502415002190784</v>
      </c>
      <c r="H341" s="316">
        <f>('декабрь(4 цк)'!E316+'декабрь(4 цк)'!E317*5.79%)/1000</f>
        <v>0.94092154202190781</v>
      </c>
      <c r="I341" s="316">
        <f>('декабрь(4 цк)'!F316+'декабрь(4 цк)'!F317*5.79%)/1000</f>
        <v>0.93348450502190794</v>
      </c>
      <c r="J341" s="316">
        <f>('декабрь(4 цк)'!G316+'декабрь(4 цк)'!G317*5.79%)/1000</f>
        <v>0.94249781302190783</v>
      </c>
      <c r="K341" s="316">
        <f>('декабрь(4 цк)'!H316+'декабрь(4 цк)'!H317*5.79%)/1000</f>
        <v>0.9335585580219079</v>
      </c>
      <c r="L341" s="316">
        <f>('декабрь(4 цк)'!I316+'декабрь(4 цк)'!I317*5.79%)/1000</f>
        <v>0.92675626102190789</v>
      </c>
      <c r="M341" s="316">
        <f>('декабрь(4 цк)'!J316+'декабрь(4 цк)'!J317*5.79%)/1000</f>
        <v>0.9157435220219079</v>
      </c>
      <c r="N341" s="316">
        <f>('декабрь(4 цк)'!K316+'декабрь(4 цк)'!K317*5.79%)/1000</f>
        <v>0.92613210002190782</v>
      </c>
      <c r="O341" s="316">
        <f>('декабрь(4 цк)'!L316+'декабрь(4 цк)'!L317*5.79%)/1000</f>
        <v>0.93100901902190791</v>
      </c>
      <c r="P341" s="316">
        <f>('декабрь(4 цк)'!M316+'декабрь(4 цк)'!M317*5.79%)/1000</f>
        <v>0.93960974602190783</v>
      </c>
      <c r="Q341" s="316">
        <f>('декабрь(4 цк)'!N316+'декабрь(4 цк)'!N317*5.79%)/1000</f>
        <v>0.95079174902190788</v>
      </c>
      <c r="R341" s="316">
        <f>('декабрь(4 цк)'!O316+'декабрь(4 цк)'!O317*5.79%)/1000</f>
        <v>0.94506851002190795</v>
      </c>
      <c r="S341" s="316">
        <f>('декабрь(4 цк)'!P316+'декабрь(4 цк)'!P317*5.79%)/1000</f>
        <v>0.94594656702190782</v>
      </c>
      <c r="T341" s="316">
        <f>('декабрь(4 цк)'!Q316+'декабрь(4 цк)'!Q317*5.79%)/1000</f>
        <v>0.94716315202190793</v>
      </c>
      <c r="U341" s="316">
        <f>('декабрь(4 цк)'!R316+'декабрь(4 цк)'!R317*5.79%)/1000</f>
        <v>0.95191312302190778</v>
      </c>
      <c r="V341" s="316">
        <f>('декабрь(4 цк)'!S316+'декабрь(4 цк)'!S317*5.79%)/1000</f>
        <v>0.94040317102190785</v>
      </c>
      <c r="W341" s="316">
        <f>('декабрь(4 цк)'!T316+'декабрь(4 цк)'!T317*5.79%)/1000</f>
        <v>0.93786421102190787</v>
      </c>
      <c r="X341" s="316">
        <f>('декабрь(4 цк)'!U316+'декабрь(4 цк)'!U317*5.79%)/1000</f>
        <v>0.92524346402190794</v>
      </c>
      <c r="Y341" s="316">
        <f>('декабрь(4 цк)'!V316+'декабрь(4 цк)'!V317*5.79%)/1000</f>
        <v>0.93209865602190778</v>
      </c>
      <c r="Z341" s="316">
        <f>('декабрь(4 цк)'!W316+'декабрь(4 цк)'!W317*5.79%)/1000</f>
        <v>0.93375955902190788</v>
      </c>
      <c r="AA341" s="316">
        <f>('декабрь(4 цк)'!X316+'декабрь(4 цк)'!X317*5.79%)/1000</f>
        <v>0.92326519102190785</v>
      </c>
      <c r="AB341" s="316">
        <f>('декабрь(4 цк)'!Y316+'декабрь(4 цк)'!Y317*5.79%)/1000</f>
        <v>0.92000685902190782</v>
      </c>
      <c r="AC341" s="337"/>
      <c r="AD341" s="337"/>
    </row>
    <row r="342" spans="1:30" s="209" customFormat="1" ht="13.5" thickBot="1" x14ac:dyDescent="0.25">
      <c r="A342" s="312">
        <v>15</v>
      </c>
      <c r="B342" s="300" t="s">
        <v>200</v>
      </c>
      <c r="C342" s="290" t="s">
        <v>169</v>
      </c>
      <c r="D342" s="255"/>
      <c r="E342" s="316">
        <f>('декабрь(4 цк)'!B320+'декабрь(4 цк)'!B321*5.79%)/1000</f>
        <v>0.95484350602190782</v>
      </c>
      <c r="F342" s="316">
        <f>('декабрь(4 цк)'!C320+'декабрь(4 цк)'!C321*5.79%)/1000</f>
        <v>0.94634856902190789</v>
      </c>
      <c r="G342" s="316">
        <f>('декабрь(4 цк)'!D320+'декабрь(4 цк)'!D321*5.79%)/1000</f>
        <v>0.95907510602190782</v>
      </c>
      <c r="H342" s="316">
        <f>('декабрь(4 цк)'!E320+'декабрь(4 цк)'!E321*5.79%)/1000</f>
        <v>0.97781051502190786</v>
      </c>
      <c r="I342" s="316">
        <f>('декабрь(4 цк)'!F320+'декабрь(4 цк)'!F321*5.79%)/1000</f>
        <v>0.9716323790219078</v>
      </c>
      <c r="J342" s="316">
        <f>('декабрь(4 цк)'!G320+'декабрь(4 цк)'!G321*5.79%)/1000</f>
        <v>0.96803551902190776</v>
      </c>
      <c r="K342" s="316">
        <f>('декабрь(4 цк)'!H320+'декабрь(4 цк)'!H321*5.79%)/1000</f>
        <v>0.96399434102190784</v>
      </c>
      <c r="L342" s="316">
        <f>('декабрь(4 цк)'!I320+'декабрь(4 цк)'!I321*5.79%)/1000</f>
        <v>0.96271428202190779</v>
      </c>
      <c r="M342" s="316">
        <f>('декабрь(4 цк)'!J320+'декабрь(4 цк)'!J321*5.79%)/1000</f>
        <v>0.97189685402190784</v>
      </c>
      <c r="N342" s="316">
        <f>('декабрь(4 цк)'!K320+'декабрь(4 цк)'!K321*5.79%)/1000</f>
        <v>0.98048700202190786</v>
      </c>
      <c r="O342" s="316">
        <f>('декабрь(4 цк)'!L320+'декабрь(4 цк)'!L321*5.79%)/1000</f>
        <v>0.97804325302190787</v>
      </c>
      <c r="P342" s="316">
        <f>('декабрь(4 цк)'!M320+'декабрь(4 цк)'!M321*5.79%)/1000</f>
        <v>0.98851646302190788</v>
      </c>
      <c r="Q342" s="316">
        <f>('декабрь(4 цк)'!N320+'декабрь(4 цк)'!N321*5.79%)/1000</f>
        <v>0.95506566502190793</v>
      </c>
      <c r="R342" s="316">
        <f>('декабрь(4 цк)'!O320+'декабрь(4 цк)'!O321*5.79%)/1000</f>
        <v>0.96913573502190797</v>
      </c>
      <c r="S342" s="316">
        <f>('декабрь(4 цк)'!P320+'декабрь(4 цк)'!P321*5.79%)/1000</f>
        <v>0.96564466502190782</v>
      </c>
      <c r="T342" s="316">
        <f>('декабрь(4 цк)'!Q320+'декабрь(4 цк)'!Q321*5.79%)/1000</f>
        <v>0.98393575602190775</v>
      </c>
      <c r="U342" s="316">
        <f>('декабрь(4 цк)'!R320+'декабрь(4 цк)'!R321*5.79%)/1000</f>
        <v>0.98285669802190789</v>
      </c>
      <c r="V342" s="316">
        <f>('декабрь(4 цк)'!S320+'декабрь(4 цк)'!S321*5.79%)/1000</f>
        <v>0.9732932820219079</v>
      </c>
      <c r="W342" s="316">
        <f>('декабрь(4 цк)'!T320+'декабрь(4 цк)'!T321*5.79%)/1000</f>
        <v>0.98212674702190794</v>
      </c>
      <c r="X342" s="316">
        <f>('декабрь(4 цк)'!U320+'декабрь(4 цк)'!U321*5.79%)/1000</f>
        <v>0.95297102302190784</v>
      </c>
      <c r="Y342" s="316">
        <f>('декабрь(4 цк)'!V320+'декабрь(4 цк)'!V321*5.79%)/1000</f>
        <v>0.96942136802190793</v>
      </c>
      <c r="Z342" s="316">
        <f>('декабрь(4 цк)'!W320+'декабрь(4 цк)'!W321*5.79%)/1000</f>
        <v>0.97065911102190783</v>
      </c>
      <c r="AA342" s="316">
        <f>('декабрь(4 цк)'!X320+'декабрь(4 цк)'!X321*5.79%)/1000</f>
        <v>0.9630528100219079</v>
      </c>
      <c r="AB342" s="316">
        <f>('декабрь(4 цк)'!Y320+'декабрь(4 цк)'!Y321*5.79%)/1000</f>
        <v>0.95681120002190778</v>
      </c>
      <c r="AC342" s="337"/>
      <c r="AD342" s="337"/>
    </row>
    <row r="343" spans="1:30" s="209" customFormat="1" ht="13.5" thickBot="1" x14ac:dyDescent="0.25">
      <c r="A343" s="312">
        <v>16</v>
      </c>
      <c r="B343" s="300" t="s">
        <v>200</v>
      </c>
      <c r="C343" s="290" t="s">
        <v>169</v>
      </c>
      <c r="D343" s="255"/>
      <c r="E343" s="316">
        <f>('декабрь(4 цк)'!B324+'декабрь(4 цк)'!B325*5.79%)/1000</f>
        <v>0.95210354502190786</v>
      </c>
      <c r="F343" s="316">
        <f>('декабрь(4 цк)'!C324+'декабрь(4 цк)'!C325*5.79%)/1000</f>
        <v>0.94549167002190793</v>
      </c>
      <c r="G343" s="316">
        <f>('декабрь(4 цк)'!D324+'декабрь(4 цк)'!D325*5.79%)/1000</f>
        <v>0.96422707902190785</v>
      </c>
      <c r="H343" s="316">
        <f>('декабрь(4 цк)'!E324+'декабрь(4 цк)'!E325*5.79%)/1000</f>
        <v>0.97681608902190797</v>
      </c>
      <c r="I343" s="316">
        <f>('декабрь(4 цк)'!F324+'декабрь(4 цк)'!F325*5.79%)/1000</f>
        <v>0.95712857002190788</v>
      </c>
      <c r="J343" s="316">
        <f>('декабрь(4 цк)'!G324+'декабрь(4 цк)'!G325*5.79%)/1000</f>
        <v>0.95206122902190782</v>
      </c>
      <c r="K343" s="316">
        <f>('декабрь(4 цк)'!H324+'декабрь(4 цк)'!H325*5.79%)/1000</f>
        <v>0.95510798102190775</v>
      </c>
      <c r="L343" s="316">
        <f>('декабрь(4 цк)'!I324+'декабрь(4 цк)'!I325*5.79%)/1000</f>
        <v>0.95827110202190779</v>
      </c>
      <c r="M343" s="316">
        <f>('декабрь(4 цк)'!J324+'декабрь(4 цк)'!J325*5.79%)/1000</f>
        <v>0.94887695002190786</v>
      </c>
      <c r="N343" s="316">
        <f>('декабрь(4 цк)'!K324+'декабрь(4 цк)'!K325*5.79%)/1000</f>
        <v>0.96877604902190784</v>
      </c>
      <c r="O343" s="316">
        <f>('декабрь(4 цк)'!L324+'декабрь(4 цк)'!L325*5.79%)/1000</f>
        <v>0.96576103402190794</v>
      </c>
      <c r="P343" s="316">
        <f>('декабрь(4 цк)'!M324+'декабрь(4 цк)'!M325*5.79%)/1000</f>
        <v>0.96914631402190798</v>
      </c>
      <c r="Q343" s="316">
        <f>('декабрь(4 цк)'!N324+'декабрь(4 цк)'!N325*5.79%)/1000</f>
        <v>0.95963579302190793</v>
      </c>
      <c r="R343" s="316">
        <f>('декабрь(4 цк)'!O324+'декабрь(4 цк)'!O325*5.79%)/1000</f>
        <v>0.96590914002190786</v>
      </c>
      <c r="S343" s="316">
        <f>('декабрь(4 цк)'!P324+'декабрь(4 цк)'!P325*5.79%)/1000</f>
        <v>0.96276717702190784</v>
      </c>
      <c r="T343" s="316">
        <f>('декабрь(4 цк)'!Q324+'декабрь(4 цк)'!Q325*5.79%)/1000</f>
        <v>0.97416076002190788</v>
      </c>
      <c r="U343" s="316">
        <f>('декабрь(4 цк)'!R324+'декабрь(4 цк)'!R325*5.79%)/1000</f>
        <v>0.9775354610219078</v>
      </c>
      <c r="V343" s="316">
        <f>('декабрь(4 цк)'!S324+'декабрь(4 цк)'!S325*5.79%)/1000</f>
        <v>0.96894531302190789</v>
      </c>
      <c r="W343" s="316">
        <f>('декабрь(4 цк)'!T324+'декабрь(4 цк)'!T325*5.79%)/1000</f>
        <v>0.96339133802190779</v>
      </c>
      <c r="X343" s="316">
        <f>('декабрь(4 цк)'!U324+'декабрь(4 цк)'!U325*5.79%)/1000</f>
        <v>0.94138701802190794</v>
      </c>
      <c r="Y343" s="316">
        <f>('декабрь(4 цк)'!V324+'декабрь(4 цк)'!V325*5.79%)/1000</f>
        <v>0.96586682402190782</v>
      </c>
      <c r="Z343" s="316">
        <f>('декабрь(4 цк)'!W324+'декабрь(4 цк)'!W325*5.79%)/1000</f>
        <v>0.95037916802190792</v>
      </c>
      <c r="AA343" s="316">
        <f>('декабрь(4 цк)'!X324+'декабрь(4 цк)'!X325*5.79%)/1000</f>
        <v>0.94857015902190789</v>
      </c>
      <c r="AB343" s="316">
        <f>('декабрь(4 цк)'!Y324+'декабрь(4 цк)'!Y325*5.79%)/1000</f>
        <v>0.94863363302190784</v>
      </c>
      <c r="AC343" s="337"/>
      <c r="AD343" s="337"/>
    </row>
    <row r="344" spans="1:30" s="209" customFormat="1" ht="13.5" thickBot="1" x14ac:dyDescent="0.25">
      <c r="A344" s="312">
        <v>17</v>
      </c>
      <c r="B344" s="300" t="s">
        <v>200</v>
      </c>
      <c r="C344" s="290" t="s">
        <v>169</v>
      </c>
      <c r="D344" s="255"/>
      <c r="E344" s="316">
        <f>('декабрь(4 цк)'!B328+'декабрь(4 цк)'!B329*5.79%)/1000</f>
        <v>0.95384908002190782</v>
      </c>
      <c r="F344" s="316">
        <f>('декабрь(4 цк)'!C328+'декабрь(4 цк)'!C329*5.79%)/1000</f>
        <v>0.94121775402190777</v>
      </c>
      <c r="G344" s="316">
        <f>('декабрь(4 цк)'!D328+'декабрь(4 цк)'!D329*5.79%)/1000</f>
        <v>0.95388081702190786</v>
      </c>
      <c r="H344" s="316">
        <f>('декабрь(4 цк)'!E328+'декабрь(4 цк)'!E329*5.79%)/1000</f>
        <v>0.96213243702190787</v>
      </c>
      <c r="I344" s="316">
        <f>('декабрь(4 цк)'!F328+'декабрь(4 цк)'!F329*5.79%)/1000</f>
        <v>0.96177275102190785</v>
      </c>
      <c r="J344" s="316">
        <f>('декабрь(4 цк)'!G328+'декабрь(4 цк)'!G329*5.79%)/1000</f>
        <v>0.96500992502190786</v>
      </c>
      <c r="K344" s="316">
        <f>('декабрь(4 цк)'!H328+'декабрь(4 цк)'!H329*5.79%)/1000</f>
        <v>0.96198433102190783</v>
      </c>
      <c r="L344" s="316">
        <f>('декабрь(4 цк)'!I328+'декабрь(4 цк)'!I329*5.79%)/1000</f>
        <v>0.95442034602190784</v>
      </c>
      <c r="M344" s="316">
        <f>('декабрь(4 цк)'!J328+'декабрь(4 цк)'!J329*5.79%)/1000</f>
        <v>0.95223049302190799</v>
      </c>
      <c r="N344" s="316">
        <f>('декабрь(4 цк)'!K328+'декабрь(4 цк)'!K329*5.79%)/1000</f>
        <v>0.95172270102190792</v>
      </c>
      <c r="O344" s="316">
        <f>('декабрь(4 цк)'!L328+'декабрь(4 цк)'!L329*5.79%)/1000</f>
        <v>0.96382507702190789</v>
      </c>
      <c r="P344" s="316">
        <f>('декабрь(4 цк)'!M328+'декабрь(4 цк)'!M329*5.79%)/1000</f>
        <v>0.97626598102190776</v>
      </c>
      <c r="Q344" s="316">
        <f>('декабрь(4 цк)'!N328+'декабрь(4 цк)'!N329*5.79%)/1000</f>
        <v>0.96752772702190781</v>
      </c>
      <c r="R344" s="316">
        <f>('декабрь(4 цк)'!O328+'декабрь(4 цк)'!O329*5.79%)/1000</f>
        <v>0.97726040702190786</v>
      </c>
      <c r="S344" s="316">
        <f>('декабрь(4 цк)'!P328+'декабрь(4 цк)'!P329*5.79%)/1000</f>
        <v>0.96786625502190793</v>
      </c>
      <c r="T344" s="316">
        <f>('декабрь(4 цк)'!Q328+'декабрь(4 цк)'!Q329*5.79%)/1000</f>
        <v>0.98538507902190786</v>
      </c>
      <c r="U344" s="316">
        <f>('декабрь(4 цк)'!R328+'декабрь(4 цк)'!R329*5.79%)/1000</f>
        <v>0.97978878802190783</v>
      </c>
      <c r="V344" s="316">
        <f>('декабрь(4 цк)'!S328+'декабрь(4 цк)'!S329*5.79%)/1000</f>
        <v>0.95742478202190784</v>
      </c>
      <c r="W344" s="316">
        <f>('декабрь(4 цк)'!T328+'декабрь(4 цк)'!T329*5.79%)/1000</f>
        <v>0.96345481202190797</v>
      </c>
      <c r="X344" s="316">
        <f>('декабрь(4 цк)'!U328+'декабрь(4 цк)'!U329*5.79%)/1000</f>
        <v>0.94503677302190781</v>
      </c>
      <c r="Y344" s="316">
        <f>('декабрь(4 цк)'!V328+'декабрь(4 цк)'!V329*5.79%)/1000</f>
        <v>0.96332786402190784</v>
      </c>
      <c r="Z344" s="316">
        <f>('декабрь(4 цк)'!W328+'декабрь(4 цк)'!W329*5.79%)/1000</f>
        <v>0.95608124902190783</v>
      </c>
      <c r="AA344" s="316">
        <f>('декабрь(4 цк)'!X328+'декабрь(4 цк)'!X329*5.79%)/1000</f>
        <v>0.94798831402190797</v>
      </c>
      <c r="AB344" s="316">
        <f>('декабрь(4 цк)'!Y328+'декабрь(4 цк)'!Y329*5.79%)/1000</f>
        <v>0.94338644902190782</v>
      </c>
      <c r="AC344" s="337"/>
      <c r="AD344" s="337"/>
    </row>
    <row r="345" spans="1:30" s="209" customFormat="1" ht="13.5" thickBot="1" x14ac:dyDescent="0.25">
      <c r="A345" s="312">
        <v>18</v>
      </c>
      <c r="B345" s="300" t="s">
        <v>200</v>
      </c>
      <c r="C345" s="290" t="s">
        <v>169</v>
      </c>
      <c r="D345" s="255"/>
      <c r="E345" s="316">
        <f>('декабрь(4 цк)'!B332+'декабрь(4 цк)'!B333*5.79%)/1000</f>
        <v>0.91241113702190801</v>
      </c>
      <c r="F345" s="316">
        <f>('декабрь(4 цк)'!C332+'декабрь(4 цк)'!C333*5.79%)/1000</f>
        <v>0.90370462002190788</v>
      </c>
      <c r="G345" s="316">
        <f>('декабрь(4 цк)'!D332+'декабрь(4 цк)'!D333*5.79%)/1000</f>
        <v>0.91825074502190795</v>
      </c>
      <c r="H345" s="316">
        <f>('декабрь(4 цк)'!E332+'декабрь(4 цк)'!E333*5.79%)/1000</f>
        <v>0.9482527890219079</v>
      </c>
      <c r="I345" s="316">
        <f>('декабрь(4 цк)'!F332+'декабрь(4 цк)'!F333*5.79%)/1000</f>
        <v>0.91801800702190794</v>
      </c>
      <c r="J345" s="316">
        <f>('декабрь(4 цк)'!G332+'декабрь(4 цк)'!G333*5.79%)/1000</f>
        <v>0.919298066021908</v>
      </c>
      <c r="K345" s="316">
        <f>('декабрь(4 цк)'!H332+'декабрь(4 цк)'!H333*5.79%)/1000</f>
        <v>0.90903643602190787</v>
      </c>
      <c r="L345" s="316">
        <f>('декабрь(4 цк)'!I332+'декабрь(4 цк)'!I333*5.79%)/1000</f>
        <v>0.89971633702190801</v>
      </c>
      <c r="M345" s="316">
        <f>('декабрь(4 цк)'!J332+'декабрь(4 цк)'!J333*5.79%)/1000</f>
        <v>0.90520683802190782</v>
      </c>
      <c r="N345" s="316">
        <f>('декабрь(4 цк)'!K332+'декабрь(4 цк)'!K333*5.79%)/1000</f>
        <v>0.91178697602190784</v>
      </c>
      <c r="O345" s="316">
        <f>('декабрь(4 цк)'!L332+'декабрь(4 цк)'!L333*5.79%)/1000</f>
        <v>0.91806032302190788</v>
      </c>
      <c r="P345" s="316">
        <f>('декабрь(4 цк)'!M332+'декабрь(4 цк)'!M333*5.79%)/1000</f>
        <v>0.92277855702190792</v>
      </c>
      <c r="Q345" s="316">
        <f>('декабрь(4 цк)'!N332+'декабрь(4 цк)'!N333*5.79%)/1000</f>
        <v>0.91920285502190791</v>
      </c>
      <c r="R345" s="316">
        <f>('декабрь(4 цк)'!O332+'декабрь(4 цк)'!O333*5.79%)/1000</f>
        <v>0.92861816502190786</v>
      </c>
      <c r="S345" s="316">
        <f>('декабрь(4 цк)'!P332+'декабрь(4 цк)'!P333*5.79%)/1000</f>
        <v>0.90816895802190778</v>
      </c>
      <c r="T345" s="316">
        <f>('декабрь(4 цк)'!Q332+'декабрь(4 цк)'!Q333*5.79%)/1000</f>
        <v>0.94397887302190786</v>
      </c>
      <c r="U345" s="316">
        <f>('декабрь(4 цк)'!R332+'декабрь(4 цк)'!R333*5.79%)/1000</f>
        <v>0.9775354610219078</v>
      </c>
      <c r="V345" s="316">
        <f>('декабрь(4 цк)'!S332+'декабрь(4 цк)'!S333*5.79%)/1000</f>
        <v>0.98656992702190782</v>
      </c>
      <c r="W345" s="316">
        <f>('декабрь(4 цк)'!T332+'декабрь(4 цк)'!T333*5.79%)/1000</f>
        <v>0.94229681202190796</v>
      </c>
      <c r="X345" s="316">
        <f>('декабрь(4 цк)'!U332+'декабрь(4 цк)'!U333*5.79%)/1000</f>
        <v>0.9978894570219079</v>
      </c>
      <c r="Y345" s="316">
        <f>('декабрь(4 цк)'!V332+'декабрь(4 цк)'!V333*5.79%)/1000</f>
        <v>1.0692871280219078</v>
      </c>
      <c r="Z345" s="316">
        <f>('декабрь(4 цк)'!W332+'декабрь(4 цк)'!W333*5.79%)/1000</f>
        <v>0.95724493902190799</v>
      </c>
      <c r="AA345" s="316">
        <f>('декабрь(4 цк)'!X332+'декабрь(4 цк)'!X333*5.79%)/1000</f>
        <v>0.90314393302190787</v>
      </c>
      <c r="AB345" s="316">
        <f>('декабрь(4 цк)'!Y332+'декабрь(4 цк)'!Y333*5.79%)/1000</f>
        <v>0.90527031202190789</v>
      </c>
      <c r="AC345" s="337"/>
      <c r="AD345" s="337"/>
    </row>
    <row r="346" spans="1:30" s="209" customFormat="1" ht="13.5" thickBot="1" x14ac:dyDescent="0.25">
      <c r="A346" s="312">
        <v>19</v>
      </c>
      <c r="B346" s="300" t="s">
        <v>200</v>
      </c>
      <c r="C346" s="290" t="s">
        <v>169</v>
      </c>
      <c r="D346" s="255"/>
      <c r="E346" s="316">
        <f>('декабрь(4 цк)'!B336+'декабрь(4 цк)'!B337*5.79%)/1000</f>
        <v>0.9367957320219078</v>
      </c>
      <c r="F346" s="316">
        <f>('декабрь(4 цк)'!C336+'декабрь(4 цк)'!C337*5.79%)/1000</f>
        <v>0.92175239402190789</v>
      </c>
      <c r="G346" s="316">
        <f>('декабрь(4 цк)'!D336+'декабрь(4 цк)'!D337*5.79%)/1000</f>
        <v>0.95028395702190793</v>
      </c>
      <c r="H346" s="316">
        <f>('декабрь(4 цк)'!E336+'декабрь(4 цк)'!E337*5.79%)/1000</f>
        <v>0.96420592102190794</v>
      </c>
      <c r="I346" s="316">
        <f>('декабрь(4 цк)'!F336+'декабрь(4 цк)'!F337*5.79%)/1000</f>
        <v>0.93261702702190785</v>
      </c>
      <c r="J346" s="316">
        <f>('декабрь(4 цк)'!G336+'декабрь(4 цк)'!G337*5.79%)/1000</f>
        <v>0.94114370102190792</v>
      </c>
      <c r="K346" s="316">
        <f>('декабрь(4 цк)'!H336+'декабрь(4 цк)'!H337*5.79%)/1000</f>
        <v>0.94005406402190794</v>
      </c>
      <c r="L346" s="316">
        <f>('декабрь(4 цк)'!I336+'декабрь(4 цк)'!I337*5.79%)/1000</f>
        <v>0.92851237502190787</v>
      </c>
      <c r="M346" s="316">
        <f>('декабрь(4 цк)'!J336+'декабрь(4 цк)'!J337*5.79%)/1000</f>
        <v>0.94499445702190787</v>
      </c>
      <c r="N346" s="316">
        <f>('декабрь(4 цк)'!K336+'декабрь(4 цк)'!K337*5.79%)/1000</f>
        <v>0.94121775402190777</v>
      </c>
      <c r="O346" s="316">
        <f>('декабрь(4 цк)'!L336+'декабрь(4 цк)'!L337*5.79%)/1000</f>
        <v>0.97825483302190785</v>
      </c>
      <c r="P346" s="316">
        <f>('декабрь(4 цк)'!M336+'декабрь(4 цк)'!M337*5.79%)/1000</f>
        <v>0.98100537302190782</v>
      </c>
      <c r="Q346" s="316">
        <f>('декабрь(4 цк)'!N336+'декабрь(4 цк)'!N337*5.79%)/1000</f>
        <v>0.92953853802190789</v>
      </c>
      <c r="R346" s="316">
        <f>('декабрь(4 цк)'!O336+'декабрь(4 цк)'!O337*5.79%)/1000</f>
        <v>0.9654965590219079</v>
      </c>
      <c r="S346" s="316">
        <f>('декабрь(4 цк)'!P336+'декабрь(4 цк)'!P337*5.79%)/1000</f>
        <v>0.9453541430219079</v>
      </c>
      <c r="T346" s="316">
        <f>('декабрь(4 цк)'!Q336+'декабрь(4 цк)'!Q337*5.79%)/1000</f>
        <v>0.95820762802190795</v>
      </c>
      <c r="U346" s="316">
        <f>('декабрь(4 цк)'!R336+'декабрь(4 цк)'!R337*5.79%)/1000</f>
        <v>1.0269817070219078</v>
      </c>
      <c r="V346" s="316">
        <f>('декабрь(4 цк)'!S336+'декабрь(4 цк)'!S337*5.79%)/1000</f>
        <v>0.99098137002190789</v>
      </c>
      <c r="W346" s="316">
        <f>('декабрь(4 цк)'!T336+'декабрь(4 цк)'!T337*5.79%)/1000</f>
        <v>0.97954547102190781</v>
      </c>
      <c r="X346" s="316">
        <f>('декабрь(4 цк)'!U336+'декабрь(4 цк)'!U337*5.79%)/1000</f>
        <v>0.99229316602190798</v>
      </c>
      <c r="Y346" s="316">
        <f>('декабрь(4 цк)'!V336+'декабрь(4 цк)'!V337*5.79%)/1000</f>
        <v>0.96223822702190787</v>
      </c>
      <c r="Z346" s="316">
        <f>('декабрь(4 цк)'!W336+'декабрь(4 цк)'!W337*5.79%)/1000</f>
        <v>0.93480688002190793</v>
      </c>
      <c r="AA346" s="316">
        <f>('декабрь(4 цк)'!X336+'декабрь(4 цк)'!X337*5.79%)/1000</f>
        <v>0.93842489802190787</v>
      </c>
      <c r="AB346" s="316">
        <f>('декабрь(4 цк)'!Y336+'декабрь(4 цк)'!Y337*5.79%)/1000</f>
        <v>0.92119170702190789</v>
      </c>
      <c r="AC346" s="337"/>
      <c r="AD346" s="337"/>
    </row>
    <row r="347" spans="1:30" s="209" customFormat="1" ht="13.5" thickBot="1" x14ac:dyDescent="0.25">
      <c r="A347" s="312">
        <v>20</v>
      </c>
      <c r="B347" s="300" t="s">
        <v>200</v>
      </c>
      <c r="C347" s="290" t="s">
        <v>169</v>
      </c>
      <c r="D347" s="255"/>
      <c r="E347" s="316">
        <f>('декабрь(4 цк)'!B340+'декабрь(4 цк)'!B341*5.79%)/1000</f>
        <v>1.0030837460219078</v>
      </c>
      <c r="F347" s="316">
        <f>('декабрь(4 цк)'!C340+'декабрь(4 цк)'!C341*5.79%)/1000</f>
        <v>0.96608898302190782</v>
      </c>
      <c r="G347" s="316">
        <f>('декабрь(4 цк)'!D340+'декабрь(4 цк)'!D341*5.79%)/1000</f>
        <v>1.0009679460219079</v>
      </c>
      <c r="H347" s="316">
        <f>('декабрь(4 цк)'!E340+'декабрь(4 цк)'!E341*5.79%)/1000</f>
        <v>1.0037608020219078</v>
      </c>
      <c r="I347" s="316">
        <f>('декабрь(4 цк)'!F340+'декабрь(4 цк)'!F341*5.79%)/1000</f>
        <v>0.99840782802190786</v>
      </c>
      <c r="J347" s="316">
        <f>('декабрь(4 цк)'!G340+'декабрь(4 цк)'!G341*5.79%)/1000</f>
        <v>0.98373475502190788</v>
      </c>
      <c r="K347" s="316">
        <f>('декабрь(4 цк)'!H340+'декабрь(4 цк)'!H341*5.79%)/1000</f>
        <v>0.98198922002190792</v>
      </c>
      <c r="L347" s="316">
        <f>('декабрь(4 цк)'!I340+'декабрь(4 цк)'!I341*5.79%)/1000</f>
        <v>0.98948973102190785</v>
      </c>
      <c r="M347" s="316">
        <f>('декабрь(4 цк)'!J340+'декабрь(4 цк)'!J341*5.79%)/1000</f>
        <v>0.96479834502190798</v>
      </c>
      <c r="N347" s="316">
        <f>('декабрь(4 цк)'!K340+'декабрь(4 цк)'!K341*5.79%)/1000</f>
        <v>0.98922525602190781</v>
      </c>
      <c r="O347" s="316">
        <f>('декабрь(4 цк)'!L340+'декабрь(4 цк)'!L341*5.79%)/1000</f>
        <v>0.99782598302190784</v>
      </c>
      <c r="P347" s="316">
        <f>('декабрь(4 цк)'!M340+'декабрь(4 цк)'!M341*5.79%)/1000</f>
        <v>1.016878762021908</v>
      </c>
      <c r="Q347" s="316">
        <f>('декабрь(4 цк)'!N340+'декабрь(4 цк)'!N341*5.79%)/1000</f>
        <v>1.0089974070219079</v>
      </c>
      <c r="R347" s="316">
        <f>('декабрь(4 цк)'!O340+'декабрь(4 цк)'!O341*5.79%)/1000</f>
        <v>1.0204862010219078</v>
      </c>
      <c r="S347" s="316">
        <f>('декабрь(4 цк)'!P340+'декабрь(4 цк)'!P341*5.79%)/1000</f>
        <v>1.0101082020219079</v>
      </c>
      <c r="T347" s="316">
        <f>('декабрь(4 цк)'!Q340+'декабрь(4 цк)'!Q341*5.79%)/1000</f>
        <v>1.0111978390219079</v>
      </c>
      <c r="U347" s="316">
        <f>('декабрь(4 цк)'!R340+'декабрь(4 цк)'!R341*5.79%)/1000</f>
        <v>1.035370854021908</v>
      </c>
      <c r="V347" s="316">
        <f>('декабрь(4 цк)'!S340+'декабрь(4 цк)'!S341*5.79%)/1000</f>
        <v>0.98532160502190791</v>
      </c>
      <c r="W347" s="316">
        <f>('декабрь(4 цк)'!T340+'декабрь(4 цк)'!T341*5.79%)/1000</f>
        <v>0.99173247902190775</v>
      </c>
      <c r="X347" s="316">
        <f>('декабрь(4 цк)'!U340+'декабрь(4 цк)'!U341*5.79%)/1000</f>
        <v>1.0066171320219079</v>
      </c>
      <c r="Y347" s="316">
        <f>('декабрь(4 цк)'!V340+'декабрь(4 цк)'!V341*5.79%)/1000</f>
        <v>0.99250474602190786</v>
      </c>
      <c r="Z347" s="316">
        <f>('декабрь(4 цк)'!W340+'декабрь(4 цк)'!W341*5.79%)/1000</f>
        <v>1.0014440010219079</v>
      </c>
      <c r="AA347" s="316">
        <f>('декабрь(4 цк)'!X340+'декабрь(4 цк)'!X341*5.79%)/1000</f>
        <v>0.99520239102190799</v>
      </c>
      <c r="AB347" s="316">
        <f>('декабрь(4 цк)'!Y340+'декабрь(4 цк)'!Y341*5.79%)/1000</f>
        <v>0.9988944620219079</v>
      </c>
      <c r="AC347" s="337"/>
      <c r="AD347" s="337"/>
    </row>
    <row r="348" spans="1:30" s="209" customFormat="1" ht="13.5" thickBot="1" x14ac:dyDescent="0.25">
      <c r="A348" s="312">
        <v>21</v>
      </c>
      <c r="B348" s="300" t="s">
        <v>200</v>
      </c>
      <c r="C348" s="290" t="s">
        <v>169</v>
      </c>
      <c r="D348" s="255"/>
      <c r="E348" s="316">
        <f>('декабрь(4 цк)'!B344+'декабрь(4 цк)'!B345*5.79%)/1000</f>
        <v>0.9471314150219079</v>
      </c>
      <c r="F348" s="316">
        <f>('декабрь(4 цк)'!C344+'декабрь(4 цк)'!C345*5.79%)/1000</f>
        <v>0.9261003630219079</v>
      </c>
      <c r="G348" s="316">
        <f>('декабрь(4 цк)'!D344+'декабрь(4 цк)'!D345*5.79%)/1000</f>
        <v>0.95500219102190798</v>
      </c>
      <c r="H348" s="316">
        <f>('декабрь(4 цк)'!E344+'декабрь(4 цк)'!E345*5.79%)/1000</f>
        <v>0.97657277202190784</v>
      </c>
      <c r="I348" s="316">
        <f>('декабрь(4 цк)'!F344+'декабрь(4 цк)'!F345*5.79%)/1000</f>
        <v>0.96965410602190782</v>
      </c>
      <c r="J348" s="316">
        <f>('декабрь(4 цк)'!G344+'декабрь(4 цк)'!G345*5.79%)/1000</f>
        <v>0.95483292702190781</v>
      </c>
      <c r="K348" s="316">
        <f>('декабрь(4 цк)'!H344+'декабрь(4 цк)'!H345*5.79%)/1000</f>
        <v>0.98522639402190781</v>
      </c>
      <c r="L348" s="316">
        <f>('декабрь(4 цк)'!I344+'декабрь(4 цк)'!I345*5.79%)/1000</f>
        <v>0.9553724560219079</v>
      </c>
      <c r="M348" s="316">
        <f>('декабрь(4 цк)'!J344+'декабрь(4 цк)'!J345*5.79%)/1000</f>
        <v>0.97404439102190787</v>
      </c>
      <c r="N348" s="316">
        <f>('декабрь(4 цк)'!K344+'декабрь(4 цк)'!K345*5.79%)/1000</f>
        <v>0.93930295502190786</v>
      </c>
      <c r="O348" s="316">
        <f>('декабрь(4 цк)'!L344+'декабрь(4 цк)'!L345*5.79%)/1000</f>
        <v>0.95757288802190788</v>
      </c>
      <c r="P348" s="316">
        <f>('декабрь(4 цк)'!M344+'декабрь(4 цк)'!M345*5.79%)/1000</f>
        <v>0.95339418302190782</v>
      </c>
      <c r="Q348" s="316">
        <f>('декабрь(4 цк)'!N344+'декабрь(4 цк)'!N345*5.79%)/1000</f>
        <v>0.96821536202190794</v>
      </c>
      <c r="R348" s="316">
        <f>('декабрь(4 цк)'!O344+'декабрь(4 цк)'!O345*5.79%)/1000</f>
        <v>0.97369528402190797</v>
      </c>
      <c r="S348" s="316">
        <f>('декабрь(4 цк)'!P344+'декабрь(4 цк)'!P345*5.79%)/1000</f>
        <v>0.97832888602190793</v>
      </c>
      <c r="T348" s="316">
        <f>('декабрь(4 цк)'!Q344+'декабрь(4 цк)'!Q345*5.79%)/1000</f>
        <v>0.9652849790219078</v>
      </c>
      <c r="U348" s="316">
        <f>('декабрь(4 цк)'!R344+'декабрь(4 цк)'!R345*5.79%)/1000</f>
        <v>1.027193287021908</v>
      </c>
      <c r="V348" s="316">
        <f>('декабрь(4 цк)'!S344+'декабрь(4 цк)'!S345*5.79%)/1000</f>
        <v>0.95257960002190778</v>
      </c>
      <c r="W348" s="316">
        <f>('декабрь(4 цк)'!T344+'декабрь(4 цк)'!T345*5.79%)/1000</f>
        <v>0.9888867280219078</v>
      </c>
      <c r="X348" s="316">
        <f>('декабрь(4 цк)'!U344+'декабрь(4 цк)'!U345*5.79%)/1000</f>
        <v>0.94149280802190782</v>
      </c>
      <c r="Y348" s="316">
        <f>('декабрь(4 цк)'!V344+'декабрь(4 цк)'!V345*5.79%)/1000</f>
        <v>0.96314802102190789</v>
      </c>
      <c r="Z348" s="316">
        <f>('декабрь(4 цк)'!W344+'декабрь(4 цк)'!W345*5.79%)/1000</f>
        <v>0.95832399702190785</v>
      </c>
      <c r="AA348" s="316">
        <f>('декабрь(4 цк)'!X344+'декабрь(4 цк)'!X345*5.79%)/1000</f>
        <v>0.93809694902190788</v>
      </c>
      <c r="AB348" s="316">
        <f>('декабрь(4 цк)'!Y344+'декабрь(4 цк)'!Y345*5.79%)/1000</f>
        <v>0.93736699802190793</v>
      </c>
      <c r="AC348" s="337"/>
      <c r="AD348" s="337"/>
    </row>
    <row r="349" spans="1:30" s="209" customFormat="1" ht="13.5" thickBot="1" x14ac:dyDescent="0.25">
      <c r="A349" s="312">
        <v>22</v>
      </c>
      <c r="B349" s="300" t="s">
        <v>200</v>
      </c>
      <c r="C349" s="290" t="s">
        <v>169</v>
      </c>
      <c r="D349" s="255"/>
      <c r="E349" s="316">
        <f>('декабрь(4 цк)'!B348+'декабрь(4 цк)'!B349*5.79%)/1000</f>
        <v>0.935441620021908</v>
      </c>
      <c r="F349" s="316">
        <f>('декабрь(4 цк)'!C348+'декабрь(4 цк)'!C349*5.79%)/1000</f>
        <v>0.92605804702190786</v>
      </c>
      <c r="G349" s="316">
        <f>('декабрь(4 цк)'!D348+'декабрь(4 цк)'!D349*5.79%)/1000</f>
        <v>0.94155628202190789</v>
      </c>
      <c r="H349" s="316">
        <f>('декабрь(4 цк)'!E348+'декабрь(4 цк)'!E349*5.79%)/1000</f>
        <v>0.95619761802190795</v>
      </c>
      <c r="I349" s="316">
        <f>('декабрь(4 цк)'!F348+'декабрь(4 цк)'!F349*5.79%)/1000</f>
        <v>0.95118317202190794</v>
      </c>
      <c r="J349" s="316">
        <f>('декабрь(4 цк)'!G348+'декабрь(4 цк)'!G349*5.79%)/1000</f>
        <v>0.95538303502190802</v>
      </c>
      <c r="K349" s="316">
        <f>('декабрь(4 цк)'!H348+'декабрь(4 цк)'!H349*5.79%)/1000</f>
        <v>0.94567151302190788</v>
      </c>
      <c r="L349" s="316">
        <f>('декабрь(4 цк)'!I348+'декабрь(4 цк)'!I349*5.79%)/1000</f>
        <v>0.94476171902190786</v>
      </c>
      <c r="M349" s="316">
        <f>('декабрь(4 цк)'!J348+'декабрь(4 цк)'!J349*5.79%)/1000</f>
        <v>0.93646778302190781</v>
      </c>
      <c r="N349" s="316">
        <f>('декабрь(4 цк)'!K348+'декабрь(4 цк)'!K349*5.79%)/1000</f>
        <v>0.94004348502190793</v>
      </c>
      <c r="O349" s="316">
        <f>('декабрь(4 цк)'!L348+'декабрь(4 цк)'!L349*5.79%)/1000</f>
        <v>0.94096385802190785</v>
      </c>
      <c r="P349" s="316">
        <f>('декабрь(4 цк)'!M348+'декабрь(4 цк)'!M349*5.79%)/1000</f>
        <v>0.95506566502190793</v>
      </c>
      <c r="Q349" s="316">
        <f>('декабрь(4 цк)'!N348+'декабрь(4 цк)'!N349*5.79%)/1000</f>
        <v>0.95372213202190792</v>
      </c>
      <c r="R349" s="316">
        <f>('декабрь(4 цк)'!O348+'декабрь(4 цк)'!O349*5.79%)/1000</f>
        <v>0.95977332002190796</v>
      </c>
      <c r="S349" s="316">
        <f>('декабрь(4 цк)'!P348+'декабрь(4 цк)'!P349*5.79%)/1000</f>
        <v>0.96123322202190786</v>
      </c>
      <c r="T349" s="316">
        <f>('декабрь(4 цк)'!Q348+'декабрь(4 цк)'!Q349*5.79%)/1000</f>
        <v>0.96469255502190787</v>
      </c>
      <c r="U349" s="316">
        <f>('декабрь(4 цк)'!R348+'декабрь(4 цк)'!R349*5.79%)/1000</f>
        <v>0.96825767802190787</v>
      </c>
      <c r="V349" s="316">
        <f>('декабрь(4 цк)'!S348+'декабрь(4 цк)'!S349*5.79%)/1000</f>
        <v>0.95156401602190799</v>
      </c>
      <c r="W349" s="316">
        <f>('декабрь(4 цк)'!T348+'декабрь(4 цк)'!T349*5.79%)/1000</f>
        <v>0.94773441802190794</v>
      </c>
      <c r="X349" s="316">
        <f>('декабрь(4 цк)'!U348+'декабрь(4 цк)'!U349*5.79%)/1000</f>
        <v>0.92616383702190797</v>
      </c>
      <c r="Y349" s="316">
        <f>('декабрь(4 цк)'!V348+'декабрь(4 цк)'!V349*5.79%)/1000</f>
        <v>0.94788252402190787</v>
      </c>
      <c r="Z349" s="316">
        <f>('декабрь(4 цк)'!W348+'декабрь(4 цк)'!W349*5.79%)/1000</f>
        <v>0.94738531102190793</v>
      </c>
      <c r="AA349" s="316">
        <f>('декабрь(4 цк)'!X348+'декабрь(4 цк)'!X349*5.79%)/1000</f>
        <v>0.9361292550219078</v>
      </c>
      <c r="AB349" s="316">
        <f>('декабрь(4 цк)'!Y348+'декабрь(4 цк)'!Y349*5.79%)/1000</f>
        <v>0.92757084402190793</v>
      </c>
      <c r="AC349" s="337"/>
      <c r="AD349" s="337"/>
    </row>
    <row r="350" spans="1:30" s="209" customFormat="1" ht="13.5" thickBot="1" x14ac:dyDescent="0.25">
      <c r="A350" s="312">
        <v>23</v>
      </c>
      <c r="B350" s="300" t="s">
        <v>200</v>
      </c>
      <c r="C350" s="290" t="s">
        <v>169</v>
      </c>
      <c r="D350" s="255"/>
      <c r="E350" s="316">
        <f>('декабрь(4 цк)'!B352+'декабрь(4 цк)'!B353*5.79%)/1000</f>
        <v>1.0127846890219079</v>
      </c>
      <c r="F350" s="316">
        <f>('декабрь(4 цк)'!C352+'декабрь(4 цк)'!C353*5.79%)/1000</f>
        <v>1.0041204880219079</v>
      </c>
      <c r="G350" s="316">
        <f>('декабрь(4 цк)'!D352+'декабрь(4 цк)'!D353*5.79%)/1000</f>
        <v>1.0297322470219079</v>
      </c>
      <c r="H350" s="316">
        <f>('декабрь(4 цк)'!E352+'декабрь(4 цк)'!E353*5.79%)/1000</f>
        <v>1.0379732880219079</v>
      </c>
      <c r="I350" s="316">
        <f>('декабрь(4 цк)'!F352+'декабрь(4 цк)'!F353*5.79%)/1000</f>
        <v>1.0219037870219079</v>
      </c>
      <c r="J350" s="316">
        <f>('декабрь(4 цк)'!G352+'декабрь(4 цк)'!G353*5.79%)/1000</f>
        <v>1.0244110100219079</v>
      </c>
      <c r="K350" s="316">
        <f>('декабрь(4 цк)'!H352+'декабрь(4 цк)'!H353*5.79%)/1000</f>
        <v>1.0114728930219079</v>
      </c>
      <c r="L350" s="316">
        <f>('декабрь(4 цк)'!I352+'декабрь(4 цк)'!I353*5.79%)/1000</f>
        <v>1.003739644021908</v>
      </c>
      <c r="M350" s="316">
        <f>('декабрь(4 цк)'!J352+'декабрь(4 цк)'!J353*5.79%)/1000</f>
        <v>1.004628280021908</v>
      </c>
      <c r="N350" s="316">
        <f>('декабрь(4 цк)'!K352+'декабрь(4 цк)'!K353*5.79%)/1000</f>
        <v>1.0149533840219078</v>
      </c>
      <c r="O350" s="316">
        <f>('декабрь(4 цк)'!L352+'декабрь(4 цк)'!L353*5.79%)/1000</f>
        <v>1.013525219021908</v>
      </c>
      <c r="P350" s="316">
        <f>('декабрь(4 цк)'!M352+'декабрь(4 цк)'!M353*5.79%)/1000</f>
        <v>1.0244956420219078</v>
      </c>
      <c r="Q350" s="316">
        <f>('декабрь(4 цк)'!N352+'декабрь(4 цк)'!N353*5.79%)/1000</f>
        <v>1.0193754060219078</v>
      </c>
      <c r="R350" s="316">
        <f>('декабрь(4 цк)'!O352+'декабрь(4 цк)'!O353*5.79%)/1000</f>
        <v>1.0199255140219079</v>
      </c>
      <c r="S350" s="316">
        <f>('декабрь(4 цк)'!P352+'декабрь(4 цк)'!P353*5.79%)/1000</f>
        <v>1.0176721870219079</v>
      </c>
      <c r="T350" s="316">
        <f>('декабрь(4 цк)'!Q352+'декабрь(4 цк)'!Q353*5.79%)/1000</f>
        <v>1.019798566021908</v>
      </c>
      <c r="U350" s="316">
        <f>('декабрь(4 цк)'!R352+'декабрь(4 цк)'!R353*5.79%)/1000</f>
        <v>1.0219672610219079</v>
      </c>
      <c r="V350" s="316">
        <f>('декабрь(4 цк)'!S352+'декабрь(4 цк)'!S353*5.79%)/1000</f>
        <v>1.0122874760219078</v>
      </c>
      <c r="W350" s="316">
        <f>('декабрь(4 цк)'!T352+'декабрь(4 цк)'!T353*5.79%)/1000</f>
        <v>1.0011266310219078</v>
      </c>
      <c r="X350" s="316">
        <f>('декабрь(4 цк)'!U352+'декабрь(4 цк)'!U353*5.79%)/1000</f>
        <v>0.98763840602190778</v>
      </c>
      <c r="Y350" s="316">
        <f>('декабрь(4 цк)'!V352+'декабрь(4 цк)'!V353*5.79%)/1000</f>
        <v>1.0105525200219079</v>
      </c>
      <c r="Z350" s="316">
        <f>('декабрь(4 цк)'!W352+'декабрь(4 цк)'!W353*5.79%)/1000</f>
        <v>1.006881607021908</v>
      </c>
      <c r="AA350" s="316">
        <f>('декабрь(4 цк)'!X352+'декабрь(4 цк)'!X353*5.79%)/1000</f>
        <v>0.99829145902190786</v>
      </c>
      <c r="AB350" s="316">
        <f>('декабрь(4 цк)'!Y352+'декабрь(4 цк)'!Y353*5.79%)/1000</f>
        <v>0.98669687502190784</v>
      </c>
      <c r="AC350" s="337"/>
      <c r="AD350" s="337"/>
    </row>
    <row r="351" spans="1:30" s="209" customFormat="1" ht="13.5" thickBot="1" x14ac:dyDescent="0.25">
      <c r="A351" s="312">
        <v>24</v>
      </c>
      <c r="B351" s="300" t="s">
        <v>200</v>
      </c>
      <c r="C351" s="290" t="s">
        <v>169</v>
      </c>
      <c r="D351" s="255"/>
      <c r="E351" s="316">
        <f>('декабрь(4 цк)'!B356+'декабрь(4 цк)'!B357*5.79%)/1000</f>
        <v>0.99487444202190789</v>
      </c>
      <c r="F351" s="316">
        <f>('декабрь(4 цк)'!C356+'декабрь(4 цк)'!C357*5.79%)/1000</f>
        <v>0.99341454002190788</v>
      </c>
      <c r="G351" s="316">
        <f>('декабрь(4 цк)'!D356+'декабрь(4 цк)'!D357*5.79%)/1000</f>
        <v>0.99341454002190788</v>
      </c>
      <c r="H351" s="316">
        <f>('декабрь(4 цк)'!E356+'декабрь(4 цк)'!E357*5.79%)/1000</f>
        <v>1.024432168021908</v>
      </c>
      <c r="I351" s="316">
        <f>('декабрь(4 цк)'!F356+'декабрь(4 цк)'!F357*5.79%)/1000</f>
        <v>1.0235329530219079</v>
      </c>
      <c r="J351" s="316">
        <f>('декабрь(4 цк)'!G356+'декабрь(4 цк)'!G357*5.79%)/1000</f>
        <v>1.0279338170219077</v>
      </c>
      <c r="K351" s="316">
        <f>('декабрь(4 цк)'!H356+'декабрь(4 цк)'!H357*5.79%)/1000</f>
        <v>1.0083520880219079</v>
      </c>
      <c r="L351" s="316">
        <f>('декабрь(4 цк)'!I356+'декабрь(4 цк)'!I357*5.79%)/1000</f>
        <v>1.008214561021908</v>
      </c>
      <c r="M351" s="316">
        <f>('декабрь(4 цк)'!J356+'декабрь(4 цк)'!J357*5.79%)/1000</f>
        <v>0.99720182202190788</v>
      </c>
      <c r="N351" s="316">
        <f>('декабрь(4 цк)'!K356+'декабрь(4 цк)'!K357*5.79%)/1000</f>
        <v>0.99571018302190784</v>
      </c>
      <c r="O351" s="316">
        <f>('декабрь(4 цк)'!L356+'декабрь(4 цк)'!L357*5.79%)/1000</f>
        <v>1.0022585840219078</v>
      </c>
      <c r="P351" s="316">
        <f>('декабрь(4 цк)'!M356+'декабрь(4 цк)'!M357*5.79%)/1000</f>
        <v>1.0137579570219077</v>
      </c>
      <c r="Q351" s="316">
        <f>('декабрь(4 цк)'!N356+'декабрь(4 цк)'!N357*5.79%)/1000</f>
        <v>1.0272461820219079</v>
      </c>
      <c r="R351" s="316">
        <f>('декабрь(4 цк)'!O356+'декабрь(4 цк)'!O357*5.79%)/1000</f>
        <v>1.0345245340219078</v>
      </c>
      <c r="S351" s="316">
        <f>('декабрь(4 цк)'!P356+'декабрь(4 цк)'!P357*5.79%)/1000</f>
        <v>1.0180953470219078</v>
      </c>
      <c r="T351" s="316">
        <f>('декабрь(4 цк)'!Q356+'декабрь(4 цк)'!Q357*5.79%)/1000</f>
        <v>1.0368730720219079</v>
      </c>
      <c r="U351" s="316">
        <f>('декабрь(4 цк)'!R356+'декабрь(4 цк)'!R357*5.79%)/1000</f>
        <v>1.0441620030219079</v>
      </c>
      <c r="V351" s="316">
        <f>('декабрь(4 цк)'!S356+'декабрь(4 цк)'!S357*5.79%)/1000</f>
        <v>0.99618623802190787</v>
      </c>
      <c r="W351" s="316">
        <f>('декабрь(4 цк)'!T356+'декабрь(4 цк)'!T357*5.79%)/1000</f>
        <v>1.0007246290219078</v>
      </c>
      <c r="X351" s="316">
        <f>('декабрь(4 цк)'!U356+'декабрь(4 цк)'!U357*5.79%)/1000</f>
        <v>0.98904541302190785</v>
      </c>
      <c r="Y351" s="316">
        <f>('декабрь(4 цк)'!V356+'декабрь(4 цк)'!V357*5.79%)/1000</f>
        <v>1.0086588790219078</v>
      </c>
      <c r="Z351" s="316">
        <f>('декабрь(4 цк)'!W356+'декабрь(4 цк)'!W357*5.79%)/1000</f>
        <v>1.0152495960219079</v>
      </c>
      <c r="AA351" s="316">
        <f>('декабрь(4 цк)'!X356+'декабрь(4 цк)'!X357*5.79%)/1000</f>
        <v>0.99828088002190796</v>
      </c>
      <c r="AB351" s="316">
        <f>('декабрь(4 цк)'!Y356+'декабрь(4 цк)'!Y357*5.79%)/1000</f>
        <v>0.98837893602190785</v>
      </c>
      <c r="AC351" s="337"/>
      <c r="AD351" s="337"/>
    </row>
    <row r="352" spans="1:30" s="209" customFormat="1" ht="13.5" thickBot="1" x14ac:dyDescent="0.25">
      <c r="A352" s="312">
        <v>25</v>
      </c>
      <c r="B352" s="300" t="s">
        <v>200</v>
      </c>
      <c r="C352" s="290" t="s">
        <v>169</v>
      </c>
      <c r="D352" s="255"/>
      <c r="E352" s="316">
        <f>('декабрь(4 цк)'!B360+'декабрь(4 цк)'!B361*5.79%)/1000</f>
        <v>0.91174466002190802</v>
      </c>
      <c r="F352" s="316">
        <f>('декабрь(4 цк)'!C360+'декабрь(4 цк)'!C361*5.79%)/1000</f>
        <v>0.9088460140219079</v>
      </c>
      <c r="G352" s="316">
        <f>('декабрь(4 цк)'!D360+'декабрь(4 цк)'!D361*5.79%)/1000</f>
        <v>0.92590994102190793</v>
      </c>
      <c r="H352" s="316">
        <f>('декабрь(4 цк)'!E360+'декабрь(4 цк)'!E361*5.79%)/1000</f>
        <v>0.93517714502190785</v>
      </c>
      <c r="I352" s="316">
        <f>('декабрь(4 цк)'!F360+'декабрь(4 цк)'!F361*5.79%)/1000</f>
        <v>0.92077912602190792</v>
      </c>
      <c r="J352" s="316">
        <f>('декабрь(4 цк)'!G360+'декабрь(4 цк)'!G361*5.79%)/1000</f>
        <v>0.930427174021908</v>
      </c>
      <c r="K352" s="316">
        <f>('декабрь(4 цк)'!H360+'декабрь(4 цк)'!H361*5.79%)/1000</f>
        <v>0.91743616202190792</v>
      </c>
      <c r="L352" s="316">
        <f>('декабрь(4 цк)'!I360+'декабрь(4 цк)'!I361*5.79%)/1000</f>
        <v>0.91744674102190793</v>
      </c>
      <c r="M352" s="316">
        <f>('декабрь(4 цк)'!J360+'декабрь(4 цк)'!J361*5.79%)/1000</f>
        <v>0.90894122502190777</v>
      </c>
      <c r="N352" s="316">
        <f>('декабрь(4 цк)'!K360+'декабрь(4 цк)'!K361*5.79%)/1000</f>
        <v>0.91482314902190787</v>
      </c>
      <c r="O352" s="316">
        <f>('декабрь(4 цк)'!L360+'декабрь(4 цк)'!L361*5.79%)/1000</f>
        <v>0.92121286502190791</v>
      </c>
      <c r="P352" s="316">
        <f>('декабрь(4 цк)'!M360+'декабрь(4 цк)'!M361*5.79%)/1000</f>
        <v>0.92689378802190792</v>
      </c>
      <c r="Q352" s="316">
        <f>('декабрь(4 цк)'!N360+'декабрь(4 цк)'!N361*5.79%)/1000</f>
        <v>0.92695726202190787</v>
      </c>
      <c r="R352" s="316">
        <f>('декабрь(4 цк)'!O360+'декабрь(4 цк)'!O361*5.79%)/1000</f>
        <v>0.93290266002190791</v>
      </c>
      <c r="S352" s="316">
        <f>('декабрь(4 цк)'!P360+'декабрь(4 цк)'!P361*5.79%)/1000</f>
        <v>0.92115997002190797</v>
      </c>
      <c r="T352" s="316">
        <f>('декабрь(4 цк)'!Q360+'декабрь(4 цк)'!Q361*5.79%)/1000</f>
        <v>0.92607920502190788</v>
      </c>
      <c r="U352" s="316">
        <f>('декабрь(4 цк)'!R360+'декабрь(4 цк)'!R361*5.79%)/1000</f>
        <v>0.9341086660219079</v>
      </c>
      <c r="V352" s="316">
        <f>('декабрь(4 цк)'!S360+'декабрь(4 цк)'!S361*5.79%)/1000</f>
        <v>0.91723516102190783</v>
      </c>
      <c r="W352" s="316">
        <f>('декабрь(4 цк)'!T360+'декабрь(4 цк)'!T361*5.79%)/1000</f>
        <v>0.91236882102190786</v>
      </c>
      <c r="X352" s="316">
        <f>('декабрь(4 цк)'!U360+'декабрь(4 цк)'!U361*5.79%)/1000</f>
        <v>0.92141386602190789</v>
      </c>
      <c r="Y352" s="316">
        <f>('декабрь(4 цк)'!V360+'декабрь(4 цк)'!V361*5.79%)/1000</f>
        <v>0.90904701502190788</v>
      </c>
      <c r="Z352" s="316">
        <f>('декабрь(4 цк)'!W360+'декабрь(4 цк)'!W361*5.79%)/1000</f>
        <v>0.91426246202190797</v>
      </c>
      <c r="AA352" s="316">
        <f>('декабрь(4 цк)'!X360+'декабрь(4 цк)'!X361*5.79%)/1000</f>
        <v>0.90007602302190792</v>
      </c>
      <c r="AB352" s="316">
        <f>('декабрь(4 цк)'!Y360+'декабрь(4 цк)'!Y361*5.79%)/1000</f>
        <v>0.89999139102190795</v>
      </c>
      <c r="AC352" s="337"/>
      <c r="AD352" s="337"/>
    </row>
    <row r="353" spans="1:30" s="209" customFormat="1" ht="13.5" thickBot="1" x14ac:dyDescent="0.25">
      <c r="A353" s="312">
        <v>26</v>
      </c>
      <c r="B353" s="300" t="s">
        <v>200</v>
      </c>
      <c r="C353" s="290" t="s">
        <v>169</v>
      </c>
      <c r="D353" s="255"/>
      <c r="E353" s="316">
        <f>('декабрь(4 цк)'!B364+'декабрь(4 цк)'!B365*5.79%)/1000</f>
        <v>0.95848268202190789</v>
      </c>
      <c r="F353" s="316">
        <f>('декабрь(4 цк)'!C364+'декабрь(4 цк)'!C365*5.79%)/1000</f>
        <v>0.94544935402190788</v>
      </c>
      <c r="G353" s="316">
        <f>('декабрь(4 цк)'!D364+'декабрь(4 цк)'!D365*5.79%)/1000</f>
        <v>0.95662077802190792</v>
      </c>
      <c r="H353" s="316">
        <f>('декабрь(4 цк)'!E364+'декабрь(4 цк)'!E365*5.79%)/1000</f>
        <v>0.98704598202190785</v>
      </c>
      <c r="I353" s="316">
        <f>('декабрь(4 цк)'!F364+'декабрь(4 цк)'!F365*5.79%)/1000</f>
        <v>0.97035232002190785</v>
      </c>
      <c r="J353" s="316">
        <f>('декабрь(4 цк)'!G364+'декабрь(4 цк)'!G365*5.79%)/1000</f>
        <v>0.98274032902190789</v>
      </c>
      <c r="K353" s="316">
        <f>('декабрь(4 цк)'!H364+'декабрь(4 цк)'!H365*5.79%)/1000</f>
        <v>0.9641636050219079</v>
      </c>
      <c r="L353" s="316">
        <f>('декабрь(4 цк)'!I364+'декабрь(4 цк)'!I365*5.79%)/1000</f>
        <v>0.94882405502190781</v>
      </c>
      <c r="M353" s="316">
        <f>('декабрь(4 цк)'!J364+'декабрь(4 цк)'!J365*5.79%)/1000</f>
        <v>0.94744878502190799</v>
      </c>
      <c r="N353" s="316">
        <f>('декабрь(4 цк)'!K364+'декабрь(4 цк)'!K365*5.79%)/1000</f>
        <v>0.95418760802190783</v>
      </c>
      <c r="O353" s="316">
        <f>('декабрь(4 цк)'!L364+'декабрь(4 цк)'!L365*5.79%)/1000</f>
        <v>0.96490413502190786</v>
      </c>
      <c r="P353" s="316">
        <f>('декабрь(4 цк)'!M364+'декабрь(4 цк)'!M365*5.79%)/1000</f>
        <v>0.96688240802190784</v>
      </c>
      <c r="Q353" s="316">
        <f>('декабрь(4 цк)'!N364+'декабрь(4 цк)'!N365*5.79%)/1000</f>
        <v>0.97228827702190779</v>
      </c>
      <c r="R353" s="316">
        <f>('декабрь(4 цк)'!O364+'декабрь(4 цк)'!O365*5.79%)/1000</f>
        <v>0.98424254702190783</v>
      </c>
      <c r="S353" s="316">
        <f>('декабрь(4 цк)'!P364+'декабрь(4 цк)'!P365*5.79%)/1000</f>
        <v>0.97345196702190784</v>
      </c>
      <c r="T353" s="316">
        <f>('декабрь(4 цк)'!Q364+'декабрь(4 цк)'!Q365*5.79%)/1000</f>
        <v>0.98481381302190785</v>
      </c>
      <c r="U353" s="316">
        <f>('декабрь(4 цк)'!R364+'декабрь(4 цк)'!R365*5.79%)/1000</f>
        <v>0.15177820902190789</v>
      </c>
      <c r="V353" s="316">
        <f>('декабрь(4 цк)'!S364+'декабрь(4 цк)'!S365*5.79%)/1000</f>
        <v>0.95131012002190785</v>
      </c>
      <c r="W353" s="316">
        <f>('декабрь(4 цк)'!T364+'декабрь(4 цк)'!T365*5.79%)/1000</f>
        <v>0.95409239702190796</v>
      </c>
      <c r="X353" s="316">
        <f>('декабрь(4 цк)'!U364+'декабрь(4 цк)'!U365*5.79%)/1000</f>
        <v>0.93644662502190779</v>
      </c>
      <c r="Y353" s="316">
        <f>('декабрь(4 цк)'!V364+'декабрь(4 цк)'!V365*5.79%)/1000</f>
        <v>0.95672656802190792</v>
      </c>
      <c r="Z353" s="316">
        <f>('декабрь(4 цк)'!W364+'декабрь(4 цк)'!W365*5.79%)/1000</f>
        <v>0.95618703902190794</v>
      </c>
      <c r="AA353" s="316">
        <f>('декабрь(4 цк)'!X364+'декабрь(4 цк)'!X365*5.79%)/1000</f>
        <v>0.95115143502190791</v>
      </c>
      <c r="AB353" s="316">
        <f>('декабрь(4 цк)'!Y364+'декабрь(4 цк)'!Y365*5.79%)/1000</f>
        <v>0.93433082502190778</v>
      </c>
      <c r="AC353" s="337"/>
      <c r="AD353" s="337"/>
    </row>
    <row r="354" spans="1:30" s="209" customFormat="1" ht="13.5" thickBot="1" x14ac:dyDescent="0.25">
      <c r="A354" s="312">
        <v>27</v>
      </c>
      <c r="B354" s="300" t="s">
        <v>200</v>
      </c>
      <c r="C354" s="290" t="s">
        <v>169</v>
      </c>
      <c r="D354" s="255"/>
      <c r="E354" s="316">
        <f>('декабрь(4 цк)'!B368+'декабрь(4 цк)'!B369*5.79%)/1000</f>
        <v>0.97644582402190794</v>
      </c>
      <c r="F354" s="316">
        <f>('декабрь(4 цк)'!C368+'декабрь(4 цк)'!C369*5.79%)/1000</f>
        <v>0.95886352602190794</v>
      </c>
      <c r="G354" s="316">
        <f>('декабрь(4 цк)'!D368+'декабрь(4 цк)'!D369*5.79%)/1000</f>
        <v>0.96794030802190789</v>
      </c>
      <c r="H354" s="316">
        <f>('декабрь(4 цк)'!E368+'декабрь(4 цк)'!E369*5.79%)/1000</f>
        <v>0.95892700002190778</v>
      </c>
      <c r="I354" s="316">
        <f>('декабрь(4 цк)'!F368+'декабрь(4 цк)'!F369*5.79%)/1000</f>
        <v>0.96922036702190784</v>
      </c>
      <c r="J354" s="316">
        <f>('декабрь(4 цк)'!G368+'декабрь(4 цк)'!G369*5.79%)/1000</f>
        <v>0.97765183002190792</v>
      </c>
      <c r="K354" s="316">
        <f>('декабрь(4 цк)'!H368+'декабрь(4 цк)'!H369*5.79%)/1000</f>
        <v>0.96095816802190792</v>
      </c>
      <c r="L354" s="316">
        <f>('декабрь(4 цк)'!I368+'декабрь(4 цк)'!I369*5.79%)/1000</f>
        <v>0.9530344970219079</v>
      </c>
      <c r="M354" s="316">
        <f>('декабрь(4 цк)'!J368+'декабрь(4 цк)'!J369*5.79%)/1000</f>
        <v>0.94004348502190793</v>
      </c>
      <c r="N354" s="316">
        <f>('декабрь(4 цк)'!K368+'декабрь(4 цк)'!K369*5.79%)/1000</f>
        <v>0.9485807380219079</v>
      </c>
      <c r="O354" s="316">
        <f>('декабрь(4 цк)'!L368+'декабрь(4 цк)'!L369*5.79%)/1000</f>
        <v>0.95072827502190782</v>
      </c>
      <c r="P354" s="316">
        <f>('декабрь(4 цк)'!M368+'декабрь(4 цк)'!M369*5.79%)/1000</f>
        <v>0.96449155402190789</v>
      </c>
      <c r="Q354" s="316">
        <f>('декабрь(4 цк)'!N368+'декабрь(4 цк)'!N369*5.79%)/1000</f>
        <v>0.96495703002190791</v>
      </c>
      <c r="R354" s="316">
        <f>('декабрь(4 цк)'!O368+'декабрь(4 цк)'!O369*5.79%)/1000</f>
        <v>1.021819155021908</v>
      </c>
      <c r="S354" s="316">
        <f>('декабрь(4 цк)'!P368+'декабрь(4 цк)'!P369*5.79%)/1000</f>
        <v>0.99678924102190802</v>
      </c>
      <c r="T354" s="316">
        <f>('декабрь(4 цк)'!Q368+'декабрь(4 цк)'!Q369*5.79%)/1000</f>
        <v>1.0143080650219078</v>
      </c>
      <c r="U354" s="316">
        <f>('декабрь(4 цк)'!R368+'декабрь(4 цк)'!R369*5.79%)/1000</f>
        <v>1.0182751900219078</v>
      </c>
      <c r="V354" s="316">
        <f>('декабрь(4 цк)'!S368+'декабрь(4 цк)'!S369*5.79%)/1000</f>
        <v>0.98781824902190796</v>
      </c>
      <c r="W354" s="316">
        <f>('декабрь(4 цк)'!T368+'декабрь(4 цк)'!T369*5.79%)/1000</f>
        <v>0.9921133230219078</v>
      </c>
      <c r="X354" s="316">
        <f>('декабрь(4 цк)'!U368+'декабрь(4 цк)'!U369*5.79%)/1000</f>
        <v>0.9899975230219078</v>
      </c>
      <c r="Y354" s="316">
        <f>('декабрь(4 цк)'!V368+'декабрь(4 цк)'!V369*5.79%)/1000</f>
        <v>0.9865381900219079</v>
      </c>
      <c r="Z354" s="316">
        <f>('декабрь(4 цк)'!W368+'декабрь(4 цк)'!W369*5.79%)/1000</f>
        <v>0.97730272302190779</v>
      </c>
      <c r="AA354" s="316">
        <f>('декабрь(4 цк)'!X368+'декабрь(4 цк)'!X369*5.79%)/1000</f>
        <v>0.98317406802190799</v>
      </c>
      <c r="AB354" s="316">
        <f>('декабрь(4 цк)'!Y368+'декабрь(4 цк)'!Y369*5.79%)/1000</f>
        <v>0.98601981902190794</v>
      </c>
      <c r="AC354" s="337"/>
      <c r="AD354" s="337"/>
    </row>
    <row r="355" spans="1:30" s="209" customFormat="1" ht="13.5" thickBot="1" x14ac:dyDescent="0.25">
      <c r="A355" s="312">
        <v>28</v>
      </c>
      <c r="B355" s="300" t="s">
        <v>200</v>
      </c>
      <c r="C355" s="290" t="s">
        <v>169</v>
      </c>
      <c r="D355" s="255"/>
      <c r="E355" s="316">
        <f>('декабрь(4 цк)'!B372+'декабрь(4 цк)'!B373*5.79%)/1000</f>
        <v>1.0106477310219077</v>
      </c>
      <c r="F355" s="316">
        <f>('декабрь(4 цк)'!C372+'декабрь(4 цк)'!C373*5.79%)/1000</f>
        <v>0.99518123302190786</v>
      </c>
      <c r="G355" s="316">
        <f>('декабрь(4 цк)'!D372+'декабрь(4 цк)'!D373*5.79%)/1000</f>
        <v>1.0117267890219079</v>
      </c>
      <c r="H355" s="316">
        <f>('декабрь(4 цк)'!E372+'декабрь(4 цк)'!E373*5.79%)/1000</f>
        <v>1.0407449860219078</v>
      </c>
      <c r="I355" s="316">
        <f>('декабрь(4 цк)'!F372+'декабрь(4 цк)'!F373*5.79%)/1000</f>
        <v>1.0446169000219079</v>
      </c>
      <c r="J355" s="316">
        <f>('декабрь(4 цк)'!G372+'декабрь(4 цк)'!G373*5.79%)/1000</f>
        <v>1.0497159780219079</v>
      </c>
      <c r="K355" s="316">
        <f>('декабрь(4 цк)'!H372+'декабрь(4 цк)'!H373*5.79%)/1000</f>
        <v>1.0373173900219079</v>
      </c>
      <c r="L355" s="316">
        <f>('декабрь(4 цк)'!I372+'декабрь(4 цк)'!I373*5.79%)/1000</f>
        <v>1.0243792730219079</v>
      </c>
      <c r="M355" s="316">
        <f>('декабрь(4 цк)'!J372+'декабрь(4 цк)'!J373*5.79%)/1000</f>
        <v>1.0262411770219078</v>
      </c>
      <c r="N355" s="316">
        <f>('декабрь(4 цк)'!K372+'декабрь(4 цк)'!K373*5.79%)/1000</f>
        <v>1.0280184490219078</v>
      </c>
      <c r="O355" s="316">
        <f>('декабрь(4 цк)'!L372+'декабрь(4 цк)'!L373*5.79%)/1000</f>
        <v>1.0261882820219079</v>
      </c>
      <c r="P355" s="316">
        <f>('декабрь(4 цк)'!M372+'декабрь(4 цк)'!M373*5.79%)/1000</f>
        <v>1.0328742100219079</v>
      </c>
      <c r="Q355" s="316">
        <f>('декабрь(4 цк)'!N372+'декабрь(4 цк)'!N373*5.79%)/1000</f>
        <v>1.0381848680219079</v>
      </c>
      <c r="R355" s="316">
        <f>('декабрь(4 цк)'!O372+'декабрь(4 цк)'!O373*5.79%)/1000</f>
        <v>1.0506892460219077</v>
      </c>
      <c r="S355" s="316">
        <f>('декабрь(4 цк)'!P372+'декабрь(4 цк)'!P373*5.79%)/1000</f>
        <v>1.0379838670219079</v>
      </c>
      <c r="T355" s="316">
        <f>('декабрь(4 цк)'!Q372+'декабрь(4 цк)'!Q373*5.79%)/1000</f>
        <v>1.0448496380219079</v>
      </c>
      <c r="U355" s="316">
        <f>('декабрь(4 цк)'!R372+'декабрь(4 цк)'!R373*5.79%)/1000</f>
        <v>1.052551150021908</v>
      </c>
      <c r="V355" s="316">
        <f>('декабрь(4 цк)'!S372+'декабрь(4 цк)'!S373*5.79%)/1000</f>
        <v>1.0285685570219079</v>
      </c>
      <c r="W355" s="316">
        <f>('декабрь(4 цк)'!T372+'декабрь(4 цк)'!T373*5.79%)/1000</f>
        <v>1.0317951520219077</v>
      </c>
      <c r="X355" s="316">
        <f>('декабрь(4 цк)'!U372+'декабрь(4 цк)'!U373*5.79%)/1000</f>
        <v>1.0119383690219079</v>
      </c>
      <c r="Y355" s="316">
        <f>('декабрь(4 цк)'!V372+'декабрь(4 цк)'!V373*5.79%)/1000</f>
        <v>1.0217556810219077</v>
      </c>
      <c r="Z355" s="316">
        <f>('декабрь(4 цк)'!W372+'декабрь(4 цк)'!W373*5.79%)/1000</f>
        <v>1.0293831400219078</v>
      </c>
      <c r="AA355" s="316">
        <f>('декабрь(4 цк)'!X372+'декабрь(4 цк)'!X373*5.79%)/1000</f>
        <v>1.020232305021908</v>
      </c>
      <c r="AB355" s="316">
        <f>('декабрь(4 цк)'!Y372+'декабрь(4 цк)'!Y373*5.79%)/1000</f>
        <v>0.98247585402190785</v>
      </c>
      <c r="AC355" s="337"/>
      <c r="AD355" s="337"/>
    </row>
    <row r="356" spans="1:30" s="209" customFormat="1" ht="13.5" thickBot="1" x14ac:dyDescent="0.25">
      <c r="A356" s="312">
        <v>29</v>
      </c>
      <c r="B356" s="300" t="s">
        <v>200</v>
      </c>
      <c r="C356" s="290" t="s">
        <v>169</v>
      </c>
      <c r="D356" s="255"/>
      <c r="E356" s="316">
        <f>('декабрь(4 цк)'!B376+'декабрь(4 цк)'!B377*5.79%)/1000</f>
        <v>0.97371644202190777</v>
      </c>
      <c r="F356" s="316">
        <f>('декабрь(4 цк)'!C376+'декабрь(4 цк)'!C377*5.79%)/1000</f>
        <v>0.96474545002190781</v>
      </c>
      <c r="G356" s="316">
        <f>('декабрь(4 цк)'!D376+'декабрь(4 цк)'!D377*5.79%)/1000</f>
        <v>0.97070142702190787</v>
      </c>
      <c r="H356" s="316">
        <f>('декабрь(4 цк)'!E376+'декабрь(4 цк)'!E377*5.79%)/1000</f>
        <v>0.97301822802190796</v>
      </c>
      <c r="I356" s="316">
        <f>('декабрь(4 цк)'!F376+'декабрь(4 цк)'!F377*5.79%)/1000</f>
        <v>1.0001322050219079</v>
      </c>
      <c r="J356" s="316">
        <f>('декабрь(4 цк)'!G376+'декабрь(4 цк)'!G377*5.79%)/1000</f>
        <v>1.0015180540219077</v>
      </c>
      <c r="K356" s="316">
        <f>('декабрь(4 цк)'!H376+'декабрь(4 цк)'!H377*5.79%)/1000</f>
        <v>0.98192574602190785</v>
      </c>
      <c r="L356" s="316">
        <f>('декабрь(4 цк)'!I376+'декабрь(4 цк)'!I377*5.79%)/1000</f>
        <v>0.98582939702190786</v>
      </c>
      <c r="M356" s="316">
        <f>('декабрь(4 цк)'!J376+'декабрь(4 цк)'!J377*5.79%)/1000</f>
        <v>0.95629282902190782</v>
      </c>
      <c r="N356" s="316">
        <f>('декабрь(4 цк)'!K376+'декабрь(4 цк)'!K377*5.79%)/1000</f>
        <v>0.95001948202190778</v>
      </c>
      <c r="O356" s="316">
        <f>('декабрь(4 цк)'!L376+'декабрь(4 цк)'!L377*5.79%)/1000</f>
        <v>0.94913084602190778</v>
      </c>
      <c r="P356" s="316">
        <f>('декабрь(4 цк)'!M376+'декабрь(4 цк)'!M377*5.79%)/1000</f>
        <v>0.98179879802190784</v>
      </c>
      <c r="Q356" s="316">
        <f>('декабрь(4 цк)'!N376+'декабрь(4 цк)'!N377*5.79%)/1000</f>
        <v>0.99261053602190785</v>
      </c>
      <c r="R356" s="316">
        <f>('декабрь(4 цк)'!O376+'декабрь(4 цк)'!O377*5.79%)/1000</f>
        <v>1.0065113420219078</v>
      </c>
      <c r="S356" s="316">
        <f>('декабрь(4 цк)'!P376+'декабрь(4 цк)'!P377*5.79%)/1000</f>
        <v>0.99784714102190786</v>
      </c>
      <c r="T356" s="316">
        <f>('декабрь(4 цк)'!Q376+'декабрь(4 цк)'!Q377*5.79%)/1000</f>
        <v>1.0027134810219078</v>
      </c>
      <c r="U356" s="316">
        <f>('декабрь(4 цк)'!R376+'декабрь(4 цк)'!R377*5.79%)/1000</f>
        <v>1.0062680250219078</v>
      </c>
      <c r="V356" s="316">
        <f>('декабрь(4 цк)'!S376+'декабрь(4 цк)'!S377*5.79%)/1000</f>
        <v>0.99352033002190787</v>
      </c>
      <c r="W356" s="316">
        <f>('декабрь(4 цк)'!T376+'декабрь(4 цк)'!T377*5.79%)/1000</f>
        <v>0.99098137002190789</v>
      </c>
      <c r="X356" s="316">
        <f>('декабрь(4 цк)'!U376+'декабрь(4 цк)'!U377*5.79%)/1000</f>
        <v>0.97562066202190789</v>
      </c>
      <c r="Y356" s="316">
        <f>('декабрь(4 цк)'!V376+'декабрь(4 цк)'!V377*5.79%)/1000</f>
        <v>0.98263453902190789</v>
      </c>
      <c r="Z356" s="316">
        <f>('декабрь(4 цк)'!W376+'декабрь(4 цк)'!W377*5.79%)/1000</f>
        <v>0.98778651202190793</v>
      </c>
      <c r="AA356" s="316">
        <f>('декабрь(4 цк)'!X376+'декабрь(4 цк)'!X377*5.79%)/1000</f>
        <v>0.98155548102190782</v>
      </c>
      <c r="AB356" s="316">
        <f>('декабрь(4 цк)'!Y376+'декабрь(4 цк)'!Y377*5.79%)/1000</f>
        <v>0.9583874710219078</v>
      </c>
      <c r="AC356" s="337"/>
      <c r="AD356" s="337"/>
    </row>
    <row r="357" spans="1:30" s="209" customFormat="1" ht="13.5" thickBot="1" x14ac:dyDescent="0.25">
      <c r="A357" s="312">
        <v>30</v>
      </c>
      <c r="B357" s="300" t="s">
        <v>200</v>
      </c>
      <c r="C357" s="290" t="s">
        <v>169</v>
      </c>
      <c r="D357" s="255"/>
      <c r="E357" s="316">
        <f>('декабрь(4 цк)'!B380+'декабрь(4 цк)'!B381*5.79%)/1000</f>
        <v>0.97971473502190798</v>
      </c>
      <c r="F357" s="316">
        <f>('декабрь(4 цк)'!C380+'декабрь(4 цк)'!C381*5.79%)/1000</f>
        <v>0.96872315402190778</v>
      </c>
      <c r="G357" s="316">
        <f>('декабрь(4 цк)'!D380+'декабрь(4 цк)'!D381*5.79%)/1000</f>
        <v>0.98202095702190784</v>
      </c>
      <c r="H357" s="316">
        <f>('декабрь(4 цк)'!E380+'декабрь(4 цк)'!E381*5.79%)/1000</f>
        <v>0.98150258602190787</v>
      </c>
      <c r="I357" s="316">
        <f>('декабрь(4 цк)'!F380+'декабрь(4 цк)'!F381*5.79%)/1000</f>
        <v>0.99758266602190793</v>
      </c>
      <c r="J357" s="316">
        <f>('декабрь(4 цк)'!G380+'декабрь(4 цк)'!G381*5.79%)/1000</f>
        <v>0.97824425402190784</v>
      </c>
      <c r="K357" s="316">
        <f>('декабрь(4 цк)'!H380+'декабрь(4 цк)'!H381*5.79%)/1000</f>
        <v>0.97814904302190786</v>
      </c>
      <c r="L357" s="316">
        <f>('декабрь(4 цк)'!I380+'декабрь(4 цк)'!I381*5.79%)/1000</f>
        <v>0.96418476302190792</v>
      </c>
      <c r="M357" s="316">
        <f>('декабрь(4 цк)'!J380+'декабрь(4 цк)'!J381*5.79%)/1000</f>
        <v>0.95519261302190783</v>
      </c>
      <c r="N357" s="316">
        <f>('декабрь(4 цк)'!K380+'декабрь(4 цк)'!K381*5.79%)/1000</f>
        <v>0.96593029802190777</v>
      </c>
      <c r="O357" s="316">
        <f>('декабрь(4 цк)'!L380+'декабрь(4 цк)'!L381*5.79%)/1000</f>
        <v>0.96792972902190788</v>
      </c>
      <c r="P357" s="316">
        <f>('декабрь(4 цк)'!M380+'декабрь(4 цк)'!M381*5.79%)/1000</f>
        <v>0.97927041702190787</v>
      </c>
      <c r="Q357" s="316">
        <f>('декабрь(4 цк)'!N380+'декабрь(4 цк)'!N381*5.79%)/1000</f>
        <v>0.98357607002190783</v>
      </c>
      <c r="R357" s="316">
        <f>('декабрь(4 цк)'!O380+'декабрь(4 цк)'!O381*5.79%)/1000</f>
        <v>0.99911662102190779</v>
      </c>
      <c r="S357" s="316">
        <f>('декабрь(4 цк)'!P380+'декабрь(4 цк)'!P381*5.79%)/1000</f>
        <v>0.99039952502190787</v>
      </c>
      <c r="T357" s="316">
        <f>('декабрь(4 цк)'!Q380+'декабрь(4 цк)'!Q381*5.79%)/1000</f>
        <v>0.99471575702190784</v>
      </c>
      <c r="U357" s="316">
        <f>('декабрь(4 цк)'!R380+'декабрь(4 цк)'!R381*5.79%)/1000</f>
        <v>0.99513891702190793</v>
      </c>
      <c r="V357" s="316">
        <f>('декабрь(4 цк)'!S380+'декабрь(4 цк)'!S381*5.79%)/1000</f>
        <v>0.98500423502190793</v>
      </c>
      <c r="W357" s="316">
        <f>('декабрь(4 цк)'!T380+'декабрь(4 цк)'!T381*5.79%)/1000</f>
        <v>0.97968299802190784</v>
      </c>
      <c r="X357" s="316">
        <f>('декабрь(4 цк)'!U380+'декабрь(4 цк)'!U381*5.79%)/1000</f>
        <v>0.96970700102190788</v>
      </c>
      <c r="Y357" s="316">
        <f>('декабрь(4 цк)'!V380+'декабрь(4 цк)'!V381*5.79%)/1000</f>
        <v>0.97885783602190779</v>
      </c>
      <c r="Z357" s="316">
        <f>('декабрь(4 цк)'!W380+'декабрь(4 цк)'!W381*5.79%)/1000</f>
        <v>0.98707771902190777</v>
      </c>
      <c r="AA357" s="316">
        <f>('декабрь(4 цк)'!X380+'декабрь(4 цк)'!X381*5.79%)/1000</f>
        <v>0.97577934702190794</v>
      </c>
      <c r="AB357" s="316">
        <f>('декабрь(4 цк)'!Y380+'декабрь(4 цк)'!Y381*5.79%)/1000</f>
        <v>0.95261133702190792</v>
      </c>
      <c r="AC357" s="337"/>
      <c r="AD357" s="337"/>
    </row>
    <row r="358" spans="1:30" s="296" customFormat="1" ht="13.5" thickBot="1" x14ac:dyDescent="0.25">
      <c r="A358" s="313">
        <v>31</v>
      </c>
      <c r="B358" s="300" t="s">
        <v>200</v>
      </c>
      <c r="C358" s="304" t="s">
        <v>169</v>
      </c>
      <c r="D358" s="305"/>
      <c r="E358" s="316">
        <f>('декабрь(4 цк)'!B384+'декабрь(4 цк)'!B385*5.79%)/1000</f>
        <v>1.0328424730219079</v>
      </c>
      <c r="F358" s="316">
        <f>('декабрь(4 цк)'!C384+'декабрь(4 цк)'!C385*5.79%)/1000</f>
        <v>1.029605299021908</v>
      </c>
      <c r="G358" s="316">
        <f>('декабрь(4 цк)'!D384+'декабрь(4 цк)'!D385*5.79%)/1000</f>
        <v>1.0368730720219079</v>
      </c>
      <c r="H358" s="316">
        <f>('декабрь(4 цк)'!E384+'декабрь(4 цк)'!E385*5.79%)/1000</f>
        <v>1.0415701480219079</v>
      </c>
      <c r="I358" s="316">
        <f>('декабрь(4 цк)'!F384+'декабрь(4 цк)'!F385*5.79%)/1000</f>
        <v>1.0425011000219078</v>
      </c>
      <c r="J358" s="316">
        <f>('декабрь(4 цк)'!G384+'декабрь(4 цк)'!G385*5.79%)/1000</f>
        <v>1.0385339750219078</v>
      </c>
      <c r="K358" s="316">
        <f>('декабрь(4 цк)'!H384+'декабрь(4 цк)'!H385*5.79%)/1000</f>
        <v>1.0295100880219079</v>
      </c>
      <c r="L358" s="316">
        <f>('декабрь(4 цк)'!I384+'декабрь(4 цк)'!I385*5.79%)/1000</f>
        <v>1.0385339750219078</v>
      </c>
      <c r="M358" s="316">
        <f>('декабрь(4 цк)'!J384+'декабрь(4 цк)'!J385*5.79%)/1000</f>
        <v>1.0226231590219079</v>
      </c>
      <c r="N358" s="316">
        <f>('декабрь(4 цк)'!K384+'декабрь(4 цк)'!K385*5.79%)/1000</f>
        <v>0.15415210902190787</v>
      </c>
      <c r="O358" s="316">
        <f>('декабрь(4 цк)'!L384+'декабрь(4 цк)'!L385*5.79%)/1000</f>
        <v>1.025775701021908</v>
      </c>
      <c r="P358" s="316">
        <f>('декабрь(4 цк)'!M384+'декабрь(4 цк)'!M385*5.79%)/1000</f>
        <v>1.0344504810219077</v>
      </c>
      <c r="Q358" s="316">
        <f>('декабрь(4 цк)'!N384+'декабрь(4 цк)'!N385*5.79%)/1000</f>
        <v>1.052487676021908</v>
      </c>
      <c r="R358" s="316">
        <f>('декабрь(4 цк)'!O384+'декабрь(4 цк)'!O385*5.79%)/1000</f>
        <v>1.0588879710219077</v>
      </c>
      <c r="S358" s="316">
        <f>('декабрь(4 цк)'!P384+'декабрь(4 цк)'!P385*5.79%)/1000</f>
        <v>1.0526780980219077</v>
      </c>
      <c r="T358" s="316">
        <f>('декабрь(4 цк)'!Q384+'декабрь(4 цк)'!Q385*5.79%)/1000</f>
        <v>1.064526578021908</v>
      </c>
      <c r="U358" s="316">
        <f>('декабрь(4 цк)'!R384+'декабрь(4 цк)'!R385*5.79%)/1000</f>
        <v>1.0775599060219079</v>
      </c>
      <c r="V358" s="316">
        <f>('декабрь(4 цк)'!S384+'декабрь(4 цк)'!S385*5.79%)/1000</f>
        <v>1.0456536420219078</v>
      </c>
      <c r="W358" s="316">
        <f>('декабрь(4 цк)'!T384+'декабрь(4 цк)'!T385*5.79%)/1000</f>
        <v>1.047409756021908</v>
      </c>
      <c r="X358" s="316">
        <f>('декабрь(4 цк)'!U384+'декабрь(4 цк)'!U385*5.79%)/1000</f>
        <v>1.0338580570219078</v>
      </c>
      <c r="Y358" s="316">
        <f>('декабрь(4 цк)'!V384+'декабрь(4 цк)'!V385*5.79%)/1000</f>
        <v>1.045389167021908</v>
      </c>
      <c r="Z358" s="316">
        <f>('декабрь(4 цк)'!W384+'декабрь(4 цк)'!W385*5.79%)/1000</f>
        <v>1.055396901021908</v>
      </c>
      <c r="AA358" s="316">
        <f>('декабрь(4 цк)'!X384+'декабрь(4 цк)'!X385*5.79%)/1000</f>
        <v>1.0363970170219079</v>
      </c>
      <c r="AB358" s="316">
        <f>('декабрь(4 цк)'!Y384+'декабрь(4 цк)'!Y385*5.79%)/1000</f>
        <v>1.032292365021908</v>
      </c>
      <c r="AC358" s="338"/>
      <c r="AD358" s="338"/>
    </row>
    <row r="359" spans="1:30" s="295" customFormat="1" ht="13.5" thickBot="1" x14ac:dyDescent="0.25">
      <c r="A359" s="311">
        <v>1</v>
      </c>
      <c r="B359" s="300" t="s">
        <v>195</v>
      </c>
      <c r="C359" s="301" t="s">
        <v>169</v>
      </c>
      <c r="D359" s="302"/>
      <c r="E359" s="316">
        <f>('декабрь(4 цк)'!B264+'декабрь(4 цк)'!B265*3.1%)/1000</f>
        <v>0.95222628902190787</v>
      </c>
      <c r="F359" s="316">
        <f>('декабрь(4 цк)'!C264+'декабрь(4 цк)'!C265*3.1%)/1000</f>
        <v>0.92285309902190782</v>
      </c>
      <c r="G359" s="316">
        <f>('декабрь(4 цк)'!D264+'декабрь(4 цк)'!D265*3.1%)/1000</f>
        <v>0.89485113902190794</v>
      </c>
      <c r="H359" s="316">
        <f>('декабрь(4 цк)'!E264+'декабрь(4 цк)'!E265*3.1%)/1000</f>
        <v>0.87491159902190785</v>
      </c>
      <c r="I359" s="316">
        <f>('декабрь(4 цк)'!F264+'декабрь(4 цк)'!F265*3.1%)/1000</f>
        <v>0.88843831902190784</v>
      </c>
      <c r="J359" s="316">
        <f>('декабрь(4 цк)'!G264+'декабрь(4 цк)'!G265*3.1%)/1000</f>
        <v>0.93429719902190789</v>
      </c>
      <c r="K359" s="316">
        <f>('декабрь(4 цк)'!H264+'декабрь(4 цк)'!H265*3.1%)/1000</f>
        <v>0.94339061902190779</v>
      </c>
      <c r="L359" s="316">
        <f>('декабрь(4 цк)'!I264+'декабрь(4 цк)'!I265*3.1%)/1000</f>
        <v>0.92192519902190795</v>
      </c>
      <c r="M359" s="316">
        <f>('декабрь(4 цк)'!J264+'декабрь(4 цк)'!J265*3.1%)/1000</f>
        <v>0.94066877902190793</v>
      </c>
      <c r="N359" s="316">
        <f>('декабрь(4 цк)'!K264+'декабрь(4 цк)'!K265*3.1%)/1000</f>
        <v>0.93972025902190781</v>
      </c>
      <c r="O359" s="316">
        <f>('декабрь(4 цк)'!L264+'декабрь(4 цк)'!L265*3.1%)/1000</f>
        <v>0.95091691902190789</v>
      </c>
      <c r="P359" s="316">
        <f>('декабрь(4 цк)'!M264+'декабрь(4 цк)'!M265*3.1%)/1000</f>
        <v>0.95359751902190792</v>
      </c>
      <c r="Q359" s="316">
        <f>('декабрь(4 цк)'!N264+'декабрь(4 цк)'!N265*3.1%)/1000</f>
        <v>0.95022614902190794</v>
      </c>
      <c r="R359" s="316">
        <f>('декабрь(4 цк)'!O264+'декабрь(4 цк)'!O265*3.1%)/1000</f>
        <v>0.94831879902190797</v>
      </c>
      <c r="S359" s="316">
        <f>('декабрь(4 цк)'!P264+'декабрь(4 цк)'!P265*3.1%)/1000</f>
        <v>0.9454526190219078</v>
      </c>
      <c r="T359" s="316">
        <f>('декабрь(4 цк)'!Q264+'декабрь(4 цк)'!Q265*3.1%)/1000</f>
        <v>0.96876352902190788</v>
      </c>
      <c r="U359" s="316">
        <f>('декабрь(4 цк)'!R264+'декабрь(4 цк)'!R265*3.1%)/1000</f>
        <v>0.97316589902190787</v>
      </c>
      <c r="V359" s="316">
        <f>('декабрь(4 цк)'!S264+'декабрь(4 цк)'!S265*3.1%)/1000</f>
        <v>0.95469037902190779</v>
      </c>
      <c r="W359" s="316">
        <f>('декабрь(4 цк)'!T264+'декабрь(4 цк)'!T265*3.1%)/1000</f>
        <v>0.95867003902190784</v>
      </c>
      <c r="X359" s="316">
        <f>('декабрь(4 цк)'!U264+'декабрь(4 цк)'!U265*3.1%)/1000</f>
        <v>0.95009211902190782</v>
      </c>
      <c r="Y359" s="316">
        <f>('декабрь(4 цк)'!V264+'декабрь(4 цк)'!V265*3.1%)/1000</f>
        <v>0.95791740902190781</v>
      </c>
      <c r="Z359" s="316">
        <f>('декабрь(4 цк)'!W264+'декабрь(4 цк)'!W265*3.1%)/1000</f>
        <v>0.95227783902190777</v>
      </c>
      <c r="AA359" s="316">
        <f>('декабрь(4 цк)'!X264+'декабрь(4 цк)'!X265*3.1%)/1000</f>
        <v>0.94665888902190787</v>
      </c>
      <c r="AB359" s="316">
        <f>('декабрь(4 цк)'!Y264+'декабрь(4 цк)'!Y265*3.1%)/1000</f>
        <v>0.94514331902190785</v>
      </c>
      <c r="AC359" s="336"/>
      <c r="AD359" s="336"/>
    </row>
    <row r="360" spans="1:30" s="209" customFormat="1" ht="13.5" thickBot="1" x14ac:dyDescent="0.25">
      <c r="A360" s="312">
        <v>2</v>
      </c>
      <c r="B360" s="289" t="s">
        <v>195</v>
      </c>
      <c r="C360" s="290" t="s">
        <v>169</v>
      </c>
      <c r="D360" s="255"/>
      <c r="E360" s="316">
        <f>('декабрь(4 цк)'!B268+'декабрь(4 цк)'!B269*3.1%)/1000</f>
        <v>0.87873660902190798</v>
      </c>
      <c r="F360" s="316">
        <f>('декабрь(4 цк)'!C268+'декабрь(4 цк)'!C269*3.1%)/1000</f>
        <v>0.86211688902190797</v>
      </c>
      <c r="G360" s="316">
        <f>('декабрь(4 цк)'!D268+'декабрь(4 цк)'!D269*3.1%)/1000</f>
        <v>0.85494112902190789</v>
      </c>
      <c r="H360" s="316">
        <f>('декабрь(4 цк)'!E268+'декабрь(4 цк)'!E269*3.1%)/1000</f>
        <v>0.86840598902190791</v>
      </c>
      <c r="I360" s="316">
        <f>('декабрь(4 цк)'!F268+'декабрь(4 цк)'!F269*3.1%)/1000</f>
        <v>0.87972636902190782</v>
      </c>
      <c r="J360" s="316">
        <f>('декабрь(4 цк)'!G268+'декабрь(4 цк)'!G269*3.1%)/1000</f>
        <v>0.88223169902190779</v>
      </c>
      <c r="K360" s="316">
        <f>('декабрь(4 цк)'!H268+'декабрь(4 цк)'!H269*3.1%)/1000</f>
        <v>0.87377749902190782</v>
      </c>
      <c r="L360" s="316">
        <f>('декабрь(4 цк)'!I268+'декабрь(4 цк)'!I269*3.1%)/1000</f>
        <v>0.87138557902190794</v>
      </c>
      <c r="M360" s="316">
        <f>('декабрь(4 цк)'!J268+'декабрь(4 цк)'!J269*3.1%)/1000</f>
        <v>0.87177735902190789</v>
      </c>
      <c r="N360" s="316">
        <f>('декабрь(4 цк)'!K268+'декабрь(4 цк)'!K269*3.1%)/1000</f>
        <v>0.87001434902190788</v>
      </c>
      <c r="O360" s="316">
        <f>('декабрь(4 цк)'!L268+'декабрь(4 цк)'!L269*3.1%)/1000</f>
        <v>0.88170588902190783</v>
      </c>
      <c r="P360" s="316">
        <f>('декабрь(4 цк)'!M268+'декабрь(4 цк)'!M269*3.1%)/1000</f>
        <v>0.88524221902190792</v>
      </c>
      <c r="Q360" s="316">
        <f>('декабрь(4 цк)'!N268+'декабрь(4 цк)'!N269*3.1%)/1000</f>
        <v>0.8869021290219079</v>
      </c>
      <c r="R360" s="316">
        <f>('декабрь(4 цк)'!O268+'декабрь(4 цк)'!O269*3.1%)/1000</f>
        <v>0.89378920902190795</v>
      </c>
      <c r="S360" s="316">
        <f>('декабрь(4 цк)'!P268+'декабрь(4 цк)'!P269*3.1%)/1000</f>
        <v>0.88586081902190794</v>
      </c>
      <c r="T360" s="316">
        <f>('декабрь(4 цк)'!Q268+'декабрь(4 цк)'!Q269*3.1%)/1000</f>
        <v>0.89304688902190787</v>
      </c>
      <c r="U360" s="316">
        <f>('декабрь(4 цк)'!R268+'декабрь(4 цк)'!R269*3.1%)/1000</f>
        <v>0.12764500902190787</v>
      </c>
      <c r="V360" s="316">
        <f>('декабрь(4 цк)'!S268+'декабрь(4 цк)'!S269*3.1%)/1000</f>
        <v>0.88160278902190781</v>
      </c>
      <c r="W360" s="316">
        <f>('декабрь(4 цк)'!T268+'декабрь(4 цк)'!T269*3.1%)/1000</f>
        <v>0.88346889902190784</v>
      </c>
      <c r="X360" s="316">
        <f>('декабрь(4 цк)'!U268+'декабрь(4 цк)'!U269*3.1%)/1000</f>
        <v>0.87962326902190791</v>
      </c>
      <c r="Y360" s="316">
        <f>('декабрь(4 цк)'!V268+'декабрь(4 цк)'!V269*3.1%)/1000</f>
        <v>0.88113883902190782</v>
      </c>
      <c r="Z360" s="316">
        <f>('декабрь(4 цк)'!W268+'декабрь(4 цк)'!W269*3.1%)/1000</f>
        <v>0.87668491902190793</v>
      </c>
      <c r="AA360" s="316">
        <f>('декабрь(4 цк)'!X268+'декабрь(4 цк)'!X269*3.1%)/1000</f>
        <v>0.87433423902190799</v>
      </c>
      <c r="AB360" s="316">
        <f>('декабрь(4 цк)'!Y268+'декабрь(4 цк)'!Y269*3.1%)/1000</f>
        <v>0.8694679190219079</v>
      </c>
      <c r="AC360" s="337"/>
      <c r="AD360" s="337"/>
    </row>
    <row r="361" spans="1:30" s="209" customFormat="1" ht="13.5" thickBot="1" x14ac:dyDescent="0.25">
      <c r="A361" s="312">
        <v>3</v>
      </c>
      <c r="B361" s="289" t="s">
        <v>195</v>
      </c>
      <c r="C361" s="290" t="s">
        <v>169</v>
      </c>
      <c r="D361" s="255"/>
      <c r="E361" s="316">
        <f>('декабрь(4 цк)'!B272+'декабрь(4 цк)'!B273*3.1%)/1000</f>
        <v>0.79026649902190782</v>
      </c>
      <c r="F361" s="316">
        <f>('декабрь(4 цк)'!C272+'декабрь(4 цк)'!C273*3.1%)/1000</f>
        <v>0.77685318902190781</v>
      </c>
      <c r="G361" s="316">
        <f>('декабрь(4 цк)'!D272+'декабрь(4 цк)'!D273*3.1%)/1000</f>
        <v>0.77714186902190785</v>
      </c>
      <c r="H361" s="316">
        <f>('декабрь(4 цк)'!E272+'декабрь(4 цк)'!E273*3.1%)/1000</f>
        <v>0.78360623902190785</v>
      </c>
      <c r="I361" s="316">
        <f>('декабрь(4 цк)'!F272+'декабрь(4 цк)'!F273*3.1%)/1000</f>
        <v>0.78004928902190784</v>
      </c>
      <c r="J361" s="316">
        <f>('декабрь(4 цк)'!G272+'декабрь(4 цк)'!G273*3.1%)/1000</f>
        <v>0.78048230902190774</v>
      </c>
      <c r="K361" s="316">
        <f>('декабрь(4 цк)'!H272+'декабрь(4 цк)'!H273*3.1%)/1000</f>
        <v>0.7793275890219078</v>
      </c>
      <c r="L361" s="316">
        <f>('декабрь(4 цк)'!I272+'декабрь(4 цк)'!I273*3.1%)/1000</f>
        <v>0.77454374902190781</v>
      </c>
      <c r="M361" s="316">
        <f>('декабрь(4 цк)'!J272+'декабрь(4 цк)'!J273*3.1%)/1000</f>
        <v>0.77597683902190784</v>
      </c>
      <c r="N361" s="316">
        <f>('декабрь(4 цк)'!K272+'декабрь(4 цк)'!K273*3.1%)/1000</f>
        <v>0.77732744902190787</v>
      </c>
      <c r="O361" s="316">
        <f>('декабрь(4 цк)'!L272+'декабрь(4 цк)'!L273*3.1%)/1000</f>
        <v>0.77964719902190793</v>
      </c>
      <c r="P361" s="316">
        <f>('декабрь(4 цк)'!M272+'декабрь(4 цк)'!M273*3.1%)/1000</f>
        <v>0.78112152902190779</v>
      </c>
      <c r="Q361" s="316">
        <f>('декабрь(4 цк)'!N272+'декабрь(4 цк)'!N273*3.1%)/1000</f>
        <v>0.7883179090219079</v>
      </c>
      <c r="R361" s="316">
        <f>('декабрь(4 цк)'!O272+'декабрь(4 цк)'!O273*3.1%)/1000</f>
        <v>0.79180268902190787</v>
      </c>
      <c r="S361" s="316">
        <f>('декабрь(4 цк)'!P272+'декабрь(4 цк)'!P273*3.1%)/1000</f>
        <v>0.78910146902190781</v>
      </c>
      <c r="T361" s="316">
        <f>('декабрь(4 цк)'!Q272+'декабрь(4 цк)'!Q273*3.1%)/1000</f>
        <v>0.79153462902190785</v>
      </c>
      <c r="U361" s="316">
        <f>('декабрь(4 цк)'!R272+'декабрь(4 цк)'!R273*3.1%)/1000</f>
        <v>0.7946997990219079</v>
      </c>
      <c r="V361" s="316">
        <f>('декабрь(4 цк)'!S272+'декабрь(4 цк)'!S273*3.1%)/1000</f>
        <v>0.785008399021908</v>
      </c>
      <c r="W361" s="316">
        <f>('декабрь(4 цк)'!T272+'декабрь(4 цк)'!T273*3.1%)/1000</f>
        <v>0.78936952902190782</v>
      </c>
      <c r="X361" s="316">
        <f>('декабрь(4 цк)'!U272+'декабрь(4 цк)'!U273*3.1%)/1000</f>
        <v>0.7845444490219079</v>
      </c>
      <c r="Y361" s="316">
        <f>('декабрь(4 цк)'!V272+'декабрь(4 цк)'!V273*3.1%)/1000</f>
        <v>0.78766837902190789</v>
      </c>
      <c r="Z361" s="316">
        <f>('декабрь(4 цк)'!W272+'декабрь(4 цк)'!W273*3.1%)/1000</f>
        <v>0.78930766902190796</v>
      </c>
      <c r="AA361" s="316">
        <f>('декабрь(4 цк)'!X272+'декабрь(4 цк)'!X273*3.1%)/1000</f>
        <v>0.78877154902190794</v>
      </c>
      <c r="AB361" s="316">
        <f>('декабрь(4 цк)'!Y272+'декабрь(4 цк)'!Y273*3.1%)/1000</f>
        <v>0.78150299902190778</v>
      </c>
      <c r="AC361" s="337"/>
      <c r="AD361" s="337"/>
    </row>
    <row r="362" spans="1:30" s="209" customFormat="1" ht="13.5" thickBot="1" x14ac:dyDescent="0.25">
      <c r="A362" s="312">
        <v>4</v>
      </c>
      <c r="B362" s="289" t="s">
        <v>195</v>
      </c>
      <c r="C362" s="290" t="s">
        <v>169</v>
      </c>
      <c r="D362" s="255"/>
      <c r="E362" s="316">
        <f>('декабрь(4 цк)'!B276+'декабрь(4 цк)'!B277*3.1%)/1000</f>
        <v>0.69827036902190787</v>
      </c>
      <c r="F362" s="316">
        <f>('декабрь(4 цк)'!C276+'декабрь(4 цк)'!C277*3.1%)/1000</f>
        <v>0.70401303902190782</v>
      </c>
      <c r="G362" s="316">
        <f>('декабрь(4 цк)'!D276+'декабрь(4 цк)'!D277*3.1%)/1000</f>
        <v>0.71158057902190786</v>
      </c>
      <c r="H362" s="316">
        <f>('декабрь(4 цк)'!E276+'декабрь(4 цк)'!E277*3.1%)/1000</f>
        <v>0.70118809902190793</v>
      </c>
      <c r="I362" s="316">
        <f>('декабрь(4 цк)'!F276+'декабрь(4 цк)'!F277*3.1%)/1000</f>
        <v>0.71466326902190791</v>
      </c>
      <c r="J362" s="316">
        <f>('декабрь(4 цк)'!G276+'декабрь(4 цк)'!G277*3.1%)/1000</f>
        <v>0.71184863902190787</v>
      </c>
      <c r="K362" s="316">
        <f>('декабрь(4 цк)'!H276+'декабрь(4 цк)'!H277*3.1%)/1000</f>
        <v>0.71092073902190789</v>
      </c>
      <c r="L362" s="316">
        <f>('декабрь(4 цк)'!I276+'декабрь(4 цк)'!I277*3.1%)/1000</f>
        <v>0.70599255902190783</v>
      </c>
      <c r="M362" s="316">
        <f>('декабрь(4 цк)'!J276+'декабрь(4 цк)'!J277*3.1%)/1000</f>
        <v>0.70821951902190794</v>
      </c>
      <c r="N362" s="316">
        <f>('декабрь(4 цк)'!K276+'декабрь(4 цк)'!K277*3.1%)/1000</f>
        <v>0.70888966902190798</v>
      </c>
      <c r="O362" s="316">
        <f>('декабрь(4 цк)'!L276+'декабрь(4 цк)'!L277*3.1%)/1000</f>
        <v>0.71227134902190792</v>
      </c>
      <c r="P362" s="316">
        <f>('декабрь(4 цк)'!M276+'декабрь(4 цк)'!M277*3.1%)/1000</f>
        <v>0.71470450902190785</v>
      </c>
      <c r="Q362" s="316">
        <f>('декабрь(4 цк)'!N276+'декабрь(4 цк)'!N277*3.1%)/1000</f>
        <v>0.71587984902190782</v>
      </c>
      <c r="R362" s="316">
        <f>('декабрь(4 цк)'!O276+'декабрь(4 цк)'!O277*3.1%)/1000</f>
        <v>0.71978733902190772</v>
      </c>
      <c r="S362" s="316">
        <f>('декабрь(4 цк)'!P276+'декабрь(4 цк)'!P277*3.1%)/1000</f>
        <v>0.71586953902190786</v>
      </c>
      <c r="T362" s="316">
        <f>('декабрь(4 цк)'!Q276+'декабрь(4 цк)'!Q277*3.1%)/1000</f>
        <v>0.12240600902190787</v>
      </c>
      <c r="U362" s="316">
        <f>('декабрь(4 цк)'!R276+'декабрь(4 цк)'!R277*3.1%)/1000</f>
        <v>0.72464334902190786</v>
      </c>
      <c r="V362" s="316">
        <f>('декабрь(4 цк)'!S276+'декабрь(4 цк)'!S277*3.1%)/1000</f>
        <v>0.71372505902190775</v>
      </c>
      <c r="W362" s="316">
        <f>('декабрь(4 цк)'!T276+'декабрь(4 цк)'!T277*3.1%)/1000</f>
        <v>0.71888005902190788</v>
      </c>
      <c r="X362" s="316">
        <f>('декабрь(4 цк)'!U276+'декабрь(4 цк)'!U277*3.1%)/1000</f>
        <v>0.71856044902190785</v>
      </c>
      <c r="Y362" s="316">
        <f>('декабрь(4 цк)'!V276+'декабрь(4 цк)'!V277*3.1%)/1000</f>
        <v>0.69630115902190792</v>
      </c>
      <c r="Z362" s="316">
        <f>('декабрь(4 цк)'!W276+'декабрь(4 цк)'!W277*3.1%)/1000</f>
        <v>0.69423915902190791</v>
      </c>
      <c r="AA362" s="316">
        <f>('декабрь(4 цк)'!X276+'декабрь(4 цк)'!X277*3.1%)/1000</f>
        <v>0.69123894902190786</v>
      </c>
      <c r="AB362" s="316">
        <f>('декабрь(4 цк)'!Y276+'декабрь(4 цк)'!Y277*3.1%)/1000</f>
        <v>0.69142452902190776</v>
      </c>
      <c r="AC362" s="337"/>
      <c r="AD362" s="337"/>
    </row>
    <row r="363" spans="1:30" s="209" customFormat="1" ht="13.5" thickBot="1" x14ac:dyDescent="0.25">
      <c r="A363" s="312">
        <v>5</v>
      </c>
      <c r="B363" s="289" t="s">
        <v>195</v>
      </c>
      <c r="C363" s="290" t="s">
        <v>169</v>
      </c>
      <c r="D363" s="255"/>
      <c r="E363" s="316">
        <f>('декабрь(4 цк)'!B280+'декабрь(4 цк)'!B281*3.1%)/1000</f>
        <v>0.79762783902190781</v>
      </c>
      <c r="F363" s="316">
        <f>('декабрь(4 цк)'!C280+'декабрь(4 цк)'!C281*3.1%)/1000</f>
        <v>0.80583459902190779</v>
      </c>
      <c r="G363" s="316">
        <f>('декабрь(4 цк)'!D280+'декабрь(4 цк)'!D281*3.1%)/1000</f>
        <v>0.81612397902190792</v>
      </c>
      <c r="H363" s="316">
        <f>('декабрь(4 цк)'!E280+'декабрь(4 цк)'!E281*3.1%)/1000</f>
        <v>0.82333066902190788</v>
      </c>
      <c r="I363" s="316">
        <f>('декабрь(4 цк)'!F280+'декабрь(4 цк)'!F281*3.1%)/1000</f>
        <v>0.80862860902190792</v>
      </c>
      <c r="J363" s="316">
        <f>('декабрь(4 цк)'!G280+'декабрь(4 цк)'!G281*3.1%)/1000</f>
        <v>0.81283508902190782</v>
      </c>
      <c r="K363" s="316">
        <f>('декабрь(4 цк)'!H280+'декабрь(4 цк)'!H281*3.1%)/1000</f>
        <v>0.8118659490219079</v>
      </c>
      <c r="L363" s="316">
        <f>('декабрь(4 цк)'!I280+'декабрь(4 цк)'!I281*3.1%)/1000</f>
        <v>0.81775295902190792</v>
      </c>
      <c r="M363" s="316">
        <f>('декабрь(4 цк)'!J280+'декабрь(4 цк)'!J281*3.1%)/1000</f>
        <v>0.83359942902190787</v>
      </c>
      <c r="N363" s="316">
        <f>('декабрь(4 цк)'!K280+'декабрь(4 цк)'!K281*3.1%)/1000</f>
        <v>0.81704156902190794</v>
      </c>
      <c r="O363" s="316">
        <f>('декабрь(4 цк)'!L280+'декабрь(4 цк)'!L281*3.1%)/1000</f>
        <v>0.83219726902190794</v>
      </c>
      <c r="P363" s="316">
        <f>('декабрь(4 цк)'!M280+'декабрь(4 цк)'!M281*3.1%)/1000</f>
        <v>0.84019782902190787</v>
      </c>
      <c r="Q363" s="316">
        <f>('декабрь(4 цк)'!N280+'декабрь(4 цк)'!N281*3.1%)/1000</f>
        <v>0.8087935690219078</v>
      </c>
      <c r="R363" s="316">
        <f>('декабрь(4 цк)'!O280+'декабрь(4 цк)'!O281*3.1%)/1000</f>
        <v>0.83918744902190789</v>
      </c>
      <c r="S363" s="316">
        <f>('декабрь(4 цк)'!P280+'декабрь(4 цк)'!P281*3.1%)/1000</f>
        <v>0.8003187490219078</v>
      </c>
      <c r="T363" s="316">
        <f>('декабрь(4 цк)'!Q280+'декабрь(4 цк)'!Q281*3.1%)/1000</f>
        <v>0.81410321902190785</v>
      </c>
      <c r="U363" s="316">
        <f>('декабрь(4 цк)'!R280+'декабрь(4 цк)'!R281*3.1%)/1000</f>
        <v>0.82058820902190788</v>
      </c>
      <c r="V363" s="316">
        <f>('декабрь(4 цк)'!S280+'декабрь(4 цк)'!S281*3.1%)/1000</f>
        <v>0.80911317902190794</v>
      </c>
      <c r="W363" s="316">
        <f>('декабрь(4 цк)'!T280+'декабрь(4 цк)'!T281*3.1%)/1000</f>
        <v>0.80683466902190792</v>
      </c>
      <c r="X363" s="316">
        <f>('декабрь(4 цк)'!U280+'декабрь(4 цк)'!U281*3.1%)/1000</f>
        <v>0.8119174990219078</v>
      </c>
      <c r="Y363" s="316">
        <f>('декабрь(4 цк)'!V280+'декабрь(4 цк)'!V281*3.1%)/1000</f>
        <v>0.82122742902190793</v>
      </c>
      <c r="Z363" s="316">
        <f>('декабрь(4 цк)'!W280+'декабрь(4 цк)'!W281*3.1%)/1000</f>
        <v>0.79119439902190791</v>
      </c>
      <c r="AA363" s="316">
        <f>('декабрь(4 цк)'!X280+'декабрь(4 цк)'!X281*3.1%)/1000</f>
        <v>0.81792822902190787</v>
      </c>
      <c r="AB363" s="316">
        <f>('декабрь(4 цк)'!Y280+'декабрь(4 цк)'!Y281*3.1%)/1000</f>
        <v>0.80113323902190792</v>
      </c>
      <c r="AC363" s="337"/>
      <c r="AD363" s="337"/>
    </row>
    <row r="364" spans="1:30" s="209" customFormat="1" ht="13.5" thickBot="1" x14ac:dyDescent="0.25">
      <c r="A364" s="312">
        <v>6</v>
      </c>
      <c r="B364" s="289" t="s">
        <v>195</v>
      </c>
      <c r="C364" s="290" t="s">
        <v>169</v>
      </c>
      <c r="D364" s="255"/>
      <c r="E364" s="316">
        <f>('декабрь(4 цк)'!B284+'декабрь(4 цк)'!B285*3.1%)/1000</f>
        <v>0.82301105902190785</v>
      </c>
      <c r="F364" s="316">
        <f>('декабрь(4 цк)'!C284+'декабрь(4 цк)'!C285*3.1%)/1000</f>
        <v>0.82035107902190796</v>
      </c>
      <c r="G364" s="316">
        <f>('декабрь(4 цк)'!D284+'декабрь(4 цк)'!D285*3.1%)/1000</f>
        <v>0.82922798902190786</v>
      </c>
      <c r="H364" s="316">
        <f>('декабрь(4 цк)'!E284+'декабрь(4 цк)'!E285*3.1%)/1000</f>
        <v>0.84149688902190789</v>
      </c>
      <c r="I364" s="316">
        <f>('декабрь(4 цк)'!F284+'декабрь(4 цк)'!F285*3.1%)/1000</f>
        <v>0.83181579902190783</v>
      </c>
      <c r="J364" s="316">
        <f>('декабрь(4 цк)'!G284+'декабрь(4 цк)'!G285*3.1%)/1000</f>
        <v>0.83368190902190786</v>
      </c>
      <c r="K364" s="316">
        <f>('декабрь(4 цк)'!H284+'декабрь(4 цк)'!H285*3.1%)/1000</f>
        <v>0.82258834902190792</v>
      </c>
      <c r="L364" s="316">
        <f>('декабрь(4 цк)'!I284+'декабрь(4 цк)'!I285*3.1%)/1000</f>
        <v>0.81693846902190781</v>
      </c>
      <c r="M364" s="316">
        <f>('декабрь(4 цк)'!J284+'декабрь(4 цк)'!J285*3.1%)/1000</f>
        <v>0.81472181902190788</v>
      </c>
      <c r="N364" s="316">
        <f>('декабрь(4 цк)'!K284+'декабрь(4 цк)'!K285*3.1%)/1000</f>
        <v>0.82802171902190791</v>
      </c>
      <c r="O364" s="316">
        <f>('декабрь(4 цк)'!L284+'декабрь(4 цк)'!L285*3.1%)/1000</f>
        <v>0.83283648902190799</v>
      </c>
      <c r="P364" s="316">
        <f>('декабрь(4 цк)'!M284+'декабрь(4 цк)'!M285*3.1%)/1000</f>
        <v>0.82719691902190784</v>
      </c>
      <c r="Q364" s="316">
        <f>('декабрь(4 цк)'!N284+'декабрь(4 цк)'!N285*3.1%)/1000</f>
        <v>0.83416647902190788</v>
      </c>
      <c r="R364" s="316">
        <f>('декабрь(4 цк)'!O284+'декабрь(4 цк)'!O285*3.1%)/1000</f>
        <v>0.83326950902190788</v>
      </c>
      <c r="S364" s="316">
        <f>('декабрь(4 цк)'!P284+'декабрь(4 цк)'!P285*3.1%)/1000</f>
        <v>0.82847535902190794</v>
      </c>
      <c r="T364" s="316">
        <f>('декабрь(4 цк)'!Q284+'декабрь(4 цк)'!Q285*3.1%)/1000</f>
        <v>0.82988782902190794</v>
      </c>
      <c r="U364" s="316">
        <f>('декабрь(4 цк)'!R284+'декабрь(4 цк)'!R285*3.1%)/1000</f>
        <v>0.83582638902190787</v>
      </c>
      <c r="V364" s="316">
        <f>('декабрь(4 цк)'!S284+'декабрь(4 цк)'!S285*3.1%)/1000</f>
        <v>0.82970224902190781</v>
      </c>
      <c r="W364" s="316">
        <f>('декабрь(4 цк)'!T284+'декабрь(4 цк)'!T285*3.1%)/1000</f>
        <v>0.85587933902190783</v>
      </c>
      <c r="X364" s="316">
        <f>('декабрь(4 цк)'!U284+'декабрь(4 цк)'!U285*3.1%)/1000</f>
        <v>0.82858876902190781</v>
      </c>
      <c r="Y364" s="316">
        <f>('декабрь(4 цк)'!V284+'декабрь(4 цк)'!V285*3.1%)/1000</f>
        <v>0.83630064902190793</v>
      </c>
      <c r="Z364" s="316">
        <f>('декабрь(4 цк)'!W284+'декабрь(4 цк)'!W285*3.1%)/1000</f>
        <v>0.83918744902190789</v>
      </c>
      <c r="AA364" s="316">
        <f>('декабрь(4 цк)'!X284+'декабрь(4 цк)'!X285*3.1%)/1000</f>
        <v>0.82562979902190792</v>
      </c>
      <c r="AB364" s="316">
        <f>('декабрь(4 цк)'!Y284+'декабрь(4 цк)'!Y285*3.1%)/1000</f>
        <v>0.82897023902190792</v>
      </c>
      <c r="AC364" s="337"/>
      <c r="AD364" s="337"/>
    </row>
    <row r="365" spans="1:30" s="209" customFormat="1" ht="13.5" thickBot="1" x14ac:dyDescent="0.25">
      <c r="A365" s="312">
        <v>7</v>
      </c>
      <c r="B365" s="289" t="s">
        <v>195</v>
      </c>
      <c r="C365" s="290" t="s">
        <v>169</v>
      </c>
      <c r="D365" s="255"/>
      <c r="E365" s="316">
        <f>('декабрь(4 цк)'!B288+'декабрь(4 цк)'!B289*3.1%)/1000</f>
        <v>0.84298152902190782</v>
      </c>
      <c r="F365" s="316">
        <f>('декабрь(4 цк)'!C288+'декабрь(4 цк)'!C289*3.1%)/1000</f>
        <v>0.83030022902190781</v>
      </c>
      <c r="G365" s="316">
        <f>('декабрь(4 цк)'!D288+'декабрь(4 цк)'!D289*3.1%)/1000</f>
        <v>0.84289904902190793</v>
      </c>
      <c r="H365" s="316">
        <f>('декабрь(4 цк)'!E288+'декабрь(4 цк)'!E289*3.1%)/1000</f>
        <v>0.85112642902190794</v>
      </c>
      <c r="I365" s="316">
        <f>('декабрь(4 цк)'!F288+'декабрь(4 цк)'!F289*3.1%)/1000</f>
        <v>0.84419810902190784</v>
      </c>
      <c r="J365" s="316">
        <f>('декабрь(4 цк)'!G288+'декабрь(4 цк)'!G289*3.1%)/1000</f>
        <v>0.8352490290219079</v>
      </c>
      <c r="K365" s="316">
        <f>('декабрь(4 цк)'!H288+'декабрь(4 цк)'!H289*3.1%)/1000</f>
        <v>0.83283648902190799</v>
      </c>
      <c r="L365" s="316">
        <f>('декабрь(4 цк)'!I288+'декабрь(4 цк)'!I289*3.1%)/1000</f>
        <v>0.83277462902190791</v>
      </c>
      <c r="M365" s="316">
        <f>('декабрь(4 цк)'!J288+'декабрь(4 цк)'!J289*3.1%)/1000</f>
        <v>0.84177525902190786</v>
      </c>
      <c r="N365" s="316">
        <f>('декабрь(4 цк)'!K288+'декабрь(4 цк)'!K289*3.1%)/1000</f>
        <v>0.84094014902190795</v>
      </c>
      <c r="O365" s="316">
        <f>('декабрь(4 цк)'!L288+'декабрь(4 цк)'!L289*3.1%)/1000</f>
        <v>0.84345578902190788</v>
      </c>
      <c r="P365" s="316">
        <f>('декабрь(4 цк)'!M288+'декабрь(4 цк)'!M289*3.1%)/1000</f>
        <v>0.83190858902190779</v>
      </c>
      <c r="Q365" s="316">
        <f>('декабрь(4 цк)'!N288+'декабрь(4 цк)'!N289*3.1%)/1000</f>
        <v>0.83485724902190783</v>
      </c>
      <c r="R365" s="316">
        <f>('декабрь(4 цк)'!O288+'декабрь(4 цк)'!O289*3.1%)/1000</f>
        <v>0.90289293902190781</v>
      </c>
      <c r="S365" s="316">
        <f>('декабрь(4 цк)'!P288+'декабрь(4 цк)'!P289*3.1%)/1000</f>
        <v>0.83105285902190795</v>
      </c>
      <c r="T365" s="316">
        <f>('декабрь(4 цк)'!Q288+'декабрь(4 цк)'!Q289*3.1%)/1000</f>
        <v>0.83917713902190794</v>
      </c>
      <c r="U365" s="316">
        <f>('декабрь(4 цк)'!R288+'декабрь(4 цк)'!R289*3.1%)/1000</f>
        <v>0.83857915902190783</v>
      </c>
      <c r="V365" s="316">
        <f>('декабрь(4 цк)'!S288+'декабрь(4 цк)'!S289*3.1%)/1000</f>
        <v>0.91178015902190779</v>
      </c>
      <c r="W365" s="316">
        <f>('декабрь(4 цк)'!T288+'декабрь(4 цк)'!T289*3.1%)/1000</f>
        <v>0.83817706902190792</v>
      </c>
      <c r="X365" s="316">
        <f>('декабрь(4 цк)'!U288+'декабрь(4 цк)'!U289*3.1%)/1000</f>
        <v>0.82992906902190777</v>
      </c>
      <c r="Y365" s="316">
        <f>('декабрь(4 цк)'!V288+'декабрь(4 цк)'!V289*3.1%)/1000</f>
        <v>0.83181579902190783</v>
      </c>
      <c r="Z365" s="316">
        <f>('декабрь(4 цк)'!W288+'декабрь(4 цк)'!W289*3.1%)/1000</f>
        <v>0.83751722902190784</v>
      </c>
      <c r="AA365" s="316">
        <f>('декабрь(4 цк)'!X288+'декабрь(4 цк)'!X289*3.1%)/1000</f>
        <v>0.82501119902190789</v>
      </c>
      <c r="AB365" s="316">
        <f>('декабрь(4 цк)'!Y288+'декабрь(4 цк)'!Y289*3.1%)/1000</f>
        <v>0.83207354902190789</v>
      </c>
      <c r="AC365" s="337"/>
      <c r="AD365" s="337"/>
    </row>
    <row r="366" spans="1:30" s="209" customFormat="1" ht="13.5" thickBot="1" x14ac:dyDescent="0.25">
      <c r="A366" s="312">
        <v>8</v>
      </c>
      <c r="B366" s="289" t="s">
        <v>195</v>
      </c>
      <c r="C366" s="290" t="s">
        <v>169</v>
      </c>
      <c r="D366" s="255"/>
      <c r="E366" s="316">
        <f>('декабрь(4 цк)'!B292+'декабрь(4 цк)'!B293*3.1%)/1000</f>
        <v>0.81735086902190779</v>
      </c>
      <c r="F366" s="316">
        <f>('декабрь(4 цк)'!C292+'декабрь(4 цк)'!C293*3.1%)/1000</f>
        <v>0.82653707902190787</v>
      </c>
      <c r="G366" s="316">
        <f>('декабрь(4 цк)'!D292+'декабрь(4 цк)'!D293*3.1%)/1000</f>
        <v>0.83051673902190792</v>
      </c>
      <c r="H366" s="316">
        <f>('декабрь(4 цк)'!E292+'декабрь(4 цк)'!E293*3.1%)/1000</f>
        <v>0.62657462902190786</v>
      </c>
      <c r="I366" s="316">
        <f>('декабрь(4 цк)'!F292+'декабрь(4 цк)'!F293*3.1%)/1000</f>
        <v>0.12584700902190787</v>
      </c>
      <c r="J366" s="316">
        <f>('декабрь(4 цк)'!G292+'декабрь(4 цк)'!G293*3.1%)/1000</f>
        <v>0.83406337902190786</v>
      </c>
      <c r="K366" s="316">
        <f>('декабрь(4 цк)'!H292+'декабрь(4 цк)'!H293*3.1%)/1000</f>
        <v>0.82726908902190777</v>
      </c>
      <c r="L366" s="316">
        <f>('декабрь(4 цк)'!I292+'декабрь(4 цк)'!I293*3.1%)/1000</f>
        <v>0.82774334902190783</v>
      </c>
      <c r="M366" s="316">
        <f>('декабрь(4 цк)'!J292+'декабрь(4 цк)'!J293*3.1%)/1000</f>
        <v>0.82172230902190779</v>
      </c>
      <c r="N366" s="316">
        <f>('декабрь(4 цк)'!K292+'декабрь(4 цк)'!K293*3.1%)/1000</f>
        <v>0.82587723902190791</v>
      </c>
      <c r="O366" s="316">
        <f>('декабрь(4 цк)'!L292+'декабрь(4 цк)'!L293*3.1%)/1000</f>
        <v>0.82827946902190785</v>
      </c>
      <c r="P366" s="316">
        <f>('декабрь(4 цк)'!M292+'декабрь(4 цк)'!M293*3.1%)/1000</f>
        <v>0.83828016902190794</v>
      </c>
      <c r="Q366" s="316">
        <f>('декабрь(4 цк)'!N292+'декабрь(4 цк)'!N293*3.1%)/1000</f>
        <v>0.83766156902190791</v>
      </c>
      <c r="R366" s="316">
        <f>('декабрь(4 цк)'!O292+'декабрь(4 цк)'!O293*3.1%)/1000</f>
        <v>0.84023906902190793</v>
      </c>
      <c r="S366" s="316">
        <f>('декабрь(4 цк)'!P292+'декабрь(4 цк)'!P293*3.1%)/1000</f>
        <v>0.83797086902190776</v>
      </c>
      <c r="T366" s="316">
        <f>('декабрь(4 цк)'!Q292+'декабрь(4 цк)'!Q293*3.1%)/1000</f>
        <v>0.84670343902190781</v>
      </c>
      <c r="U366" s="316">
        <f>('декабрь(4 цк)'!R292+'декабрь(4 цк)'!R293*3.1%)/1000</f>
        <v>0.84633227902190789</v>
      </c>
      <c r="V366" s="316">
        <f>('декабрь(4 цк)'!S292+'декабрь(4 цк)'!S293*3.1%)/1000</f>
        <v>0.83895031902190786</v>
      </c>
      <c r="W366" s="316">
        <f>('декабрь(4 цк)'!T292+'декабрь(4 цк)'!T293*3.1%)/1000</f>
        <v>0.83027960902190789</v>
      </c>
      <c r="X366" s="316">
        <f>('декабрь(4 цк)'!U292+'декабрь(4 цк)'!U293*3.1%)/1000</f>
        <v>0.82506274902190779</v>
      </c>
      <c r="Y366" s="316">
        <f>('декабрь(4 цк)'!V292+'декабрь(4 цк)'!V293*3.1%)/1000</f>
        <v>0.82276361902190787</v>
      </c>
      <c r="Z366" s="316">
        <f>('декабрь(4 цк)'!W292+'декабрь(4 цк)'!W293*3.1%)/1000</f>
        <v>0.8346201190219078</v>
      </c>
      <c r="AA366" s="316">
        <f>('декабрь(4 цк)'!X292+'декабрь(4 цк)'!X293*3.1%)/1000</f>
        <v>0.84182680902190787</v>
      </c>
      <c r="AB366" s="316">
        <f>('декабрь(4 цк)'!Y292+'декабрь(4 цк)'!Y293*3.1%)/1000</f>
        <v>0.83537274902190783</v>
      </c>
      <c r="AC366" s="337"/>
      <c r="AD366" s="337"/>
    </row>
    <row r="367" spans="1:30" s="209" customFormat="1" ht="13.5" thickBot="1" x14ac:dyDescent="0.25">
      <c r="A367" s="312">
        <v>9</v>
      </c>
      <c r="B367" s="289" t="s">
        <v>195</v>
      </c>
      <c r="C367" s="290" t="s">
        <v>169</v>
      </c>
      <c r="D367" s="255"/>
      <c r="E367" s="316">
        <f>('декабрь(4 цк)'!B296+'декабрь(4 цк)'!B297*3.1%)/1000</f>
        <v>0.84494042902190791</v>
      </c>
      <c r="F367" s="316">
        <f>('декабрь(4 цк)'!C296+'декабрь(4 цк)'!C297*3.1%)/1000</f>
        <v>0.83520778902190784</v>
      </c>
      <c r="G367" s="316">
        <f>('декабрь(4 цк)'!D296+'декабрь(4 цк)'!D297*3.1%)/1000</f>
        <v>0.84059991902190789</v>
      </c>
      <c r="H367" s="316">
        <f>('декабрь(4 цк)'!E296+'декабрь(4 цк)'!E297*3.1%)/1000</f>
        <v>0.85245641902190794</v>
      </c>
      <c r="I367" s="316">
        <f>('декабрь(4 цк)'!F296+'декабрь(4 цк)'!F297*3.1%)/1000</f>
        <v>0.84292997902190792</v>
      </c>
      <c r="J367" s="316">
        <f>('декабрь(4 цк)'!G296+'декабрь(4 цк)'!G297*3.1%)/1000</f>
        <v>0.83377469902190782</v>
      </c>
      <c r="K367" s="316">
        <f>('декабрь(4 цк)'!H296+'декабрь(4 цк)'!H297*3.1%)/1000</f>
        <v>0.82963007902190788</v>
      </c>
      <c r="L367" s="316">
        <f>('декабрь(4 цк)'!I296+'декабрь(4 цк)'!I297*3.1%)/1000</f>
        <v>0.82810419902190791</v>
      </c>
      <c r="M367" s="316">
        <f>('декабрь(4 цк)'!J296+'декабрь(4 цк)'!J297*3.1%)/1000</f>
        <v>0.83121781902190783</v>
      </c>
      <c r="N367" s="316">
        <f>('декабрь(4 цк)'!K296+'декабрь(4 цк)'!K297*3.1%)/1000</f>
        <v>0.83093944902190786</v>
      </c>
      <c r="O367" s="316">
        <f>('декабрь(4 цк)'!L296+'декабрь(4 цк)'!L297*3.1%)/1000</f>
        <v>0.83047549902190776</v>
      </c>
      <c r="P367" s="316">
        <f>('декабрь(4 цк)'!M296+'декабрь(4 цк)'!M297*3.1%)/1000</f>
        <v>0.83456856902190779</v>
      </c>
      <c r="Q367" s="316">
        <f>('декабрь(4 цк)'!N296+'декабрь(4 цк)'!N297*3.1%)/1000</f>
        <v>0.84228044902190791</v>
      </c>
      <c r="R367" s="316">
        <f>('декабрь(4 цк)'!O296+'декабрь(4 цк)'!O297*3.1%)/1000</f>
        <v>0.84716738902190791</v>
      </c>
      <c r="S367" s="316">
        <f>('декабрь(4 цк)'!P296+'декабрь(4 цк)'!P297*3.1%)/1000</f>
        <v>0.83664087902190787</v>
      </c>
      <c r="T367" s="316">
        <f>('декабрь(4 цк)'!Q296+'декабрь(4 цк)'!Q297*3.1%)/1000</f>
        <v>0.84074425902190786</v>
      </c>
      <c r="U367" s="316">
        <f>('декабрь(4 цк)'!R296+'декабрь(4 цк)'!R297*3.1%)/1000</f>
        <v>0.83952767902190795</v>
      </c>
      <c r="V367" s="316">
        <f>('декабрь(4 цк)'!S296+'декабрь(4 цк)'!S297*3.1%)/1000</f>
        <v>0.83065076902190793</v>
      </c>
      <c r="W367" s="316">
        <f>('декабрь(4 цк)'!T296+'декабрь(4 цк)'!T297*3.1%)/1000</f>
        <v>0.83591917902190793</v>
      </c>
      <c r="X367" s="316">
        <f>('декабрь(4 цк)'!U296+'декабрь(4 цк)'!U297*3.1%)/1000</f>
        <v>0.82601126902190791</v>
      </c>
      <c r="Y367" s="316">
        <f>('декабрь(4 цк)'!V296+'декабрь(4 цк)'!V297*3.1%)/1000</f>
        <v>0.83338291902190798</v>
      </c>
      <c r="Z367" s="316">
        <f>('декабрь(4 цк)'!W296+'декабрь(4 цк)'!W297*3.1%)/1000</f>
        <v>0.81331965902190784</v>
      </c>
      <c r="AA367" s="316">
        <f>('декабрь(4 цк)'!X296+'декабрь(4 цк)'!X297*3.1%)/1000</f>
        <v>0.82406267902190788</v>
      </c>
      <c r="AB367" s="316">
        <f>('декабрь(4 цк)'!Y296+'декабрь(4 цк)'!Y297*3.1%)/1000</f>
        <v>0.82760931902190782</v>
      </c>
      <c r="AC367" s="337"/>
      <c r="AD367" s="337"/>
    </row>
    <row r="368" spans="1:30" s="209" customFormat="1" ht="13.5" thickBot="1" x14ac:dyDescent="0.25">
      <c r="A368" s="312">
        <v>10</v>
      </c>
      <c r="B368" s="289" t="s">
        <v>195</v>
      </c>
      <c r="C368" s="290" t="s">
        <v>169</v>
      </c>
      <c r="D368" s="255"/>
      <c r="E368" s="316">
        <f>('декабрь(4 цк)'!B300+'декабрь(4 цк)'!B301*3.1%)/1000</f>
        <v>0.87117937902190778</v>
      </c>
      <c r="F368" s="316">
        <f>('декабрь(4 цк)'!C300+'декабрь(4 цк)'!C301*3.1%)/1000</f>
        <v>0.85145634902190781</v>
      </c>
      <c r="G368" s="316">
        <f>('декабрь(4 цк)'!D300+'декабрь(4 цк)'!D301*3.1%)/1000</f>
        <v>0.80245291902190785</v>
      </c>
      <c r="H368" s="316">
        <f>('декабрь(4 цк)'!E300+'декабрь(4 цк)'!E301*3.1%)/1000</f>
        <v>0.84968302902190784</v>
      </c>
      <c r="I368" s="316">
        <f>('декабрь(4 цк)'!F300+'декабрь(4 цк)'!F301*3.1%)/1000</f>
        <v>0.85912698902190787</v>
      </c>
      <c r="J368" s="316">
        <f>('декабрь(4 цк)'!G300+'декабрь(4 цк)'!G301*3.1%)/1000</f>
        <v>0.86751932902190787</v>
      </c>
      <c r="K368" s="316">
        <f>('декабрь(4 цк)'!H300+'декабрь(4 цк)'!H301*3.1%)/1000</f>
        <v>0.85931256902190789</v>
      </c>
      <c r="L368" s="316">
        <f>('декабрь(4 цк)'!I300+'декабрь(4 цк)'!I301*3.1%)/1000</f>
        <v>0.85199246902190784</v>
      </c>
      <c r="M368" s="316">
        <f>('декабрь(4 цк)'!J300+'декабрь(4 цк)'!J301*3.1%)/1000</f>
        <v>0.85486895902190796</v>
      </c>
      <c r="N368" s="316">
        <f>('декабрь(4 цк)'!K300+'декабрь(4 цк)'!K301*3.1%)/1000</f>
        <v>0.85615770902190802</v>
      </c>
      <c r="O368" s="316">
        <f>('декабрь(4 цк)'!L300+'декабрь(4 цк)'!L301*3.1%)/1000</f>
        <v>0.8656635290219078</v>
      </c>
      <c r="P368" s="316">
        <f>('декабрь(4 цк)'!M300+'декабрь(4 цк)'!M301*3.1%)/1000</f>
        <v>0.87104534902190789</v>
      </c>
      <c r="Q368" s="316">
        <f>('декабрь(4 цк)'!N300+'декабрь(4 цк)'!N301*3.1%)/1000</f>
        <v>0.87184952902190782</v>
      </c>
      <c r="R368" s="316">
        <f>('декабрь(4 цк)'!O300+'декабрь(4 цк)'!O301*3.1%)/1000</f>
        <v>0.88140689902190794</v>
      </c>
      <c r="S368" s="316">
        <f>('декабрь(4 цк)'!P300+'декабрь(4 цк)'!P301*3.1%)/1000</f>
        <v>0.86681824902190785</v>
      </c>
      <c r="T368" s="316">
        <f>('декабрь(4 цк)'!Q300+'декабрь(4 цк)'!Q301*3.1%)/1000</f>
        <v>0.87437547902190782</v>
      </c>
      <c r="U368" s="316">
        <f>('декабрь(4 цк)'!R300+'декабрь(4 цк)'!R301*3.1%)/1000</f>
        <v>0.88095325902190791</v>
      </c>
      <c r="V368" s="316">
        <f>('декабрь(4 цк)'!S300+'декабрь(4 цк)'!S301*3.1%)/1000</f>
        <v>0.87172580902190777</v>
      </c>
      <c r="W368" s="316">
        <f>('декабрь(4 цк)'!T300+'декабрь(4 цк)'!T301*3.1%)/1000</f>
        <v>0.86929264902190784</v>
      </c>
      <c r="X368" s="316">
        <f>('декабрь(4 цк)'!U300+'декабрь(4 цк)'!U301*3.1%)/1000</f>
        <v>0.87099379902190788</v>
      </c>
      <c r="Y368" s="316">
        <f>('декабрь(4 цк)'!V300+'декабрь(4 цк)'!V301*3.1%)/1000</f>
        <v>0.87739630902190791</v>
      </c>
      <c r="Z368" s="316">
        <f>('декабрь(4 цк)'!W300+'декабрь(4 цк)'!W301*3.1%)/1000</f>
        <v>0.87829327902190779</v>
      </c>
      <c r="AA368" s="316">
        <f>('декабрь(4 цк)'!X300+'декабрь(4 цк)'!X301*3.1%)/1000</f>
        <v>0.86595220902190795</v>
      </c>
      <c r="AB368" s="316">
        <f>('декабрь(4 цк)'!Y300+'декабрь(4 цк)'!Y301*3.1%)/1000</f>
        <v>0.84767257902190796</v>
      </c>
      <c r="AC368" s="337"/>
      <c r="AD368" s="337"/>
    </row>
    <row r="369" spans="1:30" s="209" customFormat="1" ht="13.5" thickBot="1" x14ac:dyDescent="0.25">
      <c r="A369" s="312">
        <v>11</v>
      </c>
      <c r="B369" s="289" t="s">
        <v>195</v>
      </c>
      <c r="C369" s="290" t="s">
        <v>169</v>
      </c>
      <c r="D369" s="255"/>
      <c r="E369" s="316">
        <f>('декабрь(4 цк)'!B304+'декабрь(4 цк)'!B305*3.1%)/1000</f>
        <v>0.71806556902190788</v>
      </c>
      <c r="F369" s="316">
        <f>('декабрь(4 цк)'!C304+'декабрь(4 цк)'!C305*3.1%)/1000</f>
        <v>0.60958374902190793</v>
      </c>
      <c r="G369" s="316">
        <f>('декабрь(4 цк)'!D304+'декабрь(4 цк)'!D305*3.1%)/1000</f>
        <v>0.61501711902190792</v>
      </c>
      <c r="H369" s="316">
        <f>('декабрь(4 цк)'!E304+'декабрь(4 цк)'!E305*3.1%)/1000</f>
        <v>0.62161551902190781</v>
      </c>
      <c r="I369" s="316">
        <f>('декабрь(4 цк)'!F304+'декабрь(4 цк)'!F305*3.1%)/1000</f>
        <v>0.87856133902190781</v>
      </c>
      <c r="J369" s="316">
        <f>('декабрь(4 цк)'!G304+'декабрь(4 цк)'!G305*3.1%)/1000</f>
        <v>0.87322075902190788</v>
      </c>
      <c r="K369" s="316">
        <f>('декабрь(4 цк)'!H304+'декабрь(4 цк)'!H305*3.1%)/1000</f>
        <v>0.87004527902190787</v>
      </c>
      <c r="L369" s="316">
        <f>('декабрь(4 цк)'!I304+'декабрь(4 цк)'!I305*3.1%)/1000</f>
        <v>0.86257052902190789</v>
      </c>
      <c r="M369" s="316">
        <f>('декабрь(4 цк)'!J304+'декабрь(4 цк)'!J305*3.1%)/1000</f>
        <v>0.86556042902190788</v>
      </c>
      <c r="N369" s="316">
        <f>('декабрь(4 цк)'!K304+'декабрь(4 цк)'!K305*3.1%)/1000</f>
        <v>0.87275680902190789</v>
      </c>
      <c r="O369" s="316">
        <f>('декабрь(4 цк)'!L304+'декабрь(4 цк)'!L305*3.1%)/1000</f>
        <v>0.87628282902190791</v>
      </c>
      <c r="P369" s="316">
        <f>('декабрь(4 цк)'!M304+'декабрь(4 цк)'!M305*3.1%)/1000</f>
        <v>0.87761281902190791</v>
      </c>
      <c r="Q369" s="316">
        <f>('декабрь(4 цк)'!N304+'декабрь(4 цк)'!N305*3.1%)/1000</f>
        <v>0.88290184902190783</v>
      </c>
      <c r="R369" s="316">
        <f>('декабрь(4 цк)'!O304+'декабрь(4 цк)'!O305*3.1%)/1000</f>
        <v>0.8901085390219079</v>
      </c>
      <c r="S369" s="316">
        <f>('декабрь(4 цк)'!P304+'декабрь(4 цк)'!P305*3.1%)/1000</f>
        <v>0.78803953902190793</v>
      </c>
      <c r="T369" s="316">
        <f>('декабрь(4 цк)'!Q304+'декабрь(4 цк)'!Q305*3.1%)/1000</f>
        <v>0.86796265902190783</v>
      </c>
      <c r="U369" s="316">
        <f>('декабрь(4 цк)'!R304+'декабрь(4 цк)'!R305*3.1%)/1000</f>
        <v>0.88233479902190792</v>
      </c>
      <c r="V369" s="316">
        <f>('декабрь(4 цк)'!S304+'декабрь(4 цк)'!S305*3.1%)/1000</f>
        <v>0.86714816902190783</v>
      </c>
      <c r="W369" s="316">
        <f>('декабрь(4 цк)'!T304+'декабрь(4 цк)'!T305*3.1%)/1000</f>
        <v>0.88338641902190784</v>
      </c>
      <c r="X369" s="316">
        <f>('декабрь(4 цк)'!U304+'декабрь(4 цк)'!U305*3.1%)/1000</f>
        <v>0.86522019902190794</v>
      </c>
      <c r="Y369" s="316">
        <f>('декабрь(4 цк)'!V304+'декабрь(4 цк)'!V305*3.1%)/1000</f>
        <v>0.86128177902190783</v>
      </c>
      <c r="Z369" s="316">
        <f>('декабрь(4 цк)'!W304+'декабрь(4 цк)'!W305*3.1%)/1000</f>
        <v>0.86289013902190792</v>
      </c>
      <c r="AA369" s="316">
        <f>('декабрь(4 цк)'!X304+'декабрь(4 цк)'!X305*3.1%)/1000</f>
        <v>0.85939504902190789</v>
      </c>
      <c r="AB369" s="316">
        <f>('декабрь(4 цк)'!Y304+'декабрь(4 цк)'!Y305*3.1%)/1000</f>
        <v>0.75787247902190791</v>
      </c>
      <c r="AC369" s="337"/>
      <c r="AD369" s="337"/>
    </row>
    <row r="370" spans="1:30" s="209" customFormat="1" ht="13.5" thickBot="1" x14ac:dyDescent="0.25">
      <c r="A370" s="312">
        <v>12</v>
      </c>
      <c r="B370" s="289" t="s">
        <v>195</v>
      </c>
      <c r="C370" s="290" t="s">
        <v>169</v>
      </c>
      <c r="D370" s="255"/>
      <c r="E370" s="316">
        <f>('декабрь(4 цк)'!B308+'декабрь(4 цк)'!B309*3.1%)/1000</f>
        <v>0.72758169902190784</v>
      </c>
      <c r="F370" s="316">
        <f>('декабрь(4 цк)'!C308+'декабрь(4 цк)'!C309*3.1%)/1000</f>
        <v>0.72480830902190785</v>
      </c>
      <c r="G370" s="316">
        <f>('декабрь(4 цк)'!D308+'декабрь(4 цк)'!D309*3.1%)/1000</f>
        <v>0.64868957902190794</v>
      </c>
      <c r="H370" s="316">
        <f>('декабрь(4 цк)'!E308+'декабрь(4 цк)'!E309*3.1%)/1000</f>
        <v>0.73649984902190779</v>
      </c>
      <c r="I370" s="316">
        <f>('декабрь(4 цк)'!F308+'декабрь(4 цк)'!F309*3.1%)/1000</f>
        <v>0.81060812902190782</v>
      </c>
      <c r="J370" s="316">
        <f>('декабрь(4 цк)'!G308+'декабрь(4 цк)'!G309*3.1%)/1000</f>
        <v>0.80715427902190784</v>
      </c>
      <c r="K370" s="316">
        <f>('декабрь(4 цк)'!H308+'декабрь(4 цк)'!H309*3.1%)/1000</f>
        <v>0.79888565902190778</v>
      </c>
      <c r="L370" s="316">
        <f>('декабрь(4 цк)'!I308+'декабрь(4 цк)'!I309*3.1%)/1000</f>
        <v>0.79385437902190792</v>
      </c>
      <c r="M370" s="316">
        <f>('декабрь(4 цк)'!J308+'декабрь(4 цк)'!J309*3.1%)/1000</f>
        <v>0.79412243902190793</v>
      </c>
      <c r="N370" s="316">
        <f>('декабрь(4 цк)'!K308+'декабрь(4 цк)'!K309*3.1%)/1000</f>
        <v>0.8009167290219078</v>
      </c>
      <c r="O370" s="316">
        <f>('декабрь(4 цк)'!L308+'декабрь(4 цк)'!L309*3.1%)/1000</f>
        <v>0.80661815902190792</v>
      </c>
      <c r="P370" s="316">
        <f>('декабрь(4 цк)'!M308+'декабрь(4 цк)'!M309*3.1%)/1000</f>
        <v>0.80662846902190777</v>
      </c>
      <c r="Q370" s="316">
        <f>('декабрь(4 цк)'!N308+'декабрь(4 цк)'!N309*3.1%)/1000</f>
        <v>0.80146315902190779</v>
      </c>
      <c r="R370" s="316">
        <f>('декабрь(4 цк)'!O308+'декабрь(4 цк)'!O309*3.1%)/1000</f>
        <v>0.809123489021908</v>
      </c>
      <c r="S370" s="316">
        <f>('декабрь(4 цк)'!P308+'декабрь(4 цк)'!P309*3.1%)/1000</f>
        <v>0.80438088902190796</v>
      </c>
      <c r="T370" s="316">
        <f>('декабрь(4 цк)'!Q308+'декабрь(4 цк)'!Q309*3.1%)/1000</f>
        <v>0.12513400902190788</v>
      </c>
      <c r="U370" s="316">
        <f>('декабрь(4 цк)'!R308+'декабрь(4 цк)'!R309*3.1%)/1000</f>
        <v>0.80962867902190794</v>
      </c>
      <c r="V370" s="316">
        <f>('декабрь(4 цк)'!S308+'декабрь(4 цк)'!S309*3.1%)/1000</f>
        <v>0.80148377902190782</v>
      </c>
      <c r="W370" s="316">
        <f>('декабрь(4 цк)'!T308+'декабрь(4 цк)'!T309*3.1%)/1000</f>
        <v>0.79818457902190787</v>
      </c>
      <c r="X370" s="316">
        <f>('декабрь(4 цк)'!U308+'декабрь(4 цк)'!U309*3.1%)/1000</f>
        <v>0.79112222902190787</v>
      </c>
      <c r="Y370" s="316">
        <f>('декабрь(4 цк)'!V308+'декабрь(4 цк)'!V309*3.1%)/1000</f>
        <v>0.80583459902190779</v>
      </c>
      <c r="Z370" s="316">
        <f>('декабрь(4 цк)'!W308+'декабрь(4 цк)'!W309*3.1%)/1000</f>
        <v>0.76684217902190788</v>
      </c>
      <c r="AA370" s="316">
        <f>('декабрь(4 цк)'!X308+'декабрь(4 цк)'!X309*3.1%)/1000</f>
        <v>0.78010083902190785</v>
      </c>
      <c r="AB370" s="316">
        <f>('декабрь(4 цк)'!Y308+'декабрь(4 цк)'!Y309*3.1%)/1000</f>
        <v>0.79188516902190798</v>
      </c>
      <c r="AC370" s="337"/>
      <c r="AD370" s="337"/>
    </row>
    <row r="371" spans="1:30" s="209" customFormat="1" ht="13.5" thickBot="1" x14ac:dyDescent="0.25">
      <c r="A371" s="312">
        <v>13</v>
      </c>
      <c r="B371" s="289" t="s">
        <v>195</v>
      </c>
      <c r="C371" s="290" t="s">
        <v>169</v>
      </c>
      <c r="D371" s="255"/>
      <c r="E371" s="316">
        <f>('декабрь(4 цк)'!B312+'декабрь(4 цк)'!B313*3.1%)/1000</f>
        <v>0.81788698902190793</v>
      </c>
      <c r="F371" s="316">
        <f>('декабрь(4 цк)'!C312+'декабрь(4 цк)'!C313*3.1%)/1000</f>
        <v>0.83609444902190788</v>
      </c>
      <c r="G371" s="316">
        <f>('декабрь(4 цк)'!D312+'декабрь(4 цк)'!D313*3.1%)/1000</f>
        <v>0.78538986902190777</v>
      </c>
      <c r="H371" s="316">
        <f>('декабрь(4 цк)'!E312+'декабрь(4 цк)'!E313*3.1%)/1000</f>
        <v>0.85999302902190788</v>
      </c>
      <c r="I371" s="316">
        <f>('декабрь(4 цк)'!F312+'декабрь(4 цк)'!F313*3.1%)/1000</f>
        <v>0.85256982902190792</v>
      </c>
      <c r="J371" s="316">
        <f>('декабрь(4 цк)'!G312+'декабрь(4 цк)'!G313*3.1%)/1000</f>
        <v>0.84856954902190795</v>
      </c>
      <c r="K371" s="316">
        <f>('декабрь(4 цк)'!H312+'декабрь(4 цк)'!H313*3.1%)/1000</f>
        <v>0.84906442902190793</v>
      </c>
      <c r="L371" s="316">
        <f>('декабрь(4 цк)'!I312+'декабрь(4 цк)'!I313*3.1%)/1000</f>
        <v>0.83620785902190786</v>
      </c>
      <c r="M371" s="316">
        <f>('декабрь(4 цк)'!J312+'декабрь(4 цк)'!J313*3.1%)/1000</f>
        <v>0.83768218902190783</v>
      </c>
      <c r="N371" s="316">
        <f>('декабрь(4 цк)'!K312+'декабрь(4 цк)'!K313*3.1%)/1000</f>
        <v>0.84618793902190781</v>
      </c>
      <c r="O371" s="316">
        <f>('декабрь(4 цк)'!L312+'декабрь(4 цк)'!L313*3.1%)/1000</f>
        <v>0.85141510902190798</v>
      </c>
      <c r="P371" s="316">
        <f>('декабрь(4 цк)'!M312+'декабрь(4 цк)'!M313*3.1%)/1000</f>
        <v>0.85281726902190791</v>
      </c>
      <c r="Q371" s="316">
        <f>('декабрь(4 цк)'!N312+'декабрь(4 цк)'!N313*3.1%)/1000</f>
        <v>0.86037449902190777</v>
      </c>
      <c r="R371" s="316">
        <f>('декабрь(4 цк)'!O312+'декабрь(4 цк)'!O313*3.1%)/1000</f>
        <v>0.86940605902190782</v>
      </c>
      <c r="S371" s="316">
        <f>('декабрь(4 цк)'!P312+'декабрь(4 цк)'!P313*3.1%)/1000</f>
        <v>0.85766296902190786</v>
      </c>
      <c r="T371" s="316">
        <f>('декабрь(4 цк)'!Q312+'декабрь(4 цк)'!Q313*3.1%)/1000</f>
        <v>0.8621581290219078</v>
      </c>
      <c r="U371" s="316">
        <f>('декабрь(4 цк)'!R312+'декабрь(4 цк)'!R313*3.1%)/1000</f>
        <v>0.86361183902190786</v>
      </c>
      <c r="V371" s="316">
        <f>('декабрь(4 цк)'!S312+'декабрь(4 цк)'!S313*3.1%)/1000</f>
        <v>0.84973457902190785</v>
      </c>
      <c r="W371" s="316">
        <f>('декабрь(4 цк)'!T312+'декабрь(4 цк)'!T313*3.1%)/1000</f>
        <v>0.8638180390219079</v>
      </c>
      <c r="X371" s="316">
        <f>('декабрь(4 цк)'!U312+'декабрь(4 цк)'!U313*3.1%)/1000</f>
        <v>0.85209556902190786</v>
      </c>
      <c r="Y371" s="316">
        <f>('декабрь(4 цк)'!V312+'декабрь(4 цк)'!V313*3.1%)/1000</f>
        <v>0.85736397902190786</v>
      </c>
      <c r="Z371" s="316">
        <f>('декабрь(4 цк)'!W312+'декабрь(4 цк)'!W313*3.1%)/1000</f>
        <v>0.85539476902190792</v>
      </c>
      <c r="AA371" s="316">
        <f>('декабрь(4 цк)'!X312+'декабрь(4 цк)'!X313*3.1%)/1000</f>
        <v>0.8554772490219078</v>
      </c>
      <c r="AB371" s="316">
        <f>('декабрь(4 цк)'!Y312+'декабрь(4 цк)'!Y313*3.1%)/1000</f>
        <v>0.85207494902190783</v>
      </c>
      <c r="AC371" s="337"/>
      <c r="AD371" s="337"/>
    </row>
    <row r="372" spans="1:30" s="209" customFormat="1" ht="13.5" thickBot="1" x14ac:dyDescent="0.25">
      <c r="A372" s="312">
        <v>14</v>
      </c>
      <c r="B372" s="289" t="s">
        <v>195</v>
      </c>
      <c r="C372" s="290" t="s">
        <v>169</v>
      </c>
      <c r="D372" s="255"/>
      <c r="E372" s="316">
        <f>('декабрь(4 цк)'!B316+'декабрь(4 цк)'!B317*3.1%)/1000</f>
        <v>0.90041853902190794</v>
      </c>
      <c r="F372" s="316">
        <f>('декабрь(4 цк)'!C316+'декабрь(4 цк)'!C317*3.1%)/1000</f>
        <v>0.88328331902190793</v>
      </c>
      <c r="G372" s="316">
        <f>('декабрь(4 цк)'!D316+'декабрь(4 цк)'!D317*3.1%)/1000</f>
        <v>0.89439749902190779</v>
      </c>
      <c r="H372" s="316">
        <f>('декабрь(4 цк)'!E316+'декабрь(4 цк)'!E317*3.1%)/1000</f>
        <v>0.91963637902190787</v>
      </c>
      <c r="I372" s="316">
        <f>('декабрь(4 цк)'!F316+'декабрь(4 цк)'!F317*3.1%)/1000</f>
        <v>0.91238844902190785</v>
      </c>
      <c r="J372" s="316">
        <f>('декабрь(4 цк)'!G316+'декабрь(4 цк)'!G317*3.1%)/1000</f>
        <v>0.92117256902190792</v>
      </c>
      <c r="K372" s="316">
        <f>('декабрь(4 цк)'!H316+'декабрь(4 цк)'!H317*3.1%)/1000</f>
        <v>0.91246061902190789</v>
      </c>
      <c r="L372" s="316">
        <f>('декабрь(4 цк)'!I316+'декабрь(4 цк)'!I317*3.1%)/1000</f>
        <v>0.9058312890219079</v>
      </c>
      <c r="M372" s="316">
        <f>('декабрь(4 цк)'!J316+'декабрь(4 цк)'!J317*3.1%)/1000</f>
        <v>0.89509857902190793</v>
      </c>
      <c r="N372" s="316">
        <f>('декабрь(4 цк)'!K316+'декабрь(4 цк)'!K317*3.1%)/1000</f>
        <v>0.90522299902190784</v>
      </c>
      <c r="O372" s="316">
        <f>('декабрь(4 цк)'!L316+'декабрь(4 цк)'!L317*3.1%)/1000</f>
        <v>0.90997590902190784</v>
      </c>
      <c r="P372" s="316">
        <f>('декабрь(4 цк)'!M316+'декабрь(4 цк)'!M317*3.1%)/1000</f>
        <v>0.91835793902190788</v>
      </c>
      <c r="Q372" s="316">
        <f>('декабрь(4 цк)'!N316+'декабрь(4 цк)'!N317*3.1%)/1000</f>
        <v>0.92925560902190785</v>
      </c>
      <c r="R372" s="316">
        <f>('декабрь(4 цк)'!O316+'декабрь(4 цк)'!O317*3.1%)/1000</f>
        <v>0.92367789902190789</v>
      </c>
      <c r="S372" s="316">
        <f>('декабрь(4 цк)'!P316+'декабрь(4 цк)'!P317*3.1%)/1000</f>
        <v>0.92453362902190783</v>
      </c>
      <c r="T372" s="316">
        <f>('декабрь(4 цк)'!Q316+'декабрь(4 цк)'!Q317*3.1%)/1000</f>
        <v>0.92571927902190787</v>
      </c>
      <c r="U372" s="316">
        <f>('декабрь(4 цк)'!R316+'декабрь(4 цк)'!R317*3.1%)/1000</f>
        <v>0.93034846902190782</v>
      </c>
      <c r="V372" s="316">
        <f>('декабрь(4 цк)'!S316+'декабрь(4 цк)'!S317*3.1%)/1000</f>
        <v>0.91913118902190782</v>
      </c>
      <c r="W372" s="316">
        <f>('декабрь(4 цк)'!T316+'декабрь(4 цк)'!T317*3.1%)/1000</f>
        <v>0.91665678902190795</v>
      </c>
      <c r="X372" s="316">
        <f>('декабрь(4 цк)'!U316+'декабрь(4 цк)'!U317*3.1%)/1000</f>
        <v>0.90435695902190782</v>
      </c>
      <c r="Y372" s="316">
        <f>('декабрь(4 цк)'!V316+'декабрь(4 цк)'!V317*3.1%)/1000</f>
        <v>0.91103783902190782</v>
      </c>
      <c r="Z372" s="316">
        <f>('декабрь(4 цк)'!W316+'декабрь(4 цк)'!W317*3.1%)/1000</f>
        <v>0.91265650902190787</v>
      </c>
      <c r="AA372" s="316">
        <f>('декабрь(4 цк)'!X316+'декабрь(4 цк)'!X317*3.1%)/1000</f>
        <v>0.90242898902190793</v>
      </c>
      <c r="AB372" s="316">
        <f>('декабрь(4 цк)'!Y316+'декабрь(4 цк)'!Y317*3.1%)/1000</f>
        <v>0.89925350902190793</v>
      </c>
      <c r="AC372" s="337"/>
      <c r="AD372" s="337"/>
    </row>
    <row r="373" spans="1:30" s="209" customFormat="1" ht="13.5" thickBot="1" x14ac:dyDescent="0.25">
      <c r="A373" s="312">
        <v>15</v>
      </c>
      <c r="B373" s="289" t="s">
        <v>195</v>
      </c>
      <c r="C373" s="290" t="s">
        <v>169</v>
      </c>
      <c r="D373" s="255"/>
      <c r="E373" s="316">
        <f>('декабрь(4 цк)'!B320+'декабрь(4 цк)'!B321*3.1%)/1000</f>
        <v>0.9332043390219078</v>
      </c>
      <c r="F373" s="316">
        <f>('декабрь(4 цк)'!C320+'декабрь(4 цк)'!C321*3.1%)/1000</f>
        <v>0.9249254090219079</v>
      </c>
      <c r="G373" s="316">
        <f>('декабрь(4 цк)'!D320+'декабрь(4 цк)'!D321*3.1%)/1000</f>
        <v>0.93732833902190782</v>
      </c>
      <c r="H373" s="316">
        <f>('декабрь(4 цк)'!E320+'декабрь(4 цк)'!E321*3.1%)/1000</f>
        <v>0.95558734902190778</v>
      </c>
      <c r="I373" s="316">
        <f>('декабрь(4 цк)'!F320+'декабрь(4 цк)'!F321*3.1%)/1000</f>
        <v>0.94956630902190786</v>
      </c>
      <c r="J373" s="316">
        <f>('декабрь(4 цк)'!G320+'декабрь(4 цк)'!G321*3.1%)/1000</f>
        <v>0.94606090902190787</v>
      </c>
      <c r="K373" s="316">
        <f>('декабрь(4 цк)'!H320+'декабрь(4 цк)'!H321*3.1%)/1000</f>
        <v>0.94212248902190787</v>
      </c>
      <c r="L373" s="316">
        <f>('декабрь(4 цк)'!I320+'декабрь(4 цк)'!I321*3.1%)/1000</f>
        <v>0.94087497902190786</v>
      </c>
      <c r="M373" s="316">
        <f>('декабрь(4 цк)'!J320+'декабрь(4 цк)'!J321*3.1%)/1000</f>
        <v>0.94982405902190781</v>
      </c>
      <c r="N373" s="316">
        <f>('декабрь(4 цк)'!K320+'декабрь(4 цк)'!K321*3.1%)/1000</f>
        <v>0.95819577902190778</v>
      </c>
      <c r="O373" s="316">
        <f>('декабрь(4 цк)'!L320+'декабрь(4 цк)'!L321*3.1%)/1000</f>
        <v>0.95581416902190786</v>
      </c>
      <c r="P373" s="316">
        <f>('декабрь(4 цк)'!M320+'декабрь(4 цк)'!M321*3.1%)/1000</f>
        <v>0.96602106902190787</v>
      </c>
      <c r="Q373" s="316">
        <f>('декабрь(4 цк)'!N320+'декабрь(4 цк)'!N321*3.1%)/1000</f>
        <v>0.93342084902190792</v>
      </c>
      <c r="R373" s="316">
        <f>('декабрь(4 цк)'!O320+'декабрь(4 цк)'!O321*3.1%)/1000</f>
        <v>0.94713314902190793</v>
      </c>
      <c r="S373" s="316">
        <f>('декабрь(4 цк)'!P320+'декабрь(4 цк)'!P321*3.1%)/1000</f>
        <v>0.94373084902190785</v>
      </c>
      <c r="T373" s="316">
        <f>('декабрь(4 цк)'!Q320+'декабрь(4 цк)'!Q321*3.1%)/1000</f>
        <v>0.96155683902190792</v>
      </c>
      <c r="U373" s="316">
        <f>('декабрь(4 цк)'!R320+'декабрь(4 цк)'!R321*3.1%)/1000</f>
        <v>0.96050521902190777</v>
      </c>
      <c r="V373" s="316">
        <f>('декабрь(4 цк)'!S320+'декабрь(4 цк)'!S321*3.1%)/1000</f>
        <v>0.95118497902190791</v>
      </c>
      <c r="W373" s="316">
        <f>('декабрь(4 цк)'!T320+'декабрь(4 цк)'!T321*3.1%)/1000</f>
        <v>0.95979382902190791</v>
      </c>
      <c r="X373" s="316">
        <f>('декабрь(4 цк)'!U320+'декабрь(4 цк)'!U321*3.1%)/1000</f>
        <v>0.93137946902190794</v>
      </c>
      <c r="Y373" s="316">
        <f>('декабрь(4 цк)'!V320+'декабрь(4 цк)'!V321*3.1%)/1000</f>
        <v>0.9474115190219079</v>
      </c>
      <c r="Z373" s="316">
        <f>('декабрь(4 цк)'!W320+'декабрь(4 цк)'!W321*3.1%)/1000</f>
        <v>0.94861778902190796</v>
      </c>
      <c r="AA373" s="316">
        <f>('декабрь(4 цк)'!X320+'декабрь(4 цк)'!X321*3.1%)/1000</f>
        <v>0.94120489902190796</v>
      </c>
      <c r="AB373" s="316">
        <f>('декабрь(4 цк)'!Y320+'декабрь(4 цк)'!Y321*3.1%)/1000</f>
        <v>0.93512199902190785</v>
      </c>
      <c r="AC373" s="337"/>
      <c r="AD373" s="337"/>
    </row>
    <row r="374" spans="1:30" s="209" customFormat="1" ht="13.5" thickBot="1" x14ac:dyDescent="0.25">
      <c r="A374" s="312">
        <v>16</v>
      </c>
      <c r="B374" s="289" t="s">
        <v>195</v>
      </c>
      <c r="C374" s="290" t="s">
        <v>169</v>
      </c>
      <c r="D374" s="255"/>
      <c r="E374" s="316">
        <f>('декабрь(4 цк)'!B324+'декабрь(4 цк)'!B325*3.1%)/1000</f>
        <v>0.93053404902190784</v>
      </c>
      <c r="F374" s="316">
        <f>('декабрь(4 цк)'!C324+'декабрь(4 цк)'!C325*3.1%)/1000</f>
        <v>0.92409029902190787</v>
      </c>
      <c r="G374" s="316">
        <f>('декабрь(4 цк)'!D324+'декабрь(4 цк)'!D325*3.1%)/1000</f>
        <v>0.94234930902190783</v>
      </c>
      <c r="H374" s="316">
        <f>('декабрь(4 цк)'!E324+'декабрь(4 цк)'!E325*3.1%)/1000</f>
        <v>0.95461820902190786</v>
      </c>
      <c r="I374" s="316">
        <f>('декабрь(4 цк)'!F324+'декабрь(4 цк)'!F325*3.1%)/1000</f>
        <v>0.93543129902190791</v>
      </c>
      <c r="J374" s="316">
        <f>('декабрь(4 цк)'!G324+'декабрь(4 цк)'!G325*3.1%)/1000</f>
        <v>0.9304928090219079</v>
      </c>
      <c r="K374" s="316">
        <f>('декабрь(4 цк)'!H324+'декабрь(4 цк)'!H325*3.1%)/1000</f>
        <v>0.93346208902190775</v>
      </c>
      <c r="L374" s="316">
        <f>('декабрь(4 цк)'!I324+'декабрь(4 цк)'!I325*3.1%)/1000</f>
        <v>0.9365447790219078</v>
      </c>
      <c r="M374" s="316">
        <f>('декабрь(4 цк)'!J324+'декабрь(4 цк)'!J325*3.1%)/1000</f>
        <v>0.92738949902190781</v>
      </c>
      <c r="N374" s="316">
        <f>('декабрь(4 цк)'!K324+'декабрь(4 цк)'!K325*3.1%)/1000</f>
        <v>0.94678260902190792</v>
      </c>
      <c r="O374" s="316">
        <f>('декабрь(4 цк)'!L324+'декабрь(4 цк)'!L325*3.1%)/1000</f>
        <v>0.94384425902190783</v>
      </c>
      <c r="P374" s="316">
        <f>('декабрь(4 цк)'!M324+'декабрь(4 цк)'!M325*3.1%)/1000</f>
        <v>0.94714345902190789</v>
      </c>
      <c r="Q374" s="316">
        <f>('декабрь(4 цк)'!N324+'декабрь(4 цк)'!N325*3.1%)/1000</f>
        <v>0.93787476902190792</v>
      </c>
      <c r="R374" s="316">
        <f>('декабрь(4 цк)'!O324+'декабрь(4 цк)'!O325*3.1%)/1000</f>
        <v>0.94398859902190779</v>
      </c>
      <c r="S374" s="316">
        <f>('декабрь(4 цк)'!P324+'декабрь(4 цк)'!P325*3.1%)/1000</f>
        <v>0.94092652902190788</v>
      </c>
      <c r="T374" s="316">
        <f>('декабрь(4 цк)'!Q324+'декабрь(4 цк)'!Q325*3.1%)/1000</f>
        <v>0.95203039902190789</v>
      </c>
      <c r="U374" s="316">
        <f>('декабрь(4 цк)'!R324+'декабрь(4 цк)'!R325*3.1%)/1000</f>
        <v>0.95531928902190777</v>
      </c>
      <c r="V374" s="316">
        <f>('декабрь(4 цк)'!S324+'декабрь(4 цк)'!S325*3.1%)/1000</f>
        <v>0.9469475690219078</v>
      </c>
      <c r="W374" s="316">
        <f>('декабрь(4 цк)'!T324+'декабрь(4 цк)'!T325*3.1%)/1000</f>
        <v>0.94153481902190783</v>
      </c>
      <c r="X374" s="316">
        <f>('декабрь(4 цк)'!U324+'декабрь(4 цк)'!U325*3.1%)/1000</f>
        <v>0.9200900190219079</v>
      </c>
      <c r="Y374" s="316">
        <f>('декабрь(4 цк)'!V324+'декабрь(4 цк)'!V325*3.1%)/1000</f>
        <v>0.94394735902190796</v>
      </c>
      <c r="Z374" s="316">
        <f>('декабрь(4 цк)'!W324+'декабрь(4 цк)'!W325*3.1%)/1000</f>
        <v>0.92885351902190794</v>
      </c>
      <c r="AA374" s="316">
        <f>('декабрь(4 цк)'!X324+'декабрь(4 цк)'!X325*3.1%)/1000</f>
        <v>0.92709050902190793</v>
      </c>
      <c r="AB374" s="316">
        <f>('декабрь(4 цк)'!Y324+'декабрь(4 цк)'!Y325*3.1%)/1000</f>
        <v>0.92715236902190779</v>
      </c>
      <c r="AC374" s="337"/>
      <c r="AD374" s="337"/>
    </row>
    <row r="375" spans="1:30" s="209" customFormat="1" ht="13.5" thickBot="1" x14ac:dyDescent="0.25">
      <c r="A375" s="312">
        <v>17</v>
      </c>
      <c r="B375" s="289" t="s">
        <v>195</v>
      </c>
      <c r="C375" s="290" t="s">
        <v>169</v>
      </c>
      <c r="D375" s="255"/>
      <c r="E375" s="316">
        <f>('декабрь(4 цк)'!B328+'декабрь(4 цк)'!B329*3.1%)/1000</f>
        <v>0.93223519902190788</v>
      </c>
      <c r="F375" s="316">
        <f>('декабрь(4 цк)'!C328+'декабрь(4 цк)'!C329*3.1%)/1000</f>
        <v>0.9199250590219078</v>
      </c>
      <c r="G375" s="316">
        <f>('декабрь(4 цк)'!D328+'декабрь(4 цк)'!D329*3.1%)/1000</f>
        <v>0.93226612902190786</v>
      </c>
      <c r="H375" s="316">
        <f>('декабрь(4 цк)'!E328+'декабрь(4 цк)'!E329*3.1%)/1000</f>
        <v>0.94030792902190796</v>
      </c>
      <c r="I375" s="316">
        <f>('декабрь(4 цк)'!F328+'декабрь(4 цк)'!F329*3.1%)/1000</f>
        <v>0.93995738902190795</v>
      </c>
      <c r="J375" s="316">
        <f>('декабрь(4 цк)'!G328+'декабрь(4 цк)'!G329*3.1%)/1000</f>
        <v>0.94311224902190782</v>
      </c>
      <c r="K375" s="316">
        <f>('декабрь(4 цк)'!H328+'декабрь(4 цк)'!H329*3.1%)/1000</f>
        <v>0.94016358902190778</v>
      </c>
      <c r="L375" s="316">
        <f>('декабрь(4 цк)'!I328+'декабрь(4 цк)'!I329*3.1%)/1000</f>
        <v>0.93279193902190782</v>
      </c>
      <c r="M375" s="316">
        <f>('декабрь(4 цк)'!J328+'декабрь(4 цк)'!J329*3.1%)/1000</f>
        <v>0.93065776902190789</v>
      </c>
      <c r="N375" s="316">
        <f>('декабрь(4 цк)'!K328+'декабрь(4 цк)'!K329*3.1%)/1000</f>
        <v>0.93016288902190791</v>
      </c>
      <c r="O375" s="316">
        <f>('декабрь(4 цк)'!L328+'декабрь(4 цк)'!L329*3.1%)/1000</f>
        <v>0.94195752902190777</v>
      </c>
      <c r="P375" s="316">
        <f>('декабрь(4 цк)'!M328+'декабрь(4 цк)'!M329*3.1%)/1000</f>
        <v>0.95408208902190783</v>
      </c>
      <c r="Q375" s="316">
        <f>('декабрь(4 цк)'!N328+'декабрь(4 цк)'!N329*3.1%)/1000</f>
        <v>0.94556602902190789</v>
      </c>
      <c r="R375" s="316">
        <f>('декабрь(4 цк)'!O328+'декабрь(4 цк)'!O329*3.1%)/1000</f>
        <v>0.95505122902190787</v>
      </c>
      <c r="S375" s="316">
        <f>('декабрь(4 цк)'!P328+'декабрь(4 цк)'!P329*3.1%)/1000</f>
        <v>0.94589594902190788</v>
      </c>
      <c r="T375" s="316">
        <f>('декабрь(4 цк)'!Q328+'декабрь(4 цк)'!Q329*3.1%)/1000</f>
        <v>0.96296930902190792</v>
      </c>
      <c r="U375" s="316">
        <f>('декабрь(4 цк)'!R328+'декабрь(4 цк)'!R329*3.1%)/1000</f>
        <v>0.9575153190219079</v>
      </c>
      <c r="V375" s="316">
        <f>('декабрь(4 цк)'!S328+'декабрь(4 цк)'!S329*3.1%)/1000</f>
        <v>0.93571997902190784</v>
      </c>
      <c r="W375" s="316">
        <f>('декабрь(4 цк)'!T328+'декабрь(4 цк)'!T329*3.1%)/1000</f>
        <v>0.94159667902190791</v>
      </c>
      <c r="X375" s="316">
        <f>('декабрь(4 цк)'!U328+'декабрь(4 цк)'!U329*3.1%)/1000</f>
        <v>0.92364696902190779</v>
      </c>
      <c r="Y375" s="316">
        <f>('декабрь(4 цк)'!V328+'декабрь(4 цк)'!V329*3.1%)/1000</f>
        <v>0.94147295902190797</v>
      </c>
      <c r="Z375" s="316">
        <f>('декабрь(4 цк)'!W328+'декабрь(4 цк)'!W329*3.1%)/1000</f>
        <v>0.93441060902190798</v>
      </c>
      <c r="AA375" s="316">
        <f>('декабрь(4 цк)'!X328+'декабрь(4 цк)'!X329*3.1%)/1000</f>
        <v>0.92652345902190791</v>
      </c>
      <c r="AB375" s="316">
        <f>('декабрь(4 цк)'!Y328+'декабрь(4 цк)'!Y329*3.1%)/1000</f>
        <v>0.92203860902190782</v>
      </c>
      <c r="AC375" s="337"/>
      <c r="AD375" s="337"/>
    </row>
    <row r="376" spans="1:30" s="209" customFormat="1" ht="13.5" thickBot="1" x14ac:dyDescent="0.25">
      <c r="A376" s="312">
        <v>18</v>
      </c>
      <c r="B376" s="289" t="s">
        <v>195</v>
      </c>
      <c r="C376" s="290" t="s">
        <v>169</v>
      </c>
      <c r="D376" s="255"/>
      <c r="E376" s="316">
        <f>('декабрь(4 цк)'!B332+'декабрь(4 цк)'!B333*3.1%)/1000</f>
        <v>0.89185092902190799</v>
      </c>
      <c r="F376" s="316">
        <f>('декабрь(4 цк)'!C332+'декабрь(4 цк)'!C333*3.1%)/1000</f>
        <v>0.88336579902190793</v>
      </c>
      <c r="G376" s="316">
        <f>('декабрь(4 цк)'!D332+'декабрь(4 цк)'!D333*3.1%)/1000</f>
        <v>0.89754204902190793</v>
      </c>
      <c r="H376" s="316">
        <f>('декабрь(4 цк)'!E332+'декабрь(4 цк)'!E333*3.1%)/1000</f>
        <v>0.92678120902190786</v>
      </c>
      <c r="I376" s="316">
        <f>('декабрь(4 цк)'!F332+'декабрь(4 цк)'!F333*3.1%)/1000</f>
        <v>0.89731522902190786</v>
      </c>
      <c r="J376" s="316">
        <f>('декабрь(4 цк)'!G332+'декабрь(4 цк)'!G333*3.1%)/1000</f>
        <v>0.89856273902190786</v>
      </c>
      <c r="K376" s="316">
        <f>('декабрь(4 цк)'!H332+'декабрь(4 цк)'!H333*3.1%)/1000</f>
        <v>0.88856203902190778</v>
      </c>
      <c r="L376" s="316">
        <f>('декабрь(4 цк)'!I332+'декабрь(4 цк)'!I333*3.1%)/1000</f>
        <v>0.87947892902190794</v>
      </c>
      <c r="M376" s="316">
        <f>('декабрь(4 цк)'!J332+'декабрь(4 цк)'!J333*3.1%)/1000</f>
        <v>0.88482981902190783</v>
      </c>
      <c r="N376" s="316">
        <f>('декабрь(4 цк)'!K332+'декабрь(4 цк)'!K333*3.1%)/1000</f>
        <v>0.89124263902190781</v>
      </c>
      <c r="O376" s="316">
        <f>('декабрь(4 цк)'!L332+'декабрь(4 цк)'!L333*3.1%)/1000</f>
        <v>0.89735646902190791</v>
      </c>
      <c r="P376" s="316">
        <f>('декабрь(4 цк)'!M332+'декабрь(4 цк)'!M333*3.1%)/1000</f>
        <v>0.90195472902190788</v>
      </c>
      <c r="Q376" s="316">
        <f>('декабрь(4 цк)'!N332+'декабрь(4 цк)'!N333*3.1%)/1000</f>
        <v>0.8984699490219078</v>
      </c>
      <c r="R376" s="316">
        <f>('декабрь(4 цк)'!O332+'декабрь(4 цк)'!O333*3.1%)/1000</f>
        <v>0.90764584902190792</v>
      </c>
      <c r="S376" s="316">
        <f>('декабрь(4 цк)'!P332+'декабрь(4 цк)'!P333*3.1%)/1000</f>
        <v>0.88771661902190779</v>
      </c>
      <c r="T376" s="316">
        <f>('декабрь(4 цк)'!Q332+'декабрь(4 цк)'!Q333*3.1%)/1000</f>
        <v>0.9226159690219079</v>
      </c>
      <c r="U376" s="316">
        <f>('декабрь(4 цк)'!R332+'декабрь(4 цк)'!R333*3.1%)/1000</f>
        <v>0.95531928902190777</v>
      </c>
      <c r="V376" s="316">
        <f>('декабрь(4 цк)'!S332+'декабрь(4 цк)'!S333*3.1%)/1000</f>
        <v>0.96412402902190786</v>
      </c>
      <c r="W376" s="316">
        <f>('декабрь(4 цк)'!T332+'декабрь(4 цк)'!T333*3.1%)/1000</f>
        <v>0.92097667902190794</v>
      </c>
      <c r="X376" s="316">
        <f>('декабрь(4 цк)'!U332+'декабрь(4 цк)'!U333*3.1%)/1000</f>
        <v>0.97515572902190784</v>
      </c>
      <c r="Y376" s="316">
        <f>('декабрь(4 цк)'!V332+'декабрь(4 цк)'!V333*3.1%)/1000</f>
        <v>1.0447379190219079</v>
      </c>
      <c r="Z376" s="316">
        <f>('декабрь(4 цк)'!W332+'декабрь(4 цк)'!W333*3.1%)/1000</f>
        <v>0.93554470902190789</v>
      </c>
      <c r="AA376" s="316">
        <f>('декабрь(4 цк)'!X332+'декабрь(4 цк)'!X333*3.1%)/1000</f>
        <v>0.88281936902190783</v>
      </c>
      <c r="AB376" s="316">
        <f>('декабрь(4 цк)'!Y332+'декабрь(4 цк)'!Y333*3.1%)/1000</f>
        <v>0.88489167902190802</v>
      </c>
      <c r="AC376" s="337"/>
      <c r="AD376" s="337"/>
    </row>
    <row r="377" spans="1:30" s="209" customFormat="1" ht="13.5" thickBot="1" x14ac:dyDescent="0.25">
      <c r="A377" s="312">
        <v>19</v>
      </c>
      <c r="B377" s="289" t="s">
        <v>195</v>
      </c>
      <c r="C377" s="290" t="s">
        <v>169</v>
      </c>
      <c r="D377" s="255"/>
      <c r="E377" s="316">
        <f>('декабрь(4 цк)'!B336+'декабрь(4 цк)'!B337*3.1%)/1000</f>
        <v>0.91561547902190787</v>
      </c>
      <c r="F377" s="316">
        <f>('декабрь(4 цк)'!C336+'декабрь(4 цк)'!C337*3.1%)/1000</f>
        <v>0.90095465902190786</v>
      </c>
      <c r="G377" s="316">
        <f>('декабрь(4 цк)'!D336+'декабрь(4 цк)'!D337*3.1%)/1000</f>
        <v>0.92876072902190787</v>
      </c>
      <c r="H377" s="316">
        <f>('декабрь(4 цк)'!E336+'декабрь(4 цк)'!E337*3.1%)/1000</f>
        <v>0.94232868902190781</v>
      </c>
      <c r="I377" s="316">
        <f>('декабрь(4 цк)'!F336+'декабрь(4 цк)'!F337*3.1%)/1000</f>
        <v>0.91154302902190787</v>
      </c>
      <c r="J377" s="316">
        <f>('декабрь(4 цк)'!G336+'декабрь(4 цк)'!G337*3.1%)/1000</f>
        <v>0.91985288902190787</v>
      </c>
      <c r="K377" s="316">
        <f>('декабрь(4 цк)'!H336+'декабрь(4 цк)'!H337*3.1%)/1000</f>
        <v>0.91879095902190799</v>
      </c>
      <c r="L377" s="316">
        <f>('декабрь(4 цк)'!I336+'декабрь(4 цк)'!I337*3.1%)/1000</f>
        <v>0.9075427490219079</v>
      </c>
      <c r="M377" s="316">
        <f>('декабрь(4 цк)'!J336+'декабрь(4 цк)'!J337*3.1%)/1000</f>
        <v>0.92360572902190785</v>
      </c>
      <c r="N377" s="316">
        <f>('декабрь(4 цк)'!K336+'декабрь(4 цк)'!K337*3.1%)/1000</f>
        <v>0.9199250590219078</v>
      </c>
      <c r="O377" s="316">
        <f>('декабрь(4 цк)'!L336+'декабрь(4 цк)'!L337*3.1%)/1000</f>
        <v>0.9560203690219079</v>
      </c>
      <c r="P377" s="316">
        <f>('декабрь(4 цк)'!M336+'декабрь(4 цк)'!M337*3.1%)/1000</f>
        <v>0.95870096902190793</v>
      </c>
      <c r="Q377" s="316">
        <f>('декабрь(4 цк)'!N336+'декабрь(4 цк)'!N337*3.1%)/1000</f>
        <v>0.90854281902190792</v>
      </c>
      <c r="R377" s="316">
        <f>('декабрь(4 цк)'!O336+'декабрь(4 цк)'!O337*3.1%)/1000</f>
        <v>0.94358650902190788</v>
      </c>
      <c r="S377" s="316">
        <f>('декабрь(4 цк)'!P336+'декабрь(4 цк)'!P337*3.1%)/1000</f>
        <v>0.92395626902190797</v>
      </c>
      <c r="T377" s="316">
        <f>('декабрь(4 цк)'!Q336+'декабрь(4 цк)'!Q337*3.1%)/1000</f>
        <v>0.93648291902190794</v>
      </c>
      <c r="U377" s="316">
        <f>('декабрь(4 цк)'!R336+'декабрь(4 цк)'!R337*3.1%)/1000</f>
        <v>1.0035082290219079</v>
      </c>
      <c r="V377" s="316">
        <f>('декабрь(4 цк)'!S336+'декабрь(4 цк)'!S337*3.1%)/1000</f>
        <v>0.96842329902190794</v>
      </c>
      <c r="W377" s="316">
        <f>('декабрь(4 цк)'!T336+'декабрь(4 цк)'!T337*3.1%)/1000</f>
        <v>0.95727818902190775</v>
      </c>
      <c r="X377" s="316">
        <f>('декабрь(4 цк)'!U336+'декабрь(4 цк)'!U337*3.1%)/1000</f>
        <v>0.96970173902190793</v>
      </c>
      <c r="Y377" s="316">
        <f>('декабрь(4 цк)'!V336+'декабрь(4 цк)'!V337*3.1%)/1000</f>
        <v>0.94041102902190776</v>
      </c>
      <c r="Z377" s="316">
        <f>('декабрь(4 цк)'!W336+'декабрь(4 цк)'!W337*3.1%)/1000</f>
        <v>0.91367719902190792</v>
      </c>
      <c r="AA377" s="316">
        <f>('декабрь(4 цк)'!X336+'декабрь(4 цк)'!X337*3.1%)/1000</f>
        <v>0.91720321902190793</v>
      </c>
      <c r="AB377" s="316">
        <f>('декабрь(4 цк)'!Y336+'декабрь(4 цк)'!Y337*3.1%)/1000</f>
        <v>0.90040822902190787</v>
      </c>
      <c r="AC377" s="337"/>
      <c r="AD377" s="337"/>
    </row>
    <row r="378" spans="1:30" s="209" customFormat="1" ht="13.5" thickBot="1" x14ac:dyDescent="0.25">
      <c r="A378" s="312">
        <v>20</v>
      </c>
      <c r="B378" s="289" t="s">
        <v>195</v>
      </c>
      <c r="C378" s="290" t="s">
        <v>169</v>
      </c>
      <c r="D378" s="255"/>
      <c r="E378" s="316">
        <f>('декабрь(4 цк)'!B340+'декабрь(4 цк)'!B341*3.1%)/1000</f>
        <v>0.98021793902190779</v>
      </c>
      <c r="F378" s="316">
        <f>('декабрь(4 цк)'!C340+'декабрь(4 цк)'!C341*3.1%)/1000</f>
        <v>0.94416386902190774</v>
      </c>
      <c r="G378" s="316">
        <f>('декабрь(4 цк)'!D340+'декабрь(4 цк)'!D341*3.1%)/1000</f>
        <v>0.97815593902190789</v>
      </c>
      <c r="H378" s="316">
        <f>('декабрь(4 цк)'!E340+'декабрь(4 цк)'!E341*3.1%)/1000</f>
        <v>0.98087777902190787</v>
      </c>
      <c r="I378" s="316">
        <f>('декабрь(4 цк)'!F340+'декабрь(4 цк)'!F341*3.1%)/1000</f>
        <v>0.97566091902190788</v>
      </c>
      <c r="J378" s="316">
        <f>('декабрь(4 цк)'!G340+'декабрь(4 цк)'!G341*3.1%)/1000</f>
        <v>0.96136094902190794</v>
      </c>
      <c r="K378" s="316">
        <f>('декабрь(4 цк)'!H340+'декабрь(4 цк)'!H341*3.1%)/1000</f>
        <v>0.9596597990219079</v>
      </c>
      <c r="L378" s="316">
        <f>('декабрь(4 цк)'!I340+'декабрь(4 цк)'!I341*3.1%)/1000</f>
        <v>0.96696958902190788</v>
      </c>
      <c r="M378" s="316">
        <f>('декабрь(4 цк)'!J340+'декабрь(4 цк)'!J341*3.1%)/1000</f>
        <v>0.942906049021908</v>
      </c>
      <c r="N378" s="316">
        <f>('декабрь(4 цк)'!K340+'декабрь(4 цк)'!K341*3.1%)/1000</f>
        <v>0.96671183902190783</v>
      </c>
      <c r="O378" s="316">
        <f>('декабрь(4 цк)'!L340+'декабрь(4 цк)'!L341*3.1%)/1000</f>
        <v>0.97509386902190787</v>
      </c>
      <c r="P378" s="316">
        <f>('декабрь(4 цк)'!M340+'декабрь(4 цк)'!M341*3.1%)/1000</f>
        <v>0.9936621790219079</v>
      </c>
      <c r="Q378" s="316">
        <f>('декабрь(4 цк)'!N340+'декабрь(4 цк)'!N341*3.1%)/1000</f>
        <v>0.98598122902190788</v>
      </c>
      <c r="R378" s="316">
        <f>('декабрь(4 цк)'!O340+'декабрь(4 цк)'!O341*3.1%)/1000</f>
        <v>0.99717788902190785</v>
      </c>
      <c r="S378" s="316">
        <f>('декабрь(4 цк)'!P340+'декабрь(4 цк)'!P341*3.1%)/1000</f>
        <v>0.98706377902190789</v>
      </c>
      <c r="T378" s="316">
        <f>('декабрь(4 цк)'!Q340+'декабрь(4 цк)'!Q341*3.1%)/1000</f>
        <v>0.98812570902190788</v>
      </c>
      <c r="U378" s="316">
        <f>('декабрь(4 цк)'!R340+'декабрь(4 цк)'!R341*3.1%)/1000</f>
        <v>1.0116840590219078</v>
      </c>
      <c r="V378" s="316">
        <f>('декабрь(4 цк)'!S340+'декабрь(4 цк)'!S341*3.1%)/1000</f>
        <v>0.96290744902190784</v>
      </c>
      <c r="W378" s="316">
        <f>('декабрь(4 цк)'!T340+'декабрь(4 цк)'!T341*3.1%)/1000</f>
        <v>0.96915530902190783</v>
      </c>
      <c r="X378" s="316">
        <f>('декабрь(4 цк)'!U340+'декабрь(4 цк)'!U341*3.1%)/1000</f>
        <v>0.98366147902190793</v>
      </c>
      <c r="Y378" s="316">
        <f>('декабрь(4 цк)'!V340+'декабрь(4 цк)'!V341*3.1%)/1000</f>
        <v>0.96990793902190786</v>
      </c>
      <c r="Z378" s="316">
        <f>('декабрь(4 цк)'!W340+'декабрь(4 цк)'!W341*3.1%)/1000</f>
        <v>0.97861988902190788</v>
      </c>
      <c r="AA378" s="316">
        <f>('декабрь(4 цк)'!X340+'декабрь(4 цк)'!X341*3.1%)/1000</f>
        <v>0.97253698902190799</v>
      </c>
      <c r="AB378" s="316">
        <f>('декабрь(4 цк)'!Y340+'декабрь(4 цк)'!Y341*3.1%)/1000</f>
        <v>0.97613517902190794</v>
      </c>
      <c r="AC378" s="337"/>
      <c r="AD378" s="337"/>
    </row>
    <row r="379" spans="1:30" s="209" customFormat="1" ht="13.5" thickBot="1" x14ac:dyDescent="0.25">
      <c r="A379" s="312">
        <v>21</v>
      </c>
      <c r="B379" s="289" t="s">
        <v>195</v>
      </c>
      <c r="C379" s="290" t="s">
        <v>169</v>
      </c>
      <c r="D379" s="255"/>
      <c r="E379" s="316">
        <f>('декабрь(4 цк)'!B344+'декабрь(4 цк)'!B345*3.1%)/1000</f>
        <v>0.92568834902190777</v>
      </c>
      <c r="F379" s="316">
        <f>('декабрь(4 цк)'!C344+'декабрь(4 цк)'!C345*3.1%)/1000</f>
        <v>0.90519206902190785</v>
      </c>
      <c r="G379" s="316">
        <f>('декабрь(4 цк)'!D344+'декабрь(4 цк)'!D345*3.1%)/1000</f>
        <v>0.93335898902190795</v>
      </c>
      <c r="H379" s="316">
        <f>('декабрь(4 цк)'!E344+'декабрь(4 цк)'!E345*3.1%)/1000</f>
        <v>0.95438107902190794</v>
      </c>
      <c r="I379" s="316">
        <f>('декабрь(4 цк)'!F344+'декабрь(4 цк)'!F345*3.1%)/1000</f>
        <v>0.94763833902190775</v>
      </c>
      <c r="J379" s="316">
        <f>('декабрь(4 цк)'!G344+'декабрь(4 цк)'!G345*3.1%)/1000</f>
        <v>0.93319402902190784</v>
      </c>
      <c r="K379" s="316">
        <f>('декабрь(4 цк)'!H344+'декабрь(4 цк)'!H345*3.1%)/1000</f>
        <v>0.96281465902190777</v>
      </c>
      <c r="L379" s="316">
        <f>('декабрь(4 цк)'!I344+'декабрь(4 цк)'!I345*3.1%)/1000</f>
        <v>0.9337198390219078</v>
      </c>
      <c r="M379" s="316">
        <f>('декабрь(4 цк)'!J344+'декабрь(4 цк)'!J345*3.1%)/1000</f>
        <v>0.95191698902190791</v>
      </c>
      <c r="N379" s="316">
        <f>('декабрь(4 цк)'!K344+'декабрь(4 цк)'!K345*3.1%)/1000</f>
        <v>0.91805894902190788</v>
      </c>
      <c r="O379" s="316">
        <f>('декабрь(4 цк)'!L344+'декабрь(4 цк)'!L345*3.1%)/1000</f>
        <v>0.93586431902190781</v>
      </c>
      <c r="P379" s="316">
        <f>('декабрь(4 цк)'!M344+'декабрь(4 цк)'!M345*3.1%)/1000</f>
        <v>0.9317918690219078</v>
      </c>
      <c r="Q379" s="316">
        <f>('декабрь(4 цк)'!N344+'декабрь(4 цк)'!N345*3.1%)/1000</f>
        <v>0.94623617902190793</v>
      </c>
      <c r="R379" s="316">
        <f>('декабрь(4 цк)'!O344+'декабрь(4 цк)'!O345*3.1%)/1000</f>
        <v>0.95157675902190786</v>
      </c>
      <c r="S379" s="316">
        <f>('декабрь(4 цк)'!P344+'декабрь(4 цк)'!P345*3.1%)/1000</f>
        <v>0.95609253902190794</v>
      </c>
      <c r="T379" s="316">
        <f>('декабрь(4 цк)'!Q344+'декабрь(4 цк)'!Q345*3.1%)/1000</f>
        <v>0.94338030902190784</v>
      </c>
      <c r="U379" s="316">
        <f>('декабрь(4 цк)'!R344+'декабрь(4 цк)'!R345*3.1%)/1000</f>
        <v>1.003714429021908</v>
      </c>
      <c r="V379" s="316">
        <f>('декабрь(4 цк)'!S344+'декабрь(4 цк)'!S345*3.1%)/1000</f>
        <v>0.93099799902190783</v>
      </c>
      <c r="W379" s="316">
        <f>('декабрь(4 цк)'!T344+'декабрь(4 цк)'!T345*3.1%)/1000</f>
        <v>0.96638191902190784</v>
      </c>
      <c r="X379" s="316">
        <f>('декабрь(4 цк)'!U344+'декабрь(4 цк)'!U345*3.1%)/1000</f>
        <v>0.92019311902190781</v>
      </c>
      <c r="Y379" s="316">
        <f>('декабрь(4 цк)'!V344+'декабрь(4 цк)'!V345*3.1%)/1000</f>
        <v>0.94129768902190791</v>
      </c>
      <c r="Z379" s="316">
        <f>('декабрь(4 цк)'!W344+'декабрь(4 цк)'!W345*3.1%)/1000</f>
        <v>0.93659632902190793</v>
      </c>
      <c r="AA379" s="316">
        <f>('декабрь(4 цк)'!X344+'декабрь(4 цк)'!X345*3.1%)/1000</f>
        <v>0.91688360902190791</v>
      </c>
      <c r="AB379" s="316">
        <f>('декабрь(4 цк)'!Y344+'декабрь(4 цк)'!Y345*3.1%)/1000</f>
        <v>0.91617221902190782</v>
      </c>
      <c r="AC379" s="337"/>
      <c r="AD379" s="337"/>
    </row>
    <row r="380" spans="1:30" s="209" customFormat="1" ht="13.5" thickBot="1" x14ac:dyDescent="0.25">
      <c r="A380" s="312">
        <v>22</v>
      </c>
      <c r="B380" s="289" t="s">
        <v>195</v>
      </c>
      <c r="C380" s="290" t="s">
        <v>169</v>
      </c>
      <c r="D380" s="255"/>
      <c r="E380" s="316">
        <f>('декабрь(4 цк)'!B348+'декабрь(4 цк)'!B349*3.1%)/1000</f>
        <v>0.91429579902190794</v>
      </c>
      <c r="F380" s="316">
        <f>('декабрь(4 цк)'!C348+'декабрь(4 цк)'!C349*3.1%)/1000</f>
        <v>0.90515082902190791</v>
      </c>
      <c r="G380" s="316">
        <f>('декабрь(4 цк)'!D348+'декабрь(4 цк)'!D349*3.1%)/1000</f>
        <v>0.92025497902190789</v>
      </c>
      <c r="H380" s="316">
        <f>('декабрь(4 цк)'!E348+'декабрь(4 цк)'!E349*3.1%)/1000</f>
        <v>0.93452401902190785</v>
      </c>
      <c r="I380" s="316">
        <f>('декабрь(4 цк)'!F348+'декабрь(4 цк)'!F349*3.1%)/1000</f>
        <v>0.92963707902190784</v>
      </c>
      <c r="J380" s="316">
        <f>('декабрь(4 цк)'!G348+'декабрь(4 цк)'!G349*3.1%)/1000</f>
        <v>0.93373014902190787</v>
      </c>
      <c r="K380" s="316">
        <f>('декабрь(4 цк)'!H348+'декабрь(4 цк)'!H349*3.1%)/1000</f>
        <v>0.92426556902190782</v>
      </c>
      <c r="L380" s="316">
        <f>('декабрь(4 цк)'!I348+'декабрь(4 цк)'!I349*3.1%)/1000</f>
        <v>0.92337890902190778</v>
      </c>
      <c r="M380" s="316">
        <f>('декабрь(4 цк)'!J348+'декабрь(4 цк)'!J349*3.1%)/1000</f>
        <v>0.91529586902190785</v>
      </c>
      <c r="N380" s="316">
        <f>('декабрь(4 цк)'!K348+'декабрь(4 цк)'!K349*3.1%)/1000</f>
        <v>0.91878064902190792</v>
      </c>
      <c r="O380" s="316">
        <f>('декабрь(4 цк)'!L348+'декабрь(4 цк)'!L349*3.1%)/1000</f>
        <v>0.91967761902190781</v>
      </c>
      <c r="P380" s="316">
        <f>('декабрь(4 цк)'!M348+'декабрь(4 цк)'!M349*3.1%)/1000</f>
        <v>0.93342084902190792</v>
      </c>
      <c r="Q380" s="316">
        <f>('декабрь(4 цк)'!N348+'декабрь(4 цк)'!N349*3.1%)/1000</f>
        <v>0.93211147902190783</v>
      </c>
      <c r="R380" s="316">
        <f>('декабрь(4 цк)'!O348+'декабрь(4 цк)'!O349*3.1%)/1000</f>
        <v>0.93800879902190781</v>
      </c>
      <c r="S380" s="316">
        <f>('декабрь(4 цк)'!P348+'декабрь(4 цк)'!P349*3.1%)/1000</f>
        <v>0.93943157902190788</v>
      </c>
      <c r="T380" s="316">
        <f>('декабрь(4 цк)'!Q348+'декабрь(4 цк)'!Q349*3.1%)/1000</f>
        <v>0.94280294902190787</v>
      </c>
      <c r="U380" s="316">
        <f>('декабрь(4 цк)'!R348+'декабрь(4 цк)'!R349*3.1%)/1000</f>
        <v>0.94627741902190787</v>
      </c>
      <c r="V380" s="316">
        <f>('декабрь(4 цк)'!S348+'декабрь(4 цк)'!S349*3.1%)/1000</f>
        <v>0.93000823902190788</v>
      </c>
      <c r="W380" s="316">
        <f>('декабрь(4 цк)'!T348+'декабрь(4 цк)'!T349*3.1%)/1000</f>
        <v>0.92627601902190793</v>
      </c>
      <c r="X380" s="316">
        <f>('декабрь(4 цк)'!U348+'декабрь(4 цк)'!U349*3.1%)/1000</f>
        <v>0.90525392902190793</v>
      </c>
      <c r="Y380" s="316">
        <f>('декабрь(4 цк)'!V348+'декабрь(4 цк)'!V349*3.1%)/1000</f>
        <v>0.92642035902190789</v>
      </c>
      <c r="Z380" s="316">
        <f>('декабрь(4 цк)'!W348+'декабрь(4 цк)'!W349*3.1%)/1000</f>
        <v>0.92593578902190787</v>
      </c>
      <c r="AA380" s="316">
        <f>('декабрь(4 цк)'!X348+'декабрь(4 цк)'!X349*3.1%)/1000</f>
        <v>0.91496594902190798</v>
      </c>
      <c r="AB380" s="316">
        <f>('декабрь(4 цк)'!Y348+'декабрь(4 цк)'!Y349*3.1%)/1000</f>
        <v>0.90662515902190788</v>
      </c>
      <c r="AC380" s="337"/>
      <c r="AD380" s="337"/>
    </row>
    <row r="381" spans="1:30" s="209" customFormat="1" ht="13.5" thickBot="1" x14ac:dyDescent="0.25">
      <c r="A381" s="312">
        <v>23</v>
      </c>
      <c r="B381" s="289" t="s">
        <v>195</v>
      </c>
      <c r="C381" s="290" t="s">
        <v>169</v>
      </c>
      <c r="D381" s="255"/>
      <c r="E381" s="316">
        <f>('декабрь(4 цк)'!B352+'декабрь(4 цк)'!B353*3.1%)/1000</f>
        <v>0.989672209021908</v>
      </c>
      <c r="F381" s="316">
        <f>('декабрь(4 цк)'!C352+'декабрь(4 цк)'!C353*3.1%)/1000</f>
        <v>0.98122831902190788</v>
      </c>
      <c r="G381" s="316">
        <f>('декабрь(4 цк)'!D352+'декабрь(4 цк)'!D353*3.1%)/1000</f>
        <v>1.0061888290219079</v>
      </c>
      <c r="H381" s="316">
        <f>('декабрь(4 цк)'!E352+'декабрь(4 цк)'!E353*3.1%)/1000</f>
        <v>1.0142203190219079</v>
      </c>
      <c r="I381" s="316">
        <f>('декабрь(4 цк)'!F352+'декабрь(4 цк)'!F353*3.1%)/1000</f>
        <v>0.99855942902190797</v>
      </c>
      <c r="J381" s="316">
        <f>('декабрь(4 цк)'!G352+'декабрь(4 цк)'!G353*3.1%)/1000</f>
        <v>1.001002899021908</v>
      </c>
      <c r="K381" s="316">
        <f>('декабрь(4 цк)'!H352+'декабрь(4 цк)'!H353*3.1%)/1000</f>
        <v>0.9883937690219079</v>
      </c>
      <c r="L381" s="316">
        <f>('декабрь(4 цк)'!I352+'декабрь(4 цк)'!I353*3.1%)/1000</f>
        <v>0.98085715902190784</v>
      </c>
      <c r="M381" s="316">
        <f>('декабрь(4 цк)'!J352+'декабрь(4 цк)'!J353*3.1%)/1000</f>
        <v>0.98172319902190797</v>
      </c>
      <c r="N381" s="316">
        <f>('декабрь(4 цк)'!K352+'декабрь(4 цк)'!K353*3.1%)/1000</f>
        <v>0.99178575902190791</v>
      </c>
      <c r="O381" s="316">
        <f>('декабрь(4 цк)'!L352+'декабрь(4 цк)'!L353*3.1%)/1000</f>
        <v>0.99039390902190783</v>
      </c>
      <c r="P381" s="316">
        <f>('декабрь(4 цк)'!M352+'декабрь(4 цк)'!M353*3.1%)/1000</f>
        <v>1.0010853790219079</v>
      </c>
      <c r="Q381" s="316">
        <f>('декабрь(4 цк)'!N352+'декабрь(4 цк)'!N353*3.1%)/1000</f>
        <v>0.99609533902190783</v>
      </c>
      <c r="R381" s="316">
        <f>('декабрь(4 цк)'!O352+'декабрь(4 цк)'!O353*3.1%)/1000</f>
        <v>0.99663145902190797</v>
      </c>
      <c r="S381" s="316">
        <f>('декабрь(4 цк)'!P352+'декабрь(4 цк)'!P353*3.1%)/1000</f>
        <v>0.99443542902190796</v>
      </c>
      <c r="T381" s="316">
        <f>('декабрь(4 цк)'!Q352+'декабрь(4 цк)'!Q353*3.1%)/1000</f>
        <v>0.99650773902190792</v>
      </c>
      <c r="U381" s="316">
        <f>('декабрь(4 цк)'!R352+'декабрь(4 цк)'!R353*3.1%)/1000</f>
        <v>0.99862128902190783</v>
      </c>
      <c r="V381" s="316">
        <f>('декабрь(4 цк)'!S352+'декабрь(4 цк)'!S353*3.1%)/1000</f>
        <v>0.98918763902190787</v>
      </c>
      <c r="W381" s="316">
        <f>('декабрь(4 цк)'!T352+'декабрь(4 цк)'!T353*3.1%)/1000</f>
        <v>0.97831058902190782</v>
      </c>
      <c r="X381" s="316">
        <f>('декабрь(4 цк)'!U352+'декабрь(4 цк)'!U353*3.1%)/1000</f>
        <v>0.96516533902190782</v>
      </c>
      <c r="Y381" s="316">
        <f>('декабрь(4 цк)'!V352+'декабрь(4 цк)'!V353*3.1%)/1000</f>
        <v>0.9874967990219079</v>
      </c>
      <c r="Z381" s="316">
        <f>('декабрь(4 цк)'!W352+'декабрь(4 цк)'!W353*3.1%)/1000</f>
        <v>0.98391922902190787</v>
      </c>
      <c r="AA381" s="316">
        <f>('декабрь(4 цк)'!X352+'декабрь(4 цк)'!X353*3.1%)/1000</f>
        <v>0.9755475090219079</v>
      </c>
      <c r="AB381" s="316">
        <f>('декабрь(4 цк)'!Y352+'декабрь(4 цк)'!Y353*3.1%)/1000</f>
        <v>0.9642477490219078</v>
      </c>
      <c r="AC381" s="337"/>
      <c r="AD381" s="337"/>
    </row>
    <row r="382" spans="1:30" s="209" customFormat="1" ht="13.5" thickBot="1" x14ac:dyDescent="0.25">
      <c r="A382" s="312">
        <v>24</v>
      </c>
      <c r="B382" s="289" t="s">
        <v>195</v>
      </c>
      <c r="C382" s="290" t="s">
        <v>169</v>
      </c>
      <c r="D382" s="255"/>
      <c r="E382" s="316">
        <f>('декабрь(4 цк)'!B356+'декабрь(4 цк)'!B357*3.1%)/1000</f>
        <v>0.97221737902190786</v>
      </c>
      <c r="F382" s="316">
        <f>('декабрь(4 цк)'!C356+'декабрь(4 цк)'!C357*3.1%)/1000</f>
        <v>0.9707945990219079</v>
      </c>
      <c r="G382" s="316">
        <f>('декабрь(4 цк)'!D356+'декабрь(4 цк)'!D357*3.1%)/1000</f>
        <v>0.9707945990219079</v>
      </c>
      <c r="H382" s="316">
        <f>('декабрь(4 цк)'!E356+'декабрь(4 цк)'!E357*3.1%)/1000</f>
        <v>1.0010235190219079</v>
      </c>
      <c r="I382" s="316">
        <f>('декабрь(4 цк)'!F356+'декабрь(4 цк)'!F357*3.1%)/1000</f>
        <v>1.0001471690219079</v>
      </c>
      <c r="J382" s="316">
        <f>('декабрь(4 цк)'!G356+'декабрь(4 цк)'!G357*3.1%)/1000</f>
        <v>1.0044361290219079</v>
      </c>
      <c r="K382" s="316">
        <f>('декабрь(4 цк)'!H356+'декабрь(4 цк)'!H357*3.1%)/1000</f>
        <v>0.9853523190219079</v>
      </c>
      <c r="L382" s="316">
        <f>('декабрь(4 цк)'!I356+'декабрь(4 цк)'!I357*3.1%)/1000</f>
        <v>0.98521828902190778</v>
      </c>
      <c r="M382" s="316">
        <f>('декабрь(4 цк)'!J356+'декабрь(4 цк)'!J357*3.1%)/1000</f>
        <v>0.97448557902190791</v>
      </c>
      <c r="N382" s="316">
        <f>('декабрь(4 цк)'!K356+'декабрь(4 цк)'!K357*3.1%)/1000</f>
        <v>0.97303186902190786</v>
      </c>
      <c r="O382" s="316">
        <f>('декабрь(4 цк)'!L356+'декабрь(4 цк)'!L357*3.1%)/1000</f>
        <v>0.97941375902190786</v>
      </c>
      <c r="P382" s="316">
        <f>('декабрь(4 цк)'!M356+'декабрь(4 цк)'!M357*3.1%)/1000</f>
        <v>0.9906207290219079</v>
      </c>
      <c r="Q382" s="316">
        <f>('декабрь(4 цк)'!N356+'декабрь(4 цк)'!N357*3.1%)/1000</f>
        <v>1.003765979021908</v>
      </c>
      <c r="R382" s="316">
        <f>('декабрь(4 цк)'!O356+'декабрь(4 цк)'!O357*3.1%)/1000</f>
        <v>1.0108592590219079</v>
      </c>
      <c r="S382" s="316">
        <f>('декабрь(4 цк)'!P356+'декабрь(4 цк)'!P357*3.1%)/1000</f>
        <v>0.99484782902190794</v>
      </c>
      <c r="T382" s="316">
        <f>('декабрь(4 цк)'!Q356+'декабрь(4 цк)'!Q357*3.1%)/1000</f>
        <v>1.0131480790219081</v>
      </c>
      <c r="U382" s="316">
        <f>('декабрь(4 цк)'!R356+'декабрь(4 цк)'!R357*3.1%)/1000</f>
        <v>1.0202516690219079</v>
      </c>
      <c r="V382" s="316">
        <f>('декабрь(4 цк)'!S356+'декабрь(4 цк)'!S357*3.1%)/1000</f>
        <v>0.97349581902190785</v>
      </c>
      <c r="W382" s="316">
        <f>('декабрь(4 цк)'!T356+'декабрь(4 цк)'!T357*3.1%)/1000</f>
        <v>0.97791880902190775</v>
      </c>
      <c r="X382" s="316">
        <f>('декабрь(4 цк)'!U356+'декабрь(4 цк)'!U357*3.1%)/1000</f>
        <v>0.96653656902190788</v>
      </c>
      <c r="Y382" s="316">
        <f>('декабрь(4 цк)'!V356+'декабрь(4 цк)'!V357*3.1%)/1000</f>
        <v>0.9856513090219079</v>
      </c>
      <c r="Z382" s="316">
        <f>('декабрь(4 цк)'!W356+'декабрь(4 цк)'!W357*3.1%)/1000</f>
        <v>0.99207443902190784</v>
      </c>
      <c r="AA382" s="316">
        <f>('декабрь(4 цк)'!X356+'декабрь(4 цк)'!X357*3.1%)/1000</f>
        <v>0.97553719902190794</v>
      </c>
      <c r="AB382" s="316">
        <f>('декабрь(4 цк)'!Y356+'декабрь(4 цк)'!Y357*3.1%)/1000</f>
        <v>0.96588703902190787</v>
      </c>
      <c r="AC382" s="337"/>
      <c r="AD382" s="337"/>
    </row>
    <row r="383" spans="1:30" s="209" customFormat="1" ht="13.5" thickBot="1" x14ac:dyDescent="0.25">
      <c r="A383" s="312">
        <v>25</v>
      </c>
      <c r="B383" s="289" t="s">
        <v>195</v>
      </c>
      <c r="C383" s="290" t="s">
        <v>169</v>
      </c>
      <c r="D383" s="255"/>
      <c r="E383" s="316">
        <f>('декабрь(4 цк)'!B360+'декабрь(4 цк)'!B361*3.1%)/1000</f>
        <v>0.89120139902190798</v>
      </c>
      <c r="F383" s="316">
        <f>('декабрь(4 цк)'!C360+'декабрь(4 цк)'!C361*3.1%)/1000</f>
        <v>0.88837645902190798</v>
      </c>
      <c r="G383" s="316">
        <f>('декабрь(4 цк)'!D360+'декабрь(4 цк)'!D361*3.1%)/1000</f>
        <v>0.90500648902190794</v>
      </c>
      <c r="H383" s="316">
        <f>('декабрь(4 цк)'!E360+'декабрь(4 цк)'!E361*3.1%)/1000</f>
        <v>0.91403804902190788</v>
      </c>
      <c r="I383" s="316">
        <f>('декабрь(4 цк)'!F360+'декабрь(4 цк)'!F361*3.1%)/1000</f>
        <v>0.90000613902190785</v>
      </c>
      <c r="J383" s="316">
        <f>('декабрь(4 цк)'!G360+'декабрь(4 цк)'!G361*3.1%)/1000</f>
        <v>0.90940885902190793</v>
      </c>
      <c r="K383" s="316">
        <f>('декабрь(4 цк)'!H360+'декабрь(4 цк)'!H361*3.1%)/1000</f>
        <v>0.89674817902190795</v>
      </c>
      <c r="L383" s="316">
        <f>('декабрь(4 цк)'!I360+'декабрь(4 цк)'!I361*3.1%)/1000</f>
        <v>0.89675848902190791</v>
      </c>
      <c r="M383" s="316">
        <f>('декабрь(4 цк)'!J360+'декабрь(4 цк)'!J361*3.1%)/1000</f>
        <v>0.88846924902190783</v>
      </c>
      <c r="N383" s="316">
        <f>('декабрь(4 цк)'!K360+'декабрь(4 цк)'!K361*3.1%)/1000</f>
        <v>0.89420160902190782</v>
      </c>
      <c r="O383" s="316">
        <f>('декабрь(4 цк)'!L360+'декабрь(4 цк)'!L361*3.1%)/1000</f>
        <v>0.90042884902190778</v>
      </c>
      <c r="P383" s="316">
        <f>('декабрь(4 цк)'!M360+'декабрь(4 цк)'!M361*3.1%)/1000</f>
        <v>0.9059653190219078</v>
      </c>
      <c r="Q383" s="316">
        <f>('декабрь(4 цк)'!N360+'декабрь(4 цк)'!N361*3.1%)/1000</f>
        <v>0.90602717902190799</v>
      </c>
      <c r="R383" s="316">
        <f>('декабрь(4 цк)'!O360+'декабрь(4 цк)'!O361*3.1%)/1000</f>
        <v>0.91182139902190795</v>
      </c>
      <c r="S383" s="316">
        <f>('декабрь(4 цк)'!P360+'декабрь(4 цк)'!P361*3.1%)/1000</f>
        <v>0.90037729902190788</v>
      </c>
      <c r="T383" s="316">
        <f>('декабрь(4 цк)'!Q360+'декабрь(4 цк)'!Q361*3.1%)/1000</f>
        <v>0.90517144902190783</v>
      </c>
      <c r="U383" s="316">
        <f>('декабрь(4 цк)'!R360+'декабрь(4 цк)'!R361*3.1%)/1000</f>
        <v>0.91299673902190792</v>
      </c>
      <c r="V383" s="316">
        <f>('декабрь(4 цк)'!S360+'декабрь(4 цк)'!S361*3.1%)/1000</f>
        <v>0.89655228902190787</v>
      </c>
      <c r="W383" s="316">
        <f>('декабрь(4 цк)'!T360+'декабрь(4 цк)'!T361*3.1%)/1000</f>
        <v>0.89180968902190783</v>
      </c>
      <c r="X383" s="316">
        <f>('декабрь(4 цк)'!U360+'декабрь(4 цк)'!U361*3.1%)/1000</f>
        <v>0.90062473902190787</v>
      </c>
      <c r="Y383" s="316">
        <f>('декабрь(4 цк)'!V360+'декабрь(4 цк)'!V361*3.1%)/1000</f>
        <v>0.88857234902190785</v>
      </c>
      <c r="Z383" s="316">
        <f>('декабрь(4 цк)'!W360+'декабрь(4 цк)'!W361*3.1%)/1000</f>
        <v>0.89365517902190783</v>
      </c>
      <c r="AA383" s="316">
        <f>('декабрь(4 цк)'!X360+'декабрь(4 цк)'!X361*3.1%)/1000</f>
        <v>0.87982946902190784</v>
      </c>
      <c r="AB383" s="316">
        <f>('декабрь(4 цк)'!Y360+'декабрь(4 цк)'!Y361*3.1%)/1000</f>
        <v>0.87974698902190784</v>
      </c>
      <c r="AC383" s="337"/>
      <c r="AD383" s="337"/>
    </row>
    <row r="384" spans="1:30" s="209" customFormat="1" ht="13.5" thickBot="1" x14ac:dyDescent="0.25">
      <c r="A384" s="312">
        <v>26</v>
      </c>
      <c r="B384" s="289" t="s">
        <v>195</v>
      </c>
      <c r="C384" s="290" t="s">
        <v>169</v>
      </c>
      <c r="D384" s="255"/>
      <c r="E384" s="316">
        <f>('декабрь(4 цк)'!B364+'декабрь(4 цк)'!B365*3.1%)/1000</f>
        <v>0.93675097902190785</v>
      </c>
      <c r="F384" s="316">
        <f>('декабрь(4 цк)'!C364+'декабрь(4 цк)'!C365*3.1%)/1000</f>
        <v>0.92404905902190781</v>
      </c>
      <c r="G384" s="316">
        <f>('декабрь(4 цк)'!D364+'декабрь(4 цк)'!D365*3.1%)/1000</f>
        <v>0.93493641902190794</v>
      </c>
      <c r="H384" s="316">
        <f>('декабрь(4 цк)'!E364+'декабрь(4 цк)'!E365*3.1%)/1000</f>
        <v>0.96458797902190796</v>
      </c>
      <c r="I384" s="316">
        <f>('декабрь(4 цк)'!F364+'декабрь(4 цк)'!F365*3.1%)/1000</f>
        <v>0.94831879902190797</v>
      </c>
      <c r="J384" s="316">
        <f>('декабрь(4 цк)'!G364+'декабрь(4 цк)'!G365*3.1%)/1000</f>
        <v>0.96039180902190791</v>
      </c>
      <c r="K384" s="316">
        <f>('декабрь(4 цк)'!H364+'декабрь(4 цк)'!H365*3.1%)/1000</f>
        <v>0.94228744902190786</v>
      </c>
      <c r="L384" s="316">
        <f>('декабрь(4 цк)'!I364+'декабрь(4 цк)'!I365*3.1%)/1000</f>
        <v>0.92733794902190791</v>
      </c>
      <c r="M384" s="316">
        <f>('декабрь(4 цк)'!J364+'декабрь(4 цк)'!J365*3.1%)/1000</f>
        <v>0.92599764902190795</v>
      </c>
      <c r="N384" s="316">
        <f>('декабрь(4 цк)'!K364+'декабрь(4 цк)'!K365*3.1%)/1000</f>
        <v>0.93256511902190775</v>
      </c>
      <c r="O384" s="316">
        <f>('декабрь(4 цк)'!L364+'декабрь(4 цк)'!L365*3.1%)/1000</f>
        <v>0.94300914902190791</v>
      </c>
      <c r="P384" s="316">
        <f>('декабрь(4 цк)'!M364+'декабрь(4 цк)'!M365*3.1%)/1000</f>
        <v>0.9449371190219078</v>
      </c>
      <c r="Q384" s="316">
        <f>('декабрь(4 цк)'!N364+'декабрь(4 цк)'!N365*3.1%)/1000</f>
        <v>0.95020552902190791</v>
      </c>
      <c r="R384" s="316">
        <f>('декабрь(4 цк)'!O364+'декабрь(4 цк)'!O365*3.1%)/1000</f>
        <v>0.96185582902190792</v>
      </c>
      <c r="S384" s="316">
        <f>('декабрь(4 цк)'!P364+'декабрь(4 цк)'!P365*3.1%)/1000</f>
        <v>0.95133962902190783</v>
      </c>
      <c r="T384" s="316">
        <f>('декабрь(4 цк)'!Q364+'декабрь(4 цк)'!Q365*3.1%)/1000</f>
        <v>0.96241256902190786</v>
      </c>
      <c r="U384" s="316">
        <f>('декабрь(4 цк)'!R364+'декабрь(4 цк)'!R365*3.1%)/1000</f>
        <v>0.12950500902190787</v>
      </c>
      <c r="V384" s="316">
        <f>('декабрь(4 цк)'!S364+'декабрь(4 цк)'!S365*3.1%)/1000</f>
        <v>0.92976079902190789</v>
      </c>
      <c r="W384" s="316">
        <f>('декабрь(4 цк)'!T364+'декабрь(4 цк)'!T365*3.1%)/1000</f>
        <v>0.93247232902190791</v>
      </c>
      <c r="X384" s="316">
        <f>('декабрь(4 цк)'!U364+'декабрь(4 цк)'!U365*3.1%)/1000</f>
        <v>0.91527524902190782</v>
      </c>
      <c r="Y384" s="316">
        <f>('декабрь(4 цк)'!V364+'декабрь(4 цк)'!V365*3.1%)/1000</f>
        <v>0.93503951902190796</v>
      </c>
      <c r="Z384" s="316">
        <f>('декабрь(4 цк)'!W364+'декабрь(4 цк)'!W365*3.1%)/1000</f>
        <v>0.934513709021908</v>
      </c>
      <c r="AA384" s="316">
        <f>('декабрь(4 цк)'!X364+'декабрь(4 цк)'!X365*3.1%)/1000</f>
        <v>0.92960614902190797</v>
      </c>
      <c r="AB384" s="316">
        <f>('декабрь(4 цк)'!Y364+'декабрь(4 цк)'!Y365*3.1%)/1000</f>
        <v>0.91321324902190781</v>
      </c>
      <c r="AC384" s="337"/>
      <c r="AD384" s="337"/>
    </row>
    <row r="385" spans="1:30" s="209" customFormat="1" ht="13.5" thickBot="1" x14ac:dyDescent="0.25">
      <c r="A385" s="312">
        <v>27</v>
      </c>
      <c r="B385" s="289" t="s">
        <v>195</v>
      </c>
      <c r="C385" s="290" t="s">
        <v>169</v>
      </c>
      <c r="D385" s="255"/>
      <c r="E385" s="316">
        <f>('декабрь(4 цк)'!B368+'декабрь(4 цк)'!B369*3.1%)/1000</f>
        <v>0.95425735902190789</v>
      </c>
      <c r="F385" s="316">
        <f>('декабрь(4 цк)'!C368+'декабрь(4 цк)'!C369*3.1%)/1000</f>
        <v>0.93712213902190789</v>
      </c>
      <c r="G385" s="316">
        <f>('декабрь(4 цк)'!D368+'декабрь(4 цк)'!D369*3.1%)/1000</f>
        <v>0.94596811902190781</v>
      </c>
      <c r="H385" s="316">
        <f>('декабрь(4 цк)'!E368+'декабрь(4 цк)'!E369*3.1%)/1000</f>
        <v>0.93718399902190785</v>
      </c>
      <c r="I385" s="316">
        <f>('декабрь(4 цк)'!F368+'декабрь(4 цк)'!F369*3.1%)/1000</f>
        <v>0.94721562902190781</v>
      </c>
      <c r="J385" s="316">
        <f>('декабрь(4 цк)'!G368+'декабрь(4 цк)'!G369*3.1%)/1000</f>
        <v>0.95543269902190786</v>
      </c>
      <c r="K385" s="316">
        <f>('декабрь(4 цк)'!H368+'декабрь(4 цк)'!H369*3.1%)/1000</f>
        <v>0.93916351902190787</v>
      </c>
      <c r="L385" s="316">
        <f>('декабрь(4 цк)'!I368+'декабрь(4 цк)'!I369*3.1%)/1000</f>
        <v>0.9314413290219079</v>
      </c>
      <c r="M385" s="316">
        <f>('декабрь(4 цк)'!J368+'декабрь(4 цк)'!J369*3.1%)/1000</f>
        <v>0.91878064902190792</v>
      </c>
      <c r="N385" s="316">
        <f>('декабрь(4 цк)'!K368+'декабрь(4 цк)'!K369*3.1%)/1000</f>
        <v>0.92710081902190788</v>
      </c>
      <c r="O385" s="316">
        <f>('декабрь(4 цк)'!L368+'декабрь(4 цк)'!L369*3.1%)/1000</f>
        <v>0.92919374902190777</v>
      </c>
      <c r="P385" s="316">
        <f>('декабрь(4 цк)'!M368+'декабрь(4 цк)'!M369*3.1%)/1000</f>
        <v>0.94260705902190789</v>
      </c>
      <c r="Q385" s="316">
        <f>('декабрь(4 цк)'!N368+'декабрь(4 цк)'!N369*3.1%)/1000</f>
        <v>0.94306069902190792</v>
      </c>
      <c r="R385" s="316">
        <f>('декабрь(4 цк)'!O368+'декабрь(4 цк)'!O369*3.1%)/1000</f>
        <v>0.99847694902190787</v>
      </c>
      <c r="S385" s="316">
        <f>('декабрь(4 цк)'!P368+'декабрь(4 цк)'!P369*3.1%)/1000</f>
        <v>0.97408348902190789</v>
      </c>
      <c r="T385" s="316">
        <f>('декабрь(4 цк)'!Q368+'декабрь(4 цк)'!Q369*3.1%)/1000</f>
        <v>0.99115684902190793</v>
      </c>
      <c r="U385" s="316">
        <f>('декабрь(4 цк)'!R368+'декабрь(4 цк)'!R369*3.1%)/1000</f>
        <v>0.99502309902190789</v>
      </c>
      <c r="V385" s="316">
        <f>('декабрь(4 цк)'!S368+'декабрь(4 цк)'!S369*3.1%)/1000</f>
        <v>0.96534060902190788</v>
      </c>
      <c r="W385" s="316">
        <f>('декабрь(4 цк)'!T368+'декабрь(4 цк)'!T369*3.1%)/1000</f>
        <v>0.96952646902190787</v>
      </c>
      <c r="X385" s="316">
        <f>('декабрь(4 цк)'!U368+'декабрь(4 цк)'!U369*3.1%)/1000</f>
        <v>0.96746446902190786</v>
      </c>
      <c r="Y385" s="316">
        <f>('декабрь(4 цк)'!V368+'декабрь(4 цк)'!V369*3.1%)/1000</f>
        <v>0.96409309902190787</v>
      </c>
      <c r="Z385" s="316">
        <f>('декабрь(4 цк)'!W368+'декабрь(4 цк)'!W369*3.1%)/1000</f>
        <v>0.95509246902190781</v>
      </c>
      <c r="AA385" s="316">
        <f>('декабрь(4 цк)'!X368+'декабрь(4 цк)'!X369*3.1%)/1000</f>
        <v>0.96081451902190795</v>
      </c>
      <c r="AB385" s="316">
        <f>('декабрь(4 цк)'!Y368+'декабрь(4 цк)'!Y369*3.1%)/1000</f>
        <v>0.96358790902190783</v>
      </c>
      <c r="AC385" s="337"/>
      <c r="AD385" s="337"/>
    </row>
    <row r="386" spans="1:30" s="209" customFormat="1" ht="13.5" thickBot="1" x14ac:dyDescent="0.25">
      <c r="A386" s="312">
        <v>28</v>
      </c>
      <c r="B386" s="289" t="s">
        <v>195</v>
      </c>
      <c r="C386" s="290" t="s">
        <v>169</v>
      </c>
      <c r="D386" s="255"/>
      <c r="E386" s="316">
        <f>('декабрь(4 цк)'!B372+'декабрь(4 цк)'!B373*3.1%)/1000</f>
        <v>0.98758958902190785</v>
      </c>
      <c r="F386" s="316">
        <f>('декабрь(4 цк)'!C372+'декабрь(4 цк)'!C373*3.1%)/1000</f>
        <v>0.97251636902190786</v>
      </c>
      <c r="G386" s="316">
        <f>('декабрь(4 цк)'!D372+'декабрь(4 цк)'!D373*3.1%)/1000</f>
        <v>0.98864120902190789</v>
      </c>
      <c r="H386" s="316">
        <f>('декабрь(4 цк)'!E372+'декабрь(4 цк)'!E373*3.1%)/1000</f>
        <v>1.0169215390219077</v>
      </c>
      <c r="I386" s="316">
        <f>('декабрь(4 цк)'!F372+'декабрь(4 цк)'!F373*3.1%)/1000</f>
        <v>1.0206949990219079</v>
      </c>
      <c r="J386" s="316">
        <f>('декабрь(4 цк)'!G372+'декабрь(4 цк)'!G373*3.1%)/1000</f>
        <v>1.025664419021908</v>
      </c>
      <c r="K386" s="316">
        <f>('декабрь(4 цк)'!H372+'декабрь(4 цк)'!H373*3.1%)/1000</f>
        <v>1.0135810990219078</v>
      </c>
      <c r="L386" s="316">
        <f>('декабрь(4 цк)'!I372+'декабрь(4 цк)'!I373*3.1%)/1000</f>
        <v>1.0009719690219079</v>
      </c>
      <c r="M386" s="316">
        <f>('декабрь(4 цк)'!J372+'декабрь(4 цк)'!J373*3.1%)/1000</f>
        <v>1.0027865290219078</v>
      </c>
      <c r="N386" s="316">
        <f>('декабрь(4 цк)'!K372+'декабрь(4 цк)'!K373*3.1%)/1000</f>
        <v>1.0045186090219078</v>
      </c>
      <c r="O386" s="316">
        <f>('декабрь(4 цк)'!L372+'декабрь(4 цк)'!L373*3.1%)/1000</f>
        <v>1.0027349790219078</v>
      </c>
      <c r="P386" s="316">
        <f>('декабрь(4 цк)'!M372+'декабрь(4 цк)'!M373*3.1%)/1000</f>
        <v>1.009250899021908</v>
      </c>
      <c r="Q386" s="316">
        <f>('декабрь(4 цк)'!N372+'декабрь(4 цк)'!N373*3.1%)/1000</f>
        <v>1.0144265190219079</v>
      </c>
      <c r="R386" s="316">
        <f>('декабрь(4 цк)'!O372+'декабрь(4 цк)'!O373*3.1%)/1000</f>
        <v>1.0266129390219079</v>
      </c>
      <c r="S386" s="316">
        <f>('декабрь(4 цк)'!P372+'декабрь(4 цк)'!P373*3.1%)/1000</f>
        <v>1.0142306290219079</v>
      </c>
      <c r="T386" s="316">
        <f>('декабрь(4 цк)'!Q372+'декабрь(4 цк)'!Q373*3.1%)/1000</f>
        <v>1.0209218190219078</v>
      </c>
      <c r="U386" s="316">
        <f>('декабрь(4 цк)'!R372+'декабрь(4 цк)'!R373*3.1%)/1000</f>
        <v>1.0284274990219078</v>
      </c>
      <c r="V386" s="316">
        <f>('декабрь(4 цк)'!S372+'декабрь(4 цк)'!S373*3.1%)/1000</f>
        <v>1.0050547290219078</v>
      </c>
      <c r="W386" s="316">
        <f>('декабрь(4 цк)'!T372+'декабрь(4 цк)'!T373*3.1%)/1000</f>
        <v>1.0081992790219079</v>
      </c>
      <c r="X386" s="316">
        <f>('декабрь(4 цк)'!U372+'декабрь(4 цк)'!U373*3.1%)/1000</f>
        <v>0.98884740902190793</v>
      </c>
      <c r="Y386" s="316">
        <f>('декабрь(4 цк)'!V372+'декабрь(4 цк)'!V373*3.1%)/1000</f>
        <v>0.9984150890219079</v>
      </c>
      <c r="Z386" s="316">
        <f>('декабрь(4 цк)'!W372+'декабрь(4 цк)'!W373*3.1%)/1000</f>
        <v>1.0058485990219079</v>
      </c>
      <c r="AA386" s="316">
        <f>('декабрь(4 цк)'!X372+'декабрь(4 цк)'!X373*3.1%)/1000</f>
        <v>0.99693044902190786</v>
      </c>
      <c r="AB386" s="316">
        <f>('декабрь(4 цк)'!Y372+'декабрь(4 цк)'!Y373*3.1%)/1000</f>
        <v>0.96013405902190774</v>
      </c>
      <c r="AC386" s="337"/>
      <c r="AD386" s="337"/>
    </row>
    <row r="387" spans="1:30" s="209" customFormat="1" ht="13.5" thickBot="1" x14ac:dyDescent="0.25">
      <c r="A387" s="312">
        <v>29</v>
      </c>
      <c r="B387" s="289" t="s">
        <v>195</v>
      </c>
      <c r="C387" s="290" t="s">
        <v>169</v>
      </c>
      <c r="D387" s="255"/>
      <c r="E387" s="316">
        <f>('декабрь(4 цк)'!B376+'декабрь(4 цк)'!B377*3.1%)/1000</f>
        <v>0.95159737902190789</v>
      </c>
      <c r="F387" s="316">
        <f>('декабрь(4 цк)'!C376+'декабрь(4 цк)'!C377*3.1%)/1000</f>
        <v>0.94285449902190788</v>
      </c>
      <c r="G387" s="316">
        <f>('декабрь(4 цк)'!D376+'декабрь(4 цк)'!D377*3.1%)/1000</f>
        <v>0.9486590290219078</v>
      </c>
      <c r="H387" s="316">
        <f>('декабрь(4 цк)'!E376+'декабрь(4 цк)'!E377*3.1%)/1000</f>
        <v>0.95091691902190789</v>
      </c>
      <c r="I387" s="316">
        <f>('декабрь(4 цк)'!F376+'декабрь(4 цк)'!F377*3.1%)/1000</f>
        <v>0.97734144902190789</v>
      </c>
      <c r="J387" s="316">
        <f>('декабрь(4 цк)'!G376+'декабрь(4 цк)'!G377*3.1%)/1000</f>
        <v>0.97869205902190792</v>
      </c>
      <c r="K387" s="316">
        <f>('декабрь(4 цк)'!H376+'декабрь(4 цк)'!H377*3.1%)/1000</f>
        <v>0.95959793902190793</v>
      </c>
      <c r="L387" s="316">
        <f>('декабрь(4 цк)'!I376+'декабрь(4 цк)'!I377*3.1%)/1000</f>
        <v>0.96340232902190792</v>
      </c>
      <c r="M387" s="316">
        <f>('декабрь(4 цк)'!J376+'декабрь(4 цк)'!J377*3.1%)/1000</f>
        <v>0.9346168090219078</v>
      </c>
      <c r="N387" s="316">
        <f>('декабрь(4 цк)'!K376+'декабрь(4 цк)'!K377*3.1%)/1000</f>
        <v>0.92850297902190793</v>
      </c>
      <c r="O387" s="316">
        <f>('декабрь(4 цк)'!L376+'декабрь(4 цк)'!L377*3.1%)/1000</f>
        <v>0.92763693902190791</v>
      </c>
      <c r="P387" s="316">
        <f>('декабрь(4 цк)'!M376+'декабрь(4 цк)'!M377*3.1%)/1000</f>
        <v>0.95947421902190788</v>
      </c>
      <c r="Q387" s="316">
        <f>('декабрь(4 цк)'!N376+'декабрь(4 цк)'!N377*3.1%)/1000</f>
        <v>0.97001103902190788</v>
      </c>
      <c r="R387" s="316">
        <f>('декабрь(4 цк)'!O376+'декабрь(4 цк)'!O377*3.1%)/1000</f>
        <v>0.9835583790219079</v>
      </c>
      <c r="S387" s="316">
        <f>('декабрь(4 цк)'!P376+'декабрь(4 цк)'!P377*3.1%)/1000</f>
        <v>0.975114489021908</v>
      </c>
      <c r="T387" s="316">
        <f>('декабрь(4 цк)'!Q376+'декабрь(4 цк)'!Q377*3.1%)/1000</f>
        <v>0.97985708902190782</v>
      </c>
      <c r="U387" s="316">
        <f>('декабрь(4 цк)'!R376+'декабрь(4 цк)'!R377*3.1%)/1000</f>
        <v>0.98332124902190787</v>
      </c>
      <c r="V387" s="316">
        <f>('декабрь(4 цк)'!S376+'декабрь(4 цк)'!S377*3.1%)/1000</f>
        <v>0.97089769902190792</v>
      </c>
      <c r="W387" s="316">
        <f>('декабрь(4 цк)'!T376+'декабрь(4 цк)'!T377*3.1%)/1000</f>
        <v>0.96842329902190794</v>
      </c>
      <c r="X387" s="316">
        <f>('декабрь(4 цк)'!U376+'декабрь(4 цк)'!U377*3.1%)/1000</f>
        <v>0.95345317902190785</v>
      </c>
      <c r="Y387" s="316">
        <f>('декабрь(4 цк)'!V376+'декабрь(4 цк)'!V377*3.1%)/1000</f>
        <v>0.96028870902190799</v>
      </c>
      <c r="Z387" s="316">
        <f>('декабрь(4 цк)'!W376+'декабрь(4 цк)'!W377*3.1%)/1000</f>
        <v>0.9653096790219079</v>
      </c>
      <c r="AA387" s="316">
        <f>('декабрь(4 цк)'!X376+'декабрь(4 цк)'!X377*3.1%)/1000</f>
        <v>0.95923708902190785</v>
      </c>
      <c r="AB387" s="316">
        <f>('декабрь(4 цк)'!Y376+'декабрь(4 цк)'!Y377*3.1%)/1000</f>
        <v>0.93665818902190789</v>
      </c>
      <c r="AC387" s="337"/>
      <c r="AD387" s="337"/>
    </row>
    <row r="388" spans="1:30" s="209" customFormat="1" ht="13.5" thickBot="1" x14ac:dyDescent="0.25">
      <c r="A388" s="312">
        <v>30</v>
      </c>
      <c r="B388" s="289" t="s">
        <v>195</v>
      </c>
      <c r="C388" s="290" t="s">
        <v>169</v>
      </c>
      <c r="D388" s="255"/>
      <c r="E388" s="316">
        <f>('декабрь(4 цк)'!B380+'декабрь(4 цк)'!B381*3.1%)/1000</f>
        <v>0.95744314902190797</v>
      </c>
      <c r="F388" s="316">
        <f>('декабрь(4 цк)'!C380+'декабрь(4 цк)'!C381*3.1%)/1000</f>
        <v>0.94673105902190791</v>
      </c>
      <c r="G388" s="316">
        <f>('декабрь(4 цк)'!D380+'декабрь(4 цк)'!D381*3.1%)/1000</f>
        <v>0.95969072902190777</v>
      </c>
      <c r="H388" s="316">
        <f>('декабрь(4 цк)'!E380+'декабрь(4 цк)'!E381*3.1%)/1000</f>
        <v>0.95918553902190784</v>
      </c>
      <c r="I388" s="316">
        <f>('декабрь(4 цк)'!F380+'декабрь(4 цк)'!F381*3.1%)/1000</f>
        <v>0.97485673902190795</v>
      </c>
      <c r="J388" s="316">
        <f>('декабрь(4 цк)'!G380+'декабрь(4 цк)'!G381*3.1%)/1000</f>
        <v>0.95601005902190783</v>
      </c>
      <c r="K388" s="316">
        <f>('декабрь(4 цк)'!H380+'декабрь(4 цк)'!H381*3.1%)/1000</f>
        <v>0.95591726902190799</v>
      </c>
      <c r="L388" s="316">
        <f>('декабрь(4 цк)'!I380+'декабрь(4 цк)'!I381*3.1%)/1000</f>
        <v>0.94230806902190789</v>
      </c>
      <c r="M388" s="316">
        <f>('декабрь(4 цк)'!J380+'декабрь(4 цк)'!J381*3.1%)/1000</f>
        <v>0.93354456902190786</v>
      </c>
      <c r="N388" s="316">
        <f>('декабрь(4 цк)'!K380+'декабрь(4 цк)'!K381*3.1%)/1000</f>
        <v>0.94400921902190782</v>
      </c>
      <c r="O388" s="316">
        <f>('декабрь(4 цк)'!L380+'декабрь(4 цк)'!L381*3.1%)/1000</f>
        <v>0.94595780902190785</v>
      </c>
      <c r="P388" s="316">
        <f>('декабрь(4 цк)'!M380+'декабрь(4 цк)'!M381*3.1%)/1000</f>
        <v>0.95701012902190785</v>
      </c>
      <c r="Q388" s="316">
        <f>('декабрь(4 цк)'!N380+'декабрь(4 цк)'!N381*3.1%)/1000</f>
        <v>0.96120629902190791</v>
      </c>
      <c r="R388" s="316">
        <f>('декабрь(4 цк)'!O380+'декабрь(4 цк)'!O381*3.1%)/1000</f>
        <v>0.97635168902190783</v>
      </c>
      <c r="S388" s="316">
        <f>('декабрь(4 цк)'!P380+'декабрь(4 цк)'!P381*3.1%)/1000</f>
        <v>0.96785624902190781</v>
      </c>
      <c r="T388" s="316">
        <f>('декабрь(4 цк)'!Q380+'декабрь(4 цк)'!Q381*3.1%)/1000</f>
        <v>0.97206272902190793</v>
      </c>
      <c r="U388" s="316">
        <f>('декабрь(4 цк)'!R380+'декабрь(4 цк)'!R381*3.1%)/1000</f>
        <v>0.9724751290219078</v>
      </c>
      <c r="V388" s="316">
        <f>('декабрь(4 цк)'!S380+'декабрь(4 цк)'!S381*3.1%)/1000</f>
        <v>0.96259814902190799</v>
      </c>
      <c r="W388" s="316">
        <f>('декабрь(4 цк)'!T380+'декабрь(4 цк)'!T381*3.1%)/1000</f>
        <v>0.95741221902190787</v>
      </c>
      <c r="X388" s="316">
        <f>('декабрь(4 цк)'!U380+'декабрь(4 цк)'!U381*3.1%)/1000</f>
        <v>0.94768988902190787</v>
      </c>
      <c r="Y388" s="316">
        <f>('декабрь(4 цк)'!V380+'декабрь(4 цк)'!V381*3.1%)/1000</f>
        <v>0.95660803902190783</v>
      </c>
      <c r="Z388" s="316">
        <f>('декабрь(4 цк)'!W380+'декабрь(4 цк)'!W381*3.1%)/1000</f>
        <v>0.96461890902190783</v>
      </c>
      <c r="AA388" s="316">
        <f>('декабрь(4 цк)'!X380+'декабрь(4 цк)'!X381*3.1%)/1000</f>
        <v>0.95360782902190799</v>
      </c>
      <c r="AB388" s="316">
        <f>('декабрь(4 цк)'!Y380+'декабрь(4 цк)'!Y381*3.1%)/1000</f>
        <v>0.93102892902190793</v>
      </c>
      <c r="AC388" s="337"/>
      <c r="AD388" s="337"/>
    </row>
    <row r="389" spans="1:30" s="296" customFormat="1" ht="13.5" thickBot="1" x14ac:dyDescent="0.25">
      <c r="A389" s="313">
        <v>31</v>
      </c>
      <c r="B389" s="303" t="s">
        <v>195</v>
      </c>
      <c r="C389" s="304" t="s">
        <v>169</v>
      </c>
      <c r="D389" s="305"/>
      <c r="E389" s="316">
        <f>('декабрь(4 цк)'!B384+'декабрь(4 цк)'!B385*3.1%)/1000</f>
        <v>1.0092199690219079</v>
      </c>
      <c r="F389" s="316">
        <f>('декабрь(4 цк)'!C384+'декабрь(4 цк)'!C385*3.1%)/1000</f>
        <v>1.0060651090219079</v>
      </c>
      <c r="G389" s="316">
        <f>('декабрь(4 цк)'!D384+'декабрь(4 цк)'!D385*3.1%)/1000</f>
        <v>1.0131480790219081</v>
      </c>
      <c r="H389" s="316">
        <f>('декабрь(4 цк)'!E384+'декабрь(4 цк)'!E385*3.1%)/1000</f>
        <v>1.0177257190219078</v>
      </c>
      <c r="I389" s="316">
        <f>('декабрь(4 цк)'!F384+'декабрь(4 цк)'!F385*3.1%)/1000</f>
        <v>1.0186329990219078</v>
      </c>
      <c r="J389" s="316">
        <f>('декабрь(4 цк)'!G384+'декабрь(4 цк)'!G385*3.1%)/1000</f>
        <v>1.0147667490219079</v>
      </c>
      <c r="K389" s="316">
        <f>('декабрь(4 цк)'!H384+'декабрь(4 цк)'!H385*3.1%)/1000</f>
        <v>1.0059723190219079</v>
      </c>
      <c r="L389" s="316">
        <f>('декабрь(4 цк)'!I384+'декабрь(4 цк)'!I385*3.1%)/1000</f>
        <v>1.0147667490219079</v>
      </c>
      <c r="M389" s="316">
        <f>('декабрь(4 цк)'!J384+'декабрь(4 цк)'!J385*3.1%)/1000</f>
        <v>0.99926050902190788</v>
      </c>
      <c r="N389" s="316">
        <f>('декабрь(4 цк)'!K384+'декабрь(4 цк)'!K385*3.1%)/1000</f>
        <v>0.13077600902190786</v>
      </c>
      <c r="O389" s="316">
        <f>('декабрь(4 цк)'!L384+'декабрь(4 цк)'!L385*3.1%)/1000</f>
        <v>1.0023328890219079</v>
      </c>
      <c r="P389" s="316">
        <f>('декабрь(4 цк)'!M384+'декабрь(4 цк)'!M385*3.1%)/1000</f>
        <v>1.0107870890219077</v>
      </c>
      <c r="Q389" s="316">
        <f>('декабрь(4 цк)'!N384+'декабрь(4 цк)'!N385*3.1%)/1000</f>
        <v>1.0283656390219078</v>
      </c>
      <c r="R389" s="316">
        <f>('декабрь(4 цк)'!O384+'декабрь(4 цк)'!O385*3.1%)/1000</f>
        <v>1.0346031890219078</v>
      </c>
      <c r="S389" s="316">
        <f>('декабрь(4 цк)'!P384+'декабрь(4 цк)'!P385*3.1%)/1000</f>
        <v>1.0285512190219079</v>
      </c>
      <c r="T389" s="316">
        <f>('декабрь(4 цк)'!Q384+'декабрь(4 цк)'!Q385*3.1%)/1000</f>
        <v>1.0400984190219078</v>
      </c>
      <c r="U389" s="316">
        <f>('декабрь(4 цк)'!R384+'декабрь(4 цк)'!R385*3.1%)/1000</f>
        <v>1.0528003390219078</v>
      </c>
      <c r="V389" s="316">
        <f>('декабрь(4 цк)'!S384+'декабрь(4 цк)'!S385*3.1%)/1000</f>
        <v>1.0217053790219079</v>
      </c>
      <c r="W389" s="316">
        <f>('декабрь(4 цк)'!T384+'декабрь(4 цк)'!T385*3.1%)/1000</f>
        <v>1.0234168390219078</v>
      </c>
      <c r="X389" s="316">
        <f>('декабрь(4 цк)'!U384+'декабрь(4 цк)'!U385*3.1%)/1000</f>
        <v>1.0102097290219079</v>
      </c>
      <c r="Y389" s="316">
        <f>('декабрь(4 цк)'!V384+'декабрь(4 цк)'!V385*3.1%)/1000</f>
        <v>1.0214476290219079</v>
      </c>
      <c r="Z389" s="316">
        <f>('декабрь(4 цк)'!W384+'декабрь(4 цк)'!W385*3.1%)/1000</f>
        <v>1.0312008890219078</v>
      </c>
      <c r="AA389" s="316">
        <f>('декабрь(4 цк)'!X384+'декабрь(4 цк)'!X385*3.1%)/1000</f>
        <v>1.012684129021908</v>
      </c>
      <c r="AB389" s="316">
        <f>('декабрь(4 цк)'!Y384+'декабрь(4 цк)'!Y385*3.1%)/1000</f>
        <v>1.0086838490219079</v>
      </c>
      <c r="AC389" s="338"/>
      <c r="AD389" s="338"/>
    </row>
    <row r="390" spans="1:30" s="295" customFormat="1" ht="13.5" thickBot="1" x14ac:dyDescent="0.25">
      <c r="A390" s="311">
        <v>1</v>
      </c>
      <c r="B390" s="300" t="s">
        <v>196</v>
      </c>
      <c r="C390" s="301" t="s">
        <v>169</v>
      </c>
      <c r="D390" s="302"/>
      <c r="E390" s="316">
        <f>('декабрь(4 цк)'!B391+'декабрь(4 цк)'!B392*9.68%)/1000</f>
        <v>1.101641793021908</v>
      </c>
      <c r="F390" s="316">
        <f>('декабрь(4 цк)'!C391+'декабрь(4 цк)'!C392*9.68%)/1000</f>
        <v>1.070393961021908</v>
      </c>
      <c r="G390" s="316">
        <f>('декабрь(4 цк)'!D391+'декабрь(4 цк)'!D392*9.68%)/1000</f>
        <v>1.040604873021908</v>
      </c>
      <c r="H390" s="316">
        <f>('декабрь(4 цк)'!E391+'декабрь(4 цк)'!E392*9.68%)/1000</f>
        <v>1.019392761021908</v>
      </c>
      <c r="I390" s="316">
        <f>('декабрь(4 цк)'!F391+'декабрь(4 цк)'!F392*9.68%)/1000</f>
        <v>1.0337827770219079</v>
      </c>
      <c r="J390" s="316">
        <f>('декабрь(4 цк)'!G391+'декабрь(4 цк)'!G392*9.68%)/1000</f>
        <v>1.0825684410219079</v>
      </c>
      <c r="K390" s="316">
        <f>('декабрь(4 цк)'!H391+'декабрь(4 цк)'!H392*9.68%)/1000</f>
        <v>1.0922422170219079</v>
      </c>
      <c r="L390" s="316">
        <f>('декабрь(4 цк)'!I391+'декабрь(4 цк)'!I392*9.68%)/1000</f>
        <v>1.069406841021908</v>
      </c>
      <c r="M390" s="316">
        <f>('декабрь(4 цк)'!J391+'декабрь(4 цк)'!J392*9.68%)/1000</f>
        <v>1.0893466650219079</v>
      </c>
      <c r="N390" s="316">
        <f>('декабрь(4 цк)'!K391+'декабрь(4 цк)'!K392*9.68%)/1000</f>
        <v>1.0883376090219079</v>
      </c>
      <c r="O390" s="316">
        <f>('декабрь(4 цк)'!L391+'декабрь(4 цк)'!L392*9.68%)/1000</f>
        <v>1.100248857021908</v>
      </c>
      <c r="P390" s="316">
        <f>('декабрь(4 цк)'!M391+'декабрь(4 цк)'!M392*9.68%)/1000</f>
        <v>1.103100537021908</v>
      </c>
      <c r="Q390" s="316">
        <f>('декабрь(4 цк)'!N391+'декабрь(4 цк)'!N392*9.68%)/1000</f>
        <v>1.099514001021908</v>
      </c>
      <c r="R390" s="316">
        <f>('декабрь(4 цк)'!O391+'декабрь(4 цк)'!O392*9.68%)/1000</f>
        <v>1.0974849210219082</v>
      </c>
      <c r="S390" s="316">
        <f>('декабрь(4 цк)'!P391+'декабрь(4 цк)'!P392*9.68%)/1000</f>
        <v>1.0944358170219077</v>
      </c>
      <c r="T390" s="316">
        <f>('декабрь(4 цк)'!Q391+'декабрь(4 цк)'!Q392*9.68%)/1000</f>
        <v>1.1192344650219079</v>
      </c>
      <c r="U390" s="316">
        <f>('декабрь(4 цк)'!R391+'декабрь(4 цк)'!R392*9.68%)/1000</f>
        <v>1.1239178010219077</v>
      </c>
      <c r="V390" s="316">
        <f>('декабрь(4 цк)'!S391+'декабрь(4 цк)'!S392*9.68%)/1000</f>
        <v>1.1042631450219078</v>
      </c>
      <c r="W390" s="316">
        <f>('декабрь(4 цк)'!T391+'декабрь(4 цк)'!T392*9.68%)/1000</f>
        <v>1.1084967930219078</v>
      </c>
      <c r="X390" s="316">
        <f>('декабрь(4 цк)'!U391+'декабрь(4 цк)'!U392*9.68%)/1000</f>
        <v>1.0993714170219078</v>
      </c>
      <c r="Y390" s="316">
        <f>('декабрь(4 цк)'!V391+'декабрь(4 цк)'!V392*9.68%)/1000</f>
        <v>1.1076961290219078</v>
      </c>
      <c r="Z390" s="316">
        <f>('декабрь(4 цк)'!W391+'декабрь(4 цк)'!W392*9.68%)/1000</f>
        <v>1.101696633021908</v>
      </c>
      <c r="AA390" s="316">
        <f>('декабрь(4 цк)'!X391+'декабрь(4 цк)'!X392*9.68%)/1000</f>
        <v>1.095719073021908</v>
      </c>
      <c r="AB390" s="316">
        <f>('декабрь(4 цк)'!Y391+'декабрь(4 цк)'!Y392*9.68%)/1000</f>
        <v>1.094106777021908</v>
      </c>
      <c r="AC390" s="336"/>
      <c r="AD390" s="336"/>
    </row>
    <row r="391" spans="1:30" s="209" customFormat="1" ht="13.5" thickBot="1" x14ac:dyDescent="0.25">
      <c r="A391" s="312">
        <v>2</v>
      </c>
      <c r="B391" s="289" t="s">
        <v>196</v>
      </c>
      <c r="C391" s="290" t="s">
        <v>169</v>
      </c>
      <c r="D391" s="255"/>
      <c r="E391" s="316">
        <f>('декабрь(4 цк)'!B395+'декабрь(4 цк)'!B396*9.68%)/1000</f>
        <v>1.023461889021908</v>
      </c>
      <c r="F391" s="316">
        <f>('декабрь(4 цк)'!C395+'декабрь(4 цк)'!C396*9.68%)/1000</f>
        <v>1.0057814730219079</v>
      </c>
      <c r="G391" s="316">
        <f>('декабрь(4 цк)'!D395+'декабрь(4 цк)'!D396*9.68%)/1000</f>
        <v>0.99814774502190784</v>
      </c>
      <c r="H391" s="316">
        <f>('декабрь(4 цк)'!E395+'декабрь(4 цк)'!E396*9.68%)/1000</f>
        <v>1.012471953021908</v>
      </c>
      <c r="I391" s="316">
        <f>('декабрь(4 цк)'!F395+'декабрь(4 цк)'!F396*9.68%)/1000</f>
        <v>1.0245148170219076</v>
      </c>
      <c r="J391" s="316">
        <f>('декабрь(4 цк)'!G395+'декабрь(4 цк)'!G396*9.68%)/1000</f>
        <v>1.0271800410219081</v>
      </c>
      <c r="K391" s="316">
        <f>('декабрь(4 цк)'!H395+'декабрь(4 цк)'!H396*9.68%)/1000</f>
        <v>1.0181862810219078</v>
      </c>
      <c r="L391" s="316">
        <f>('декабрь(4 цк)'!I395+'декабрь(4 цк)'!I396*9.68%)/1000</f>
        <v>1.015641705021908</v>
      </c>
      <c r="M391" s="316">
        <f>('декабрь(4 цк)'!J395+'декабрь(4 цк)'!J396*9.68%)/1000</f>
        <v>1.016058489021908</v>
      </c>
      <c r="N391" s="316">
        <f>('декабрь(4 цк)'!K395+'декабрь(4 цк)'!K396*9.68%)/1000</f>
        <v>1.014182961021908</v>
      </c>
      <c r="O391" s="316">
        <f>('декабрь(4 цк)'!L395+'декабрь(4 цк)'!L396*9.68%)/1000</f>
        <v>1.0266206730219078</v>
      </c>
      <c r="P391" s="316">
        <f>('декабрь(4 цк)'!M395+'декабрь(4 цк)'!M396*9.68%)/1000</f>
        <v>1.0303826970219079</v>
      </c>
      <c r="Q391" s="316">
        <f>('декабрь(4 цк)'!N395+'декабрь(4 цк)'!N396*9.68%)/1000</f>
        <v>1.0321485450219079</v>
      </c>
      <c r="R391" s="316">
        <f>('декабрь(4 цк)'!O395+'декабрь(4 цк)'!O396*9.68%)/1000</f>
        <v>1.039475169021908</v>
      </c>
      <c r="S391" s="316">
        <f>('декабрь(4 цк)'!P395+'декабрь(4 цк)'!P396*9.68%)/1000</f>
        <v>1.0310407770219079</v>
      </c>
      <c r="T391" s="316">
        <f>('декабрь(4 цк)'!Q395+'декабрь(4 цк)'!Q396*9.68%)/1000</f>
        <v>1.0386854730219079</v>
      </c>
      <c r="U391" s="316">
        <f>('декабрь(4 цк)'!R395+'декабрь(4 цк)'!R396*9.68%)/1000</f>
        <v>0.27344940902190784</v>
      </c>
      <c r="V391" s="316">
        <f>('декабрь(4 цк)'!S395+'декабрь(4 цк)'!S396*9.68%)/1000</f>
        <v>1.0265109930219081</v>
      </c>
      <c r="W391" s="316">
        <f>('декабрь(4 цк)'!T395+'декабрь(4 цк)'!T396*9.68%)/1000</f>
        <v>1.0284962010219079</v>
      </c>
      <c r="X391" s="316">
        <f>('декабрь(4 цк)'!U395+'декабрь(4 цк)'!U396*9.68%)/1000</f>
        <v>1.0244051370219078</v>
      </c>
      <c r="Y391" s="316">
        <f>('декабрь(4 цк)'!V395+'декабрь(4 цк)'!V396*9.68%)/1000</f>
        <v>1.0260174330219078</v>
      </c>
      <c r="Z391" s="316">
        <f>('декабрь(4 цк)'!W395+'декабрь(4 цк)'!W396*9.68%)/1000</f>
        <v>1.021279257021908</v>
      </c>
      <c r="AA391" s="316">
        <f>('декабрь(4 цк)'!X395+'декабрь(4 цк)'!X396*9.68%)/1000</f>
        <v>1.018778553021908</v>
      </c>
      <c r="AB391" s="316">
        <f>('декабрь(4 цк)'!Y395+'декабрь(4 цк)'!Y396*9.68%)/1000</f>
        <v>1.013601657021908</v>
      </c>
      <c r="AC391" s="337"/>
      <c r="AD391" s="337"/>
    </row>
    <row r="392" spans="1:30" s="209" customFormat="1" ht="13.5" thickBot="1" x14ac:dyDescent="0.25">
      <c r="A392" s="312">
        <v>3</v>
      </c>
      <c r="B392" s="289" t="s">
        <v>196</v>
      </c>
      <c r="C392" s="290" t="s">
        <v>169</v>
      </c>
      <c r="D392" s="255"/>
      <c r="E392" s="316">
        <f>('декабрь(4 цк)'!B399+'декабрь(4 цк)'!B400*9.68%)/1000</f>
        <v>0.92934548102190784</v>
      </c>
      <c r="F392" s="316">
        <f>('декабрь(4 цк)'!C399+'декабрь(4 цк)'!C400*9.68%)/1000</f>
        <v>0.91507611302190783</v>
      </c>
      <c r="G392" s="316">
        <f>('декабрь(4 цк)'!D399+'декабрь(4 цк)'!D400*9.68%)/1000</f>
        <v>0.91538321702190772</v>
      </c>
      <c r="H392" s="316">
        <f>('декабрь(4 цк)'!E399+'декабрь(4 цк)'!E400*9.68%)/1000</f>
        <v>0.922260153021908</v>
      </c>
      <c r="I392" s="316">
        <f>('декабрь(4 цк)'!F399+'декабрь(4 цк)'!F400*9.68%)/1000</f>
        <v>0.91847619302190797</v>
      </c>
      <c r="J392" s="316">
        <f>('декабрь(4 цк)'!G399+'декабрь(4 цк)'!G400*9.68%)/1000</f>
        <v>0.91893684902190786</v>
      </c>
      <c r="K392" s="316">
        <f>('декабрь(4 цк)'!H399+'декабрь(4 цк)'!H400*9.68%)/1000</f>
        <v>0.91770843302190797</v>
      </c>
      <c r="L392" s="316">
        <f>('декабрь(4 цк)'!I399+'декабрь(4 цк)'!I400*9.68%)/1000</f>
        <v>0.91261928102190781</v>
      </c>
      <c r="M392" s="316">
        <f>('декабрь(4 цк)'!J399+'декабрь(4 цк)'!J400*9.68%)/1000</f>
        <v>0.91414383302190783</v>
      </c>
      <c r="N392" s="316">
        <f>('декабрь(4 цк)'!K399+'декабрь(4 цк)'!K400*9.68%)/1000</f>
        <v>0.91558064102190795</v>
      </c>
      <c r="O392" s="316">
        <f>('декабрь(4 цк)'!L399+'декабрь(4 цк)'!L400*9.68%)/1000</f>
        <v>0.91804844102190786</v>
      </c>
      <c r="P392" s="316">
        <f>('декабрь(4 цк)'!M399+'декабрь(4 цк)'!M400*9.68%)/1000</f>
        <v>0.91961686502190787</v>
      </c>
      <c r="Q392" s="316">
        <f>('декабрь(4 цк)'!N399+'декабрь(4 цк)'!N400*9.68%)/1000</f>
        <v>0.92727252902190793</v>
      </c>
      <c r="R392" s="316">
        <f>('декабрь(4 цк)'!O399+'декабрь(4 цк)'!O400*9.68%)/1000</f>
        <v>0.93097971302190785</v>
      </c>
      <c r="S392" s="316">
        <f>('декабрь(4 цк)'!P399+'декабрь(4 цк)'!P400*9.68%)/1000</f>
        <v>0.92810609702190794</v>
      </c>
      <c r="T392" s="316">
        <f>('декабрь(4 цк)'!Q399+'декабрь(4 цк)'!Q400*9.68%)/1000</f>
        <v>0.93069454502190785</v>
      </c>
      <c r="U392" s="316">
        <f>('декабрь(4 цк)'!R399+'декабрь(4 цк)'!R400*9.68%)/1000</f>
        <v>0.93406172102190799</v>
      </c>
      <c r="V392" s="316">
        <f>('декабрь(4 цк)'!S399+'декабрь(4 цк)'!S400*9.68%)/1000</f>
        <v>0.9237518010219079</v>
      </c>
      <c r="W392" s="316">
        <f>('декабрь(4 цк)'!T399+'декабрь(4 цк)'!T400*9.68%)/1000</f>
        <v>0.92839126502190783</v>
      </c>
      <c r="X392" s="316">
        <f>('декабрь(4 цк)'!U399+'декабрь(4 цк)'!U400*9.68%)/1000</f>
        <v>0.9232582410219079</v>
      </c>
      <c r="Y392" s="316">
        <f>('декабрь(4 цк)'!V399+'декабрь(4 цк)'!V400*9.68%)/1000</f>
        <v>0.92658154502190782</v>
      </c>
      <c r="Z392" s="316">
        <f>('декабрь(4 цк)'!W399+'декабрь(4 цк)'!W400*9.68%)/1000</f>
        <v>0.92832545702190794</v>
      </c>
      <c r="AA392" s="316">
        <f>('декабрь(4 цк)'!X399+'декабрь(4 цк)'!X400*9.68%)/1000</f>
        <v>0.92775512102190805</v>
      </c>
      <c r="AB392" s="316">
        <f>('декабрь(4 цк)'!Y399+'декабрь(4 цк)'!Y400*9.68%)/1000</f>
        <v>1.0320498330219079</v>
      </c>
      <c r="AC392" s="337"/>
      <c r="AD392" s="337"/>
    </row>
    <row r="393" spans="1:30" s="209" customFormat="1" ht="13.5" thickBot="1" x14ac:dyDescent="0.25">
      <c r="A393" s="312">
        <v>4</v>
      </c>
      <c r="B393" s="289" t="s">
        <v>196</v>
      </c>
      <c r="C393" s="290" t="s">
        <v>169</v>
      </c>
      <c r="D393" s="255"/>
      <c r="E393" s="316">
        <f>('декабрь(4 цк)'!B403+'декабрь(4 цк)'!B404*9.68%)/1000</f>
        <v>0.83147801702190782</v>
      </c>
      <c r="F393" s="316">
        <f>('декабрь(4 цк)'!C403+'декабрь(4 цк)'!C404*9.68%)/1000</f>
        <v>0.83758719302190798</v>
      </c>
      <c r="G393" s="316">
        <f>('декабрь(4 цк)'!D403+'декабрь(4 цк)'!D404*9.68%)/1000</f>
        <v>0.84563770502190794</v>
      </c>
      <c r="H393" s="316">
        <f>('декабрь(4 цк)'!E403+'декабрь(4 цк)'!E404*9.68%)/1000</f>
        <v>0.83458196102190796</v>
      </c>
      <c r="I393" s="316">
        <f>('декабрь(4 цк)'!F403+'декабрь(4 цк)'!F404*9.68%)/1000</f>
        <v>0.84891713702190796</v>
      </c>
      <c r="J393" s="316">
        <f>('декабрь(4 цк)'!G403+'декабрь(4 цк)'!G404*9.68%)/1000</f>
        <v>0.84592287302190794</v>
      </c>
      <c r="K393" s="316">
        <f>('декабрь(4 цк)'!H403+'декабрь(4 цк)'!H404*9.68%)/1000</f>
        <v>0.84493575302190804</v>
      </c>
      <c r="L393" s="316">
        <f>('декабрь(4 цк)'!I403+'декабрь(4 цк)'!I404*9.68%)/1000</f>
        <v>0.83969304902190778</v>
      </c>
      <c r="M393" s="316">
        <f>('декабрь(4 цк)'!J403+'декабрь(4 цк)'!J404*9.68%)/1000</f>
        <v>0.84206213702190791</v>
      </c>
      <c r="N393" s="316">
        <f>('декабрь(4 цк)'!K403+'декабрь(4 цк)'!K404*9.68%)/1000</f>
        <v>0.84277505702190791</v>
      </c>
      <c r="O393" s="316">
        <f>('декабрь(4 цк)'!L403+'декабрь(4 цк)'!L404*9.68%)/1000</f>
        <v>0.84637256102190794</v>
      </c>
      <c r="P393" s="316">
        <f>('декабрь(4 цк)'!M403+'декабрь(4 цк)'!M404*9.68%)/1000</f>
        <v>0.84896100902190785</v>
      </c>
      <c r="Q393" s="316">
        <f>('декабрь(4 цк)'!N403+'декабрь(4 цк)'!N404*9.68%)/1000</f>
        <v>0.85021136102190797</v>
      </c>
      <c r="R393" s="316">
        <f>('декабрь(4 цк)'!O403+'декабрь(4 цк)'!O404*9.68%)/1000</f>
        <v>0.8543682330219079</v>
      </c>
      <c r="S393" s="316">
        <f>('декабрь(4 цк)'!P403+'декабрь(4 цк)'!P404*9.68%)/1000</f>
        <v>0.85020039302190797</v>
      </c>
      <c r="T393" s="316">
        <f>('декабрь(4 цк)'!Q403+'декабрь(4 цк)'!Q404*9.68%)/1000</f>
        <v>0.25709020902190788</v>
      </c>
      <c r="U393" s="316">
        <f>('декабрь(4 цк)'!R403+'декабрь(4 цк)'!R404*9.68%)/1000</f>
        <v>0.85953416102190794</v>
      </c>
      <c r="V393" s="316">
        <f>('декабрь(4 цк)'!S403+'декабрь(4 цк)'!S404*9.68%)/1000</f>
        <v>0.84791904902190773</v>
      </c>
      <c r="W393" s="316">
        <f>('декабрь(4 цк)'!T403+'декабрь(4 цк)'!T404*9.68%)/1000</f>
        <v>0.85340304902190778</v>
      </c>
      <c r="X393" s="316">
        <f>('декабрь(4 цк)'!U403+'декабрь(4 цк)'!U404*9.68%)/1000</f>
        <v>0.85306304102190789</v>
      </c>
      <c r="Y393" s="316">
        <f>('декабрь(4 цк)'!V403+'декабрь(4 цк)'!V404*9.68%)/1000</f>
        <v>0.82938312902190792</v>
      </c>
      <c r="Z393" s="316">
        <f>('декабрь(4 цк)'!W403+'декабрь(4 цк)'!W404*9.68%)/1000</f>
        <v>0.8271895290219079</v>
      </c>
      <c r="AA393" s="316">
        <f>('декабрь(4 цк)'!X403+'декабрь(4 цк)'!X404*9.68%)/1000</f>
        <v>0.82399784102190787</v>
      </c>
      <c r="AB393" s="316">
        <f>('декабрь(4 цк)'!Y403+'декабрь(4 цк)'!Y404*9.68%)/1000</f>
        <v>0.82419526502190799</v>
      </c>
      <c r="AC393" s="337"/>
      <c r="AD393" s="337"/>
    </row>
    <row r="394" spans="1:30" s="209" customFormat="1" ht="13.5" thickBot="1" x14ac:dyDescent="0.25">
      <c r="A394" s="312">
        <v>5</v>
      </c>
      <c r="B394" s="289" t="s">
        <v>196</v>
      </c>
      <c r="C394" s="290" t="s">
        <v>169</v>
      </c>
      <c r="D394" s="255"/>
      <c r="E394" s="316">
        <f>('декабрь(4 цк)'!B407+'декабрь(4 цк)'!B408*9.68%)/1000</f>
        <v>0.9371766330219079</v>
      </c>
      <c r="F394" s="316">
        <f>('декабрь(4 цк)'!C407+'декабрь(4 цк)'!C408*9.68%)/1000</f>
        <v>0.94590716102190797</v>
      </c>
      <c r="G394" s="316">
        <f>('декабрь(4 цк)'!D407+'декабрь(4 цк)'!D408*9.68%)/1000</f>
        <v>0.95685322502190795</v>
      </c>
      <c r="H394" s="316">
        <f>('декабрь(4 цк)'!E407+'декабрь(4 цк)'!E408*9.68%)/1000</f>
        <v>0.96451985702190801</v>
      </c>
      <c r="I394" s="316">
        <f>('декабрь(4 цк)'!F407+'декабрь(4 цк)'!F408*9.68%)/1000</f>
        <v>0.94887948902190811</v>
      </c>
      <c r="J394" s="316">
        <f>('декабрь(4 цк)'!G407+'декабрь(4 цк)'!G408*9.68%)/1000</f>
        <v>0.95335443302190792</v>
      </c>
      <c r="K394" s="316">
        <f>('декабрь(4 цк)'!H407+'декабрь(4 цк)'!H408*9.68%)/1000</f>
        <v>0.95232344102190791</v>
      </c>
      <c r="L394" s="316">
        <f>('декабрь(4 цк)'!I407+'декабрь(4 цк)'!I408*9.68%)/1000</f>
        <v>0.95858616902190796</v>
      </c>
      <c r="M394" s="316">
        <f>('декабрь(4 цк)'!J407+'декабрь(4 цк)'!J408*9.68%)/1000</f>
        <v>0.97544398502190799</v>
      </c>
      <c r="N394" s="316">
        <f>('декабрь(4 цк)'!K407+'декабрь(4 цк)'!K408*9.68%)/1000</f>
        <v>0.95782937702190785</v>
      </c>
      <c r="O394" s="316">
        <f>('декабрь(4 цк)'!L407+'декабрь(4 цк)'!L408*9.68%)/1000</f>
        <v>0.97395233702190787</v>
      </c>
      <c r="P394" s="316">
        <f>('декабрь(4 цк)'!M407+'декабрь(4 цк)'!M408*9.68%)/1000</f>
        <v>0.98246350502190782</v>
      </c>
      <c r="Q394" s="316">
        <f>('декабрь(4 цк)'!N407+'декабрь(4 цк)'!N408*9.68%)/1000</f>
        <v>0.94905497702190778</v>
      </c>
      <c r="R394" s="316">
        <f>('декабрь(4 цк)'!O407+'декабрь(4 цк)'!O408*9.68%)/1000</f>
        <v>0.98138864102190793</v>
      </c>
      <c r="S394" s="316">
        <f>('декабрь(4 цк)'!P407+'декабрь(4 цк)'!P408*9.68%)/1000</f>
        <v>0.9400392810219077</v>
      </c>
      <c r="T394" s="316">
        <f>('декабрь(4 цк)'!Q407+'декабрь(4 цк)'!Q408*9.68%)/1000</f>
        <v>0.95470349702190793</v>
      </c>
      <c r="U394" s="316">
        <f>('декабрь(4 цк)'!R407+'декабрь(4 цк)'!R408*9.68%)/1000</f>
        <v>0.96160236902190788</v>
      </c>
      <c r="V394" s="316">
        <f>('декабрь(4 цк)'!S407+'декабрь(4 цк)'!S408*9.68%)/1000</f>
        <v>0.949394985021908</v>
      </c>
      <c r="W394" s="316">
        <f>('декабрь(4 цк)'!T407+'декабрь(4 цк)'!T408*9.68%)/1000</f>
        <v>0.94697105702190798</v>
      </c>
      <c r="X394" s="316">
        <f>('декабрь(4 цк)'!U407+'декабрь(4 цк)'!U408*9.68%)/1000</f>
        <v>0.9523782810219078</v>
      </c>
      <c r="Y394" s="316">
        <f>('декабрь(4 цк)'!V407+'декабрь(4 цк)'!V408*9.68%)/1000</f>
        <v>0.96228238502190799</v>
      </c>
      <c r="Z394" s="316">
        <f>('декабрь(4 цк)'!W407+'декабрь(4 цк)'!W408*9.68%)/1000</f>
        <v>0.93033260102190796</v>
      </c>
      <c r="AA394" s="316">
        <f>('декабрь(4 цк)'!X407+'декабрь(4 цк)'!X408*9.68%)/1000</f>
        <v>0.95877262502190796</v>
      </c>
      <c r="AB394" s="316">
        <f>('декабрь(4 цк)'!Y407+'декабрь(4 цк)'!Y408*9.68%)/1000</f>
        <v>0.94090575302190804</v>
      </c>
      <c r="AC394" s="337"/>
      <c r="AD394" s="337"/>
    </row>
    <row r="395" spans="1:30" s="209" customFormat="1" ht="13.5" thickBot="1" x14ac:dyDescent="0.25">
      <c r="A395" s="312">
        <v>6</v>
      </c>
      <c r="B395" s="289" t="s">
        <v>196</v>
      </c>
      <c r="C395" s="290" t="s">
        <v>169</v>
      </c>
      <c r="D395" s="255"/>
      <c r="E395" s="316">
        <f>('декабрь(4 цк)'!B411+'декабрь(4 цк)'!B412*9.68%)/1000</f>
        <v>0.96417984902190779</v>
      </c>
      <c r="F395" s="316">
        <f>('декабрь(4 цк)'!C411+'декабрь(4 цк)'!C412*9.68%)/1000</f>
        <v>0.96135010502190787</v>
      </c>
      <c r="G395" s="316">
        <f>('декабрь(4 цк)'!D411+'декабрь(4 цк)'!D412*9.68%)/1000</f>
        <v>0.97079355302190795</v>
      </c>
      <c r="H395" s="316">
        <f>('декабрь(4 цк)'!E411+'декабрь(4 цк)'!E412*9.68%)/1000</f>
        <v>0.98384547302190783</v>
      </c>
      <c r="I395" s="316">
        <f>('декабрь(4 цк)'!F411+'декабрь(4 цк)'!F412*9.68%)/1000</f>
        <v>0.97354652102190797</v>
      </c>
      <c r="J395" s="316">
        <f>('декабрь(4 цк)'!G411+'декабрь(4 цк)'!G412*9.68%)/1000</f>
        <v>0.97553172902190799</v>
      </c>
      <c r="K395" s="316">
        <f>('декабрь(4 цк)'!H411+'декабрь(4 цк)'!H412*9.68%)/1000</f>
        <v>0.96373016102190801</v>
      </c>
      <c r="L395" s="316">
        <f>('декабрь(4 цк)'!I411+'декабрь(4 цк)'!I412*9.68%)/1000</f>
        <v>0.95771969702190796</v>
      </c>
      <c r="M395" s="316">
        <f>('декабрь(4 цк)'!J411+'декабрь(4 цк)'!J412*9.68%)/1000</f>
        <v>0.95536157702190783</v>
      </c>
      <c r="N395" s="316">
        <f>('декабрь(4 цк)'!K411+'декабрь(4 цк)'!K412*9.68%)/1000</f>
        <v>0.96951029702190794</v>
      </c>
      <c r="O395" s="316">
        <f>('декабрь(4 цк)'!L411+'декабрь(4 цк)'!L412*9.68%)/1000</f>
        <v>0.97463235302190798</v>
      </c>
      <c r="P395" s="316">
        <f>('декабрь(4 цк)'!M411+'декабрь(4 цк)'!M412*9.68%)/1000</f>
        <v>0.96863285702190793</v>
      </c>
      <c r="Q395" s="316">
        <f>('декабрь(4 цк)'!N411+'декабрь(4 цк)'!N412*9.68%)/1000</f>
        <v>0.97604722502190788</v>
      </c>
      <c r="R395" s="316">
        <f>('декабрь(4 цк)'!O411+'декабрь(4 цк)'!O412*9.68%)/1000</f>
        <v>0.97509300902190787</v>
      </c>
      <c r="S395" s="316">
        <f>('декабрь(4 цк)'!P411+'декабрь(4 цк)'!P412*9.68%)/1000</f>
        <v>0.96999288902190806</v>
      </c>
      <c r="T395" s="316">
        <f>('декабрь(4 цк)'!Q411+'декабрь(4 цк)'!Q412*9.68%)/1000</f>
        <v>0.97149550502190785</v>
      </c>
      <c r="U395" s="316">
        <f>('декабрь(4 цк)'!R411+'декабрь(4 цк)'!R412*9.68%)/1000</f>
        <v>0.97781307302190779</v>
      </c>
      <c r="V395" s="316">
        <f>('декабрь(4 цк)'!S411+'декабрь(4 цк)'!S412*9.68%)/1000</f>
        <v>0.97129808102190784</v>
      </c>
      <c r="W395" s="316">
        <f>('декабрь(4 цк)'!T411+'декабрь(4 цк)'!T412*9.68%)/1000</f>
        <v>0.99914583302190796</v>
      </c>
      <c r="X395" s="316">
        <f>('декабрь(4 цк)'!U411+'декабрь(4 цк)'!U412*9.68%)/1000</f>
        <v>0.97011353702190783</v>
      </c>
      <c r="Y395" s="316">
        <f>('декабрь(4 цк)'!V411+'декабрь(4 цк)'!V412*9.68%)/1000</f>
        <v>0.9783176010219079</v>
      </c>
      <c r="Z395" s="316">
        <f>('декабрь(4 цк)'!W411+'декабрь(4 цк)'!W412*9.68%)/1000</f>
        <v>0.98138864102190793</v>
      </c>
      <c r="AA395" s="316">
        <f>('декабрь(4 цк)'!X411+'декабрь(4 цк)'!X412*9.68%)/1000</f>
        <v>0.96696572102190803</v>
      </c>
      <c r="AB395" s="316">
        <f>('декабрь(4 цк)'!Y411+'декабрь(4 цк)'!Y412*9.68%)/1000</f>
        <v>0.97051935302190806</v>
      </c>
      <c r="AC395" s="337"/>
      <c r="AD395" s="337"/>
    </row>
    <row r="396" spans="1:30" s="209" customFormat="1" ht="13.5" thickBot="1" x14ac:dyDescent="0.25">
      <c r="A396" s="312">
        <v>7</v>
      </c>
      <c r="B396" s="289" t="s">
        <v>196</v>
      </c>
      <c r="C396" s="290" t="s">
        <v>169</v>
      </c>
      <c r="D396" s="255"/>
      <c r="E396" s="316">
        <f>('декабрь(4 цк)'!B415+'декабрь(4 цк)'!B416*9.68%)/1000</f>
        <v>0.98542486502190785</v>
      </c>
      <c r="F396" s="316">
        <f>('декабрь(4 цк)'!C415+'декабрь(4 цк)'!C416*9.68%)/1000</f>
        <v>0.97193422502190796</v>
      </c>
      <c r="G396" s="316">
        <f>('декабрь(4 цк)'!D415+'декабрь(4 цк)'!D416*9.68%)/1000</f>
        <v>0.98533712102190807</v>
      </c>
      <c r="H396" s="316">
        <f>('декабрь(4 цк)'!E415+'декабрь(4 цк)'!E416*9.68%)/1000</f>
        <v>0.99408958502190803</v>
      </c>
      <c r="I396" s="316">
        <f>('декабрь(4 цк)'!F415+'декабрь(4 цк)'!F416*9.68%)/1000</f>
        <v>0.98671908902190797</v>
      </c>
      <c r="J396" s="316">
        <f>('декабрь(4 цк)'!G415+'декабрь(4 цк)'!G416*9.68%)/1000</f>
        <v>0.977198865021908</v>
      </c>
      <c r="K396" s="316">
        <f>('декабрь(4 цк)'!H415+'декабрь(4 цк)'!H416*9.68%)/1000</f>
        <v>0.97463235302190798</v>
      </c>
      <c r="L396" s="316">
        <f>('декабрь(4 цк)'!I415+'декабрь(4 цк)'!I416*9.68%)/1000</f>
        <v>0.97456654502190776</v>
      </c>
      <c r="M396" s="316">
        <f>('декабрь(4 цк)'!J415+'декабрь(4 цк)'!J416*9.68%)/1000</f>
        <v>0.98414160902190784</v>
      </c>
      <c r="N396" s="316">
        <f>('декабрь(4 цк)'!K415+'декабрь(4 цк)'!K416*9.68%)/1000</f>
        <v>0.98325320102190794</v>
      </c>
      <c r="O396" s="316">
        <f>('декабрь(4 цк)'!L415+'декабрь(4 цк)'!L416*9.68%)/1000</f>
        <v>0.98592939302190807</v>
      </c>
      <c r="P396" s="316">
        <f>('декабрь(4 цк)'!M415+'декабрь(4 цк)'!M416*9.68%)/1000</f>
        <v>0.97364523302190786</v>
      </c>
      <c r="Q396" s="316">
        <f>('декабрь(4 цк)'!N415+'декабрь(4 цк)'!N416*9.68%)/1000</f>
        <v>0.97678208102190789</v>
      </c>
      <c r="R396" s="316">
        <f>('декабрь(4 цк)'!O415+'декабрь(4 цк)'!O416*9.68%)/1000</f>
        <v>1.0491599130219078</v>
      </c>
      <c r="S396" s="316">
        <f>('декабрь(4 цк)'!P415+'декабрь(4 цк)'!P416*9.68%)/1000</f>
        <v>0.97273488902190797</v>
      </c>
      <c r="T396" s="316">
        <f>('декабрь(4 цк)'!Q415+'декабрь(4 цк)'!Q416*9.68%)/1000</f>
        <v>0.98137767302190781</v>
      </c>
      <c r="U396" s="316">
        <f>('декабрь(4 цк)'!R415+'декабрь(4 цк)'!R416*9.68%)/1000</f>
        <v>0.98074152902190792</v>
      </c>
      <c r="V396" s="316">
        <f>('декабрь(4 цк)'!S415+'декабрь(4 цк)'!S416*9.68%)/1000</f>
        <v>1.0586143290219079</v>
      </c>
      <c r="W396" s="316">
        <f>('декабрь(4 цк)'!T415+'декабрь(4 цк)'!T416*9.68%)/1000</f>
        <v>0.98031377702190792</v>
      </c>
      <c r="X396" s="316">
        <f>('декабрь(4 цк)'!U415+'декабрь(4 цк)'!U416*9.68%)/1000</f>
        <v>0.97153937702190785</v>
      </c>
      <c r="Y396" s="316">
        <f>('декабрь(4 цк)'!V415+'декабрь(4 цк)'!V416*9.68%)/1000</f>
        <v>0.97354652102190797</v>
      </c>
      <c r="Z396" s="316">
        <f>('декабрь(4 цк)'!W415+'декабрь(4 цк)'!W416*9.68%)/1000</f>
        <v>0.97961182502190802</v>
      </c>
      <c r="AA396" s="316">
        <f>('декабрь(4 цк)'!X415+'декабрь(4 цк)'!X416*9.68%)/1000</f>
        <v>0.96630764102190791</v>
      </c>
      <c r="AB396" s="316">
        <f>('декабрь(4 цк)'!Y415+'декабрь(4 цк)'!Y416*9.68%)/1000</f>
        <v>0.97382072102190798</v>
      </c>
      <c r="AC396" s="337"/>
      <c r="AD396" s="337"/>
    </row>
    <row r="397" spans="1:30" s="209" customFormat="1" ht="13.5" thickBot="1" x14ac:dyDescent="0.25">
      <c r="A397" s="312">
        <v>8</v>
      </c>
      <c r="B397" s="289" t="s">
        <v>196</v>
      </c>
      <c r="C397" s="290" t="s">
        <v>169</v>
      </c>
      <c r="D397" s="255"/>
      <c r="E397" s="316">
        <f>('декабрь(4 цк)'!B419+'декабрь(4 цк)'!B420*9.68%)/1000</f>
        <v>0.95815841702190774</v>
      </c>
      <c r="F397" s="316">
        <f>('декабрь(4 цк)'!C419+'декабрь(4 цк)'!C420*9.68%)/1000</f>
        <v>0.96793090502190782</v>
      </c>
      <c r="G397" s="316">
        <f>('декабрь(4 цк)'!D419+'декабрь(4 цк)'!D420*9.68%)/1000</f>
        <v>0.97216455302190796</v>
      </c>
      <c r="H397" s="316">
        <f>('декабрь(4 цк)'!E419+'декабрь(4 цк)'!E420*9.68%)/1000</f>
        <v>0.75520654502190776</v>
      </c>
      <c r="I397" s="316">
        <f>('декабрь(4 цк)'!F419+'декабрь(4 цк)'!F420*9.68%)/1000</f>
        <v>0.26783500902190788</v>
      </c>
      <c r="J397" s="316">
        <f>('декабрь(4 цк)'!G419+'декабрь(4 цк)'!G420*9.68%)/1000</f>
        <v>0.97593754502190777</v>
      </c>
      <c r="K397" s="316">
        <f>('декабрь(4 цк)'!H419+'декабрь(4 цк)'!H420*9.68%)/1000</f>
        <v>0.96870963302190793</v>
      </c>
      <c r="L397" s="316">
        <f>('декабрь(4 цк)'!I419+'декабрь(4 цк)'!I420*9.68%)/1000</f>
        <v>0.96921416102190805</v>
      </c>
      <c r="M397" s="316">
        <f>('декабрь(4 цк)'!J419+'декабрь(4 цк)'!J420*9.68%)/1000</f>
        <v>0.96280884902190778</v>
      </c>
      <c r="N397" s="316">
        <f>('декабрь(4 цк)'!K419+'декабрь(4 цк)'!K420*9.68%)/1000</f>
        <v>0.96722895302190792</v>
      </c>
      <c r="O397" s="316">
        <f>('декабрь(4 цк)'!L419+'декабрь(4 цк)'!L420*9.68%)/1000</f>
        <v>0.96978449702190794</v>
      </c>
      <c r="P397" s="316">
        <f>('декабрь(4 цк)'!M419+'декабрь(4 цк)'!M420*9.68%)/1000</f>
        <v>0.98042345702190803</v>
      </c>
      <c r="Q397" s="316">
        <f>('декабрь(4 цк)'!N419+'декабрь(4 цк)'!N420*9.68%)/1000</f>
        <v>0.9797653770219078</v>
      </c>
      <c r="R397" s="316">
        <f>('декабрь(4 цк)'!O419+'декабрь(4 цк)'!O420*9.68%)/1000</f>
        <v>0.98250737702190782</v>
      </c>
      <c r="S397" s="316">
        <f>('декабрь(4 цк)'!P419+'декабрь(4 цк)'!P420*9.68%)/1000</f>
        <v>0.9800944170219078</v>
      </c>
      <c r="T397" s="316">
        <f>('декабрь(4 цк)'!Q419+'декабрь(4 цк)'!Q420*9.68%)/1000</f>
        <v>0.98938431302190777</v>
      </c>
      <c r="U397" s="316">
        <f>('декабрь(4 цк)'!R419+'декабрь(4 цк)'!R420*9.68%)/1000</f>
        <v>0.98898946502190788</v>
      </c>
      <c r="V397" s="316">
        <f>('декабрь(4 цк)'!S419+'декабрь(4 цк)'!S420*9.68%)/1000</f>
        <v>0.98113637702190781</v>
      </c>
      <c r="W397" s="316">
        <f>('декабрь(4 цк)'!T419+'декабрь(4 цк)'!T420*9.68%)/1000</f>
        <v>0.97191228902190796</v>
      </c>
      <c r="X397" s="316">
        <f>('декабрь(4 цк)'!U419+'декабрь(4 цк)'!U420*9.68%)/1000</f>
        <v>0.9663624810219078</v>
      </c>
      <c r="Y397" s="316">
        <f>('декабрь(4 цк)'!V419+'декабрь(4 цк)'!V420*9.68%)/1000</f>
        <v>0.96391661702190778</v>
      </c>
      <c r="Z397" s="316">
        <f>('декабрь(4 цк)'!W419+'декабрь(4 цк)'!W420*9.68%)/1000</f>
        <v>0.97652981702190778</v>
      </c>
      <c r="AA397" s="316">
        <f>('декабрь(4 цк)'!X419+'декабрь(4 цк)'!X420*9.68%)/1000</f>
        <v>0.98419644902190784</v>
      </c>
      <c r="AB397" s="316">
        <f>('декабрь(4 цк)'!Y419+'декабрь(4 цк)'!Y420*9.68%)/1000</f>
        <v>0.97733048102190789</v>
      </c>
      <c r="AC397" s="337"/>
      <c r="AD397" s="337"/>
    </row>
    <row r="398" spans="1:30" s="209" customFormat="1" ht="13.5" thickBot="1" x14ac:dyDescent="0.25">
      <c r="A398" s="312">
        <v>9</v>
      </c>
      <c r="B398" s="289" t="s">
        <v>196</v>
      </c>
      <c r="C398" s="290" t="s">
        <v>169</v>
      </c>
      <c r="D398" s="255"/>
      <c r="E398" s="316">
        <f>('декабрь(4 цк)'!B423+'декабрь(4 цк)'!B424*9.68%)/1000</f>
        <v>0.98750878502190798</v>
      </c>
      <c r="F398" s="316">
        <f>('декабрь(4 цк)'!C423+'декабрь(4 цк)'!C424*9.68%)/1000</f>
        <v>0.977154993021908</v>
      </c>
      <c r="G398" s="316">
        <f>('декабрь(4 цк)'!D423+'декабрь(4 цк)'!D424*9.68%)/1000</f>
        <v>0.98289125702190805</v>
      </c>
      <c r="H398" s="316">
        <f>('декабрь(4 цк)'!E423+'декабрь(4 цк)'!E424*9.68%)/1000</f>
        <v>0.99550445702190804</v>
      </c>
      <c r="I398" s="316">
        <f>('декабрь(4 цк)'!F423+'декабрь(4 цк)'!F424*9.68%)/1000</f>
        <v>0.98537002502190796</v>
      </c>
      <c r="J398" s="316">
        <f>('декабрь(4 цк)'!G423+'декабрь(4 цк)'!G424*9.68%)/1000</f>
        <v>0.97563044102190788</v>
      </c>
      <c r="K398" s="316">
        <f>('декабрь(4 цк)'!H423+'декабрь(4 цк)'!H424*9.68%)/1000</f>
        <v>0.97122130502190795</v>
      </c>
      <c r="L398" s="316">
        <f>('декабрь(4 цк)'!I423+'декабрь(4 цк)'!I424*9.68%)/1000</f>
        <v>0.96959804102190783</v>
      </c>
      <c r="M398" s="316">
        <f>('декабрь(4 цк)'!J423+'декабрь(4 цк)'!J424*9.68%)/1000</f>
        <v>0.97291037702190786</v>
      </c>
      <c r="N398" s="316">
        <f>('декабрь(4 цк)'!K423+'декабрь(4 цк)'!K424*9.68%)/1000</f>
        <v>0.97261424102190785</v>
      </c>
      <c r="O398" s="316">
        <f>('декабрь(4 цк)'!L423+'декабрь(4 цк)'!L424*9.68%)/1000</f>
        <v>0.97212068102190774</v>
      </c>
      <c r="P398" s="316">
        <f>('декабрь(4 цк)'!M423+'декабрь(4 цк)'!M424*9.68%)/1000</f>
        <v>0.97647497702190789</v>
      </c>
      <c r="Q398" s="316">
        <f>('декабрь(4 цк)'!N423+'декабрь(4 цк)'!N424*9.68%)/1000</f>
        <v>0.98467904102190784</v>
      </c>
      <c r="R398" s="316">
        <f>('декабрь(4 цк)'!O423+'декабрь(4 цк)'!O424*9.68%)/1000</f>
        <v>0.98987787302190777</v>
      </c>
      <c r="S398" s="316">
        <f>('декабрь(4 цк)'!P423+'декабрь(4 цк)'!P424*9.68%)/1000</f>
        <v>0.9786795450219079</v>
      </c>
      <c r="T398" s="316">
        <f>('декабрь(4 цк)'!Q423+'декабрь(4 цк)'!Q424*9.68%)/1000</f>
        <v>0.98304480902190794</v>
      </c>
      <c r="U398" s="316">
        <f>('декабрь(4 цк)'!R423+'декабрь(4 цк)'!R424*9.68%)/1000</f>
        <v>0.98175058502190804</v>
      </c>
      <c r="V398" s="316">
        <f>('декабрь(4 цк)'!S423+'декабрь(4 цк)'!S424*9.68%)/1000</f>
        <v>0.97230713702190796</v>
      </c>
      <c r="W398" s="316">
        <f>('декабрь(4 цк)'!T423+'декабрь(4 цк)'!T424*9.68%)/1000</f>
        <v>0.97791178502190801</v>
      </c>
      <c r="X398" s="316">
        <f>('декабрь(4 цк)'!U423+'декабрь(4 цк)'!U424*9.68%)/1000</f>
        <v>0.96737153702190792</v>
      </c>
      <c r="Y398" s="316">
        <f>('декабрь(4 цк)'!V423+'декабрь(4 цк)'!V424*9.68%)/1000</f>
        <v>0.97521365702190788</v>
      </c>
      <c r="Z398" s="316">
        <f>('декабрь(4 цк)'!W423+'декабрь(4 цк)'!W424*9.68%)/1000</f>
        <v>0.95386992902190793</v>
      </c>
      <c r="AA398" s="316">
        <f>('декабрь(4 цк)'!X423+'декабрь(4 цк)'!X424*9.68%)/1000</f>
        <v>0.96529858502190802</v>
      </c>
      <c r="AB398" s="316">
        <f>('декабрь(4 цк)'!Y423+'декабрь(4 цк)'!Y424*9.68%)/1000</f>
        <v>0.96907157702190783</v>
      </c>
      <c r="AC398" s="337"/>
      <c r="AD398" s="337"/>
    </row>
    <row r="399" spans="1:30" s="209" customFormat="1" ht="13.5" thickBot="1" x14ac:dyDescent="0.25">
      <c r="A399" s="312">
        <v>10</v>
      </c>
      <c r="B399" s="289" t="s">
        <v>196</v>
      </c>
      <c r="C399" s="290" t="s">
        <v>169</v>
      </c>
      <c r="D399" s="255"/>
      <c r="E399" s="316">
        <f>('декабрь(4 цк)'!B427+'декабрь(4 цк)'!B428*9.68%)/1000</f>
        <v>1.0154223450219078</v>
      </c>
      <c r="F399" s="316">
        <f>('декабрь(4 цк)'!C427+'декабрь(4 цк)'!C428*9.68%)/1000</f>
        <v>0.99444056102190792</v>
      </c>
      <c r="G399" s="316">
        <f>('декабрь(4 цк)'!D427+'декабрь(4 цк)'!D428*9.68%)/1000</f>
        <v>0.94230965702190794</v>
      </c>
      <c r="H399" s="316">
        <f>('декабрь(4 цк)'!E427+'декабрь(4 цк)'!E428*9.68%)/1000</f>
        <v>0.99255406502190791</v>
      </c>
      <c r="I399" s="316">
        <f>('декабрь(4 цк)'!F427+'декабрь(4 цк)'!F428*9.68%)/1000</f>
        <v>1.0026007530219081</v>
      </c>
      <c r="J399" s="316">
        <f>('декабрь(4 цк)'!G427+'декабрь(4 цк)'!G428*9.68%)/1000</f>
        <v>1.0115287050219079</v>
      </c>
      <c r="K399" s="316">
        <f>('декабрь(4 цк)'!H427+'декабрь(4 цк)'!H428*9.68%)/1000</f>
        <v>1.0027981770219079</v>
      </c>
      <c r="L399" s="316">
        <f>('декабрь(4 цк)'!I427+'декабрь(4 цк)'!I428*9.68%)/1000</f>
        <v>0.99501089702190793</v>
      </c>
      <c r="M399" s="316">
        <f>('декабрь(4 цк)'!J427+'декабрь(4 цк)'!J428*9.68%)/1000</f>
        <v>0.99807096902190795</v>
      </c>
      <c r="N399" s="316">
        <f>('декабрь(4 цк)'!K427+'декабрь(4 цк)'!K428*9.68%)/1000</f>
        <v>0.99944196902190785</v>
      </c>
      <c r="O399" s="316">
        <f>('декабрь(4 цк)'!L427+'декабрь(4 цк)'!L428*9.68%)/1000</f>
        <v>1.0095544650219079</v>
      </c>
      <c r="P399" s="316">
        <f>('декабрь(4 цк)'!M427+'декабрь(4 цк)'!M428*9.68%)/1000</f>
        <v>1.015279761021908</v>
      </c>
      <c r="Q399" s="316">
        <f>('декабрь(4 цк)'!N427+'декабрь(4 цк)'!N428*9.68%)/1000</f>
        <v>1.016135265021908</v>
      </c>
      <c r="R399" s="316">
        <f>('декабрь(4 цк)'!O427+'декабрь(4 цк)'!O428*9.68%)/1000</f>
        <v>1.0263026010219081</v>
      </c>
      <c r="S399" s="316">
        <f>('декабрь(4 цк)'!P427+'декабрь(4 цк)'!P428*9.68%)/1000</f>
        <v>1.0107828810219077</v>
      </c>
      <c r="T399" s="316">
        <f>('декабрь(4 цк)'!Q427+'декабрь(4 цк)'!Q428*9.68%)/1000</f>
        <v>1.018822425021908</v>
      </c>
      <c r="U399" s="316">
        <f>('декабрь(4 цк)'!R427+'декабрь(4 цк)'!R428*9.68%)/1000</f>
        <v>1.0258200090219078</v>
      </c>
      <c r="V399" s="316">
        <f>('декабрь(4 цк)'!S427+'декабрь(4 цк)'!S428*9.68%)/1000</f>
        <v>1.0160036490219078</v>
      </c>
      <c r="W399" s="316">
        <f>('декабрь(4 цк)'!T427+'декабрь(4 цк)'!T428*9.68%)/1000</f>
        <v>1.013415201021908</v>
      </c>
      <c r="X399" s="316">
        <f>('декабрь(4 цк)'!U427+'декабрь(4 цк)'!U428*9.68%)/1000</f>
        <v>1.015224921021908</v>
      </c>
      <c r="Y399" s="316">
        <f>('декабрь(4 цк)'!V427+'декабрь(4 цк)'!V428*9.68%)/1000</f>
        <v>1.0220360490219078</v>
      </c>
      <c r="Z399" s="316">
        <f>('декабрь(4 цк)'!W427+'декабрь(4 цк)'!W428*9.68%)/1000</f>
        <v>1.022990265021908</v>
      </c>
      <c r="AA399" s="316">
        <f>('декабрь(4 цк)'!X427+'декабрь(4 цк)'!X428*9.68%)/1000</f>
        <v>1.0098615690219079</v>
      </c>
      <c r="AB399" s="316">
        <f>('декабрь(4 цк)'!Y427+'декабрь(4 цк)'!Y428*9.68%)/1000</f>
        <v>0.99041530502190789</v>
      </c>
      <c r="AC399" s="337"/>
      <c r="AD399" s="337"/>
    </row>
    <row r="400" spans="1:30" s="209" customFormat="1" ht="13.5" thickBot="1" x14ac:dyDescent="0.25">
      <c r="A400" s="312">
        <v>11</v>
      </c>
      <c r="B400" s="289" t="s">
        <v>196</v>
      </c>
      <c r="C400" s="290" t="s">
        <v>169</v>
      </c>
      <c r="D400" s="255"/>
      <c r="E400" s="316">
        <f>('декабрь(4 цк)'!B431+'декабрь(4 цк)'!B432*9.68%)/1000</f>
        <v>0.85253657702190788</v>
      </c>
      <c r="F400" s="316">
        <f>('декабрь(4 цк)'!C431+'декабрь(4 цк)'!C432*9.68%)/1000</f>
        <v>0.73713128102190795</v>
      </c>
      <c r="G400" s="316">
        <f>('декабрь(4 цк)'!D431+'декабрь(4 цк)'!D432*9.68%)/1000</f>
        <v>0.74291141702190788</v>
      </c>
      <c r="H400" s="316">
        <f>('декабрь(4 цк)'!E431+'декабрь(4 цк)'!E432*9.68%)/1000</f>
        <v>0.74993093702190783</v>
      </c>
      <c r="I400" s="316">
        <f>('декабрь(4 цк)'!F431+'декабрь(4 цк)'!F432*9.68%)/1000</f>
        <v>1.0232754330219078</v>
      </c>
      <c r="J400" s="316">
        <f>('декабрь(4 цк)'!G431+'декабрь(4 цк)'!G432*9.68%)/1000</f>
        <v>1.0175940090219078</v>
      </c>
      <c r="K400" s="316">
        <f>('декабрь(4 цк)'!H431+'декабрь(4 цк)'!H432*9.68%)/1000</f>
        <v>1.014215865021908</v>
      </c>
      <c r="L400" s="316">
        <f>('декабрь(4 цк)'!I431+'декабрь(4 цк)'!I432*9.68%)/1000</f>
        <v>1.0062640650219079</v>
      </c>
      <c r="M400" s="316">
        <f>('декабрь(4 цк)'!J431+'декабрь(4 цк)'!J432*9.68%)/1000</f>
        <v>1.0094447850219082</v>
      </c>
      <c r="N400" s="316">
        <f>('декабрь(4 цк)'!K431+'декабрь(4 цк)'!K432*9.68%)/1000</f>
        <v>1.0171004490219078</v>
      </c>
      <c r="O400" s="316">
        <f>('декабрь(4 цк)'!L431+'декабрь(4 цк)'!L432*9.68%)/1000</f>
        <v>1.0208515050219078</v>
      </c>
      <c r="P400" s="316">
        <f>('декабрь(4 цк)'!M431+'декабрь(4 цк)'!M432*9.68%)/1000</f>
        <v>1.0222663770219078</v>
      </c>
      <c r="Q400" s="316">
        <f>('декабрь(4 цк)'!N431+'декабрь(4 цк)'!N432*9.68%)/1000</f>
        <v>1.0278929610219079</v>
      </c>
      <c r="R400" s="316">
        <f>('декабрь(4 цк)'!O431+'декабрь(4 цк)'!O432*9.68%)/1000</f>
        <v>1.0355595930219079</v>
      </c>
      <c r="S400" s="316">
        <f>('декабрь(4 цк)'!P431+'декабрь(4 цк)'!P432*9.68%)/1000</f>
        <v>0.92697639302190793</v>
      </c>
      <c r="T400" s="316">
        <f>('декабрь(4 цк)'!Q431+'декабрь(4 цк)'!Q432*9.68%)/1000</f>
        <v>1.012000329021908</v>
      </c>
      <c r="U400" s="316">
        <f>('декабрь(4 цк)'!R431+'декабрь(4 цк)'!R432*9.68%)/1000</f>
        <v>1.0272897210219081</v>
      </c>
      <c r="V400" s="316">
        <f>('декабрь(4 цк)'!S431+'декабрь(4 цк)'!S432*9.68%)/1000</f>
        <v>1.0111338570219079</v>
      </c>
      <c r="W400" s="316">
        <f>('декабрь(4 цк)'!T431+'декабрь(4 цк)'!T432*9.68%)/1000</f>
        <v>1.0284084570219079</v>
      </c>
      <c r="X400" s="316">
        <f>('декабрь(4 цк)'!U431+'декабрь(4 цк)'!U432*9.68%)/1000</f>
        <v>1.0090828410219079</v>
      </c>
      <c r="Y400" s="316">
        <f>('декабрь(4 цк)'!V431+'декабрь(4 цк)'!V432*9.68%)/1000</f>
        <v>1.0048930650219079</v>
      </c>
      <c r="Z400" s="316">
        <f>('декабрь(4 цк)'!W431+'декабрь(4 цк)'!W432*9.68%)/1000</f>
        <v>1.0066040730219079</v>
      </c>
      <c r="AA400" s="316">
        <f>('декабрь(4 цк)'!X431+'декабрь(4 цк)'!X432*9.68%)/1000</f>
        <v>1.0028859210219079</v>
      </c>
      <c r="AB400" s="316">
        <f>('декабрь(4 цк)'!Y431+'декабрь(4 цк)'!Y432*9.68%)/1000</f>
        <v>0.894884025021908</v>
      </c>
      <c r="AC400" s="337"/>
      <c r="AD400" s="337"/>
    </row>
    <row r="401" spans="1:30" s="209" customFormat="1" ht="13.5" thickBot="1" x14ac:dyDescent="0.25">
      <c r="A401" s="312">
        <v>12</v>
      </c>
      <c r="B401" s="289" t="s">
        <v>196</v>
      </c>
      <c r="C401" s="290" t="s">
        <v>169</v>
      </c>
      <c r="D401" s="255"/>
      <c r="E401" s="316">
        <f>('декабрь(4 цк)'!B435+'декабрь(4 цк)'!B436*9.68%)/1000</f>
        <v>0.86266004102190785</v>
      </c>
      <c r="F401" s="316">
        <f>('декабрь(4 цк)'!C435+'декабрь(4 цк)'!C436*9.68%)/1000</f>
        <v>0.85970964902190783</v>
      </c>
      <c r="G401" s="316">
        <f>('декабрь(4 цк)'!D435+'декабрь(4 цк)'!D436*9.68%)/1000</f>
        <v>0.77873290502190784</v>
      </c>
      <c r="H401" s="316">
        <f>('декабрь(4 цк)'!E435+'декабрь(4 цк)'!E436*9.68%)/1000</f>
        <v>0.87214736102190793</v>
      </c>
      <c r="I401" s="316">
        <f>('декабрь(4 цк)'!F435+'декабрь(4 цк)'!F436*9.68%)/1000</f>
        <v>0.9509853450219079</v>
      </c>
      <c r="J401" s="316">
        <f>('декабрь(4 цк)'!G435+'декабрь(4 цк)'!G436*9.68%)/1000</f>
        <v>0.94731106502190787</v>
      </c>
      <c r="K401" s="316">
        <f>('декабрь(4 цк)'!H435+'декабрь(4 цк)'!H436*9.68%)/1000</f>
        <v>0.93851472902190791</v>
      </c>
      <c r="L401" s="316">
        <f>('декабрь(4 цк)'!I435+'декабрь(4 цк)'!I436*9.68%)/1000</f>
        <v>0.93316234502190787</v>
      </c>
      <c r="M401" s="316">
        <f>('декабрь(4 цк)'!J435+'декабрь(4 цк)'!J436*9.68%)/1000</f>
        <v>0.93344751302190787</v>
      </c>
      <c r="N401" s="316">
        <f>('декабрь(4 цк)'!K435+'декабрь(4 цк)'!K436*9.68%)/1000</f>
        <v>0.94067542502190793</v>
      </c>
      <c r="O401" s="316">
        <f>('декабрь(4 цк)'!L435+'декабрь(4 цк)'!L436*9.68%)/1000</f>
        <v>0.94674072902190787</v>
      </c>
      <c r="P401" s="316">
        <f>('декабрь(4 цк)'!M435+'декабрь(4 цк)'!M436*9.68%)/1000</f>
        <v>0.94675169702190798</v>
      </c>
      <c r="Q401" s="316">
        <f>('декабрь(4 цк)'!N435+'декабрь(4 цк)'!N436*9.68%)/1000</f>
        <v>0.94125672902190793</v>
      </c>
      <c r="R401" s="316">
        <f>('декабрь(4 цк)'!O435+'декабрь(4 цк)'!O436*9.68%)/1000</f>
        <v>0.949405953021908</v>
      </c>
      <c r="S401" s="316">
        <f>('декабрь(4 цк)'!P435+'декабрь(4 цк)'!P436*9.68%)/1000</f>
        <v>0.94436067302190785</v>
      </c>
      <c r="T401" s="316">
        <f>('декабрь(4 цк)'!Q435+'декабрь(4 цк)'!Q436*9.68%)/1000</f>
        <v>0.26560860902190792</v>
      </c>
      <c r="U401" s="316">
        <f>('декабрь(4 цк)'!R435+'декабрь(4 цк)'!R436*9.68%)/1000</f>
        <v>0.949943385021908</v>
      </c>
      <c r="V401" s="316">
        <f>('декабрь(4 цк)'!S435+'декабрь(4 цк)'!S436*9.68%)/1000</f>
        <v>0.94127866502190793</v>
      </c>
      <c r="W401" s="316">
        <f>('декабрь(4 цк)'!T435+'декабрь(4 цк)'!T436*9.68%)/1000</f>
        <v>0.93776890502190791</v>
      </c>
      <c r="X401" s="316">
        <f>('декабрь(4 цк)'!U435+'декабрь(4 цк)'!U436*9.68%)/1000</f>
        <v>0.93025582502190796</v>
      </c>
      <c r="Y401" s="316">
        <f>('декабрь(4 цк)'!V435+'декабрь(4 цк)'!V436*9.68%)/1000</f>
        <v>0.94590716102190797</v>
      </c>
      <c r="Z401" s="316">
        <f>('декабрь(4 цк)'!W435+'декабрь(4 цк)'!W436*9.68%)/1000</f>
        <v>0.90442618502190808</v>
      </c>
      <c r="AA401" s="316">
        <f>('декабрь(4 цк)'!X435+'декабрь(4 цк)'!X436*9.68%)/1000</f>
        <v>0.91853103302190786</v>
      </c>
      <c r="AB401" s="316">
        <f>('декабрь(4 цк)'!Y435+'декабрь(4 цк)'!Y436*9.68%)/1000</f>
        <v>0.93106745702190796</v>
      </c>
      <c r="AC401" s="337"/>
      <c r="AD401" s="337"/>
    </row>
    <row r="402" spans="1:30" s="209" customFormat="1" ht="13.5" thickBot="1" x14ac:dyDescent="0.25">
      <c r="A402" s="312">
        <v>13</v>
      </c>
      <c r="B402" s="289" t="s">
        <v>196</v>
      </c>
      <c r="C402" s="290" t="s">
        <v>169</v>
      </c>
      <c r="D402" s="255"/>
      <c r="E402" s="316">
        <f>('декабрь(4 цк)'!B439+'декабрь(4 цк)'!B440*9.68%)/1000</f>
        <v>0.95872875302190796</v>
      </c>
      <c r="F402" s="316">
        <f>('декабрь(4 цк)'!C439+'декабрь(4 цк)'!C440*9.68%)/1000</f>
        <v>0.97809824102190779</v>
      </c>
      <c r="G402" s="316">
        <f>('декабрь(4 цк)'!D439+'декабрь(4 цк)'!D440*9.68%)/1000</f>
        <v>0.9241576170219078</v>
      </c>
      <c r="H402" s="316">
        <f>('декабрь(4 цк)'!E439+'декабрь(4 цк)'!E440*9.68%)/1000</f>
        <v>1.0035220650219079</v>
      </c>
      <c r="I402" s="316">
        <f>('декабрь(4 цк)'!F439+'декабрь(4 цк)'!F440*9.68%)/1000</f>
        <v>0.99562510502190782</v>
      </c>
      <c r="J402" s="316">
        <f>('декабрь(4 цк)'!G439+'декабрь(4 цк)'!G440*9.68%)/1000</f>
        <v>0.99136952102190801</v>
      </c>
      <c r="K402" s="316">
        <f>('декабрь(4 цк)'!H439+'декабрь(4 цк)'!H440*9.68%)/1000</f>
        <v>0.99189598502190801</v>
      </c>
      <c r="L402" s="316">
        <f>('декабрь(4 цк)'!I439+'декабрь(4 цк)'!I440*9.68%)/1000</f>
        <v>0.97821888902190801</v>
      </c>
      <c r="M402" s="316">
        <f>('декабрь(4 цк)'!J439+'декабрь(4 цк)'!J440*9.68%)/1000</f>
        <v>0.9797873130219078</v>
      </c>
      <c r="N402" s="316">
        <f>('декабрь(4 цк)'!K439+'декабрь(4 цк)'!K440*9.68%)/1000</f>
        <v>0.98883591302190776</v>
      </c>
      <c r="O402" s="316">
        <f>('декабрь(4 цк)'!L439+'декабрь(4 цк)'!L440*9.68%)/1000</f>
        <v>0.99439668902190792</v>
      </c>
      <c r="P402" s="316">
        <f>('декабрь(4 цк)'!M439+'декабрь(4 цк)'!M440*9.68%)/1000</f>
        <v>0.99588833702190793</v>
      </c>
      <c r="Q402" s="316">
        <f>('декабрь(4 цк)'!N439+'декабрь(4 цк)'!N440*9.68%)/1000</f>
        <v>1.0039278810219077</v>
      </c>
      <c r="R402" s="316">
        <f>('декабрь(4 цк)'!O439+'декабрь(4 цк)'!O440*9.68%)/1000</f>
        <v>1.0135358490219077</v>
      </c>
      <c r="S402" s="316">
        <f>('декабрь(4 цк)'!P439+'декабрь(4 цк)'!P440*9.68%)/1000</f>
        <v>1.0010432970219079</v>
      </c>
      <c r="T402" s="316">
        <f>('декабрь(4 цк)'!Q439+'декабрь(4 цк)'!Q440*9.68%)/1000</f>
        <v>1.0058253450219079</v>
      </c>
      <c r="U402" s="316">
        <f>('декабрь(4 цк)'!R439+'декабрь(4 цк)'!R440*9.68%)/1000</f>
        <v>1.0073718330219079</v>
      </c>
      <c r="V402" s="316">
        <f>('декабрь(4 цк)'!S439+'декабрь(4 цк)'!S440*9.68%)/1000</f>
        <v>0.99260890502190779</v>
      </c>
      <c r="W402" s="316">
        <f>('декабрь(4 цк)'!T439+'декабрь(4 цк)'!T440*9.68%)/1000</f>
        <v>1.0075911930219079</v>
      </c>
      <c r="X402" s="316">
        <f>('декабрь(4 цк)'!U439+'декабрь(4 цк)'!U440*9.68%)/1000</f>
        <v>0.99512057702190782</v>
      </c>
      <c r="Y402" s="316">
        <f>('декабрь(4 цк)'!V439+'декабрь(4 цк)'!V440*9.68%)/1000</f>
        <v>1.0007252250219079</v>
      </c>
      <c r="Z402" s="316">
        <f>('декабрь(4 цк)'!W439+'декабрь(4 цк)'!W440*9.68%)/1000</f>
        <v>0.99863033702190784</v>
      </c>
      <c r="AA402" s="316">
        <f>('декабрь(4 цк)'!X439+'декабрь(4 цк)'!X440*9.68%)/1000</f>
        <v>0.99871808102190773</v>
      </c>
      <c r="AB402" s="316">
        <f>('декабрь(4 цк)'!Y439+'декабрь(4 цк)'!Y440*9.68%)/1000</f>
        <v>0.99509864102190781</v>
      </c>
      <c r="AC402" s="337"/>
      <c r="AD402" s="337"/>
    </row>
    <row r="403" spans="1:30" s="209" customFormat="1" ht="13.5" thickBot="1" x14ac:dyDescent="0.25">
      <c r="A403" s="312">
        <v>14</v>
      </c>
      <c r="B403" s="289" t="s">
        <v>196</v>
      </c>
      <c r="C403" s="290" t="s">
        <v>169</v>
      </c>
      <c r="D403" s="255"/>
      <c r="E403" s="316">
        <f>('декабрь(4 цк)'!B443+'декабрь(4 цк)'!B444*9.68%)/1000</f>
        <v>1.046527593021908</v>
      </c>
      <c r="F403" s="316">
        <f>('декабрь(4 цк)'!C443+'декабрь(4 цк)'!C444*9.68%)/1000</f>
        <v>1.0282987770219079</v>
      </c>
      <c r="G403" s="316">
        <f>('декабрь(4 цк)'!D443+'декабрь(4 цк)'!D444*9.68%)/1000</f>
        <v>1.0401222810219077</v>
      </c>
      <c r="H403" s="316">
        <f>('декабрь(4 цк)'!E443+'декабрь(4 цк)'!E444*9.68%)/1000</f>
        <v>1.066971945021908</v>
      </c>
      <c r="I403" s="316">
        <f>('декабрь(4 цк)'!F443+'декабрь(4 цк)'!F444*9.68%)/1000</f>
        <v>1.0592614410219079</v>
      </c>
      <c r="J403" s="316">
        <f>('декабрь(4 цк)'!G443+'декабрь(4 цк)'!G444*9.68%)/1000</f>
        <v>1.0686061770219077</v>
      </c>
      <c r="K403" s="316">
        <f>('декабрь(4 цк)'!H443+'декабрь(4 цк)'!H444*9.68%)/1000</f>
        <v>1.0593382170219079</v>
      </c>
      <c r="L403" s="316">
        <f>('декабрь(4 цк)'!I443+'декабрь(4 цк)'!I444*9.68%)/1000</f>
        <v>1.0522857930219078</v>
      </c>
      <c r="M403" s="316">
        <f>('декабрь(4 цк)'!J443+'декабрь(4 цк)'!J444*9.68%)/1000</f>
        <v>1.040868105021908</v>
      </c>
      <c r="N403" s="316">
        <f>('декабрь(4 цк)'!K443+'декабрь(4 цк)'!K444*9.68%)/1000</f>
        <v>1.0516386810219078</v>
      </c>
      <c r="O403" s="316">
        <f>('декабрь(4 цк)'!L443+'декабрь(4 цк)'!L444*9.68%)/1000</f>
        <v>1.0566949290219079</v>
      </c>
      <c r="P403" s="316">
        <f>('декабрь(4 цк)'!M443+'декабрь(4 цк)'!M444*9.68%)/1000</f>
        <v>1.0656119130219079</v>
      </c>
      <c r="Q403" s="316">
        <f>('декабрь(4 цк)'!N443+'декабрь(4 цк)'!N444*9.68%)/1000</f>
        <v>1.077205089021908</v>
      </c>
      <c r="R403" s="316">
        <f>('декабрь(4 цк)'!O443+'декабрь(4 цк)'!O444*9.68%)/1000</f>
        <v>1.071271401021908</v>
      </c>
      <c r="S403" s="316">
        <f>('декабрь(4 цк)'!P443+'декабрь(4 цк)'!P444*9.68%)/1000</f>
        <v>1.0721817450219078</v>
      </c>
      <c r="T403" s="316">
        <f>('декабрь(4 цк)'!Q443+'декабрь(4 цк)'!Q444*9.68%)/1000</f>
        <v>1.0734430650219078</v>
      </c>
      <c r="U403" s="316">
        <f>('декабрь(4 цк)'!R443+'декабрь(4 цк)'!R444*9.68%)/1000</f>
        <v>1.078367697021908</v>
      </c>
      <c r="V403" s="316">
        <f>('декабрь(4 цк)'!S443+'декабрь(4 цк)'!S444*9.68%)/1000</f>
        <v>1.0664345130219077</v>
      </c>
      <c r="W403" s="316">
        <f>('декабрь(4 цк)'!T443+'декабрь(4 цк)'!T444*9.68%)/1000</f>
        <v>1.0638021930219079</v>
      </c>
      <c r="X403" s="316">
        <f>('декабрь(4 цк)'!U443+'декабрь(4 цк)'!U444*9.68%)/1000</f>
        <v>1.0507173690219078</v>
      </c>
      <c r="Y403" s="316">
        <f>('декабрь(4 цк)'!V443+'декабрь(4 цк)'!V444*9.68%)/1000</f>
        <v>1.0578246330219079</v>
      </c>
      <c r="Z403" s="316">
        <f>('декабрь(4 цк)'!W443+'декабрь(4 цк)'!W444*9.68%)/1000</f>
        <v>1.0595466090219079</v>
      </c>
      <c r="AA403" s="316">
        <f>('декабрь(4 цк)'!X443+'декабрь(4 цк)'!X444*9.68%)/1000</f>
        <v>1.048666353021908</v>
      </c>
      <c r="AB403" s="316">
        <f>('декабрь(4 цк)'!Y443+'декабрь(4 цк)'!Y444*9.68%)/1000</f>
        <v>1.045288209021908</v>
      </c>
      <c r="AC403" s="337"/>
      <c r="AD403" s="337"/>
    </row>
    <row r="404" spans="1:30" s="209" customFormat="1" ht="13.5" thickBot="1" x14ac:dyDescent="0.25">
      <c r="A404" s="312">
        <v>15</v>
      </c>
      <c r="B404" s="289" t="s">
        <v>196</v>
      </c>
      <c r="C404" s="290" t="s">
        <v>169</v>
      </c>
      <c r="D404" s="255"/>
      <c r="E404" s="316">
        <f>('декабрь(4 цк)'!B447+'декабрь(4 цк)'!B448*9.68%)/1000</f>
        <v>1.0814058330219078</v>
      </c>
      <c r="F404" s="316">
        <f>('декабрь(4 цк)'!C447+'декабрь(4 цк)'!C448*9.68%)/1000</f>
        <v>1.072598529021908</v>
      </c>
      <c r="G404" s="316">
        <f>('декабрь(4 цк)'!D447+'декабрь(4 цк)'!D448*9.68%)/1000</f>
        <v>1.0857930330219079</v>
      </c>
      <c r="H404" s="316">
        <f>('декабрь(4 цк)'!E447+'декабрь(4 цк)'!E448*9.68%)/1000</f>
        <v>1.1052173610219078</v>
      </c>
      <c r="I404" s="316">
        <f>('декабрь(4 цк)'!F447+'декабрь(4 цк)'!F448*9.68%)/1000</f>
        <v>1.0988120490219078</v>
      </c>
      <c r="J404" s="316">
        <f>('декабрь(4 цк)'!G447+'декабрь(4 цк)'!G448*9.68%)/1000</f>
        <v>1.095082929021908</v>
      </c>
      <c r="K404" s="316">
        <f>('декабрь(4 цк)'!H447+'декабрь(4 цк)'!H448*9.68%)/1000</f>
        <v>1.0908931530219079</v>
      </c>
      <c r="L404" s="316">
        <f>('декабрь(4 цк)'!I447+'декабрь(4 цк)'!I448*9.68%)/1000</f>
        <v>1.0895660250219079</v>
      </c>
      <c r="M404" s="316">
        <f>('декабрь(4 цк)'!J447+'декабрь(4 цк)'!J448*9.68%)/1000</f>
        <v>1.0990862490219078</v>
      </c>
      <c r="N404" s="316">
        <f>('декабрь(4 цк)'!K447+'декабрь(4 цк)'!K448*9.68%)/1000</f>
        <v>1.1079922650219078</v>
      </c>
      <c r="O404" s="316">
        <f>('декабрь(4 цк)'!L447+'декабрь(4 цк)'!L448*9.68%)/1000</f>
        <v>1.1054586570219078</v>
      </c>
      <c r="P404" s="316">
        <f>('декабрь(4 цк)'!M447+'декабрь(4 цк)'!M448*9.68%)/1000</f>
        <v>1.1163169770219077</v>
      </c>
      <c r="Q404" s="316">
        <f>('декабрь(4 цк)'!N447+'декабрь(4 цк)'!N448*9.68%)/1000</f>
        <v>1.0816361610219081</v>
      </c>
      <c r="R404" s="316">
        <f>('декабрь(4 цк)'!O447+'декабрь(4 цк)'!O448*9.68%)/1000</f>
        <v>1.0962236010219077</v>
      </c>
      <c r="S404" s="316">
        <f>('декабрь(4 цк)'!P447+'декабрь(4 цк)'!P448*9.68%)/1000</f>
        <v>1.0926041610219079</v>
      </c>
      <c r="T404" s="316">
        <f>('декабрь(4 цк)'!Q447+'декабрь(4 цк)'!Q448*9.68%)/1000</f>
        <v>1.1115678330219076</v>
      </c>
      <c r="U404" s="316">
        <f>('декабрь(4 цк)'!R447+'декабрь(4 цк)'!R448*9.68%)/1000</f>
        <v>1.1104490970219079</v>
      </c>
      <c r="V404" s="316">
        <f>('декабрь(4 цк)'!S447+'декабрь(4 цк)'!S448*9.68%)/1000</f>
        <v>1.100534025021908</v>
      </c>
      <c r="W404" s="316">
        <f>('декабрь(4 цк)'!T447+'декабрь(4 цк)'!T448*9.68%)/1000</f>
        <v>1.1096923050219076</v>
      </c>
      <c r="X404" s="316">
        <f>('декабрь(4 цк)'!U447+'декабрь(4 цк)'!U448*9.68%)/1000</f>
        <v>1.0794644970219078</v>
      </c>
      <c r="Y404" s="316">
        <f>('декабрь(4 цк)'!V447+'декабрь(4 цк)'!V448*9.68%)/1000</f>
        <v>1.096519737021908</v>
      </c>
      <c r="Z404" s="316">
        <f>('декабрь(4 цк)'!W447+'декабрь(4 цк)'!W448*9.68%)/1000</f>
        <v>1.097802993021908</v>
      </c>
      <c r="AA404" s="316">
        <f>('декабрь(4 цк)'!X447+'декабрь(4 цк)'!X448*9.68%)/1000</f>
        <v>1.0899170010219079</v>
      </c>
      <c r="AB404" s="316">
        <f>('декабрь(4 цк)'!Y447+'декабрь(4 цк)'!Y448*9.68%)/1000</f>
        <v>1.0834458810219079</v>
      </c>
      <c r="AC404" s="337"/>
      <c r="AD404" s="337"/>
    </row>
    <row r="405" spans="1:30" s="209" customFormat="1" ht="13.5" thickBot="1" x14ac:dyDescent="0.25">
      <c r="A405" s="312">
        <v>16</v>
      </c>
      <c r="B405" s="289" t="s">
        <v>196</v>
      </c>
      <c r="C405" s="290" t="s">
        <v>169</v>
      </c>
      <c r="D405" s="255"/>
      <c r="E405" s="316">
        <f>('декабрь(4 цк)'!B451+'декабрь(4 цк)'!B452*9.68%)/1000</f>
        <v>1.078565121021908</v>
      </c>
      <c r="F405" s="316">
        <f>('декабрь(4 цк)'!C451+'декабрь(4 цк)'!C452*9.68%)/1000</f>
        <v>1.071710121021908</v>
      </c>
      <c r="G405" s="316">
        <f>('декабрь(4 цк)'!D451+'декабрь(4 цк)'!D452*9.68%)/1000</f>
        <v>1.0911344490219077</v>
      </c>
      <c r="H405" s="316">
        <f>('декабрь(4 цк)'!E451+'декабрь(4 цк)'!E452*9.68%)/1000</f>
        <v>1.1041863690219076</v>
      </c>
      <c r="I405" s="316">
        <f>('декабрь(4 цк)'!F451+'декабрь(4 цк)'!F452*9.68%)/1000</f>
        <v>1.0837749210219081</v>
      </c>
      <c r="J405" s="316">
        <f>('декабрь(4 цк)'!G451+'декабрь(4 цк)'!G452*9.68%)/1000</f>
        <v>1.0785212490219078</v>
      </c>
      <c r="K405" s="316">
        <f>('декабрь(4 цк)'!H451+'декабрь(4 цк)'!H452*9.68%)/1000</f>
        <v>1.0816800330219081</v>
      </c>
      <c r="L405" s="316">
        <f>('декабрь(4 цк)'!I451+'декабрь(4 цк)'!I452*9.68%)/1000</f>
        <v>1.0849594650219079</v>
      </c>
      <c r="M405" s="316">
        <f>('декабрь(4 цк)'!J451+'декабрь(4 цк)'!J452*9.68%)/1000</f>
        <v>1.0752198810219078</v>
      </c>
      <c r="N405" s="316">
        <f>('декабрь(4 цк)'!K451+'декабрь(4 цк)'!K452*9.68%)/1000</f>
        <v>1.095850689021908</v>
      </c>
      <c r="O405" s="316">
        <f>('декабрь(4 цк)'!L451+'декабрь(4 цк)'!L452*9.68%)/1000</f>
        <v>1.0927248090219079</v>
      </c>
      <c r="P405" s="316">
        <f>('декабрь(4 цк)'!M451+'декабрь(4 цк)'!M452*9.68%)/1000</f>
        <v>1.096234569021908</v>
      </c>
      <c r="Q405" s="316">
        <f>('декабрь(4 цк)'!N451+'декабрь(4 цк)'!N452*9.68%)/1000</f>
        <v>1.0863743370219079</v>
      </c>
      <c r="R405" s="316">
        <f>('декабрь(4 цк)'!O451+'декабрь(4 цк)'!O452*9.68%)/1000</f>
        <v>1.0928783610219079</v>
      </c>
      <c r="S405" s="316">
        <f>('декабрь(4 цк)'!P451+'декабрь(4 цк)'!P452*9.68%)/1000</f>
        <v>1.0896208650219079</v>
      </c>
      <c r="T405" s="316">
        <f>('декабрь(4 цк)'!Q451+'декабрь(4 цк)'!Q452*9.68%)/1000</f>
        <v>1.101433401021908</v>
      </c>
      <c r="U405" s="316">
        <f>('декабрь(4 цк)'!R451+'декабрь(4 цк)'!R452*9.68%)/1000</f>
        <v>1.1049321930219078</v>
      </c>
      <c r="V405" s="316">
        <f>('декабрь(4 цк)'!S451+'декабрь(4 цк)'!S452*9.68%)/1000</f>
        <v>1.096026177021908</v>
      </c>
      <c r="W405" s="316">
        <f>('декабрь(4 цк)'!T451+'декабрь(4 цк)'!T452*9.68%)/1000</f>
        <v>1.0902679770219079</v>
      </c>
      <c r="X405" s="316">
        <f>('декабрь(4 цк)'!U451+'декабрь(4 цк)'!U452*9.68%)/1000</f>
        <v>1.067454537021908</v>
      </c>
      <c r="Y405" s="316">
        <f>('декабрь(4 цк)'!V451+'декабрь(4 цк)'!V452*9.68%)/1000</f>
        <v>1.0928344890219079</v>
      </c>
      <c r="Z405" s="316">
        <f>('декабрь(4 цк)'!W451+'декабрь(4 цк)'!W452*9.68%)/1000</f>
        <v>1.0767773370219078</v>
      </c>
      <c r="AA405" s="316">
        <f>('декабрь(4 цк)'!X451+'декабрь(4 цк)'!X452*9.68%)/1000</f>
        <v>1.0749018090219078</v>
      </c>
      <c r="AB405" s="316">
        <f>('декабрь(4 цк)'!Y451+'декабрь(4 цк)'!Y452*9.68%)/1000</f>
        <v>1.0749676170219078</v>
      </c>
      <c r="AC405" s="337"/>
      <c r="AD405" s="337"/>
    </row>
    <row r="406" spans="1:30" s="209" customFormat="1" ht="13.5" thickBot="1" x14ac:dyDescent="0.25">
      <c r="A406" s="312">
        <v>17</v>
      </c>
      <c r="B406" s="289" t="s">
        <v>196</v>
      </c>
      <c r="C406" s="290" t="s">
        <v>169</v>
      </c>
      <c r="D406" s="255"/>
      <c r="E406" s="316">
        <f>('декабрь(4 цк)'!B455+'декабрь(4 цк)'!B456*9.68%)/1000</f>
        <v>1.0803748410219081</v>
      </c>
      <c r="F406" s="316">
        <f>('декабрь(4 цк)'!C455+'декабрь(4 цк)'!C456*9.68%)/1000</f>
        <v>1.067279049021908</v>
      </c>
      <c r="G406" s="316">
        <f>('декабрь(4 цк)'!D455+'декабрь(4 цк)'!D456*9.68%)/1000</f>
        <v>1.0804077450219078</v>
      </c>
      <c r="H406" s="316">
        <f>('декабрь(4 цк)'!E455+'декабрь(4 цк)'!E456*9.68%)/1000</f>
        <v>1.0889627850219081</v>
      </c>
      <c r="I406" s="316">
        <f>('декабрь(4 цк)'!F455+'декабрь(4 цк)'!F456*9.68%)/1000</f>
        <v>1.0885898730219079</v>
      </c>
      <c r="J406" s="316">
        <f>('декабрь(4 цк)'!G455+'декабрь(4 цк)'!G456*9.68%)/1000</f>
        <v>1.0919460810219077</v>
      </c>
      <c r="K406" s="316">
        <f>('декабрь(4 цк)'!H455+'декабрь(4 цк)'!H456*9.68%)/1000</f>
        <v>1.0888092330219079</v>
      </c>
      <c r="L406" s="316">
        <f>('декабрь(4 цк)'!I455+'декабрь(4 цк)'!I456*9.68%)/1000</f>
        <v>1.0809671130219078</v>
      </c>
      <c r="M406" s="316">
        <f>('декабрь(4 цк)'!J455+'декабрь(4 цк)'!J456*9.68%)/1000</f>
        <v>1.0786967370219078</v>
      </c>
      <c r="N406" s="316">
        <f>('декабрь(4 цк)'!K455+'декабрь(4 цк)'!K456*9.68%)/1000</f>
        <v>1.0781702730219078</v>
      </c>
      <c r="O406" s="316">
        <f>('декабрь(4 цк)'!L455+'декабрь(4 цк)'!L456*9.68%)/1000</f>
        <v>1.0907176650219079</v>
      </c>
      <c r="P406" s="316">
        <f>('декабрь(4 цк)'!M455+'декабрь(4 цк)'!M456*9.68%)/1000</f>
        <v>1.103616033021908</v>
      </c>
      <c r="Q406" s="316">
        <f>('декабрь(4 цк)'!N455+'декабрь(4 цк)'!N456*9.68%)/1000</f>
        <v>1.094556465021908</v>
      </c>
      <c r="R406" s="316">
        <f>('декабрь(4 цк)'!O455+'декабрь(4 цк)'!O456*9.68%)/1000</f>
        <v>1.1046470250219078</v>
      </c>
      <c r="S406" s="316">
        <f>('декабрь(4 цк)'!P455+'декабрь(4 цк)'!P456*9.68%)/1000</f>
        <v>1.0949074410219077</v>
      </c>
      <c r="T406" s="316">
        <f>('декабрь(4 цк)'!Q455+'декабрь(4 цк)'!Q456*9.68%)/1000</f>
        <v>1.1130704490219077</v>
      </c>
      <c r="U406" s="316">
        <f>('декабрь(4 цк)'!R455+'декабрь(4 цк)'!R456*9.68%)/1000</f>
        <v>1.1072683770219078</v>
      </c>
      <c r="V406" s="316">
        <f>('декабрь(4 цк)'!S455+'декабрь(4 цк)'!S456*9.68%)/1000</f>
        <v>1.0840820250219081</v>
      </c>
      <c r="W406" s="316">
        <f>('декабрь(4 цк)'!T455+'декабрь(4 цк)'!T456*9.68%)/1000</f>
        <v>1.0903337850219079</v>
      </c>
      <c r="X406" s="316">
        <f>('декабрь(4 цк)'!U455+'декабрь(4 цк)'!U456*9.68%)/1000</f>
        <v>1.071238497021908</v>
      </c>
      <c r="Y406" s="316">
        <f>('декабрь(4 цк)'!V455+'декабрь(4 цк)'!V456*9.68%)/1000</f>
        <v>1.0902021690219079</v>
      </c>
      <c r="Z406" s="316">
        <f>('декабрь(4 цк)'!W455+'декабрь(4 цк)'!W456*9.68%)/1000</f>
        <v>1.0826890890219079</v>
      </c>
      <c r="AA406" s="316">
        <f>('декабрь(4 цк)'!X455+'декабрь(4 цк)'!X456*9.68%)/1000</f>
        <v>1.074298569021908</v>
      </c>
      <c r="AB406" s="316">
        <f>('декабрь(4 цк)'!Y455+'декабрь(4 цк)'!Y456*9.68%)/1000</f>
        <v>1.069527489021908</v>
      </c>
      <c r="AC406" s="337"/>
      <c r="AD406" s="337"/>
    </row>
    <row r="407" spans="1:30" s="209" customFormat="1" ht="13.5" thickBot="1" x14ac:dyDescent="0.25">
      <c r="A407" s="312">
        <v>18</v>
      </c>
      <c r="B407" s="289" t="s">
        <v>196</v>
      </c>
      <c r="C407" s="290" t="s">
        <v>169</v>
      </c>
      <c r="D407" s="255"/>
      <c r="E407" s="316">
        <f>('декабрь(4 цк)'!B459+'декабрь(4 цк)'!B460*9.68%)/1000</f>
        <v>1.0374131850219079</v>
      </c>
      <c r="F407" s="316">
        <f>('декабрь(4 цк)'!C459+'декабрь(4 цк)'!C460*9.68%)/1000</f>
        <v>1.0283865210219081</v>
      </c>
      <c r="G407" s="316">
        <f>('декабрь(4 цк)'!D459+'декабрь(4 цк)'!D460*9.68%)/1000</f>
        <v>1.043467521021908</v>
      </c>
      <c r="H407" s="316">
        <f>('декабрь(4 цк)'!E459+'декабрь(4 цк)'!E460*9.68%)/1000</f>
        <v>1.0745727690219078</v>
      </c>
      <c r="I407" s="316">
        <f>('декабрь(4 цк)'!F459+'декабрь(4 цк)'!F460*9.68%)/1000</f>
        <v>1.043226225021908</v>
      </c>
      <c r="J407" s="316">
        <f>('декабрь(4 цк)'!G459+'декабрь(4 цк)'!G460*9.68%)/1000</f>
        <v>1.044553353021908</v>
      </c>
      <c r="K407" s="316">
        <f>('декабрь(4 цк)'!H459+'декабрь(4 цк)'!H460*9.68%)/1000</f>
        <v>1.0339143930219079</v>
      </c>
      <c r="L407" s="316">
        <f>('декабрь(4 цк)'!I459+'декабрь(4 цк)'!I460*9.68%)/1000</f>
        <v>1.0242515850219081</v>
      </c>
      <c r="M407" s="316">
        <f>('декабрь(4 цк)'!J459+'декабрь(4 цк)'!J460*9.68%)/1000</f>
        <v>1.0299439770219079</v>
      </c>
      <c r="N407" s="316">
        <f>('декабрь(4 цк)'!K459+'декабрь(4 цк)'!K460*9.68%)/1000</f>
        <v>1.0367660730219079</v>
      </c>
      <c r="O407" s="316">
        <f>('декабрь(4 цк)'!L459+'декабрь(4 цк)'!L460*9.68%)/1000</f>
        <v>1.043270097021908</v>
      </c>
      <c r="P407" s="316">
        <f>('декабрь(4 цк)'!M459+'декабрь(4 цк)'!M460*9.68%)/1000</f>
        <v>1.048161825021908</v>
      </c>
      <c r="Q407" s="316">
        <f>('декабрь(4 цк)'!N459+'декабрь(4 цк)'!N460*9.68%)/1000</f>
        <v>1.044454641021908</v>
      </c>
      <c r="R407" s="316">
        <f>('декабрь(4 цк)'!O459+'декабрь(4 цк)'!O460*9.68%)/1000</f>
        <v>1.0542161610219081</v>
      </c>
      <c r="S407" s="316">
        <f>('декабрь(4 цк)'!P459+'декабрь(4 цк)'!P460*9.68%)/1000</f>
        <v>1.0330150170219079</v>
      </c>
      <c r="T407" s="316">
        <f>('декабрь(4 цк)'!Q459+'декабрь(4 цк)'!Q460*9.68%)/1000</f>
        <v>1.070141697021908</v>
      </c>
      <c r="U407" s="316">
        <f>('декабрь(4 цк)'!R459+'декабрь(4 цк)'!R460*9.68%)/1000</f>
        <v>1.1049321930219078</v>
      </c>
      <c r="V407" s="316">
        <f>('декабрь(4 цк)'!S459+'декабрь(4 цк)'!S460*9.68%)/1000</f>
        <v>1.1142988650219079</v>
      </c>
      <c r="W407" s="316">
        <f>('декабрь(4 цк)'!T459+'декабрь(4 цк)'!T460*9.68%)/1000</f>
        <v>1.068397785021908</v>
      </c>
      <c r="X407" s="316">
        <f>('декабрь(4 цк)'!U459+'декабрь(4 цк)'!U460*9.68%)/1000</f>
        <v>1.126034625021908</v>
      </c>
      <c r="Y407" s="316">
        <f>('декабрь(4 цк)'!V459+'декабрь(4 цк)'!V460*9.68%)/1000</f>
        <v>1.2000576570219079</v>
      </c>
      <c r="Z407" s="316">
        <f>('декабрь(4 цк)'!W459+'декабрь(4 цк)'!W460*9.68%)/1000</f>
        <v>1.0838955690219079</v>
      </c>
      <c r="AA407" s="316">
        <f>('декабрь(4 цк)'!X459+'декабрь(4 цк)'!X460*9.68%)/1000</f>
        <v>1.0278052170219079</v>
      </c>
      <c r="AB407" s="316">
        <f>('декабрь(4 цк)'!Y459+'декабрь(4 цк)'!Y460*9.68%)/1000</f>
        <v>1.0300097850219081</v>
      </c>
      <c r="AC407" s="337"/>
      <c r="AD407" s="337"/>
    </row>
    <row r="408" spans="1:30" s="209" customFormat="1" ht="13.5" thickBot="1" x14ac:dyDescent="0.25">
      <c r="A408" s="312">
        <v>19</v>
      </c>
      <c r="B408" s="289" t="s">
        <v>196</v>
      </c>
      <c r="C408" s="290" t="s">
        <v>169</v>
      </c>
      <c r="D408" s="255"/>
      <c r="E408" s="316">
        <f>('декабрь(4 цк)'!B463+'декабрь(4 цк)'!B464*9.68%)/1000</f>
        <v>1.0626944250219081</v>
      </c>
      <c r="F408" s="316">
        <f>('декабрь(4 цк)'!C463+'декабрь(4 цк)'!C464*9.68%)/1000</f>
        <v>1.047097929021908</v>
      </c>
      <c r="G408" s="316">
        <f>('декабрь(4 цк)'!D463+'декабрь(4 цк)'!D464*9.68%)/1000</f>
        <v>1.0766786250219078</v>
      </c>
      <c r="H408" s="316">
        <f>('декабрь(4 цк)'!E463+'декабрь(4 цк)'!E464*9.68%)/1000</f>
        <v>1.0911125130219079</v>
      </c>
      <c r="I408" s="316">
        <f>('декабрь(4 цк)'!F463+'декабрь(4 цк)'!F464*9.68%)/1000</f>
        <v>1.0583620650219079</v>
      </c>
      <c r="J408" s="316">
        <f>('декабрь(4 цк)'!G463+'декабрь(4 цк)'!G464*9.68%)/1000</f>
        <v>1.0672022730219077</v>
      </c>
      <c r="K408" s="316">
        <f>('декабрь(4 цк)'!H463+'декабрь(4 цк)'!H464*9.68%)/1000</f>
        <v>1.0660725690219079</v>
      </c>
      <c r="L408" s="316">
        <f>('декабрь(4 цк)'!I463+'декабрь(4 цк)'!I464*9.68%)/1000</f>
        <v>1.0541064810219076</v>
      </c>
      <c r="M408" s="316">
        <f>('декабрь(4 цк)'!J463+'декабрь(4 цк)'!J464*9.68%)/1000</f>
        <v>1.071194625021908</v>
      </c>
      <c r="N408" s="316">
        <f>('декабрь(4 цк)'!K463+'декабрь(4 цк)'!K464*9.68%)/1000</f>
        <v>1.067279049021908</v>
      </c>
      <c r="O408" s="316">
        <f>('декабрь(4 цк)'!L463+'декабрь(4 цк)'!L464*9.68%)/1000</f>
        <v>1.1056780170219076</v>
      </c>
      <c r="P408" s="316">
        <f>('декабрь(4 цк)'!M463+'декабрь(4 цк)'!M464*9.68%)/1000</f>
        <v>1.1085296970219078</v>
      </c>
      <c r="Q408" s="316">
        <f>('декабрь(4 цк)'!N463+'декабрь(4 цк)'!N464*9.68%)/1000</f>
        <v>1.0551703770219079</v>
      </c>
      <c r="R408" s="316">
        <f>('декабрь(4 цк)'!O463+'декабрь(4 цк)'!O464*9.68%)/1000</f>
        <v>1.0924506090219079</v>
      </c>
      <c r="S408" s="316">
        <f>('декабрь(4 цк)'!P463+'декабрь(4 цк)'!P464*9.68%)/1000</f>
        <v>1.0715675370219078</v>
      </c>
      <c r="T408" s="316">
        <f>('декабрь(4 цк)'!Q463+'декабрь(4 цк)'!Q464*9.68%)/1000</f>
        <v>1.0848936570219079</v>
      </c>
      <c r="U408" s="316">
        <f>('декабрь(4 цк)'!R463+'декабрь(4 цк)'!R464*9.68%)/1000</f>
        <v>1.156196625021908</v>
      </c>
      <c r="V408" s="316">
        <f>('декабрь(4 цк)'!S463+'декабрь(4 цк)'!S464*9.68%)/1000</f>
        <v>1.1188725210219079</v>
      </c>
      <c r="W408" s="316">
        <f>('декабрь(4 цк)'!T463+'декабрь(4 цк)'!T464*9.68%)/1000</f>
        <v>1.1070161130219078</v>
      </c>
      <c r="X408" s="316">
        <f>('декабрь(4 цк)'!U463+'декабрь(4 цк)'!U464*9.68%)/1000</f>
        <v>1.1202325530219079</v>
      </c>
      <c r="Y408" s="316">
        <f>('декабрь(4 цк)'!V463+'декабрь(4 цк)'!V464*9.68%)/1000</f>
        <v>1.0890724650219079</v>
      </c>
      <c r="Z408" s="316">
        <f>('декабрь(4 цк)'!W463+'декабрь(4 цк)'!W464*9.68%)/1000</f>
        <v>1.0606324410219079</v>
      </c>
      <c r="AA408" s="316">
        <f>('декабрь(4 цк)'!X463+'декабрь(4 цк)'!X464*9.68%)/1000</f>
        <v>1.0643834970219079</v>
      </c>
      <c r="AB408" s="316">
        <f>('декабрь(4 цк)'!Y463+'декабрь(4 цк)'!Y464*9.68%)/1000</f>
        <v>1.0465166250219078</v>
      </c>
      <c r="AC408" s="337"/>
      <c r="AD408" s="337"/>
    </row>
    <row r="409" spans="1:30" s="209" customFormat="1" ht="13.5" thickBot="1" x14ac:dyDescent="0.25">
      <c r="A409" s="312">
        <v>20</v>
      </c>
      <c r="B409" s="289" t="s">
        <v>196</v>
      </c>
      <c r="C409" s="290" t="s">
        <v>169</v>
      </c>
      <c r="D409" s="255"/>
      <c r="E409" s="316">
        <f>('декабрь(4 цк)'!B467+'декабрь(4 цк)'!B468*9.68%)/1000</f>
        <v>1.1314199130219076</v>
      </c>
      <c r="F409" s="316">
        <f>('декабрь(4 цк)'!C467+'декабрь(4 цк)'!C468*9.68%)/1000</f>
        <v>1.0930648170219079</v>
      </c>
      <c r="G409" s="316">
        <f>('декабрь(4 цк)'!D467+'декабрь(4 цк)'!D468*9.68%)/1000</f>
        <v>1.1292263130219078</v>
      </c>
      <c r="H409" s="316">
        <f>('декабрь(4 цк)'!E467+'декабрь(4 цк)'!E468*9.68%)/1000</f>
        <v>1.1321218650219078</v>
      </c>
      <c r="I409" s="316">
        <f>('декабрь(4 цк)'!F467+'декабрь(4 цк)'!F468*9.68%)/1000</f>
        <v>1.1265720570219078</v>
      </c>
      <c r="J409" s="316">
        <f>('декабрь(4 цк)'!G467+'декабрь(4 цк)'!G468*9.68%)/1000</f>
        <v>1.1113594410219076</v>
      </c>
      <c r="K409" s="316">
        <f>('декабрь(4 цк)'!H467+'декабрь(4 цк)'!H468*9.68%)/1000</f>
        <v>1.1095497210219079</v>
      </c>
      <c r="L409" s="316">
        <f>('декабрь(4 цк)'!I467+'декабрь(4 цк)'!I468*9.68%)/1000</f>
        <v>1.1173260330219077</v>
      </c>
      <c r="M409" s="316">
        <f>('декабрь(4 цк)'!J467+'декабрь(4 цк)'!J468*9.68%)/1000</f>
        <v>1.0917267210219079</v>
      </c>
      <c r="N409" s="316">
        <f>('декабрь(4 цк)'!K467+'декабрь(4 цк)'!K468*9.68%)/1000</f>
        <v>1.1170518330219079</v>
      </c>
      <c r="O409" s="316">
        <f>('декабрь(4 цк)'!L467+'декабрь(4 цк)'!L468*9.68%)/1000</f>
        <v>1.1259688170219075</v>
      </c>
      <c r="P409" s="316">
        <f>('декабрь(4 цк)'!M467+'декабрь(4 цк)'!M468*9.68%)/1000</f>
        <v>1.1457221850219079</v>
      </c>
      <c r="Q409" s="316">
        <f>('декабрь(4 цк)'!N467+'декабрь(4 цк)'!N468*9.68%)/1000</f>
        <v>1.1375510250219079</v>
      </c>
      <c r="R409" s="316">
        <f>('декабрь(4 цк)'!O467+'декабрь(4 цк)'!O468*9.68%)/1000</f>
        <v>1.1494622730219077</v>
      </c>
      <c r="S409" s="316">
        <f>('декабрь(4 цк)'!P467+'декабрь(4 цк)'!P468*9.68%)/1000</f>
        <v>1.1387026650219076</v>
      </c>
      <c r="T409" s="316">
        <f>('декабрь(4 цк)'!Q467+'декабрь(4 цк)'!Q468*9.68%)/1000</f>
        <v>1.1398323690219079</v>
      </c>
      <c r="U409" s="316">
        <f>('декабрь(4 цк)'!R467+'декабрь(4 цк)'!R468*9.68%)/1000</f>
        <v>1.1648942490219076</v>
      </c>
      <c r="V409" s="316">
        <f>('декабрь(4 цк)'!S467+'декабрь(4 цк)'!S468*9.68%)/1000</f>
        <v>1.1130046410219077</v>
      </c>
      <c r="W409" s="316">
        <f>('декабрь(4 цк)'!T467+'декабрь(4 цк)'!T468*9.68%)/1000</f>
        <v>1.1196512490219077</v>
      </c>
      <c r="X409" s="316">
        <f>('декабрь(4 цк)'!U467+'декабрь(4 цк)'!U468*9.68%)/1000</f>
        <v>1.1350832250219078</v>
      </c>
      <c r="Y409" s="316">
        <f>('декабрь(4 цк)'!V467+'декабрь(4 цк)'!V468*9.68%)/1000</f>
        <v>1.1204519130219077</v>
      </c>
      <c r="Z409" s="316">
        <f>('декабрь(4 цк)'!W467+'декабрь(4 цк)'!W468*9.68%)/1000</f>
        <v>1.1297198730219078</v>
      </c>
      <c r="AA409" s="316">
        <f>('декабрь(4 цк)'!X467+'декабрь(4 цк)'!X468*9.68%)/1000</f>
        <v>1.123248753021908</v>
      </c>
      <c r="AB409" s="316">
        <f>('декабрь(4 цк)'!Y467+'декабрь(4 цк)'!Y468*9.68%)/1000</f>
        <v>1.127076585021908</v>
      </c>
      <c r="AC409" s="337"/>
      <c r="AD409" s="337"/>
    </row>
    <row r="410" spans="1:30" s="209" customFormat="1" ht="13.5" thickBot="1" x14ac:dyDescent="0.25">
      <c r="A410" s="312">
        <v>21</v>
      </c>
      <c r="B410" s="289" t="s">
        <v>196</v>
      </c>
      <c r="C410" s="290" t="s">
        <v>169</v>
      </c>
      <c r="D410" s="255"/>
      <c r="E410" s="316">
        <f>('декабрь(4 цк)'!B471+'декабрь(4 цк)'!B472*9.68%)/1000</f>
        <v>1.073410161021908</v>
      </c>
      <c r="F410" s="316">
        <f>('декабрь(4 цк)'!C471+'декабрь(4 цк)'!C472*9.68%)/1000</f>
        <v>1.0516057770219078</v>
      </c>
      <c r="G410" s="316">
        <f>('декабрь(4 цк)'!D471+'декабрь(4 цк)'!D472*9.68%)/1000</f>
        <v>1.0815703530219081</v>
      </c>
      <c r="H410" s="316">
        <f>('декабрь(4 цк)'!E471+'декабрь(4 цк)'!E472*9.68%)/1000</f>
        <v>1.1039341050219078</v>
      </c>
      <c r="I410" s="316">
        <f>('декабрь(4 цк)'!F471+'декабрь(4 цк)'!F472*9.68%)/1000</f>
        <v>1.096761033021908</v>
      </c>
      <c r="J410" s="316">
        <f>('декабрь(4 цк)'!G471+'декабрь(4 цк)'!G472*9.68%)/1000</f>
        <v>1.0813948650219078</v>
      </c>
      <c r="K410" s="316">
        <f>('декабрь(4 цк)'!H471+'декабрь(4 цк)'!H472*9.68%)/1000</f>
        <v>1.1129059290219079</v>
      </c>
      <c r="L410" s="316">
        <f>('декабрь(4 цк)'!I471+'декабрь(4 цк)'!I472*9.68%)/1000</f>
        <v>1.0819542330219079</v>
      </c>
      <c r="M410" s="316">
        <f>('декабрь(4 цк)'!J471+'декабрь(4 цк)'!J472*9.68%)/1000</f>
        <v>1.101312753021908</v>
      </c>
      <c r="N410" s="316">
        <f>('декабрь(4 цк)'!K471+'декабрь(4 цк)'!K472*9.68%)/1000</f>
        <v>1.0652938410219079</v>
      </c>
      <c r="O410" s="316">
        <f>('декабрь(4 цк)'!L471+'декабрь(4 цк)'!L472*9.68%)/1000</f>
        <v>1.0842355770219079</v>
      </c>
      <c r="P410" s="316">
        <f>('декабрь(4 цк)'!M471+'декабрь(4 цк)'!M472*9.68%)/1000</f>
        <v>1.0799032170219076</v>
      </c>
      <c r="Q410" s="316">
        <f>('декабрь(4 цк)'!N471+'декабрь(4 цк)'!N472*9.68%)/1000</f>
        <v>1.095269385021908</v>
      </c>
      <c r="R410" s="316">
        <f>('декабрь(4 цк)'!O471+'декабрь(4 цк)'!O472*9.68%)/1000</f>
        <v>1.1009508090219078</v>
      </c>
      <c r="S410" s="316">
        <f>('декабрь(4 цк)'!P471+'декабрь(4 цк)'!P472*9.68%)/1000</f>
        <v>1.1057547930219078</v>
      </c>
      <c r="T410" s="316">
        <f>('декабрь(4 цк)'!Q471+'декабрь(4 цк)'!Q472*9.68%)/1000</f>
        <v>1.0922312490219079</v>
      </c>
      <c r="U410" s="316">
        <f>('декабрь(4 цк)'!R471+'декабрь(4 цк)'!R472*9.68%)/1000</f>
        <v>1.156415985021908</v>
      </c>
      <c r="V410" s="316">
        <f>('декабрь(4 цк)'!S471+'декабрь(4 цк)'!S472*9.68%)/1000</f>
        <v>1.0790586810219078</v>
      </c>
      <c r="W410" s="316">
        <f>('декабрь(4 цк)'!T471+'декабрь(4 цк)'!T472*9.68%)/1000</f>
        <v>1.1167008570219079</v>
      </c>
      <c r="X410" s="316">
        <f>('декабрь(4 цк)'!U471+'декабрь(4 цк)'!U472*9.68%)/1000</f>
        <v>1.0675642170219077</v>
      </c>
      <c r="Y410" s="316">
        <f>('декабрь(4 цк)'!V471+'декабрь(4 цк)'!V472*9.68%)/1000</f>
        <v>1.0900157130219079</v>
      </c>
      <c r="Z410" s="316">
        <f>('декабрь(4 цк)'!W471+'декабрь(4 цк)'!W472*9.68%)/1000</f>
        <v>1.0850143050219079</v>
      </c>
      <c r="AA410" s="316">
        <f>('декабрь(4 цк)'!X471+'декабрь(4 цк)'!X472*9.68%)/1000</f>
        <v>1.0640434890219082</v>
      </c>
      <c r="AB410" s="316">
        <f>('декабрь(4 цк)'!Y471+'декабрь(4 цк)'!Y472*9.68%)/1000</f>
        <v>1.0632866970219079</v>
      </c>
      <c r="AC410" s="337"/>
      <c r="AD410" s="337"/>
    </row>
    <row r="411" spans="1:30" s="209" customFormat="1" ht="13.5" thickBot="1" x14ac:dyDescent="0.25">
      <c r="A411" s="312">
        <v>22</v>
      </c>
      <c r="B411" s="289" t="s">
        <v>196</v>
      </c>
      <c r="C411" s="290" t="s">
        <v>169</v>
      </c>
      <c r="D411" s="255"/>
      <c r="E411" s="316">
        <f>('декабрь(4 цк)'!B475+'декабрь(4 цк)'!B476*9.68%)/1000</f>
        <v>1.0612905210219081</v>
      </c>
      <c r="F411" s="316">
        <f>('декабрь(4 цк)'!C475+'декабрь(4 цк)'!C476*9.68%)/1000</f>
        <v>1.0515619050219078</v>
      </c>
      <c r="G411" s="316">
        <f>('декабрь(4 цк)'!D475+'декабрь(4 цк)'!D476*9.68%)/1000</f>
        <v>1.067630025021908</v>
      </c>
      <c r="H411" s="316">
        <f>('декабрь(4 цк)'!E475+'декабрь(4 цк)'!E476*9.68%)/1000</f>
        <v>1.0828097370219079</v>
      </c>
      <c r="I411" s="316">
        <f>('декабрь(4 цк)'!F475+'декабрь(4 цк)'!F476*9.68%)/1000</f>
        <v>1.0776109050219078</v>
      </c>
      <c r="J411" s="316">
        <f>('декабрь(4 цк)'!G475+'декабрь(4 цк)'!G476*9.68%)/1000</f>
        <v>1.0819652010219079</v>
      </c>
      <c r="K411" s="316">
        <f>('декабрь(4 цк)'!H475+'декабрь(4 цк)'!H476*9.68%)/1000</f>
        <v>1.071896577021908</v>
      </c>
      <c r="L411" s="316">
        <f>('декабрь(4 цк)'!I475+'декабрь(4 цк)'!I476*9.68%)/1000</f>
        <v>1.0709533290219078</v>
      </c>
      <c r="M411" s="316">
        <f>('декабрь(4 цк)'!J475+'декабрь(4 цк)'!J476*9.68%)/1000</f>
        <v>1.0623544170219077</v>
      </c>
      <c r="N411" s="316">
        <f>('декабрь(4 цк)'!K475+'декабрь(4 цк)'!K476*9.68%)/1000</f>
        <v>1.0660616010219079</v>
      </c>
      <c r="O411" s="316">
        <f>('декабрь(4 цк)'!L475+'декабрь(4 цк)'!L476*9.68%)/1000</f>
        <v>1.067015817021908</v>
      </c>
      <c r="P411" s="316">
        <f>('декабрь(4 цк)'!M475+'декабрь(4 цк)'!M476*9.68%)/1000</f>
        <v>1.0816361610219081</v>
      </c>
      <c r="Q411" s="316">
        <f>('декабрь(4 цк)'!N475+'декабрь(4 цк)'!N476*9.68%)/1000</f>
        <v>1.0802432250219081</v>
      </c>
      <c r="R411" s="316">
        <f>('декабрь(4 цк)'!O475+'декабрь(4 цк)'!O476*9.68%)/1000</f>
        <v>1.0865169210219081</v>
      </c>
      <c r="S411" s="316">
        <f>('декабрь(4 цк)'!P475+'декабрь(4 цк)'!P476*9.68%)/1000</f>
        <v>1.0880305050219079</v>
      </c>
      <c r="T411" s="316">
        <f>('декабрь(4 цк)'!Q475+'декабрь(4 цк)'!Q476*9.68%)/1000</f>
        <v>1.0916170410219079</v>
      </c>
      <c r="U411" s="316">
        <f>('декабрь(4 цк)'!R475+'декабрь(4 цк)'!R476*9.68%)/1000</f>
        <v>1.095313257021908</v>
      </c>
      <c r="V411" s="316">
        <f>('декабрь(4 цк)'!S475+'декабрь(4 цк)'!S476*9.68%)/1000</f>
        <v>1.078005753021908</v>
      </c>
      <c r="W411" s="316">
        <f>('декабрь(4 цк)'!T475+'декабрь(4 цк)'!T476*9.68%)/1000</f>
        <v>1.074035337021908</v>
      </c>
      <c r="X411" s="316">
        <f>('декабрь(4 цк)'!U475+'декабрь(4 цк)'!U476*9.68%)/1000</f>
        <v>1.0516715850219081</v>
      </c>
      <c r="Y411" s="316">
        <f>('декабрь(4 цк)'!V475+'декабрь(4 цк)'!V476*9.68%)/1000</f>
        <v>1.074188889021908</v>
      </c>
      <c r="Z411" s="316">
        <f>('декабрь(4 цк)'!W475+'декабрь(4 цк)'!W476*9.68%)/1000</f>
        <v>1.073673393021908</v>
      </c>
      <c r="AA411" s="316">
        <f>('декабрь(4 цк)'!X475+'декабрь(4 цк)'!X476*9.68%)/1000</f>
        <v>1.0620034410219077</v>
      </c>
      <c r="AB411" s="316">
        <f>('декабрь(4 цк)'!Y475+'декабрь(4 цк)'!Y476*9.68%)/1000</f>
        <v>1.0531303290219081</v>
      </c>
      <c r="AC411" s="337"/>
      <c r="AD411" s="337"/>
    </row>
    <row r="412" spans="1:30" s="209" customFormat="1" ht="13.5" thickBot="1" x14ac:dyDescent="0.25">
      <c r="A412" s="312">
        <v>23</v>
      </c>
      <c r="B412" s="289" t="s">
        <v>196</v>
      </c>
      <c r="C412" s="290" t="s">
        <v>169</v>
      </c>
      <c r="D412" s="255"/>
      <c r="E412" s="316">
        <f>('декабрь(4 цк)'!B479+'декабрь(4 цк)'!B480*9.68%)/1000</f>
        <v>1.1414775690219079</v>
      </c>
      <c r="F412" s="316">
        <f>('декабрь(4 цк)'!C479+'декабрь(4 цк)'!C480*9.68%)/1000</f>
        <v>1.1324947770219078</v>
      </c>
      <c r="G412" s="316">
        <f>('декабрь(4 цк)'!D479+'декабрь(4 цк)'!D480*9.68%)/1000</f>
        <v>1.1590483050219078</v>
      </c>
      <c r="H412" s="316">
        <f>('декабрь(4 цк)'!E479+'декабрь(4 цк)'!E480*9.68%)/1000</f>
        <v>1.1675923770219079</v>
      </c>
      <c r="I412" s="316">
        <f>('декабрь(4 цк)'!F479+'декабрь(4 цк)'!F480*9.68%)/1000</f>
        <v>1.1509319850219077</v>
      </c>
      <c r="J412" s="316">
        <f>('декабрь(4 цк)'!G479+'декабрь(4 цк)'!G480*9.68%)/1000</f>
        <v>1.1535314010219078</v>
      </c>
      <c r="K412" s="316">
        <f>('декабрь(4 цк)'!H479+'декабрь(4 цк)'!H480*9.68%)/1000</f>
        <v>1.1401175370219077</v>
      </c>
      <c r="L412" s="316">
        <f>('декабрь(4 цк)'!I479+'декабрь(4 цк)'!I480*9.68%)/1000</f>
        <v>1.1320999290219078</v>
      </c>
      <c r="M412" s="316">
        <f>('декабрь(4 цк)'!J479+'декабрь(4 цк)'!J480*9.68%)/1000</f>
        <v>1.1330212410219078</v>
      </c>
      <c r="N412" s="316">
        <f>('декабрь(4 цк)'!K479+'декабрь(4 цк)'!K480*9.68%)/1000</f>
        <v>1.1437260090219077</v>
      </c>
      <c r="O412" s="316">
        <f>('декабрь(4 цк)'!L479+'декабрь(4 цк)'!L480*9.68%)/1000</f>
        <v>1.1422453290219077</v>
      </c>
      <c r="P412" s="316">
        <f>('декабрь(4 цк)'!M479+'декабрь(4 цк)'!M480*9.68%)/1000</f>
        <v>1.1536191450219078</v>
      </c>
      <c r="Q412" s="316">
        <f>('декабрь(4 цк)'!N479+'декабрь(4 цк)'!N480*9.68%)/1000</f>
        <v>1.1483106330219077</v>
      </c>
      <c r="R412" s="316">
        <f>('декабрь(4 цк)'!O479+'декабрь(4 цк)'!O480*9.68%)/1000</f>
        <v>1.1488809690219077</v>
      </c>
      <c r="S412" s="316">
        <f>('декабрь(4 цк)'!P479+'декабрь(4 цк)'!P480*9.68%)/1000</f>
        <v>1.1465447850219079</v>
      </c>
      <c r="T412" s="316">
        <f>('декабрь(4 цк)'!Q479+'декабрь(4 цк)'!Q480*9.68%)/1000</f>
        <v>1.1487493530219077</v>
      </c>
      <c r="U412" s="316">
        <f>('декабрь(4 цк)'!R479+'декабрь(4 цк)'!R480*9.68%)/1000</f>
        <v>1.150997793021908</v>
      </c>
      <c r="V412" s="316">
        <f>('декабрь(4 цк)'!S479+'декабрь(4 цк)'!S480*9.68%)/1000</f>
        <v>1.1409620730219079</v>
      </c>
      <c r="W412" s="316">
        <f>('декабрь(4 цк)'!T479+'декабрь(4 цк)'!T480*9.68%)/1000</f>
        <v>1.1293908330219078</v>
      </c>
      <c r="X412" s="316">
        <f>('декабрь(4 цк)'!U479+'декабрь(4 цк)'!U480*9.68%)/1000</f>
        <v>1.1154066330219077</v>
      </c>
      <c r="Y412" s="316">
        <f>('декабрь(4 цк)'!V479+'декабрь(4 цк)'!V480*9.68%)/1000</f>
        <v>1.1391633210219079</v>
      </c>
      <c r="Z412" s="316">
        <f>('декабрь(4 цк)'!W479+'декабрь(4 цк)'!W480*9.68%)/1000</f>
        <v>1.1353574250219078</v>
      </c>
      <c r="AA412" s="316">
        <f>('декабрь(4 цк)'!X479+'декабрь(4 цк)'!X480*9.68%)/1000</f>
        <v>1.1264514090219078</v>
      </c>
      <c r="AB412" s="316">
        <f>('декабрь(4 цк)'!Y479+'декабрь(4 цк)'!Y480*9.68%)/1000</f>
        <v>1.1144304810219077</v>
      </c>
      <c r="AC412" s="337"/>
      <c r="AD412" s="337"/>
    </row>
    <row r="413" spans="1:30" s="209" customFormat="1" ht="13.5" thickBot="1" x14ac:dyDescent="0.25">
      <c r="A413" s="312">
        <v>24</v>
      </c>
      <c r="B413" s="289" t="s">
        <v>196</v>
      </c>
      <c r="C413" s="290" t="s">
        <v>169</v>
      </c>
      <c r="D413" s="255"/>
      <c r="E413" s="316">
        <f>('декабрь(4 цк)'!B483+'декабрь(4 цк)'!B484*9.68%)/1000</f>
        <v>1.1229087450219077</v>
      </c>
      <c r="F413" s="316">
        <f>('декабрь(4 цк)'!C483+'декабрь(4 цк)'!C484*9.68%)/1000</f>
        <v>1.1213951610219077</v>
      </c>
      <c r="G413" s="316">
        <f>('декабрь(4 цк)'!D483+'декабрь(4 цк)'!D484*9.68%)/1000</f>
        <v>1.1213951610219077</v>
      </c>
      <c r="H413" s="316">
        <f>('декабрь(4 цк)'!E483+'декабрь(4 цк)'!E484*9.68%)/1000</f>
        <v>1.1535533370219078</v>
      </c>
      <c r="I413" s="316">
        <f>('декабрь(4 цк)'!F483+'декабрь(4 цк)'!F484*9.68%)/1000</f>
        <v>1.152621057021908</v>
      </c>
      <c r="J413" s="316">
        <f>('декабрь(4 цк)'!G483+'декабрь(4 цк)'!G484*9.68%)/1000</f>
        <v>1.1571837450219078</v>
      </c>
      <c r="K413" s="316">
        <f>('декабрь(4 цк)'!H483+'декабрь(4 цк)'!H484*9.68%)/1000</f>
        <v>1.1368819770219076</v>
      </c>
      <c r="L413" s="316">
        <f>('декабрь(4 цк)'!I483+'декабрь(4 цк)'!I484*9.68%)/1000</f>
        <v>1.1367393930219079</v>
      </c>
      <c r="M413" s="316">
        <f>('декабрь(4 цк)'!J483+'декабрь(4 цк)'!J484*9.68%)/1000</f>
        <v>1.1253217050219078</v>
      </c>
      <c r="N413" s="316">
        <f>('декабрь(4 цк)'!K483+'декабрь(4 цк)'!K484*9.68%)/1000</f>
        <v>1.1237752170219077</v>
      </c>
      <c r="O413" s="316">
        <f>('декабрь(4 цк)'!L483+'декабрь(4 цк)'!L484*9.68%)/1000</f>
        <v>1.1305644090219078</v>
      </c>
      <c r="P413" s="316">
        <f>('декабрь(4 цк)'!M483+'декабрь(4 цк)'!M484*9.68%)/1000</f>
        <v>1.1424866250219079</v>
      </c>
      <c r="Q413" s="316">
        <f>('декабрь(4 цк)'!N483+'декабрь(4 цк)'!N484*9.68%)/1000</f>
        <v>1.1564708250219078</v>
      </c>
      <c r="R413" s="316">
        <f>('декабрь(4 цк)'!O483+'декабрь(4 цк)'!O484*9.68%)/1000</f>
        <v>1.1640168090219076</v>
      </c>
      <c r="S413" s="316">
        <f>('декабрь(4 цк)'!P483+'декабрь(4 цк)'!P484*9.68%)/1000</f>
        <v>1.1469835050219079</v>
      </c>
      <c r="T413" s="316">
        <f>('декабрь(4 цк)'!Q483+'декабрь(4 цк)'!Q484*9.68%)/1000</f>
        <v>1.1664517050219079</v>
      </c>
      <c r="U413" s="316">
        <f>('декабрь(4 цк)'!R483+'декабрь(4 цк)'!R484*9.68%)/1000</f>
        <v>1.1740086570219077</v>
      </c>
      <c r="V413" s="316">
        <f>('декабрь(4 цк)'!S483+'декабрь(4 цк)'!S484*9.68%)/1000</f>
        <v>1.1242687770219078</v>
      </c>
      <c r="W413" s="316">
        <f>('декабрь(4 цк)'!T483+'декабрь(4 цк)'!T484*9.68%)/1000</f>
        <v>1.1289740490219076</v>
      </c>
      <c r="X413" s="316">
        <f>('декабрь(4 цк)'!U483+'декабрь(4 цк)'!U484*9.68%)/1000</f>
        <v>1.1168653770219077</v>
      </c>
      <c r="Y413" s="316">
        <f>('декабрь(4 цк)'!V483+'декабрь(4 цк)'!V484*9.68%)/1000</f>
        <v>1.1372000490219076</v>
      </c>
      <c r="Z413" s="316">
        <f>('декабрь(4 цк)'!W483+'декабрь(4 цк)'!W484*9.68%)/1000</f>
        <v>1.1440331130219077</v>
      </c>
      <c r="AA413" s="316">
        <f>('декабрь(4 цк)'!X483+'декабрь(4 цк)'!X484*9.68%)/1000</f>
        <v>1.1264404410219075</v>
      </c>
      <c r="AB413" s="316">
        <f>('декабрь(4 цк)'!Y483+'декабрь(4 цк)'!Y484*9.68%)/1000</f>
        <v>1.1161743930219079</v>
      </c>
      <c r="AC413" s="337"/>
      <c r="AD413" s="337"/>
    </row>
    <row r="414" spans="1:30" s="209" customFormat="1" ht="13.5" thickBot="1" x14ac:dyDescent="0.25">
      <c r="A414" s="312">
        <v>25</v>
      </c>
      <c r="B414" s="289" t="s">
        <v>196</v>
      </c>
      <c r="C414" s="290" t="s">
        <v>169</v>
      </c>
      <c r="D414" s="255"/>
      <c r="E414" s="316">
        <f>('декабрь(4 цк)'!B487+'декабрь(4 цк)'!B488*9.68%)/1000</f>
        <v>1.0367222010219079</v>
      </c>
      <c r="F414" s="316">
        <f>('декабрь(4 цк)'!C487+'декабрь(4 цк)'!C488*9.68%)/1000</f>
        <v>1.0337169690219079</v>
      </c>
      <c r="G414" s="316">
        <f>('декабрь(4 цк)'!D487+'декабрь(4 цк)'!D488*9.68%)/1000</f>
        <v>1.051408353021908</v>
      </c>
      <c r="H414" s="316">
        <f>('декабрь(4 цк)'!E487+'декабрь(4 цк)'!E488*9.68%)/1000</f>
        <v>1.0610163210219079</v>
      </c>
      <c r="I414" s="316">
        <f>('декабрь(4 цк)'!F487+'декабрь(4 цк)'!F488*9.68%)/1000</f>
        <v>1.0460888730219078</v>
      </c>
      <c r="J414" s="316">
        <f>('декабрь(4 цк)'!G487+'декабрь(4 цк)'!G488*9.68%)/1000</f>
        <v>1.0560916890219081</v>
      </c>
      <c r="K414" s="316">
        <f>('декабрь(4 цк)'!H487+'декабрь(4 цк)'!H488*9.68%)/1000</f>
        <v>1.0426229850219082</v>
      </c>
      <c r="L414" s="316">
        <f>('декабрь(4 цк)'!I487+'декабрь(4 цк)'!I488*9.68%)/1000</f>
        <v>1.042633953021908</v>
      </c>
      <c r="M414" s="316">
        <f>('декабрь(4 цк)'!J487+'декабрь(4 цк)'!J488*9.68%)/1000</f>
        <v>1.0338156810219077</v>
      </c>
      <c r="N414" s="316">
        <f>('декабрь(4 цк)'!K487+'декабрь(4 цк)'!K488*9.68%)/1000</f>
        <v>1.039913889021908</v>
      </c>
      <c r="O414" s="316">
        <f>('декабрь(4 цк)'!L487+'декабрь(4 цк)'!L488*9.68%)/1000</f>
        <v>1.046538561021908</v>
      </c>
      <c r="P414" s="316">
        <f>('декабрь(4 цк)'!M487+'декабрь(4 цк)'!M488*9.68%)/1000</f>
        <v>1.0524283770219078</v>
      </c>
      <c r="Q414" s="316">
        <f>('декабрь(4 цк)'!N487+'декабрь(4 цк)'!N488*9.68%)/1000</f>
        <v>1.0524941850219078</v>
      </c>
      <c r="R414" s="316">
        <f>('декабрь(4 цк)'!O487+'декабрь(4 цк)'!O488*9.68%)/1000</f>
        <v>1.0586582010219079</v>
      </c>
      <c r="S414" s="316">
        <f>('декабрь(4 цк)'!P487+'декабрь(4 цк)'!P488*9.68%)/1000</f>
        <v>1.046483721021908</v>
      </c>
      <c r="T414" s="316">
        <f>('декабрь(4 цк)'!Q487+'декабрь(4 цк)'!Q488*9.68%)/1000</f>
        <v>1.0515838410219078</v>
      </c>
      <c r="U414" s="316">
        <f>('декабрь(4 цк)'!R487+'декабрь(4 цк)'!R488*9.68%)/1000</f>
        <v>1.0599085530219081</v>
      </c>
      <c r="V414" s="316">
        <f>('декабрь(4 цк)'!S487+'декабрь(4 цк)'!S488*9.68%)/1000</f>
        <v>1.042414593021908</v>
      </c>
      <c r="W414" s="316">
        <f>('декабрь(4 цк)'!T487+'декабрь(4 цк)'!T488*9.68%)/1000</f>
        <v>1.0373693130219079</v>
      </c>
      <c r="X414" s="316">
        <f>('декабрь(4 цк)'!U487+'декабрь(4 цк)'!U488*9.68%)/1000</f>
        <v>1.046746953021908</v>
      </c>
      <c r="Y414" s="316">
        <f>('декабрь(4 цк)'!V487+'декабрь(4 цк)'!V488*9.68%)/1000</f>
        <v>1.0339253610219079</v>
      </c>
      <c r="Z414" s="316">
        <f>('декабрь(4 цк)'!W487+'декабрь(4 цк)'!W488*9.68%)/1000</f>
        <v>1.039332585021908</v>
      </c>
      <c r="AA414" s="316">
        <f>('декабрь(4 цк)'!X487+'декабрь(4 цк)'!X488*9.68%)/1000</f>
        <v>1.0246244970219078</v>
      </c>
      <c r="AB414" s="316">
        <f>('декабрь(4 цк)'!Y487+'декабрь(4 цк)'!Y488*9.68%)/1000</f>
        <v>1.0245367530219081</v>
      </c>
      <c r="AC414" s="337"/>
      <c r="AD414" s="337"/>
    </row>
    <row r="415" spans="1:30" s="209" customFormat="1" ht="13.5" thickBot="1" x14ac:dyDescent="0.25">
      <c r="A415" s="312">
        <v>26</v>
      </c>
      <c r="B415" s="289" t="s">
        <v>196</v>
      </c>
      <c r="C415" s="290" t="s">
        <v>169</v>
      </c>
      <c r="D415" s="255"/>
      <c r="E415" s="316">
        <f>('декабрь(4 цк)'!B491+'декабрь(4 цк)'!B492*9.68%)/1000</f>
        <v>1.0851788250219079</v>
      </c>
      <c r="F415" s="316">
        <f>('декабрь(4 цк)'!C491+'декабрь(4 цк)'!C492*9.68%)/1000</f>
        <v>1.0716662490219078</v>
      </c>
      <c r="G415" s="316">
        <f>('декабрь(4 цк)'!D491+'декабрь(4 цк)'!D492*9.68%)/1000</f>
        <v>1.0832484570219081</v>
      </c>
      <c r="H415" s="316">
        <f>('декабрь(4 цк)'!E491+'декабрь(4 цк)'!E492*9.68%)/1000</f>
        <v>1.1147924250219077</v>
      </c>
      <c r="I415" s="316">
        <f>('декабрь(4 цк)'!F491+'декабрь(4 цк)'!F492*9.68%)/1000</f>
        <v>1.0974849210219082</v>
      </c>
      <c r="J415" s="316">
        <f>('декабрь(4 цк)'!G491+'декабрь(4 цк)'!G492*9.68%)/1000</f>
        <v>1.1103284490219079</v>
      </c>
      <c r="K415" s="316">
        <f>('декабрь(4 цк)'!H491+'декабрь(4 цк)'!H492*9.68%)/1000</f>
        <v>1.0910686410219077</v>
      </c>
      <c r="L415" s="316">
        <f>('декабрь(4 цк)'!I491+'декабрь(4 цк)'!I492*9.68%)/1000</f>
        <v>1.0751650410219078</v>
      </c>
      <c r="M415" s="316">
        <f>('декабрь(4 цк)'!J491+'декабрь(4 цк)'!J492*9.68%)/1000</f>
        <v>1.073739201021908</v>
      </c>
      <c r="N415" s="316">
        <f>('декабрь(4 цк)'!K491+'декабрь(4 цк)'!K492*9.68%)/1000</f>
        <v>1.0807258170219078</v>
      </c>
      <c r="O415" s="316">
        <f>('декабрь(4 цк)'!L491+'декабрь(4 цк)'!L492*9.68%)/1000</f>
        <v>1.0918364010219079</v>
      </c>
      <c r="P415" s="316">
        <f>('декабрь(4 цк)'!M491+'декабрь(4 цк)'!M492*9.68%)/1000</f>
        <v>1.0938874170219077</v>
      </c>
      <c r="Q415" s="316">
        <f>('декабрь(4 цк)'!N491+'декабрь(4 цк)'!N492*9.68%)/1000</f>
        <v>1.0994920650219078</v>
      </c>
      <c r="R415" s="316">
        <f>('декабрь(4 цк)'!O491+'декабрь(4 цк)'!O492*9.68%)/1000</f>
        <v>1.1118859050219079</v>
      </c>
      <c r="S415" s="316">
        <f>('декабрь(4 цк)'!P491+'декабрь(4 цк)'!P492*9.68%)/1000</f>
        <v>1.1006985450219078</v>
      </c>
      <c r="T415" s="316">
        <f>('декабрь(4 цк)'!Q491+'декабрь(4 цк)'!Q492*9.68%)/1000</f>
        <v>1.1124781770219077</v>
      </c>
      <c r="U415" s="316">
        <f>('декабрь(4 цк)'!R491+'декабрь(4 цк)'!R492*9.68%)/1000</f>
        <v>0.27925740902190782</v>
      </c>
      <c r="V415" s="316">
        <f>('декабрь(4 цк)'!S491+'декабрь(4 цк)'!S492*9.68%)/1000</f>
        <v>1.077742521021908</v>
      </c>
      <c r="W415" s="316">
        <f>('декабрь(4 цк)'!T491+'декабрь(4 цк)'!T492*9.68%)/1000</f>
        <v>1.0806271050219078</v>
      </c>
      <c r="X415" s="316">
        <f>('декабрь(4 цк)'!U491+'декабрь(4 цк)'!U492*9.68%)/1000</f>
        <v>1.0623324810219079</v>
      </c>
      <c r="Y415" s="316">
        <f>('декабрь(4 цк)'!V491+'декабрь(4 цк)'!V492*9.68%)/1000</f>
        <v>1.0833581370219079</v>
      </c>
      <c r="Z415" s="316">
        <f>('декабрь(4 цк)'!W491+'декабрь(4 цк)'!W492*9.68%)/1000</f>
        <v>1.0827987690219079</v>
      </c>
      <c r="AA415" s="316">
        <f>('декабрь(4 цк)'!X491+'декабрь(4 цк)'!X492*9.68%)/1000</f>
        <v>1.077578001021908</v>
      </c>
      <c r="AB415" s="316">
        <f>('декабрь(4 цк)'!Y491+'декабрь(4 цк)'!Y492*9.68%)/1000</f>
        <v>1.0601388810219077</v>
      </c>
      <c r="AC415" s="337"/>
      <c r="AD415" s="337"/>
    </row>
    <row r="416" spans="1:30" s="209" customFormat="1" ht="13.5" thickBot="1" x14ac:dyDescent="0.25">
      <c r="A416" s="312">
        <v>27</v>
      </c>
      <c r="B416" s="289" t="s">
        <v>196</v>
      </c>
      <c r="C416" s="290" t="s">
        <v>169</v>
      </c>
      <c r="D416" s="255"/>
      <c r="E416" s="316">
        <f>('декабрь(4 цк)'!B495+'декабрь(4 цк)'!B496*9.68%)/1000</f>
        <v>1.103802489021908</v>
      </c>
      <c r="F416" s="316">
        <f>('декабрь(4 цк)'!C495+'декабрь(4 цк)'!C496*9.68%)/1000</f>
        <v>1.0855736730219079</v>
      </c>
      <c r="G416" s="316">
        <f>('декабрь(4 цк)'!D495+'декабрь(4 цк)'!D496*9.68%)/1000</f>
        <v>1.094984217021908</v>
      </c>
      <c r="H416" s="316">
        <f>('декабрь(4 цк)'!E495+'декабрь(4 цк)'!E496*9.68%)/1000</f>
        <v>1.0856394810219079</v>
      </c>
      <c r="I416" s="316">
        <f>('декабрь(4 цк)'!F495+'декабрь(4 цк)'!F496*9.68%)/1000</f>
        <v>1.0963113450219077</v>
      </c>
      <c r="J416" s="316">
        <f>('декабрь(4 цк)'!G495+'декабрь(4 цк)'!G496*9.68%)/1000</f>
        <v>1.1050528410219078</v>
      </c>
      <c r="K416" s="316">
        <f>('декабрь(4 цк)'!H495+'декабрь(4 цк)'!H496*9.68%)/1000</f>
        <v>1.0877453370219079</v>
      </c>
      <c r="L416" s="316">
        <f>('декабрь(4 цк)'!I495+'декабрь(4 цк)'!I496*9.68%)/1000</f>
        <v>1.0795303050219078</v>
      </c>
      <c r="M416" s="316">
        <f>('декабрь(4 цк)'!J495+'декабрь(4 цк)'!J496*9.68%)/1000</f>
        <v>1.0660616010219079</v>
      </c>
      <c r="N416" s="316">
        <f>('декабрь(4 цк)'!K495+'декабрь(4 цк)'!K496*9.68%)/1000</f>
        <v>1.074912777021908</v>
      </c>
      <c r="O416" s="316">
        <f>('декабрь(4 цк)'!L495+'декабрь(4 цк)'!L496*9.68%)/1000</f>
        <v>1.0771392810219078</v>
      </c>
      <c r="P416" s="316">
        <f>('декабрь(4 цк)'!M495+'декабрь(4 цк)'!M496*9.68%)/1000</f>
        <v>1.0914086490219079</v>
      </c>
      <c r="Q416" s="316">
        <f>('декабрь(4 цк)'!N495+'декабрь(4 цк)'!N496*9.68%)/1000</f>
        <v>1.0918912410219079</v>
      </c>
      <c r="R416" s="316">
        <f>('декабрь(4 цк)'!O495+'декабрь(4 цк)'!O496*9.68%)/1000</f>
        <v>1.1508442410219077</v>
      </c>
      <c r="S416" s="316">
        <f>('декабрь(4 цк)'!P495+'декабрь(4 цк)'!P496*9.68%)/1000</f>
        <v>1.124893953021908</v>
      </c>
      <c r="T416" s="316">
        <f>('декабрь(4 цк)'!Q495+'декабрь(4 цк)'!Q496*9.68%)/1000</f>
        <v>1.1430569610219079</v>
      </c>
      <c r="U416" s="316">
        <f>('декабрь(4 цк)'!R495+'декабрь(4 цк)'!R496*9.68%)/1000</f>
        <v>1.1471699610219077</v>
      </c>
      <c r="V416" s="316">
        <f>('декабрь(4 цк)'!S495+'декабрь(4 цк)'!S496*9.68%)/1000</f>
        <v>1.1155930890219079</v>
      </c>
      <c r="W416" s="316">
        <f>('декабрь(4 цк)'!T495+'декабрь(4 цк)'!T496*9.68%)/1000</f>
        <v>1.1200460970219077</v>
      </c>
      <c r="X416" s="316">
        <f>('декабрь(4 цк)'!U495+'декабрь(4 цк)'!U496*9.68%)/1000</f>
        <v>1.1178524970219077</v>
      </c>
      <c r="Y416" s="316">
        <f>('декабрь(4 цк)'!V495+'декабрь(4 цк)'!V496*9.68%)/1000</f>
        <v>1.1142659610219077</v>
      </c>
      <c r="Z416" s="316">
        <f>('декабрь(4 цк)'!W495+'декабрь(4 цк)'!W496*9.68%)/1000</f>
        <v>1.1046908970219078</v>
      </c>
      <c r="AA416" s="316">
        <f>('декабрь(4 цк)'!X495+'декабрь(4 цк)'!X496*9.68%)/1000</f>
        <v>1.1107781370219076</v>
      </c>
      <c r="AB416" s="316">
        <f>('декабрь(4 цк)'!Y495+'декабрь(4 цк)'!Y496*9.68%)/1000</f>
        <v>1.1137285290219079</v>
      </c>
      <c r="AC416" s="337"/>
      <c r="AD416" s="337"/>
    </row>
    <row r="417" spans="1:30" s="209" customFormat="1" ht="13.5" thickBot="1" x14ac:dyDescent="0.25">
      <c r="A417" s="312">
        <v>28</v>
      </c>
      <c r="B417" s="289" t="s">
        <v>196</v>
      </c>
      <c r="C417" s="290" t="s">
        <v>169</v>
      </c>
      <c r="D417" s="255"/>
      <c r="E417" s="316">
        <f>('декабрь(4 цк)'!B499+'декабрь(4 цк)'!B500*9.68%)/1000</f>
        <v>1.1392620330219079</v>
      </c>
      <c r="F417" s="316">
        <f>('декабрь(4 цк)'!C499+'декабрь(4 цк)'!C500*9.68%)/1000</f>
        <v>1.1232268170219077</v>
      </c>
      <c r="G417" s="316">
        <f>('декабрь(4 цк)'!D499+'декабрь(4 цк)'!D500*9.68%)/1000</f>
        <v>1.1403807690219079</v>
      </c>
      <c r="H417" s="316">
        <f>('декабрь(4 цк)'!E499+'декабрь(4 цк)'!E500*9.68%)/1000</f>
        <v>1.1704659930219079</v>
      </c>
      <c r="I417" s="316">
        <f>('декабрь(4 цк)'!F499+'декабрь(4 цк)'!F500*9.68%)/1000</f>
        <v>1.1744802810219077</v>
      </c>
      <c r="J417" s="316">
        <f>('декабрь(4 цк)'!G499+'декабрь(4 цк)'!G500*9.68%)/1000</f>
        <v>1.179766857021908</v>
      </c>
      <c r="K417" s="316">
        <f>('декабрь(4 цк)'!H499+'декабрь(4 цк)'!H500*9.68%)/1000</f>
        <v>1.1669123610219079</v>
      </c>
      <c r="L417" s="316">
        <f>('декабрь(4 цк)'!I499+'декабрь(4 цк)'!I500*9.68%)/1000</f>
        <v>1.1534984970219078</v>
      </c>
      <c r="M417" s="316">
        <f>('декабрь(4 цк)'!J499+'декабрь(4 цк)'!J500*9.68%)/1000</f>
        <v>1.1554288650219078</v>
      </c>
      <c r="N417" s="316">
        <f>('декабрь(4 цк)'!K499+'декабрь(4 цк)'!K500*9.68%)/1000</f>
        <v>1.1572714890219078</v>
      </c>
      <c r="O417" s="316">
        <f>('декабрь(4 цк)'!L499+'декабрь(4 цк)'!L500*9.68%)/1000</f>
        <v>1.1553740250219078</v>
      </c>
      <c r="P417" s="316">
        <f>('декабрь(4 цк)'!M499+'декабрь(4 цк)'!M500*9.68%)/1000</f>
        <v>1.1623058010219078</v>
      </c>
      <c r="Q417" s="316">
        <f>('декабрь(4 цк)'!N499+'декабрь(4 цк)'!N500*9.68%)/1000</f>
        <v>1.1678117370219077</v>
      </c>
      <c r="R417" s="316">
        <f>('декабрь(4 цк)'!O499+'декабрь(4 цк)'!O500*9.68%)/1000</f>
        <v>1.1807759130219075</v>
      </c>
      <c r="S417" s="316">
        <f>('декабрь(4 цк)'!P499+'декабрь(4 цк)'!P500*9.68%)/1000</f>
        <v>1.1676033450219077</v>
      </c>
      <c r="T417" s="316">
        <f>('декабрь(4 цк)'!Q499+'декабрь(4 цк)'!Q500*9.68%)/1000</f>
        <v>1.1747215770219077</v>
      </c>
      <c r="U417" s="316">
        <f>('декабрь(4 цк)'!R499+'декабрь(4 цк)'!R500*9.68%)/1000</f>
        <v>1.1827062810219078</v>
      </c>
      <c r="V417" s="316">
        <f>('декабрь(4 цк)'!S499+'декабрь(4 цк)'!S500*9.68%)/1000</f>
        <v>1.1578418250219078</v>
      </c>
      <c r="W417" s="316">
        <f>('декабрь(4 цк)'!T499+'декабрь(4 цк)'!T500*9.68%)/1000</f>
        <v>1.1611870650219078</v>
      </c>
      <c r="X417" s="316">
        <f>('декабрь(4 цк)'!U499+'декабрь(4 цк)'!U500*9.68%)/1000</f>
        <v>1.1406001290219079</v>
      </c>
      <c r="Y417" s="316">
        <f>('декабрь(4 цк)'!V499+'декабрь(4 цк)'!V500*9.68%)/1000</f>
        <v>1.150778433021908</v>
      </c>
      <c r="Z417" s="316">
        <f>('декабрь(4 цк)'!W499+'декабрь(4 цк)'!W500*9.68%)/1000</f>
        <v>1.158686361021908</v>
      </c>
      <c r="AA417" s="316">
        <f>('декабрь(4 цк)'!X499+'декабрь(4 цк)'!X500*9.68%)/1000</f>
        <v>1.1491990410219077</v>
      </c>
      <c r="AB417" s="316">
        <f>('декабрь(4 цк)'!Y499+'декабрь(4 цк)'!Y500*9.68%)/1000</f>
        <v>1.1100542490219076</v>
      </c>
      <c r="AC417" s="337"/>
      <c r="AD417" s="337"/>
    </row>
    <row r="418" spans="1:30" s="209" customFormat="1" ht="13.5" thickBot="1" x14ac:dyDescent="0.25">
      <c r="A418" s="312">
        <v>29</v>
      </c>
      <c r="B418" s="289" t="s">
        <v>196</v>
      </c>
      <c r="C418" s="290" t="s">
        <v>169</v>
      </c>
      <c r="D418" s="255"/>
      <c r="E418" s="316">
        <f>('декабрь(4 цк)'!B503+'декабрь(4 цк)'!B504*9.68%)/1000</f>
        <v>1.100972745021908</v>
      </c>
      <c r="F418" s="316">
        <f>('декабрь(4 цк)'!C503+'декабрь(4 цк)'!C504*9.68%)/1000</f>
        <v>1.0916718810219079</v>
      </c>
      <c r="G418" s="316">
        <f>('декабрь(4 цк)'!D503+'декабрь(4 цк)'!D504*9.68%)/1000</f>
        <v>1.097846865021908</v>
      </c>
      <c r="H418" s="316">
        <f>('декабрь(4 цк)'!E503+'декабрь(4 цк)'!E504*9.68%)/1000</f>
        <v>1.100248857021908</v>
      </c>
      <c r="I418" s="316">
        <f>('декабрь(4 цк)'!F503+'декабрь(4 цк)'!F504*9.68%)/1000</f>
        <v>1.1283598410219078</v>
      </c>
      <c r="J418" s="316">
        <f>('декабрь(4 цк)'!G503+'декабрь(4 цк)'!G504*9.68%)/1000</f>
        <v>1.1297966490219078</v>
      </c>
      <c r="K418" s="316">
        <f>('декабрь(4 цк)'!H503+'декабрь(4 цк)'!H504*9.68%)/1000</f>
        <v>1.1094839130219076</v>
      </c>
      <c r="L418" s="316">
        <f>('декабрь(4 цк)'!I503+'декабрь(4 цк)'!I504*9.68%)/1000</f>
        <v>1.1135311050219077</v>
      </c>
      <c r="M418" s="316">
        <f>('декабрь(4 цк)'!J503+'декабрь(4 цк)'!J504*9.68%)/1000</f>
        <v>1.0829084490219076</v>
      </c>
      <c r="N418" s="316">
        <f>('декабрь(4 цк)'!K503+'декабрь(4 цк)'!K504*9.68%)/1000</f>
        <v>1.076404425021908</v>
      </c>
      <c r="O418" s="316">
        <f>('декабрь(4 цк)'!L503+'декабрь(4 цк)'!L504*9.68%)/1000</f>
        <v>1.075483113021908</v>
      </c>
      <c r="P418" s="316">
        <f>('декабрь(4 цк)'!M503+'декабрь(4 цк)'!M504*9.68%)/1000</f>
        <v>1.1093522970219079</v>
      </c>
      <c r="Q418" s="316">
        <f>('декабрь(4 цк)'!N503+'декабрь(4 цк)'!N504*9.68%)/1000</f>
        <v>1.1205615930219077</v>
      </c>
      <c r="R418" s="316">
        <f>('декабрь(4 цк)'!O503+'декабрь(4 цк)'!O504*9.68%)/1000</f>
        <v>1.1349735450219078</v>
      </c>
      <c r="S418" s="316">
        <f>('декабрь(4 цк)'!P503+'декабрь(4 цк)'!P504*9.68%)/1000</f>
        <v>1.125990753021908</v>
      </c>
      <c r="T418" s="316">
        <f>('декабрь(4 цк)'!Q503+'декабрь(4 цк)'!Q504*9.68%)/1000</f>
        <v>1.1310360330219078</v>
      </c>
      <c r="U418" s="316">
        <f>('декабрь(4 цк)'!R503+'декабрь(4 цк)'!R504*9.68%)/1000</f>
        <v>1.1347212810219078</v>
      </c>
      <c r="V418" s="316">
        <f>('декабрь(4 цк)'!S503+'декабрь(4 цк)'!S504*9.68%)/1000</f>
        <v>1.1215048410219079</v>
      </c>
      <c r="W418" s="316">
        <f>('декабрь(4 цк)'!T503+'декабрь(4 цк)'!T504*9.68%)/1000</f>
        <v>1.1188725210219079</v>
      </c>
      <c r="X418" s="316">
        <f>('декабрь(4 цк)'!U503+'декабрь(4 цк)'!U504*9.68%)/1000</f>
        <v>1.102946985021908</v>
      </c>
      <c r="Y418" s="316">
        <f>('декабрь(4 цк)'!V503+'декабрь(4 цк)'!V504*9.68%)/1000</f>
        <v>1.1102187690219076</v>
      </c>
      <c r="Z418" s="316">
        <f>('декабрь(4 цк)'!W503+'декабрь(4 цк)'!W504*9.68%)/1000</f>
        <v>1.1155601850219079</v>
      </c>
      <c r="AA418" s="316">
        <f>('декабрь(4 цк)'!X503+'декабрь(4 цк)'!X504*9.68%)/1000</f>
        <v>1.1091000330219078</v>
      </c>
      <c r="AB418" s="316">
        <f>('декабрь(4 цк)'!Y503+'декабрь(4 цк)'!Y504*9.68%)/1000</f>
        <v>1.0850801130219079</v>
      </c>
      <c r="AC418" s="337"/>
      <c r="AD418" s="337"/>
    </row>
    <row r="419" spans="1:30" s="209" customFormat="1" ht="13.5" thickBot="1" x14ac:dyDescent="0.25">
      <c r="A419" s="312">
        <v>30</v>
      </c>
      <c r="B419" s="289" t="s">
        <v>196</v>
      </c>
      <c r="C419" s="290" t="s">
        <v>169</v>
      </c>
      <c r="D419" s="255"/>
      <c r="E419" s="316">
        <f>('декабрь(4 цк)'!B507+'декабрь(4 цк)'!B508*9.68%)/1000</f>
        <v>1.1071916010219078</v>
      </c>
      <c r="F419" s="316">
        <f>('декабрь(4 цк)'!C507+'декабрь(4 цк)'!C508*9.68%)/1000</f>
        <v>1.0957958490219077</v>
      </c>
      <c r="G419" s="316">
        <f>('декабрь(4 цк)'!D507+'декабрь(4 цк)'!D508*9.68%)/1000</f>
        <v>1.1095826250219079</v>
      </c>
      <c r="H419" s="316">
        <f>('декабрь(4 цк)'!E507+'декабрь(4 цк)'!E508*9.68%)/1000</f>
        <v>1.1090451930219078</v>
      </c>
      <c r="I419" s="316">
        <f>('декабрь(4 цк)'!F507+'декабрь(4 цк)'!F508*9.68%)/1000</f>
        <v>1.125716553021908</v>
      </c>
      <c r="J419" s="316">
        <f>('декабрь(4 цк)'!G507+'декабрь(4 цк)'!G508*9.68%)/1000</f>
        <v>1.1056670490219076</v>
      </c>
      <c r="K419" s="316">
        <f>('декабрь(4 цк)'!H507+'декабрь(4 цк)'!H508*9.68%)/1000</f>
        <v>1.1055683370219078</v>
      </c>
      <c r="L419" s="316">
        <f>('декабрь(4 цк)'!I507+'декабрь(4 цк)'!I508*9.68%)/1000</f>
        <v>1.0910905770219079</v>
      </c>
      <c r="M419" s="316">
        <f>('декабрь(4 цк)'!J507+'декабрь(4 цк)'!J508*9.68%)/1000</f>
        <v>1.0817677770219079</v>
      </c>
      <c r="N419" s="316">
        <f>('декабрь(4 цк)'!K507+'декабрь(4 цк)'!K508*9.68%)/1000</f>
        <v>1.0929002970219079</v>
      </c>
      <c r="O419" s="316">
        <f>('декабрь(4 цк)'!L507+'декабрь(4 цк)'!L508*9.68%)/1000</f>
        <v>1.0949732490219077</v>
      </c>
      <c r="P419" s="316">
        <f>('декабрь(4 цк)'!M507+'декабрь(4 цк)'!M508*9.68%)/1000</f>
        <v>1.1067309450219076</v>
      </c>
      <c r="Q419" s="316">
        <f>('декабрь(4 цк)'!N507+'декабрь(4 цк)'!N508*9.68%)/1000</f>
        <v>1.1111949210219079</v>
      </c>
      <c r="R419" s="316">
        <f>('декабрь(4 цк)'!O507+'декабрь(4 цк)'!O508*9.68%)/1000</f>
        <v>1.1273069130219078</v>
      </c>
      <c r="S419" s="316">
        <f>('декабрь(4 цк)'!P507+'декабрь(4 цк)'!P508*9.68%)/1000</f>
        <v>1.1182692810219077</v>
      </c>
      <c r="T419" s="316">
        <f>('декабрь(4 цк)'!Q507+'декабрь(4 цк)'!Q508*9.68%)/1000</f>
        <v>1.1227442250219077</v>
      </c>
      <c r="U419" s="316">
        <f>('декабрь(4 цк)'!R507+'декабрь(4 цк)'!R508*9.68%)/1000</f>
        <v>1.1231829450219077</v>
      </c>
      <c r="V419" s="316">
        <f>('декабрь(4 цк)'!S507+'декабрь(4 цк)'!S508*9.68%)/1000</f>
        <v>1.1126756010219079</v>
      </c>
      <c r="W419" s="316">
        <f>('декабрь(4 цк)'!T507+'декабрь(4 цк)'!T508*9.68%)/1000</f>
        <v>1.1071586970219078</v>
      </c>
      <c r="X419" s="316">
        <f>('декабрь(4 цк)'!U507+'декабрь(4 цк)'!U508*9.68%)/1000</f>
        <v>1.096815873021908</v>
      </c>
      <c r="Y419" s="316">
        <f>('декабрь(4 цк)'!V507+'декабрь(4 цк)'!V508*9.68%)/1000</f>
        <v>1.1063031930219078</v>
      </c>
      <c r="Z419" s="316">
        <f>('декабрь(4 цк)'!W507+'декабрь(4 цк)'!W508*9.68%)/1000</f>
        <v>1.1148253290219079</v>
      </c>
      <c r="AA419" s="316">
        <f>('декабрь(4 цк)'!X507+'декабрь(4 цк)'!X508*9.68%)/1000</f>
        <v>1.103111505021908</v>
      </c>
      <c r="AB419" s="316">
        <f>('декабрь(4 цк)'!Y507+'декабрь(4 цк)'!Y508*9.68%)/1000</f>
        <v>1.0790915850219081</v>
      </c>
      <c r="AC419" s="337"/>
      <c r="AD419" s="337"/>
    </row>
    <row r="420" spans="1:30" s="296" customFormat="1" ht="13.5" thickBot="1" x14ac:dyDescent="0.25">
      <c r="A420" s="313">
        <v>31</v>
      </c>
      <c r="B420" s="303" t="s">
        <v>196</v>
      </c>
      <c r="C420" s="304" t="s">
        <v>169</v>
      </c>
      <c r="D420" s="305"/>
      <c r="E420" s="316">
        <f>('декабрь(4 цк)'!B511+'декабрь(4 цк)'!B512*9.68%)/1000</f>
        <v>1.1622728970219078</v>
      </c>
      <c r="F420" s="316">
        <f>('декабрь(4 цк)'!C511+'декабрь(4 цк)'!C512*9.68%)/1000</f>
        <v>1.1589166890219078</v>
      </c>
      <c r="G420" s="316">
        <f>('декабрь(4 цк)'!D511+'декабрь(4 цк)'!D512*9.68%)/1000</f>
        <v>1.1664517050219079</v>
      </c>
      <c r="H420" s="316">
        <f>('декабрь(4 цк)'!E511+'декабрь(4 цк)'!E512*9.68%)/1000</f>
        <v>1.1713214970219079</v>
      </c>
      <c r="I420" s="316">
        <f>('декабрь(4 цк)'!F511+'декабрь(4 цк)'!F512*9.68%)/1000</f>
        <v>1.1722866810219077</v>
      </c>
      <c r="J420" s="316">
        <f>('декабрь(4 цк)'!G511+'декабрь(4 цк)'!G512*9.68%)/1000</f>
        <v>1.1681736810219077</v>
      </c>
      <c r="K420" s="316">
        <f>('декабрь(4 цк)'!H511+'декабрь(4 цк)'!H512*9.68%)/1000</f>
        <v>1.1588179770219078</v>
      </c>
      <c r="L420" s="316">
        <f>('декабрь(4 цк)'!I511+'декабрь(4 цк)'!I512*9.68%)/1000</f>
        <v>1.1681736810219077</v>
      </c>
      <c r="M420" s="316">
        <f>('декабрь(4 цк)'!J511+'декабрь(4 цк)'!J512*9.68%)/1000</f>
        <v>1.1516778090219078</v>
      </c>
      <c r="N420" s="316">
        <f>('декабрь(4 цк)'!K511+'декабрь(4 цк)'!K512*9.68%)/1000</f>
        <v>0.28322620902190787</v>
      </c>
      <c r="O420" s="316">
        <f>('декабрь(4 цк)'!L511+'декабрь(4 цк)'!L512*9.68%)/1000</f>
        <v>1.1549462730219078</v>
      </c>
      <c r="P420" s="316">
        <f>('декабрь(4 цк)'!M511+'декабрь(4 цк)'!M512*9.68%)/1000</f>
        <v>1.1639400330219078</v>
      </c>
      <c r="Q420" s="316">
        <f>('декабрь(4 цк)'!N511+'декабрь(4 цк)'!N512*9.68%)/1000</f>
        <v>1.1826404730219078</v>
      </c>
      <c r="R420" s="316">
        <f>('декабрь(4 цк)'!O511+'декабрь(4 цк)'!O512*9.68%)/1000</f>
        <v>1.1892761130219078</v>
      </c>
      <c r="S420" s="316">
        <f>('декабрь(4 цк)'!P511+'декабрь(4 цк)'!P512*9.68%)/1000</f>
        <v>1.1828378970219078</v>
      </c>
      <c r="T420" s="316">
        <f>('декабрь(4 цк)'!Q511+'декабрь(4 цк)'!Q512*9.68%)/1000</f>
        <v>1.1951220570219079</v>
      </c>
      <c r="U420" s="316">
        <f>('декабрь(4 цк)'!R511+'декабрь(4 цк)'!R512*9.68%)/1000</f>
        <v>1.2086346330219078</v>
      </c>
      <c r="V420" s="316">
        <f>('декабрь(4 цк)'!S511+'декабрь(4 цк)'!S512*9.68%)/1000</f>
        <v>1.1755551450219077</v>
      </c>
      <c r="W420" s="316">
        <f>('декабрь(4 цк)'!T511+'декабрь(4 цк)'!T512*9.68%)/1000</f>
        <v>1.1773758330219077</v>
      </c>
      <c r="X420" s="316">
        <f>('декабрь(4 цк)'!U511+'декабрь(4 цк)'!U512*9.68%)/1000</f>
        <v>1.1633258250219078</v>
      </c>
      <c r="Y420" s="316">
        <f>('декабрь(4 цк)'!V511+'декабрь(4 цк)'!V512*9.68%)/1000</f>
        <v>1.1752809450219077</v>
      </c>
      <c r="Z420" s="316">
        <f>('декабрь(4 цк)'!W511+'декабрь(4 цк)'!W512*9.68%)/1000</f>
        <v>1.1856566730219078</v>
      </c>
      <c r="AA420" s="316">
        <f>('декабрь(4 цк)'!X511+'декабрь(4 цк)'!X512*9.68%)/1000</f>
        <v>1.1659581450219076</v>
      </c>
      <c r="AB420" s="316">
        <f>('декабрь(4 цк)'!Y511+'декабрь(4 цк)'!Y512*9.68%)/1000</f>
        <v>1.1617025610219078</v>
      </c>
      <c r="AC420" s="338"/>
      <c r="AD420" s="338"/>
    </row>
    <row r="421" spans="1:30" s="295" customFormat="1" ht="13.5" thickBot="1" x14ac:dyDescent="0.25">
      <c r="A421" s="311">
        <v>1</v>
      </c>
      <c r="B421" s="300" t="s">
        <v>197</v>
      </c>
      <c r="C421" s="301" t="s">
        <v>169</v>
      </c>
      <c r="D421" s="302"/>
      <c r="E421" s="316">
        <f>('декабрь(4 цк)'!B391+'декабрь(4 цк)'!B392*9.11%)/1000</f>
        <v>1.0969513770219079</v>
      </c>
      <c r="F421" s="316">
        <f>('декабрь(4 цк)'!C391+'декабрь(4 цк)'!C392*9.11%)/1000</f>
        <v>1.065865938021908</v>
      </c>
      <c r="G421" s="316">
        <f>('декабрь(4 цк)'!D391+'декабрь(4 цк)'!D392*9.11%)/1000</f>
        <v>1.0362316620219079</v>
      </c>
      <c r="H421" s="316">
        <f>('декабрь(4 цк)'!E391+'декабрь(4 цк)'!E392*9.11%)/1000</f>
        <v>1.0151297880219079</v>
      </c>
      <c r="I421" s="316">
        <f>('декабрь(4 цк)'!F391+'декабрь(4 цк)'!F392*9.11%)/1000</f>
        <v>1.0294450200219079</v>
      </c>
      <c r="J421" s="316">
        <f>('декабрь(4 цк)'!G391+'декабрь(4 цк)'!G392*9.11%)/1000</f>
        <v>1.0779771480219078</v>
      </c>
      <c r="K421" s="316">
        <f>('декабрь(4 цк)'!H391+'декабрь(4 цк)'!H392*9.11%)/1000</f>
        <v>1.0876006500219078</v>
      </c>
      <c r="L421" s="316">
        <f>('декабрь(4 цк)'!I391+'декабрь(4 цк)'!I392*9.11%)/1000</f>
        <v>1.0648839480219079</v>
      </c>
      <c r="M421" s="316">
        <f>('декабрь(4 цк)'!J391+'декабрь(4 цк)'!J392*9.11%)/1000</f>
        <v>1.084720146021908</v>
      </c>
      <c r="N421" s="316">
        <f>('декабрь(4 цк)'!K391+'декабрь(4 цк)'!K392*9.11%)/1000</f>
        <v>1.0837163340219078</v>
      </c>
      <c r="O421" s="316">
        <f>('декабрь(4 цк)'!L391+'декабрь(4 цк)'!L392*9.11%)/1000</f>
        <v>1.095565680021908</v>
      </c>
      <c r="P421" s="316">
        <f>('декабрь(4 цк)'!M391+'декабрь(4 цк)'!M392*9.11%)/1000</f>
        <v>1.098402540021908</v>
      </c>
      <c r="Q421" s="316">
        <f>('декабрь(4 цк)'!N391+'декабрь(4 цк)'!N392*9.11%)/1000</f>
        <v>1.0948346430219078</v>
      </c>
      <c r="R421" s="316">
        <f>('декабрь(4 цк)'!O391+'декабрь(4 цк)'!O392*9.11%)/1000</f>
        <v>1.0928161080219079</v>
      </c>
      <c r="S421" s="316">
        <f>('декабрь(4 цк)'!P391+'декабрь(4 цк)'!P392*9.11%)/1000</f>
        <v>1.0897828500219078</v>
      </c>
      <c r="T421" s="316">
        <f>('декабрь(4 цк)'!Q391+'декабрь(4 цк)'!Q392*9.11%)/1000</f>
        <v>1.1144526210219079</v>
      </c>
      <c r="U421" s="316">
        <f>('декабрь(4 цк)'!R391+'декабрь(4 цк)'!R392*9.11%)/1000</f>
        <v>1.1191116180219078</v>
      </c>
      <c r="V421" s="316">
        <f>('декабрь(4 цк)'!S391+'декабрь(4 цк)'!S392*9.11%)/1000</f>
        <v>1.0995591060219077</v>
      </c>
      <c r="W421" s="316">
        <f>('декабрь(4 цк)'!T391+'декабрь(4 цк)'!T392*9.11%)/1000</f>
        <v>1.1037707520219078</v>
      </c>
      <c r="X421" s="316">
        <f>('декабрь(4 цк)'!U391+'декабрь(4 цк)'!U392*9.11%)/1000</f>
        <v>1.0946928000219076</v>
      </c>
      <c r="Y421" s="316">
        <f>('декабрь(4 цк)'!V391+'декабрь(4 цк)'!V392*9.11%)/1000</f>
        <v>1.1029742490219079</v>
      </c>
      <c r="Z421" s="316">
        <f>('декабрь(4 цк)'!W391+'декабрь(4 цк)'!W392*9.11%)/1000</f>
        <v>1.0970059320219079</v>
      </c>
      <c r="AA421" s="316">
        <f>('декабрь(4 цк)'!X391+'декабрь(4 цк)'!X392*9.11%)/1000</f>
        <v>1.0910594370219078</v>
      </c>
      <c r="AB421" s="316">
        <f>('декабрь(4 цк)'!Y391+'декабрь(4 цк)'!Y392*9.11%)/1000</f>
        <v>1.0894555200219078</v>
      </c>
      <c r="AC421" s="336"/>
      <c r="AD421" s="336"/>
    </row>
    <row r="422" spans="1:30" s="209" customFormat="1" ht="13.5" thickBot="1" x14ac:dyDescent="0.25">
      <c r="A422" s="312">
        <v>2</v>
      </c>
      <c r="B422" s="289" t="s">
        <v>197</v>
      </c>
      <c r="C422" s="290" t="s">
        <v>169</v>
      </c>
      <c r="D422" s="255"/>
      <c r="E422" s="316">
        <f>('декабрь(4 цк)'!B395+'декабрь(4 цк)'!B396*9.11%)/1000</f>
        <v>1.0191777690219079</v>
      </c>
      <c r="F422" s="316">
        <f>('декабрь(4 цк)'!C395+'декабрь(4 цк)'!C396*9.11%)/1000</f>
        <v>1.0015892370219077</v>
      </c>
      <c r="G422" s="316">
        <f>('декабрь(4 цк)'!D395+'декабрь(4 цк)'!D396*9.11%)/1000</f>
        <v>0.99399518102190776</v>
      </c>
      <c r="H422" s="316">
        <f>('декабрь(4 цк)'!E395+'декабрь(4 цк)'!E396*9.11%)/1000</f>
        <v>1.0082449470219081</v>
      </c>
      <c r="I422" s="316">
        <f>('декабрь(4 цк)'!F395+'декабрь(4 цк)'!F396*9.11%)/1000</f>
        <v>1.0202252250219077</v>
      </c>
      <c r="J422" s="316">
        <f>('декабрь(4 цк)'!G395+'декабрь(4 цк)'!G396*9.11%)/1000</f>
        <v>1.0228765980219079</v>
      </c>
      <c r="K422" s="316">
        <f>('декабрь(4 цк)'!H395+'декабрь(4 цк)'!H396*9.11%)/1000</f>
        <v>1.0139295780219078</v>
      </c>
      <c r="L422" s="316">
        <f>('декабрь(4 цк)'!I395+'декабрь(4 цк)'!I396*9.11%)/1000</f>
        <v>1.0113982260219079</v>
      </c>
      <c r="M422" s="316">
        <f>('декабрь(4 цк)'!J395+'декабрь(4 цк)'!J396*9.11%)/1000</f>
        <v>1.0118128440219079</v>
      </c>
      <c r="N422" s="316">
        <f>('декабрь(4 цк)'!K395+'декабрь(4 цк)'!K396*9.11%)/1000</f>
        <v>1.0099470630219081</v>
      </c>
      <c r="O422" s="316">
        <f>('декабрь(4 цк)'!L395+'декабрь(4 цк)'!L396*9.11%)/1000</f>
        <v>1.0223201370219079</v>
      </c>
      <c r="P422" s="316">
        <f>('декабрь(4 цк)'!M395+'декабрь(4 цк)'!M396*9.11%)/1000</f>
        <v>1.0260626100219079</v>
      </c>
      <c r="Q422" s="316">
        <f>('декабрь(4 цк)'!N395+'декабрь(4 цк)'!N396*9.11%)/1000</f>
        <v>1.027819281021908</v>
      </c>
      <c r="R422" s="316">
        <f>('декабрь(4 цк)'!O395+'декабрь(4 цк)'!O396*9.11%)/1000</f>
        <v>1.035107829021908</v>
      </c>
      <c r="S422" s="316">
        <f>('декабрь(4 цк)'!P395+'декабрь(4 цк)'!P396*9.11%)/1000</f>
        <v>1.0267172700219078</v>
      </c>
      <c r="T422" s="316">
        <f>('декабрь(4 цк)'!Q395+'декабрь(4 цк)'!Q396*9.11%)/1000</f>
        <v>1.0343222370219078</v>
      </c>
      <c r="U422" s="316">
        <f>('декабрь(4 цк)'!R395+'декабрь(4 цк)'!R396*9.11%)/1000</f>
        <v>0.26907180902190786</v>
      </c>
      <c r="V422" s="316">
        <f>('декабрь(4 цк)'!S395+'декабрь(4 цк)'!S396*9.11%)/1000</f>
        <v>1.022211027021908</v>
      </c>
      <c r="W422" s="316">
        <f>('декабрь(4 цк)'!T395+'декабрь(4 цк)'!T396*9.11%)/1000</f>
        <v>1.0241859180219079</v>
      </c>
      <c r="X422" s="316">
        <f>('декабрь(4 цк)'!U395+'декабрь(4 цк)'!U396*9.11%)/1000</f>
        <v>1.020116115021908</v>
      </c>
      <c r="Y422" s="316">
        <f>('декабрь(4 цк)'!V395+'декабрь(4 цк)'!V396*9.11%)/1000</f>
        <v>1.0217200320219078</v>
      </c>
      <c r="Z422" s="316">
        <f>('декабрь(4 цк)'!W395+'декабрь(4 цк)'!W396*9.11%)/1000</f>
        <v>1.0170064800219081</v>
      </c>
      <c r="AA422" s="316">
        <f>('декабрь(4 цк)'!X395+'декабрь(4 цк)'!X396*9.11%)/1000</f>
        <v>1.014518772021908</v>
      </c>
      <c r="AB422" s="316">
        <f>('декабрь(4 цк)'!Y395+'декабрь(4 цк)'!Y396*9.11%)/1000</f>
        <v>1.009368780021908</v>
      </c>
      <c r="AC422" s="337"/>
      <c r="AD422" s="337"/>
    </row>
    <row r="423" spans="1:30" s="209" customFormat="1" ht="13.5" thickBot="1" x14ac:dyDescent="0.25">
      <c r="A423" s="312">
        <v>3</v>
      </c>
      <c r="B423" s="289" t="s">
        <v>197</v>
      </c>
      <c r="C423" s="290" t="s">
        <v>169</v>
      </c>
      <c r="D423" s="255"/>
      <c r="E423" s="316">
        <f>('декабрь(4 цк)'!B399+'декабрь(4 цк)'!B400*9.11%)/1000</f>
        <v>0.92555047802190782</v>
      </c>
      <c r="F423" s="316">
        <f>('декабрь(4 цк)'!C399+'декабрь(4 цк)'!C400*9.11%)/1000</f>
        <v>0.91135526702190783</v>
      </c>
      <c r="G423" s="316">
        <f>('декабрь(4 цк)'!D399+'декабрь(4 цк)'!D400*9.11%)/1000</f>
        <v>0.91166077502190779</v>
      </c>
      <c r="H423" s="316">
        <f>('декабрь(4 цк)'!E399+'декабрь(4 цк)'!E400*9.11%)/1000</f>
        <v>0.91850197202190809</v>
      </c>
      <c r="I423" s="316">
        <f>('декабрь(4 цк)'!F399+'декабрь(4 цк)'!F400*9.11%)/1000</f>
        <v>0.914737677021908</v>
      </c>
      <c r="J423" s="316">
        <f>('декабрь(4 цк)'!G399+'декабрь(4 цк)'!G400*9.11%)/1000</f>
        <v>0.91519593902190788</v>
      </c>
      <c r="K423" s="316">
        <f>('декабрь(4 цк)'!H399+'декабрь(4 цк)'!H400*9.11%)/1000</f>
        <v>0.91397390702190795</v>
      </c>
      <c r="L423" s="316">
        <f>('декабрь(4 цк)'!I399+'декабрь(4 цк)'!I400*9.11%)/1000</f>
        <v>0.90891120302190775</v>
      </c>
      <c r="M423" s="316">
        <f>('декабрь(4 цк)'!J399+'декабрь(4 цк)'!J400*9.11%)/1000</f>
        <v>0.91042783202190791</v>
      </c>
      <c r="N423" s="316">
        <f>('декабрь(4 цк)'!K399+'декабрь(4 цк)'!K400*9.11%)/1000</f>
        <v>0.91185717302190794</v>
      </c>
      <c r="O423" s="316">
        <f>('декабрь(4 цк)'!L399+'декабрь(4 цк)'!L400*9.11%)/1000</f>
        <v>0.91431214802190786</v>
      </c>
      <c r="P423" s="316">
        <f>('декабрь(4 цк)'!M399+'декабрь(4 цк)'!M400*9.11%)/1000</f>
        <v>0.91587242102190791</v>
      </c>
      <c r="Q423" s="316">
        <f>('декабрь(4 цк)'!N399+'декабрь(4 цк)'!N400*9.11%)/1000</f>
        <v>0.92348829902190799</v>
      </c>
      <c r="R423" s="316">
        <f>('декабрь(4 цк)'!O399+'декабрь(4 цк)'!O400*9.11%)/1000</f>
        <v>0.92717621702190789</v>
      </c>
      <c r="S423" s="316">
        <f>('декабрь(4 цк)'!P399+'декабрь(4 цк)'!P400*9.11%)/1000</f>
        <v>0.92431753502190794</v>
      </c>
      <c r="T423" s="316">
        <f>('декабрь(4 цк)'!Q399+'декабрь(4 цк)'!Q400*9.11%)/1000</f>
        <v>0.92689253102190783</v>
      </c>
      <c r="U423" s="316">
        <f>('декабрь(4 цк)'!R399+'декабрь(4 цк)'!R400*9.11%)/1000</f>
        <v>0.93024220802190805</v>
      </c>
      <c r="V423" s="316">
        <f>('декабрь(4 цк)'!S399+'декабрь(4 цк)'!S400*9.11%)/1000</f>
        <v>0.91998586802190785</v>
      </c>
      <c r="W423" s="316">
        <f>('декабрь(4 цк)'!T399+'декабрь(4 цк)'!T400*9.11%)/1000</f>
        <v>0.92460122102190789</v>
      </c>
      <c r="X423" s="316">
        <f>('декабрь(4 цк)'!U399+'декабрь(4 цк)'!U400*9.11%)/1000</f>
        <v>0.91949487302190791</v>
      </c>
      <c r="Y423" s="316">
        <f>('декабрь(4 цк)'!V399+'декабрь(4 цк)'!V400*9.11%)/1000</f>
        <v>0.9228009060219079</v>
      </c>
      <c r="Z423" s="316">
        <f>('декабрь(4 цк)'!W399+'декабрь(4 цк)'!W400*9.11%)/1000</f>
        <v>0.92453575502190799</v>
      </c>
      <c r="AA423" s="316">
        <f>('декабрь(4 цк)'!X399+'декабрь(4 цк)'!X400*9.11%)/1000</f>
        <v>0.92396838302190809</v>
      </c>
      <c r="AB423" s="316">
        <f>('декабрь(4 цк)'!Y399+'декабрь(4 цк)'!Y400*9.11%)/1000</f>
        <v>1.027721082021908</v>
      </c>
      <c r="AC423" s="337"/>
      <c r="AD423" s="337"/>
    </row>
    <row r="424" spans="1:30" s="209" customFormat="1" ht="13.5" thickBot="1" x14ac:dyDescent="0.25">
      <c r="A424" s="312">
        <v>4</v>
      </c>
      <c r="B424" s="289" t="s">
        <v>197</v>
      </c>
      <c r="C424" s="290" t="s">
        <v>169</v>
      </c>
      <c r="D424" s="255"/>
      <c r="E424" s="316">
        <f>('декабрь(4 цк)'!B403+'декабрь(4 цк)'!B404*9.11%)/1000</f>
        <v>0.8281916250219078</v>
      </c>
      <c r="F424" s="316">
        <f>('декабрь(4 цк)'!C403+'декабрь(4 цк)'!C404*9.11%)/1000</f>
        <v>0.83426905202190804</v>
      </c>
      <c r="G424" s="316">
        <f>('декабрь(4 цк)'!D403+'декабрь(4 цк)'!D404*9.11%)/1000</f>
        <v>0.84227772602190798</v>
      </c>
      <c r="H424" s="316">
        <f>('декабрь(4 цк)'!E403+'декабрь(4 цк)'!E404*9.11%)/1000</f>
        <v>0.83127943802190796</v>
      </c>
      <c r="I424" s="316">
        <f>('декабрь(4 цк)'!F403+'декабрь(4 цк)'!F404*9.11%)/1000</f>
        <v>0.84554011502190796</v>
      </c>
      <c r="J424" s="316">
        <f>('декабрь(4 цк)'!G403+'декабрь(4 цк)'!G404*9.11%)/1000</f>
        <v>0.84256141202190793</v>
      </c>
      <c r="K424" s="316">
        <f>('декабрь(4 цк)'!H403+'декабрь(4 цк)'!H404*9.11%)/1000</f>
        <v>0.84157942202190805</v>
      </c>
      <c r="L424" s="316">
        <f>('декабрь(4 цк)'!I403+'декабрь(4 цк)'!I404*9.11%)/1000</f>
        <v>0.83636396402190782</v>
      </c>
      <c r="M424" s="316">
        <f>('декабрь(4 цк)'!J403+'декабрь(4 цк)'!J404*9.11%)/1000</f>
        <v>0.83872074002190788</v>
      </c>
      <c r="N424" s="316">
        <f>('декабрь(4 цк)'!K403+'декабрь(4 цк)'!K404*9.11%)/1000</f>
        <v>0.83942995502190798</v>
      </c>
      <c r="O424" s="316">
        <f>('декабрь(4 цк)'!L403+'декабрь(4 цк)'!L404*9.11%)/1000</f>
        <v>0.84300876302190797</v>
      </c>
      <c r="P424" s="316">
        <f>('декабрь(4 цк)'!M403+'декабрь(4 цк)'!M404*9.11%)/1000</f>
        <v>0.84558375902190785</v>
      </c>
      <c r="Q424" s="316">
        <f>('декабрь(4 цк)'!N403+'декабрь(4 цк)'!N404*9.11%)/1000</f>
        <v>0.8468276130219079</v>
      </c>
      <c r="R424" s="316">
        <f>('декабрь(4 цк)'!O403+'декабрь(4 цк)'!O404*9.11%)/1000</f>
        <v>0.85096288202190795</v>
      </c>
      <c r="S424" s="316">
        <f>('декабрь(4 цк)'!P403+'декабрь(4 цк)'!P404*9.11%)/1000</f>
        <v>0.84681670202190795</v>
      </c>
      <c r="T424" s="316">
        <f>('декабрь(4 цк)'!Q403+'декабрь(4 цк)'!Q404*9.11%)/1000</f>
        <v>0.2536759090219079</v>
      </c>
      <c r="U424" s="316">
        <f>('декабрь(4 цк)'!R403+'декабрь(4 цк)'!R404*9.11%)/1000</f>
        <v>0.856101963021908</v>
      </c>
      <c r="V424" s="316">
        <f>('декабрь(4 цк)'!S403+'декабрь(4 цк)'!S404*9.11%)/1000</f>
        <v>0.8445472140219078</v>
      </c>
      <c r="W424" s="316">
        <f>('декабрь(4 цк)'!T403+'декабрь(4 цк)'!T404*9.11%)/1000</f>
        <v>0.85000271402190775</v>
      </c>
      <c r="X424" s="316">
        <f>('декабрь(4 цк)'!U403+'декабрь(4 цк)'!U404*9.11%)/1000</f>
        <v>0.84966447302190784</v>
      </c>
      <c r="Y424" s="316">
        <f>('декабрь(4 цк)'!V403+'декабрь(4 цк)'!V404*9.11%)/1000</f>
        <v>0.82610762402190785</v>
      </c>
      <c r="Z424" s="316">
        <f>('декабрь(4 цк)'!W403+'декабрь(4 цк)'!W404*9.11%)/1000</f>
        <v>0.82392542402190794</v>
      </c>
      <c r="AA424" s="316">
        <f>('декабрь(4 цк)'!X403+'декабрь(4 цк)'!X404*9.11%)/1000</f>
        <v>0.82075032302190787</v>
      </c>
      <c r="AB424" s="316">
        <f>('декабрь(4 цк)'!Y403+'декабрь(4 цк)'!Y404*9.11%)/1000</f>
        <v>0.82094672102190791</v>
      </c>
      <c r="AC424" s="337"/>
      <c r="AD424" s="337"/>
    </row>
    <row r="425" spans="1:30" s="209" customFormat="1" ht="13.5" thickBot="1" x14ac:dyDescent="0.25">
      <c r="A425" s="312">
        <v>5</v>
      </c>
      <c r="B425" s="289" t="s">
        <v>197</v>
      </c>
      <c r="C425" s="290" t="s">
        <v>169</v>
      </c>
      <c r="D425" s="255"/>
      <c r="E425" s="316">
        <f>('декабрь(4 цк)'!B407+'декабрь(4 цк)'!B408*9.11%)/1000</f>
        <v>0.93334093202190793</v>
      </c>
      <c r="F425" s="316">
        <f>('декабрь(4 цк)'!C407+'декабрь(4 цк)'!C408*9.11%)/1000</f>
        <v>0.94202608802190801</v>
      </c>
      <c r="G425" s="316">
        <f>('декабрь(4 цк)'!D407+'декабрь(4 цк)'!D408*9.11%)/1000</f>
        <v>0.95291526602190801</v>
      </c>
      <c r="H425" s="316">
        <f>('декабрь(4 цк)'!E407+'декабрь(4 цк)'!E408*9.11%)/1000</f>
        <v>0.96054205502190804</v>
      </c>
      <c r="I425" s="316">
        <f>('декабрь(4 цк)'!F407+'декабрь(4 цк)'!F408*9.11%)/1000</f>
        <v>0.94498296902190804</v>
      </c>
      <c r="J425" s="316">
        <f>('декабрь(4 цк)'!G407+'декабрь(4 цк)'!G408*9.11%)/1000</f>
        <v>0.94943465702190788</v>
      </c>
      <c r="K425" s="316">
        <f>('декабрь(4 цк)'!H407+'декабрь(4 цк)'!H408*9.11%)/1000</f>
        <v>0.94840902302190788</v>
      </c>
      <c r="L425" s="316">
        <f>('декабрь(4 цк)'!I407+'декабрь(4 цк)'!I408*9.11%)/1000</f>
        <v>0.95463920402190783</v>
      </c>
      <c r="M425" s="316">
        <f>('декабрь(4 цк)'!J407+'декабрь(4 цк)'!J408*9.11%)/1000</f>
        <v>0.97140941102190803</v>
      </c>
      <c r="N425" s="316">
        <f>('декабрь(4 цк)'!K407+'декабрь(4 цк)'!K408*9.11%)/1000</f>
        <v>0.95388634502190783</v>
      </c>
      <c r="O425" s="316">
        <f>('декабрь(4 цк)'!L407+'декабрь(4 цк)'!L408*9.11%)/1000</f>
        <v>0.96992551502190794</v>
      </c>
      <c r="P425" s="316">
        <f>('декабрь(4 цк)'!M407+'декабрь(4 цк)'!M408*9.11%)/1000</f>
        <v>0.97839245102190786</v>
      </c>
      <c r="Q425" s="316">
        <f>('декабрь(4 цк)'!N407+'декабрь(4 цк)'!N408*9.11%)/1000</f>
        <v>0.94515754502190785</v>
      </c>
      <c r="R425" s="316">
        <f>('декабрь(4 цк)'!O407+'декабрь(4 цк)'!O408*9.11%)/1000</f>
        <v>0.97732317302190785</v>
      </c>
      <c r="S425" s="316">
        <f>('декабрь(4 цк)'!P407+'декабрь(4 цк)'!P408*9.11%)/1000</f>
        <v>0.93618870302190782</v>
      </c>
      <c r="T425" s="316">
        <f>('декабрь(4 цк)'!Q407+'декабрь(4 цк)'!Q408*9.11%)/1000</f>
        <v>0.95077671002190789</v>
      </c>
      <c r="U425" s="316">
        <f>('декабрь(4 цк)'!R407+'декабрь(4 цк)'!R408*9.11%)/1000</f>
        <v>0.95763972902190786</v>
      </c>
      <c r="V425" s="316">
        <f>('декабрь(4 цк)'!S407+'декабрь(4 цк)'!S408*9.11%)/1000</f>
        <v>0.94549578602190798</v>
      </c>
      <c r="W425" s="316">
        <f>('декабрь(4 цк)'!T407+'декабрь(4 цк)'!T408*9.11%)/1000</f>
        <v>0.94308445502190796</v>
      </c>
      <c r="X425" s="316">
        <f>('декабрь(4 цк)'!U407+'декабрь(4 цк)'!U408*9.11%)/1000</f>
        <v>0.94846357802190773</v>
      </c>
      <c r="Y425" s="316">
        <f>('декабрь(4 цк)'!V407+'декабрь(4 цк)'!V408*9.11%)/1000</f>
        <v>0.958316211021908</v>
      </c>
      <c r="Z425" s="316">
        <f>('декабрь(4 цк)'!W407+'декабрь(4 цк)'!W408*9.11%)/1000</f>
        <v>0.92653246802190792</v>
      </c>
      <c r="AA425" s="316">
        <f>('декабрь(4 цк)'!X407+'декабрь(4 цк)'!X408*9.11%)/1000</f>
        <v>0.95482469102190792</v>
      </c>
      <c r="AB425" s="316">
        <f>('декабрь(4 цк)'!Y407+'декабрь(4 цк)'!Y408*9.11%)/1000</f>
        <v>0.93705067202190795</v>
      </c>
      <c r="AC425" s="337"/>
      <c r="AD425" s="337"/>
    </row>
    <row r="426" spans="1:30" s="209" customFormat="1" ht="13.5" thickBot="1" x14ac:dyDescent="0.25">
      <c r="A426" s="312">
        <v>6</v>
      </c>
      <c r="B426" s="289" t="s">
        <v>197</v>
      </c>
      <c r="C426" s="290" t="s">
        <v>169</v>
      </c>
      <c r="D426" s="255"/>
      <c r="E426" s="316">
        <f>('декабрь(4 цк)'!B411+'декабрь(4 цк)'!B412*9.11%)/1000</f>
        <v>0.9602038140219078</v>
      </c>
      <c r="F426" s="316">
        <f>('декабрь(4 цк)'!C411+'декабрь(4 цк)'!C412*9.11%)/1000</f>
        <v>0.95738877602190786</v>
      </c>
      <c r="G426" s="316">
        <f>('декабрь(4 цк)'!D411+'декабрь(4 цк)'!D412*9.11%)/1000</f>
        <v>0.96678314702190804</v>
      </c>
      <c r="H426" s="316">
        <f>('декабрь(4 цк)'!E411+'декабрь(4 цк)'!E412*9.11%)/1000</f>
        <v>0.97976723702190793</v>
      </c>
      <c r="I426" s="316">
        <f>('декабрь(4 цк)'!F411+'декабрь(4 цк)'!F412*9.11%)/1000</f>
        <v>0.96952180802190802</v>
      </c>
      <c r="J426" s="316">
        <f>('декабрь(4 цк)'!G411+'декабрь(4 цк)'!G412*9.11%)/1000</f>
        <v>0.97149669902190794</v>
      </c>
      <c r="K426" s="316">
        <f>('декабрь(4 цк)'!H411+'декабрь(4 цк)'!H412*9.11%)/1000</f>
        <v>0.95975646302190798</v>
      </c>
      <c r="L426" s="316">
        <f>('декабрь(4 цк)'!I411+'декабрь(4 цк)'!I412*9.11%)/1000</f>
        <v>0.95377723502190792</v>
      </c>
      <c r="M426" s="316">
        <f>('декабрь(4 цк)'!J411+'декабрь(4 цк)'!J412*9.11%)/1000</f>
        <v>0.95143137002190781</v>
      </c>
      <c r="N426" s="316">
        <f>('декабрь(4 цк)'!K411+'декабрь(4 цк)'!K412*9.11%)/1000</f>
        <v>0.96550656002190793</v>
      </c>
      <c r="O426" s="316">
        <f>('декабрь(4 цк)'!L411+'декабрь(4 цк)'!L412*9.11%)/1000</f>
        <v>0.97060199702190797</v>
      </c>
      <c r="P426" s="316">
        <f>('декабрь(4 цк)'!M411+'декабрь(4 цк)'!M412*9.11%)/1000</f>
        <v>0.96463368002190797</v>
      </c>
      <c r="Q426" s="316">
        <f>('декабрь(4 цк)'!N411+'декабрь(4 цк)'!N412*9.11%)/1000</f>
        <v>0.97200951602190799</v>
      </c>
      <c r="R426" s="316">
        <f>('декабрь(4 цк)'!O411+'декабрь(4 цк)'!O412*9.11%)/1000</f>
        <v>0.97106025902190785</v>
      </c>
      <c r="S426" s="316">
        <f>('декабрь(4 цк)'!P411+'декабрь(4 цк)'!P412*9.11%)/1000</f>
        <v>0.96598664402190793</v>
      </c>
      <c r="T426" s="316">
        <f>('декабрь(4 цк)'!Q411+'декабрь(4 цк)'!Q412*9.11%)/1000</f>
        <v>0.96748145102190786</v>
      </c>
      <c r="U426" s="316">
        <f>('декабрь(4 цк)'!R411+'декабрь(4 цк)'!R412*9.11%)/1000</f>
        <v>0.97376618702190787</v>
      </c>
      <c r="V426" s="316">
        <f>('декабрь(4 цк)'!S411+'декабрь(4 цк)'!S412*9.11%)/1000</f>
        <v>0.96728505302190781</v>
      </c>
      <c r="W426" s="316">
        <f>('декабрь(4 цк)'!T411+'декабрь(4 цк)'!T412*9.11%)/1000</f>
        <v>0.99498808202190792</v>
      </c>
      <c r="X426" s="316">
        <f>('декабрь(4 цк)'!U411+'декабрь(4 цк)'!U412*9.11%)/1000</f>
        <v>0.9661066650219079</v>
      </c>
      <c r="Y426" s="316">
        <f>('декабрь(4 цк)'!V411+'декабрь(4 цк)'!V412*9.11%)/1000</f>
        <v>0.97426809302190798</v>
      </c>
      <c r="Z426" s="316">
        <f>('декабрь(4 цк)'!W411+'декабрь(4 цк)'!W412*9.11%)/1000</f>
        <v>0.97732317302190785</v>
      </c>
      <c r="AA426" s="316">
        <f>('декабрь(4 цк)'!X411+'декабрь(4 цк)'!X412*9.11%)/1000</f>
        <v>0.96297520802190795</v>
      </c>
      <c r="AB426" s="316">
        <f>('декабрь(4 цк)'!Y411+'декабрь(4 цк)'!Y412*9.11%)/1000</f>
        <v>0.96651037202190804</v>
      </c>
      <c r="AC426" s="337"/>
      <c r="AD426" s="337"/>
    </row>
    <row r="427" spans="1:30" s="209" customFormat="1" ht="13.5" thickBot="1" x14ac:dyDescent="0.25">
      <c r="A427" s="312">
        <v>7</v>
      </c>
      <c r="B427" s="289" t="s">
        <v>197</v>
      </c>
      <c r="C427" s="290" t="s">
        <v>169</v>
      </c>
      <c r="D427" s="255"/>
      <c r="E427" s="316">
        <f>('декабрь(4 цк)'!B415+'декабрь(4 цк)'!B416*9.11%)/1000</f>
        <v>0.98133842102190794</v>
      </c>
      <c r="F427" s="316">
        <f>('декабрь(4 цк)'!C415+'декабрь(4 цк)'!C416*9.11%)/1000</f>
        <v>0.96791789102190795</v>
      </c>
      <c r="G427" s="316">
        <f>('декабрь(4 цк)'!D415+'декабрь(4 цк)'!D416*9.11%)/1000</f>
        <v>0.98125113302190803</v>
      </c>
      <c r="H427" s="316">
        <f>('декабрь(4 цк)'!E415+'декабрь(4 цк)'!E416*9.11%)/1000</f>
        <v>0.989958111021908</v>
      </c>
      <c r="I427" s="316">
        <f>('декабрь(4 цк)'!F415+'декабрь(4 цк)'!F416*9.11%)/1000</f>
        <v>0.98262591902190799</v>
      </c>
      <c r="J427" s="316">
        <f>('декабрь(4 цк)'!G415+'декабрь(4 цк)'!G416*9.11%)/1000</f>
        <v>0.97315517102190785</v>
      </c>
      <c r="K427" s="316">
        <f>('декабрь(4 цк)'!H415+'декабрь(4 цк)'!H416*9.11%)/1000</f>
        <v>0.97060199702190797</v>
      </c>
      <c r="L427" s="316">
        <f>('декабрь(4 цк)'!I415+'декабрь(4 цк)'!I416*9.11%)/1000</f>
        <v>0.97053653102190784</v>
      </c>
      <c r="M427" s="316">
        <f>('декабрь(4 цк)'!J415+'декабрь(4 цк)'!J416*9.11%)/1000</f>
        <v>0.98006183402190783</v>
      </c>
      <c r="N427" s="316">
        <f>('декабрь(4 цк)'!K415+'декабрь(4 цк)'!K416*9.11%)/1000</f>
        <v>0.97917804302190792</v>
      </c>
      <c r="O427" s="316">
        <f>('декабрь(4 цк)'!L415+'декабрь(4 цк)'!L416*9.11%)/1000</f>
        <v>0.98184032702190804</v>
      </c>
      <c r="P427" s="316">
        <f>('декабрь(4 цк)'!M415+'декабрь(4 цк)'!M416*9.11%)/1000</f>
        <v>0.96962000702190787</v>
      </c>
      <c r="Q427" s="316">
        <f>('декабрь(4 цк)'!N415+'декабрь(4 цк)'!N416*9.11%)/1000</f>
        <v>0.97274055302190776</v>
      </c>
      <c r="R427" s="316">
        <f>('декабрь(4 цк)'!O415+'декабрь(4 цк)'!O416*9.11%)/1000</f>
        <v>1.0447422420219077</v>
      </c>
      <c r="S427" s="316">
        <f>('декабрь(4 цк)'!P415+'декабрь(4 цк)'!P416*9.11%)/1000</f>
        <v>0.96871439402190795</v>
      </c>
      <c r="T427" s="316">
        <f>('декабрь(4 цк)'!Q415+'декабрь(4 цк)'!Q416*9.11%)/1000</f>
        <v>0.9773122620219078</v>
      </c>
      <c r="U427" s="316">
        <f>('декабрь(4 цк)'!R415+'декабрь(4 цк)'!R416*9.11%)/1000</f>
        <v>0.97667942402190799</v>
      </c>
      <c r="V427" s="316">
        <f>('декабрь(4 цк)'!S415+'декабрь(4 цк)'!S416*9.11%)/1000</f>
        <v>1.0541475240219078</v>
      </c>
      <c r="W427" s="316">
        <f>('декабрь(4 цк)'!T415+'декабрь(4 цк)'!T416*9.11%)/1000</f>
        <v>0.97625389502190785</v>
      </c>
      <c r="X427" s="316">
        <f>('декабрь(4 цк)'!U415+'декабрь(4 цк)'!U416*9.11%)/1000</f>
        <v>0.96752509502190787</v>
      </c>
      <c r="Y427" s="316">
        <f>('декабрь(4 цк)'!V415+'декабрь(4 цк)'!V416*9.11%)/1000</f>
        <v>0.96952180802190802</v>
      </c>
      <c r="Z427" s="316">
        <f>('декабрь(4 цк)'!W415+'декабрь(4 цк)'!W416*9.11%)/1000</f>
        <v>0.97555559102190792</v>
      </c>
      <c r="AA427" s="316">
        <f>('декабрь(4 цк)'!X415+'декабрь(4 цк)'!X416*9.11%)/1000</f>
        <v>0.96232054802190781</v>
      </c>
      <c r="AB427" s="316">
        <f>('декабрь(4 цк)'!Y415+'декабрь(4 цк)'!Y416*9.11%)/1000</f>
        <v>0.96979458302190802</v>
      </c>
      <c r="AC427" s="337"/>
      <c r="AD427" s="337"/>
    </row>
    <row r="428" spans="1:30" s="209" customFormat="1" ht="13.5" thickBot="1" x14ac:dyDescent="0.25">
      <c r="A428" s="312">
        <v>8</v>
      </c>
      <c r="B428" s="289" t="s">
        <v>197</v>
      </c>
      <c r="C428" s="290" t="s">
        <v>169</v>
      </c>
      <c r="D428" s="255"/>
      <c r="E428" s="316">
        <f>('декабрь(4 цк)'!B419+'декабрь(4 цк)'!B420*9.11%)/1000</f>
        <v>0.95421367502190779</v>
      </c>
      <c r="F428" s="316">
        <f>('декабрь(4 цк)'!C419+'декабрь(4 цк)'!C420*9.11%)/1000</f>
        <v>0.96393537602190793</v>
      </c>
      <c r="G428" s="316">
        <f>('декабрь(4 цк)'!D419+'декабрь(4 цк)'!D420*9.11%)/1000</f>
        <v>0.96814702202190805</v>
      </c>
      <c r="H428" s="316">
        <f>('декабрь(4 цк)'!E419+'декабрь(4 цк)'!E420*9.11%)/1000</f>
        <v>0.75231653102190787</v>
      </c>
      <c r="I428" s="316">
        <f>('декабрь(4 цк)'!F419+'декабрь(4 цк)'!F420*9.11%)/1000</f>
        <v>0.26378800902190791</v>
      </c>
      <c r="J428" s="316">
        <f>('декабрь(4 цк)'!G419+'декабрь(4 цк)'!G420*9.11%)/1000</f>
        <v>0.97190040602190786</v>
      </c>
      <c r="K428" s="316">
        <f>('декабрь(4 цк)'!H419+'декабрь(4 цк)'!H420*9.11%)/1000</f>
        <v>0.96471005702190793</v>
      </c>
      <c r="L428" s="316">
        <f>('декабрь(4 цк)'!I419+'декабрь(4 цк)'!I420*9.11%)/1000</f>
        <v>0.96521196302190804</v>
      </c>
      <c r="M428" s="316">
        <f>('декабрь(4 цк)'!J419+'декабрь(4 цк)'!J420*9.11%)/1000</f>
        <v>0.95883993902190789</v>
      </c>
      <c r="N428" s="316">
        <f>('декабрь(4 цк)'!K419+'декабрь(4 цк)'!K420*9.11%)/1000</f>
        <v>0.963237072021908</v>
      </c>
      <c r="O428" s="316">
        <f>('декабрь(4 цк)'!L419+'декабрь(4 цк)'!L420*9.11%)/1000</f>
        <v>0.96577933502190794</v>
      </c>
      <c r="P428" s="316">
        <f>('декабрь(4 цк)'!M419+'декабрь(4 цк)'!M420*9.11%)/1000</f>
        <v>0.97636300502190798</v>
      </c>
      <c r="Q428" s="316">
        <f>('декабрь(4 цк)'!N419+'декабрь(4 цк)'!N420*9.11%)/1000</f>
        <v>0.97570834502190784</v>
      </c>
      <c r="R428" s="316">
        <f>('декабрь(4 цк)'!O419+'декабрь(4 цк)'!O420*9.11%)/1000</f>
        <v>0.97843609502190787</v>
      </c>
      <c r="S428" s="316">
        <f>('декабрь(4 цк)'!P419+'декабрь(4 цк)'!P420*9.11%)/1000</f>
        <v>0.9760356750219078</v>
      </c>
      <c r="T428" s="316">
        <f>('декабрь(4 цк)'!Q419+'декабрь(4 цк)'!Q420*9.11%)/1000</f>
        <v>0.98527729202190784</v>
      </c>
      <c r="U428" s="316">
        <f>('декабрь(4 цк)'!R419+'декабрь(4 цк)'!R420*9.11%)/1000</f>
        <v>0.98488449602190797</v>
      </c>
      <c r="V428" s="316">
        <f>('декабрь(4 цк)'!S419+'декабрь(4 цк)'!S420*9.11%)/1000</f>
        <v>0.97707222002190786</v>
      </c>
      <c r="W428" s="316">
        <f>('декабрь(4 цк)'!T419+'декабрь(4 цк)'!T420*9.11%)/1000</f>
        <v>0.96789606902190806</v>
      </c>
      <c r="X428" s="316">
        <f>('декабрь(4 цк)'!U419+'декабрь(4 цк)'!U420*9.11%)/1000</f>
        <v>0.96237510302190776</v>
      </c>
      <c r="Y428" s="316">
        <f>('декабрь(4 цк)'!V419+'декабрь(4 цк)'!V420*9.11%)/1000</f>
        <v>0.95994195002190785</v>
      </c>
      <c r="Z428" s="316">
        <f>('декабрь(4 цк)'!W419+'декабрь(4 цк)'!W420*9.11%)/1000</f>
        <v>0.97248960002190776</v>
      </c>
      <c r="AA428" s="316">
        <f>('декабрь(4 цк)'!X419+'декабрь(4 цк)'!X420*9.11%)/1000</f>
        <v>0.98011638902190779</v>
      </c>
      <c r="AB428" s="316">
        <f>('декабрь(4 цк)'!Y419+'декабрь(4 цк)'!Y420*9.11%)/1000</f>
        <v>0.97328610302190777</v>
      </c>
      <c r="AC428" s="337"/>
      <c r="AD428" s="337"/>
    </row>
    <row r="429" spans="1:30" s="209" customFormat="1" ht="13.5" thickBot="1" x14ac:dyDescent="0.25">
      <c r="A429" s="312">
        <v>9</v>
      </c>
      <c r="B429" s="289" t="s">
        <v>197</v>
      </c>
      <c r="C429" s="290" t="s">
        <v>169</v>
      </c>
      <c r="D429" s="255"/>
      <c r="E429" s="316">
        <f>('декабрь(4 цк)'!B423+'декабрь(4 цк)'!B424*9.11%)/1000</f>
        <v>0.98341151102190805</v>
      </c>
      <c r="F429" s="316">
        <f>('декабрь(4 цк)'!C423+'декабрь(4 цк)'!C424*9.11%)/1000</f>
        <v>0.97311152702190795</v>
      </c>
      <c r="G429" s="316">
        <f>('декабрь(4 цк)'!D423+'декабрь(4 цк)'!D424*9.11%)/1000</f>
        <v>0.9788179800219079</v>
      </c>
      <c r="H429" s="316">
        <f>('декабрь(4 цк)'!E423+'декабрь(4 цк)'!E424*9.11%)/1000</f>
        <v>0.99136563002190803</v>
      </c>
      <c r="I429" s="316">
        <f>('декабрь(4 цк)'!F423+'декабрь(4 цк)'!F424*9.11%)/1000</f>
        <v>0.98128386602190798</v>
      </c>
      <c r="J429" s="316">
        <f>('декабрь(4 цк)'!G423+'декабрь(4 цк)'!G424*9.11%)/1000</f>
        <v>0.9715948980219079</v>
      </c>
      <c r="K429" s="316">
        <f>('декабрь(4 цк)'!H423+'декабрь(4 цк)'!H424*9.11%)/1000</f>
        <v>0.96720867602190785</v>
      </c>
      <c r="L429" s="316">
        <f>('декабрь(4 цк)'!I423+'декабрь(4 цк)'!I424*9.11%)/1000</f>
        <v>0.96559384802190784</v>
      </c>
      <c r="M429" s="316">
        <f>('декабрь(4 цк)'!J423+'декабрь(4 цк)'!J424*9.11%)/1000</f>
        <v>0.96888897002190788</v>
      </c>
      <c r="N429" s="316">
        <f>('декабрь(4 цк)'!K423+'декабрь(4 цк)'!K424*9.11%)/1000</f>
        <v>0.96859437302190776</v>
      </c>
      <c r="O429" s="316">
        <f>('декабрь(4 цк)'!L423+'декабрь(4 цк)'!L424*9.11%)/1000</f>
        <v>0.96810337802190782</v>
      </c>
      <c r="P429" s="316">
        <f>('декабрь(4 цк)'!M423+'декабрь(4 цк)'!M424*9.11%)/1000</f>
        <v>0.97243504502190781</v>
      </c>
      <c r="Q429" s="316">
        <f>('декабрь(4 цк)'!N423+'декабрь(4 цк)'!N424*9.11%)/1000</f>
        <v>0.98059647302190789</v>
      </c>
      <c r="R429" s="316">
        <f>('декабрь(4 цк)'!O423+'декабрь(4 цк)'!O424*9.11%)/1000</f>
        <v>0.98576828702190789</v>
      </c>
      <c r="S429" s="316">
        <f>('декабрь(4 цк)'!P423+'декабрь(4 цк)'!P424*9.11%)/1000</f>
        <v>0.97462815602190789</v>
      </c>
      <c r="T429" s="316">
        <f>('декабрь(4 цк)'!Q423+'декабрь(4 цк)'!Q424*9.11%)/1000</f>
        <v>0.97897073402190793</v>
      </c>
      <c r="U429" s="316">
        <f>('декабрь(4 цк)'!R423+'декабрь(4 цк)'!R424*9.11%)/1000</f>
        <v>0.97768323602190799</v>
      </c>
      <c r="V429" s="316">
        <f>('декабрь(4 цк)'!S423+'декабрь(4 цк)'!S424*9.11%)/1000</f>
        <v>0.96828886502190792</v>
      </c>
      <c r="W429" s="316">
        <f>('декабрь(4 цк)'!T423+'декабрь(4 цк)'!T424*9.11%)/1000</f>
        <v>0.97386438602190795</v>
      </c>
      <c r="X429" s="316">
        <f>('декабрь(4 цк)'!U423+'декабрь(4 цк)'!U424*9.11%)/1000</f>
        <v>0.96337891502190787</v>
      </c>
      <c r="Y429" s="316">
        <f>('декабрь(4 цк)'!V423+'декабрь(4 цк)'!V424*9.11%)/1000</f>
        <v>0.97118028002190793</v>
      </c>
      <c r="Z429" s="316">
        <f>('декабрь(4 цк)'!W423+'декабрь(4 цк)'!W424*9.11%)/1000</f>
        <v>0.94994747402190793</v>
      </c>
      <c r="AA429" s="316">
        <f>('декабрь(4 цк)'!X423+'декабрь(4 цк)'!X424*9.11%)/1000</f>
        <v>0.96131673602190804</v>
      </c>
      <c r="AB429" s="316">
        <f>('декабрь(4 цк)'!Y423+'декабрь(4 цк)'!Y424*9.11%)/1000</f>
        <v>0.96507012002190784</v>
      </c>
      <c r="AC429" s="337"/>
      <c r="AD429" s="337"/>
    </row>
    <row r="430" spans="1:30" s="209" customFormat="1" ht="13.5" thickBot="1" x14ac:dyDescent="0.25">
      <c r="A430" s="312">
        <v>10</v>
      </c>
      <c r="B430" s="289" t="s">
        <v>197</v>
      </c>
      <c r="C430" s="290" t="s">
        <v>169</v>
      </c>
      <c r="D430" s="255"/>
      <c r="E430" s="316">
        <f>('декабрь(4 цк)'!B427+'декабрь(4 цк)'!B428*9.11%)/1000</f>
        <v>1.0111800060219078</v>
      </c>
      <c r="F430" s="316">
        <f>('декабрь(4 цк)'!C427+'декабрь(4 цк)'!C428*9.11%)/1000</f>
        <v>0.99030726302190797</v>
      </c>
      <c r="G430" s="316">
        <f>('декабрь(4 цк)'!D427+'декабрь(4 цк)'!D428*9.11%)/1000</f>
        <v>0.93844728002190803</v>
      </c>
      <c r="H430" s="316">
        <f>('декабрь(4 цк)'!E427+'декабрь(4 цк)'!E428*9.11%)/1000</f>
        <v>0.9884305710219079</v>
      </c>
      <c r="I430" s="316">
        <f>('декабрь(4 цк)'!F427+'декабрь(4 цк)'!F428*9.11%)/1000</f>
        <v>0.99842504702190793</v>
      </c>
      <c r="J430" s="316">
        <f>('декабрь(4 цк)'!G427+'декабрь(4 цк)'!G428*9.11%)/1000</f>
        <v>1.0073066010219078</v>
      </c>
      <c r="K430" s="316">
        <f>('декабрь(4 цк)'!H427+'декабрь(4 цк)'!H428*9.11%)/1000</f>
        <v>0.99862144502190786</v>
      </c>
      <c r="L430" s="316">
        <f>('декабрь(4 цк)'!I427+'декабрь(4 цк)'!I428*9.11%)/1000</f>
        <v>0.99087463502190787</v>
      </c>
      <c r="M430" s="316">
        <f>('декабрь(4 цк)'!J427+'декабрь(4 цк)'!J428*9.11%)/1000</f>
        <v>0.99391880402190791</v>
      </c>
      <c r="N430" s="316">
        <f>('декабрь(4 цк)'!K427+'декабрь(4 цк)'!K428*9.11%)/1000</f>
        <v>0.99528267902190792</v>
      </c>
      <c r="O430" s="316">
        <f>('декабрь(4 цк)'!L427+'декабрь(4 цк)'!L428*9.11%)/1000</f>
        <v>1.0053426210219079</v>
      </c>
      <c r="P430" s="316">
        <f>('декабрь(4 цк)'!M427+'декабрь(4 цк)'!M428*9.11%)/1000</f>
        <v>1.0110381630219079</v>
      </c>
      <c r="Q430" s="316">
        <f>('декабрь(4 цк)'!N427+'декабрь(4 цк)'!N428*9.11%)/1000</f>
        <v>1.0118892210219079</v>
      </c>
      <c r="R430" s="316">
        <f>('декабрь(4 цк)'!O427+'декабрь(4 цк)'!O428*9.11%)/1000</f>
        <v>1.0220037180219079</v>
      </c>
      <c r="S430" s="316">
        <f>('декабрь(4 цк)'!P427+'декабрь(4 цк)'!P428*9.11%)/1000</f>
        <v>1.0065646530219079</v>
      </c>
      <c r="T430" s="316">
        <f>('декабрь(4 цк)'!Q427+'декабрь(4 цк)'!Q428*9.11%)/1000</f>
        <v>1.014562416021908</v>
      </c>
      <c r="U430" s="316">
        <f>('декабрь(4 цк)'!R427+'декабрь(4 цк)'!R428*9.11%)/1000</f>
        <v>1.0215236340219078</v>
      </c>
      <c r="V430" s="316">
        <f>('декабрь(4 цк)'!S427+'декабрь(4 цк)'!S428*9.11%)/1000</f>
        <v>1.0117582890219077</v>
      </c>
      <c r="W430" s="316">
        <f>('декабрь(4 цк)'!T427+'декабрь(4 цк)'!T428*9.11%)/1000</f>
        <v>1.009183293021908</v>
      </c>
      <c r="X430" s="316">
        <f>('декабрь(4 цк)'!U427+'декабрь(4 цк)'!U428*9.11%)/1000</f>
        <v>1.0109836080219081</v>
      </c>
      <c r="Y430" s="316">
        <f>('декабрь(4 цк)'!V427+'декабрь(4 цк)'!V428*9.11%)/1000</f>
        <v>1.017759339021908</v>
      </c>
      <c r="Z430" s="316">
        <f>('декабрь(4 цк)'!W427+'декабрь(4 цк)'!W428*9.11%)/1000</f>
        <v>1.018708596021908</v>
      </c>
      <c r="AA430" s="316">
        <f>('декабрь(4 цк)'!X427+'декабрь(4 цк)'!X428*9.11%)/1000</f>
        <v>1.0056481290219079</v>
      </c>
      <c r="AB430" s="316">
        <f>('декабрь(4 цк)'!Y427+'декабрь(4 цк)'!Y428*9.11%)/1000</f>
        <v>0.98630292602190783</v>
      </c>
      <c r="AC430" s="337"/>
      <c r="AD430" s="337"/>
    </row>
    <row r="431" spans="1:30" s="209" customFormat="1" ht="13.5" thickBot="1" x14ac:dyDescent="0.25">
      <c r="A431" s="312">
        <v>11</v>
      </c>
      <c r="B431" s="289" t="s">
        <v>197</v>
      </c>
      <c r="C431" s="290" t="s">
        <v>169</v>
      </c>
      <c r="D431" s="255"/>
      <c r="E431" s="316">
        <f>('декабрь(4 цк)'!B431+'декабрь(4 цк)'!B432*9.11%)/1000</f>
        <v>0.84914074502190784</v>
      </c>
      <c r="F431" s="316">
        <f>('декабрь(4 цк)'!C431+'декабрь(4 цк)'!C432*9.11%)/1000</f>
        <v>0.73433520302190791</v>
      </c>
      <c r="G431" s="316">
        <f>('декабрь(4 цк)'!D431+'декабрь(4 цк)'!D432*9.11%)/1000</f>
        <v>0.74008530002190787</v>
      </c>
      <c r="H431" s="316">
        <f>('декабрь(4 цк)'!E431+'декабрь(4 цк)'!E432*9.11%)/1000</f>
        <v>0.74706834002190792</v>
      </c>
      <c r="I431" s="316">
        <f>('декабрь(4 цк)'!F431+'декабрь(4 цк)'!F432*9.11%)/1000</f>
        <v>1.0189922820219079</v>
      </c>
      <c r="J431" s="316">
        <f>('декабрь(4 цк)'!G431+'декабрь(4 цк)'!G432*9.11%)/1000</f>
        <v>1.013340384021908</v>
      </c>
      <c r="K431" s="316">
        <f>('декабрь(4 цк)'!H431+'декабрь(4 цк)'!H432*9.11%)/1000</f>
        <v>1.0099797960219079</v>
      </c>
      <c r="L431" s="316">
        <f>('декабрь(4 цк)'!I431+'декабрь(4 цк)'!I432*9.11%)/1000</f>
        <v>1.002069321021908</v>
      </c>
      <c r="M431" s="316">
        <f>('декабрь(4 цк)'!J431+'декабрь(4 цк)'!J432*9.11%)/1000</f>
        <v>1.0052335110219079</v>
      </c>
      <c r="N431" s="316">
        <f>('декабрь(4 цк)'!K431+'декабрь(4 цк)'!K432*9.11%)/1000</f>
        <v>1.0128493890219077</v>
      </c>
      <c r="O431" s="316">
        <f>('декабрь(4 цк)'!L431+'декабрь(4 цк)'!L432*9.11%)/1000</f>
        <v>1.0165809510219079</v>
      </c>
      <c r="P431" s="316">
        <f>('декабрь(4 цк)'!M431+'декабрь(4 цк)'!M432*9.11%)/1000</f>
        <v>1.0179884700219077</v>
      </c>
      <c r="Q431" s="316">
        <f>('декабрь(4 цк)'!N431+'декабрь(4 цк)'!N432*9.11%)/1000</f>
        <v>1.023585813021908</v>
      </c>
      <c r="R431" s="316">
        <f>('декабрь(4 цк)'!O431+'декабрь(4 цк)'!O432*9.11%)/1000</f>
        <v>1.0312126020219079</v>
      </c>
      <c r="S431" s="316">
        <f>('декабрь(4 цк)'!P431+'декабрь(4 цк)'!P432*9.11%)/1000</f>
        <v>0.92319370202190798</v>
      </c>
      <c r="T431" s="316">
        <f>('декабрь(4 цк)'!Q431+'декабрь(4 цк)'!Q432*9.11%)/1000</f>
        <v>1.007775774021908</v>
      </c>
      <c r="U431" s="316">
        <f>('декабрь(4 цк)'!R431+'декабрь(4 цк)'!R432*9.11%)/1000</f>
        <v>1.022985708021908</v>
      </c>
      <c r="V431" s="316">
        <f>('декабрь(4 цк)'!S431+'декабрь(4 цк)'!S432*9.11%)/1000</f>
        <v>1.006913805021908</v>
      </c>
      <c r="W431" s="316">
        <f>('декабрь(4 цк)'!T431+'декабрь(4 цк)'!T432*9.11%)/1000</f>
        <v>1.0240986300219079</v>
      </c>
      <c r="X431" s="316">
        <f>('декабрь(4 цк)'!U431+'декабрь(4 цк)'!U432*9.11%)/1000</f>
        <v>1.0048734480219079</v>
      </c>
      <c r="Y431" s="316">
        <f>('декабрь(4 цк)'!V431+'декабрь(4 цк)'!V432*9.11%)/1000</f>
        <v>1.000705446021908</v>
      </c>
      <c r="Z431" s="316">
        <f>('декабрь(4 цк)'!W431+'декабрь(4 цк)'!W432*9.11%)/1000</f>
        <v>1.0024075620219079</v>
      </c>
      <c r="AA431" s="316">
        <f>('декабрь(4 цк)'!X431+'декабрь(4 цк)'!X432*9.11%)/1000</f>
        <v>0.99870873302190799</v>
      </c>
      <c r="AB431" s="316">
        <f>('декабрь(4 цк)'!Y431+'декабрь(4 цк)'!Y432*9.11%)/1000</f>
        <v>0.89126811602190803</v>
      </c>
      <c r="AC431" s="337"/>
      <c r="AD431" s="337"/>
    </row>
    <row r="432" spans="1:30" s="209" customFormat="1" ht="13.5" thickBot="1" x14ac:dyDescent="0.25">
      <c r="A432" s="312">
        <v>12</v>
      </c>
      <c r="B432" s="289" t="s">
        <v>197</v>
      </c>
      <c r="C432" s="290" t="s">
        <v>169</v>
      </c>
      <c r="D432" s="255"/>
      <c r="E432" s="316">
        <f>('декабрь(4 цк)'!B435+'декабрь(4 цк)'!B436*9.11%)/1000</f>
        <v>0.85921159802190794</v>
      </c>
      <c r="F432" s="316">
        <f>('декабрь(4 цк)'!C435+'декабрь(4 цк)'!C436*9.11%)/1000</f>
        <v>0.85627653902190781</v>
      </c>
      <c r="G432" s="316">
        <f>('декабрь(4 цк)'!D435+'декабрь(4 цк)'!D436*9.11%)/1000</f>
        <v>0.77572062602190794</v>
      </c>
      <c r="H432" s="316">
        <f>('декабрь(4 цк)'!E435+'декабрь(4 цк)'!E436*9.11%)/1000</f>
        <v>0.86864961302190791</v>
      </c>
      <c r="I432" s="316">
        <f>('декабрь(4 цк)'!F435+'декабрь(4 цк)'!F436*9.11%)/1000</f>
        <v>0.94707788102190782</v>
      </c>
      <c r="J432" s="316">
        <f>('декабрь(4 цк)'!G435+'декабрь(4 цк)'!G436*9.11%)/1000</f>
        <v>0.94342269602190787</v>
      </c>
      <c r="K432" s="316">
        <f>('декабрь(4 цк)'!H435+'декабрь(4 цк)'!H436*9.11%)/1000</f>
        <v>0.93467207402190799</v>
      </c>
      <c r="L432" s="316">
        <f>('декабрь(4 цк)'!I435+'декабрь(4 цк)'!I436*9.11%)/1000</f>
        <v>0.92934750602190785</v>
      </c>
      <c r="M432" s="316">
        <f>('декабрь(4 цк)'!J435+'декабрь(4 цк)'!J436*9.11%)/1000</f>
        <v>0.9296311920219078</v>
      </c>
      <c r="N432" s="316">
        <f>('декабрь(4 цк)'!K435+'декабрь(4 цк)'!K436*9.11%)/1000</f>
        <v>0.93682154102190796</v>
      </c>
      <c r="O432" s="316">
        <f>('декабрь(4 цк)'!L435+'декабрь(4 цк)'!L436*9.11%)/1000</f>
        <v>0.94285532402190786</v>
      </c>
      <c r="P432" s="316">
        <f>('декабрь(4 цк)'!M435+'декабрь(4 цк)'!M436*9.11%)/1000</f>
        <v>0.94286623502190803</v>
      </c>
      <c r="Q432" s="316">
        <f>('декабрь(4 цк)'!N435+'декабрь(4 цк)'!N436*9.11%)/1000</f>
        <v>0.93739982402190802</v>
      </c>
      <c r="R432" s="316">
        <f>('декабрь(4 цк)'!O435+'декабрь(4 цк)'!O436*9.11%)/1000</f>
        <v>0.94550669702190804</v>
      </c>
      <c r="S432" s="316">
        <f>('декабрь(4 цк)'!P435+'декабрь(4 цк)'!P436*9.11%)/1000</f>
        <v>0.94048763702190785</v>
      </c>
      <c r="T432" s="316">
        <f>('декабрь(4 цк)'!Q435+'декабрь(4 цк)'!Q436*9.11%)/1000</f>
        <v>0.26169270902190789</v>
      </c>
      <c r="U432" s="316">
        <f>('декабрь(4 цк)'!R435+'декабрь(4 цк)'!R436*9.11%)/1000</f>
        <v>0.94604133602190799</v>
      </c>
      <c r="V432" s="316">
        <f>('декабрь(4 цк)'!S435+'декабрь(4 цк)'!S436*9.11%)/1000</f>
        <v>0.93742164602190792</v>
      </c>
      <c r="W432" s="316">
        <f>('декабрь(4 цк)'!T435+'декабрь(4 цк)'!T436*9.11%)/1000</f>
        <v>0.93393012602190784</v>
      </c>
      <c r="X432" s="316">
        <f>('декабрь(4 цк)'!U435+'декабрь(4 цк)'!U436*9.11%)/1000</f>
        <v>0.92645609102190796</v>
      </c>
      <c r="Y432" s="316">
        <f>('декабрь(4 цк)'!V435+'декабрь(4 цк)'!V436*9.11%)/1000</f>
        <v>0.94202608802190801</v>
      </c>
      <c r="Z432" s="316">
        <f>('декабрь(4 цк)'!W435+'декабрь(4 цк)'!W436*9.11%)/1000</f>
        <v>0.90076068602190795</v>
      </c>
      <c r="AA432" s="316">
        <f>('декабрь(4 цк)'!X435+'декабрь(4 цк)'!X436*9.11%)/1000</f>
        <v>0.91479223202190796</v>
      </c>
      <c r="AB432" s="316">
        <f>('декабрь(4 цк)'!Y435+'декабрь(4 цк)'!Y436*9.11%)/1000</f>
        <v>0.92726350502190802</v>
      </c>
      <c r="AC432" s="337"/>
      <c r="AD432" s="337"/>
    </row>
    <row r="433" spans="1:30" s="209" customFormat="1" ht="13.5" thickBot="1" x14ac:dyDescent="0.25">
      <c r="A433" s="312">
        <v>13</v>
      </c>
      <c r="B433" s="289" t="s">
        <v>197</v>
      </c>
      <c r="C433" s="290" t="s">
        <v>169</v>
      </c>
      <c r="D433" s="255"/>
      <c r="E433" s="316">
        <f>('декабрь(4 цк)'!B439+'декабрь(4 цк)'!B440*9.11%)/1000</f>
        <v>0.95478104702190791</v>
      </c>
      <c r="F433" s="316">
        <f>('декабрь(4 цк)'!C439+'декабрь(4 цк)'!C440*9.11%)/1000</f>
        <v>0.97404987302190782</v>
      </c>
      <c r="G433" s="316">
        <f>('декабрь(4 цк)'!D439+'декабрь(4 цк)'!D440*9.11%)/1000</f>
        <v>0.92038957502190788</v>
      </c>
      <c r="H433" s="316">
        <f>('декабрь(4 цк)'!E439+'декабрь(4 цк)'!E440*9.11%)/1000</f>
        <v>0.9993415710219079</v>
      </c>
      <c r="I433" s="316">
        <f>('декабрь(4 цк)'!F439+'декабрь(4 цк)'!F440*9.11%)/1000</f>
        <v>0.99148565102190789</v>
      </c>
      <c r="J433" s="316">
        <f>('декабрь(4 цк)'!G439+'декабрь(4 цк)'!G440*9.11%)/1000</f>
        <v>0.98725218302190798</v>
      </c>
      <c r="K433" s="316">
        <f>('декабрь(4 цк)'!H439+'декабрь(4 цк)'!H440*9.11%)/1000</f>
        <v>0.98777591102190809</v>
      </c>
      <c r="L433" s="316">
        <f>('декабрь(4 цк)'!I439+'декабрь(4 цк)'!I440*9.11%)/1000</f>
        <v>0.97416989402190801</v>
      </c>
      <c r="M433" s="316">
        <f>('декабрь(4 цк)'!J439+'декабрь(4 цк)'!J440*9.11%)/1000</f>
        <v>0.97573016702190785</v>
      </c>
      <c r="N433" s="316">
        <f>('декабрь(4 цк)'!K439+'декабрь(4 цк)'!K440*9.11%)/1000</f>
        <v>0.98473174202190783</v>
      </c>
      <c r="O433" s="316">
        <f>('декабрь(4 цк)'!L439+'декабрь(4 цк)'!L440*9.11%)/1000</f>
        <v>0.99026361902190796</v>
      </c>
      <c r="P433" s="316">
        <f>('декабрь(4 цк)'!M439+'декабрь(4 цк)'!M440*9.11%)/1000</f>
        <v>0.99174751502190794</v>
      </c>
      <c r="Q433" s="316">
        <f>('декабрь(4 цк)'!N439+'декабрь(4 цк)'!N440*9.11%)/1000</f>
        <v>0.99974527802190782</v>
      </c>
      <c r="R433" s="316">
        <f>('декабрь(4 цк)'!O439+'декабрь(4 цк)'!O440*9.11%)/1000</f>
        <v>1.0093033140219079</v>
      </c>
      <c r="S433" s="316">
        <f>('декабрь(4 цк)'!P439+'декабрь(4 цк)'!P440*9.11%)/1000</f>
        <v>0.99687568502190793</v>
      </c>
      <c r="T433" s="316">
        <f>('декабрь(4 цк)'!Q439+'декабрь(4 цк)'!Q440*9.11%)/1000</f>
        <v>1.0016328810219077</v>
      </c>
      <c r="U433" s="316">
        <f>('декабрь(4 цк)'!R439+'декабрь(4 цк)'!R440*9.11%)/1000</f>
        <v>1.003171332021908</v>
      </c>
      <c r="V433" s="316">
        <f>('декабрь(4 цк)'!S439+'декабрь(4 цк)'!S440*9.11%)/1000</f>
        <v>0.98848512602190797</v>
      </c>
      <c r="W433" s="316">
        <f>('декабрь(4 цк)'!T439+'декабрь(4 цк)'!T440*9.11%)/1000</f>
        <v>1.003389552021908</v>
      </c>
      <c r="X433" s="316">
        <f>('декабрь(4 цк)'!U439+'декабрь(4 цк)'!U440*9.11%)/1000</f>
        <v>0.99098374502190789</v>
      </c>
      <c r="Y433" s="316">
        <f>('декабрь(4 цк)'!V439+'декабрь(4 цк)'!V440*9.11%)/1000</f>
        <v>0.99655926602190803</v>
      </c>
      <c r="Z433" s="316">
        <f>('декабрь(4 цк)'!W439+'декабрь(4 цк)'!W440*9.11%)/1000</f>
        <v>0.99447526502190797</v>
      </c>
      <c r="AA433" s="316">
        <f>('декабрь(4 цк)'!X439+'декабрь(4 цк)'!X440*9.11%)/1000</f>
        <v>0.99456255302190777</v>
      </c>
      <c r="AB433" s="316">
        <f>('декабрь(4 цк)'!Y439+'декабрь(4 цк)'!Y440*9.11%)/1000</f>
        <v>0.99096192302190789</v>
      </c>
      <c r="AC433" s="337"/>
      <c r="AD433" s="337"/>
    </row>
    <row r="434" spans="1:30" s="209" customFormat="1" ht="13.5" thickBot="1" x14ac:dyDescent="0.25">
      <c r="A434" s="312">
        <v>14</v>
      </c>
      <c r="B434" s="289" t="s">
        <v>197</v>
      </c>
      <c r="C434" s="290" t="s">
        <v>169</v>
      </c>
      <c r="D434" s="255"/>
      <c r="E434" s="316">
        <f>('декабрь(4 цк)'!B443+'декабрь(4 цк)'!B444*9.11%)/1000</f>
        <v>1.042123602021908</v>
      </c>
      <c r="F434" s="316">
        <f>('декабрь(4 цк)'!C443+'декабрь(4 цк)'!C444*9.11%)/1000</f>
        <v>1.0239895200219078</v>
      </c>
      <c r="G434" s="316">
        <f>('декабрь(4 цк)'!D443+'декабрь(4 цк)'!D444*9.11%)/1000</f>
        <v>1.0357515780219078</v>
      </c>
      <c r="H434" s="316">
        <f>('декабрь(4 цк)'!E443+'декабрь(4 цк)'!E444*9.11%)/1000</f>
        <v>1.0624617060219079</v>
      </c>
      <c r="I434" s="316">
        <f>('декабрь(4 цк)'!F443+'декабрь(4 цк)'!F444*9.11%)/1000</f>
        <v>1.054791273021908</v>
      </c>
      <c r="J434" s="316">
        <f>('декабрь(4 цк)'!G443+'декабрь(4 цк)'!G444*9.11%)/1000</f>
        <v>1.0640874450219078</v>
      </c>
      <c r="K434" s="316">
        <f>('декабрь(4 цк)'!H443+'декабрь(4 цк)'!H444*9.11%)/1000</f>
        <v>1.0548676500219079</v>
      </c>
      <c r="L434" s="316">
        <f>('декабрь(4 цк)'!I443+'декабрь(4 цк)'!I444*9.11%)/1000</f>
        <v>1.0478518770219081</v>
      </c>
      <c r="M434" s="316">
        <f>('декабрь(4 цк)'!J443+'декабрь(4 цк)'!J444*9.11%)/1000</f>
        <v>1.0364935260219079</v>
      </c>
      <c r="N434" s="316">
        <f>('декабрь(4 цк)'!K443+'декабрь(4 цк)'!K444*9.11%)/1000</f>
        <v>1.0472081280219079</v>
      </c>
      <c r="O434" s="316">
        <f>('декабрь(4 цк)'!L443+'декабрь(4 цк)'!L444*9.11%)/1000</f>
        <v>1.052238099021908</v>
      </c>
      <c r="P434" s="316">
        <f>('декабрь(4 цк)'!M443+'декабрь(4 цк)'!M444*9.11%)/1000</f>
        <v>1.0611087420219079</v>
      </c>
      <c r="Q434" s="316">
        <f>('декабрь(4 цк)'!N443+'декабрь(4 цк)'!N444*9.11%)/1000</f>
        <v>1.0726416690219081</v>
      </c>
      <c r="R434" s="316">
        <f>('декабрь(4 цк)'!O443+'декабрь(4 цк)'!O444*9.11%)/1000</f>
        <v>1.066738818021908</v>
      </c>
      <c r="S434" s="316">
        <f>('декабрь(4 цк)'!P443+'декабрь(4 цк)'!P444*9.11%)/1000</f>
        <v>1.0676444310219078</v>
      </c>
      <c r="T434" s="316">
        <f>('декабрь(4 цк)'!Q443+'декабрь(4 цк)'!Q444*9.11%)/1000</f>
        <v>1.0688991960219081</v>
      </c>
      <c r="U434" s="316">
        <f>('декабрь(4 цк)'!R443+'декабрь(4 цк)'!R444*9.11%)/1000</f>
        <v>1.073798235021908</v>
      </c>
      <c r="V434" s="316">
        <f>('декабрь(4 цк)'!S443+'декабрь(4 цк)'!S444*9.11%)/1000</f>
        <v>1.0619270670219079</v>
      </c>
      <c r="W434" s="316">
        <f>('декабрь(4 цк)'!T443+'декабрь(4 цк)'!T444*9.11%)/1000</f>
        <v>1.0593084270219078</v>
      </c>
      <c r="X434" s="316">
        <f>('декабрь(4 цк)'!U443+'декабрь(4 цк)'!U444*9.11%)/1000</f>
        <v>1.0462916040219079</v>
      </c>
      <c r="Y434" s="316">
        <f>('декабрь(4 цк)'!V443+'декабрь(4 цк)'!V444*9.11%)/1000</f>
        <v>1.0533619320219079</v>
      </c>
      <c r="Z434" s="316">
        <f>('декабрь(4 цк)'!W443+'декабрь(4 цк)'!W444*9.11%)/1000</f>
        <v>1.055074959021908</v>
      </c>
      <c r="AA434" s="316">
        <f>('декабрь(4 цк)'!X443+'декабрь(4 цк)'!X444*9.11%)/1000</f>
        <v>1.0442512470219081</v>
      </c>
      <c r="AB434" s="316">
        <f>('декабрь(4 цк)'!Y443+'декабрь(4 цк)'!Y444*9.11%)/1000</f>
        <v>1.0408906590219078</v>
      </c>
      <c r="AC434" s="337"/>
      <c r="AD434" s="337"/>
    </row>
    <row r="435" spans="1:30" s="209" customFormat="1" ht="13.5" thickBot="1" x14ac:dyDescent="0.25">
      <c r="A435" s="312">
        <v>15</v>
      </c>
      <c r="B435" s="289" t="s">
        <v>197</v>
      </c>
      <c r="C435" s="290" t="s">
        <v>169</v>
      </c>
      <c r="D435" s="255"/>
      <c r="E435" s="316">
        <f>('декабрь(4 цк)'!B447+'декабрь(4 цк)'!B448*9.11%)/1000</f>
        <v>1.0768205820219079</v>
      </c>
      <c r="F435" s="316">
        <f>('декабрь(4 цк)'!C447+'декабрь(4 цк)'!C448*9.11%)/1000</f>
        <v>1.068059049021908</v>
      </c>
      <c r="G435" s="316">
        <f>('декабрь(4 цк)'!D447+'декабрь(4 цк)'!D448*9.11%)/1000</f>
        <v>1.0811849820219079</v>
      </c>
      <c r="H435" s="316">
        <f>('декабрь(4 цк)'!E447+'декабрь(4 цк)'!E448*9.11%)/1000</f>
        <v>1.1005083630219079</v>
      </c>
      <c r="I435" s="316">
        <f>('декабрь(4 цк)'!F447+'декабрь(4 цк)'!F448*9.11%)/1000</f>
        <v>1.0941363390219079</v>
      </c>
      <c r="J435" s="316">
        <f>('декабрь(4 цк)'!G447+'декабрь(4 цк)'!G448*9.11%)/1000</f>
        <v>1.090426599021908</v>
      </c>
      <c r="K435" s="316">
        <f>('декабрь(4 цк)'!H447+'декабрь(4 цк)'!H448*9.11%)/1000</f>
        <v>1.0862585970219079</v>
      </c>
      <c r="L435" s="316">
        <f>('декабрь(4 цк)'!I447+'декабрь(4 цк)'!I448*9.11%)/1000</f>
        <v>1.0849383660219081</v>
      </c>
      <c r="M435" s="316">
        <f>('декабрь(4 цк)'!J447+'декабрь(4 цк)'!J448*9.11%)/1000</f>
        <v>1.0944091140219077</v>
      </c>
      <c r="N435" s="316">
        <f>('декабрь(4 цк)'!K447+'декабрь(4 цк)'!K448*9.11%)/1000</f>
        <v>1.1032688460219078</v>
      </c>
      <c r="O435" s="316">
        <f>('декабрь(4 цк)'!L447+'декабрь(4 цк)'!L448*9.11%)/1000</f>
        <v>1.1007484050219078</v>
      </c>
      <c r="P435" s="316">
        <f>('декабрь(4 цк)'!M447+'декабрь(4 цк)'!M448*9.11%)/1000</f>
        <v>1.1115502950219076</v>
      </c>
      <c r="Q435" s="316">
        <f>('декабрь(4 цк)'!N447+'декабрь(4 цк)'!N448*9.11%)/1000</f>
        <v>1.0770497130219081</v>
      </c>
      <c r="R435" s="316">
        <f>('декабрь(4 цк)'!O447+'декабрь(4 цк)'!O448*9.11%)/1000</f>
        <v>1.091561343021908</v>
      </c>
      <c r="S435" s="316">
        <f>('декабрь(4 цк)'!P447+'декабрь(4 цк)'!P448*9.11%)/1000</f>
        <v>1.0879607130219078</v>
      </c>
      <c r="T435" s="316">
        <f>('декабрь(4 цк)'!Q447+'декабрь(4 цк)'!Q448*9.11%)/1000</f>
        <v>1.106825832021908</v>
      </c>
      <c r="U435" s="316">
        <f>('декабрь(4 цк)'!R447+'декабрь(4 цк)'!R448*9.11%)/1000</f>
        <v>1.1057129100219079</v>
      </c>
      <c r="V435" s="316">
        <f>('декабрь(4 цк)'!S447+'декабрь(4 цк)'!S448*9.11%)/1000</f>
        <v>1.095849366021908</v>
      </c>
      <c r="W435" s="316">
        <f>('декабрь(4 цк)'!T447+'декабрь(4 цк)'!T448*9.11%)/1000</f>
        <v>1.1049600510219078</v>
      </c>
      <c r="X435" s="316">
        <f>('декабрь(4 цк)'!U447+'декабрь(4 цк)'!U448*9.11%)/1000</f>
        <v>1.074889335021908</v>
      </c>
      <c r="Y435" s="316">
        <f>('декабрь(4 цк)'!V447+'декабрь(4 цк)'!V448*9.11%)/1000</f>
        <v>1.0918559400219079</v>
      </c>
      <c r="Z435" s="316">
        <f>('декабрь(4 цк)'!W447+'декабрь(4 цк)'!W448*9.11%)/1000</f>
        <v>1.0931325270219079</v>
      </c>
      <c r="AA435" s="316">
        <f>('декабрь(4 цк)'!X447+'декабрь(4 цк)'!X448*9.11%)/1000</f>
        <v>1.0852875180219079</v>
      </c>
      <c r="AB435" s="316">
        <f>('декабрь(4 цк)'!Y447+'декабрь(4 цк)'!Y448*9.11%)/1000</f>
        <v>1.0788500280219078</v>
      </c>
      <c r="AC435" s="337"/>
      <c r="AD435" s="337"/>
    </row>
    <row r="436" spans="1:30" s="209" customFormat="1" ht="13.5" thickBot="1" x14ac:dyDescent="0.25">
      <c r="A436" s="312">
        <v>16</v>
      </c>
      <c r="B436" s="289" t="s">
        <v>197</v>
      </c>
      <c r="C436" s="290" t="s">
        <v>169</v>
      </c>
      <c r="D436" s="255"/>
      <c r="E436" s="316">
        <f>('декабрь(4 цк)'!B451+'декабрь(4 цк)'!B452*9.11%)/1000</f>
        <v>1.0739946330219079</v>
      </c>
      <c r="F436" s="316">
        <f>('декабрь(4 цк)'!C451+'декабрь(4 цк)'!C452*9.11%)/1000</f>
        <v>1.067175258021908</v>
      </c>
      <c r="G436" s="316">
        <f>('декабрь(4 цк)'!D451+'декабрь(4 цк)'!D452*9.11%)/1000</f>
        <v>1.0864986390219078</v>
      </c>
      <c r="H436" s="316">
        <f>('декабрь(4 цк)'!E451+'декабрь(4 цк)'!E452*9.11%)/1000</f>
        <v>1.0994827290219078</v>
      </c>
      <c r="I436" s="316">
        <f>('декабрь(4 цк)'!F451+'декабрь(4 цк)'!F452*9.11%)/1000</f>
        <v>1.079177358021908</v>
      </c>
      <c r="J436" s="316">
        <f>('декабрь(4 цк)'!G451+'декабрь(4 цк)'!G452*9.11%)/1000</f>
        <v>1.0739509890219079</v>
      </c>
      <c r="K436" s="316">
        <f>('декабрь(4 цк)'!H451+'декабрь(4 цк)'!H452*9.11%)/1000</f>
        <v>1.0770933570219079</v>
      </c>
      <c r="L436" s="316">
        <f>('декабрь(4 цк)'!I451+'декабрь(4 цк)'!I452*9.11%)/1000</f>
        <v>1.0803557460219078</v>
      </c>
      <c r="M436" s="316">
        <f>('декабрь(4 цк)'!J451+'декабрь(4 цк)'!J452*9.11%)/1000</f>
        <v>1.0706667780219077</v>
      </c>
      <c r="N436" s="316">
        <f>('декабрь(4 цк)'!K451+'декабрь(4 цк)'!K452*9.11%)/1000</f>
        <v>1.091190369021908</v>
      </c>
      <c r="O436" s="316">
        <f>('декабрь(4 цк)'!L451+'декабрь(4 цк)'!L452*9.11%)/1000</f>
        <v>1.0880807340219079</v>
      </c>
      <c r="P436" s="316">
        <f>('декабрь(4 цк)'!M451+'декабрь(4 цк)'!M452*9.11%)/1000</f>
        <v>1.0915722540219079</v>
      </c>
      <c r="Q436" s="316">
        <f>('декабрь(4 цк)'!N451+'декабрь(4 цк)'!N452*9.11%)/1000</f>
        <v>1.081763265021908</v>
      </c>
      <c r="R436" s="316">
        <f>('декабрь(4 цк)'!O451+'декабрь(4 цк)'!O452*9.11%)/1000</f>
        <v>1.088233488021908</v>
      </c>
      <c r="S436" s="316">
        <f>('декабрь(4 цк)'!P451+'декабрь(4 цк)'!P452*9.11%)/1000</f>
        <v>1.084992921021908</v>
      </c>
      <c r="T436" s="316">
        <f>('декабрь(4 цк)'!Q451+'декабрь(4 цк)'!Q452*9.11%)/1000</f>
        <v>1.0967440680219078</v>
      </c>
      <c r="U436" s="316">
        <f>('декабрь(4 цк)'!R451+'декабрь(4 цк)'!R452*9.11%)/1000</f>
        <v>1.1002246770219077</v>
      </c>
      <c r="V436" s="316">
        <f>('декабрь(4 цк)'!S451+'декабрь(4 цк)'!S452*9.11%)/1000</f>
        <v>1.0913649450219078</v>
      </c>
      <c r="W436" s="316">
        <f>('декабрь(4 цк)'!T451+'декабрь(4 цк)'!T452*9.11%)/1000</f>
        <v>1.0856366700219078</v>
      </c>
      <c r="X436" s="316">
        <f>('декабрь(4 цк)'!U451+'декабрь(4 цк)'!U452*9.11%)/1000</f>
        <v>1.062941790021908</v>
      </c>
      <c r="Y436" s="316">
        <f>('декабрь(4 цк)'!V451+'декабрь(4 цк)'!V452*9.11%)/1000</f>
        <v>1.088189844021908</v>
      </c>
      <c r="Z436" s="316">
        <f>('декабрь(4 цк)'!W451+'декабрь(4 цк)'!W452*9.11%)/1000</f>
        <v>1.0722161400219079</v>
      </c>
      <c r="AA436" s="316">
        <f>('декабрь(4 цк)'!X451+'декабрь(4 цк)'!X452*9.11%)/1000</f>
        <v>1.0703503590219079</v>
      </c>
      <c r="AB436" s="316">
        <f>('декабрь(4 цк)'!Y451+'декабрь(4 цк)'!Y452*9.11%)/1000</f>
        <v>1.0704158250219078</v>
      </c>
      <c r="AC436" s="337"/>
      <c r="AD436" s="337"/>
    </row>
    <row r="437" spans="1:30" s="209" customFormat="1" ht="13.5" thickBot="1" x14ac:dyDescent="0.25">
      <c r="A437" s="312">
        <v>17</v>
      </c>
      <c r="B437" s="289" t="s">
        <v>197</v>
      </c>
      <c r="C437" s="290" t="s">
        <v>169</v>
      </c>
      <c r="D437" s="255"/>
      <c r="E437" s="316">
        <f>('декабрь(4 цк)'!B455+'декабрь(4 цк)'!B456*9.11%)/1000</f>
        <v>1.0757949480219078</v>
      </c>
      <c r="F437" s="316">
        <f>('декабрь(4 цк)'!C455+'декабрь(4 цк)'!C456*9.11%)/1000</f>
        <v>1.0627672140219078</v>
      </c>
      <c r="G437" s="316">
        <f>('декабрь(4 цк)'!D455+'декабрь(4 цк)'!D456*9.11%)/1000</f>
        <v>1.0758276810219078</v>
      </c>
      <c r="H437" s="316">
        <f>('декабрь(4 цк)'!E455+'декабрь(4 цк)'!E456*9.11%)/1000</f>
        <v>1.0843382610219081</v>
      </c>
      <c r="I437" s="316">
        <f>('декабрь(4 цк)'!F455+'декабрь(4 цк)'!F456*9.11%)/1000</f>
        <v>1.0839672870219079</v>
      </c>
      <c r="J437" s="316">
        <f>('декабрь(4 цк)'!G455+'декабрь(4 цк)'!G456*9.11%)/1000</f>
        <v>1.0873060530219076</v>
      </c>
      <c r="K437" s="316">
        <f>('декабрь(4 цк)'!H455+'декабрь(4 цк)'!H456*9.11%)/1000</f>
        <v>1.0841855070219077</v>
      </c>
      <c r="L437" s="316">
        <f>('декабрь(4 цк)'!I455+'декабрь(4 цк)'!I456*9.11%)/1000</f>
        <v>1.0763841420219078</v>
      </c>
      <c r="M437" s="316">
        <f>('декабрь(4 цк)'!J455+'декабрь(4 цк)'!J456*9.11%)/1000</f>
        <v>1.0741255650219079</v>
      </c>
      <c r="N437" s="316">
        <f>('декабрь(4 цк)'!K455+'декабрь(4 цк)'!K456*9.11%)/1000</f>
        <v>1.0736018370219078</v>
      </c>
      <c r="O437" s="316">
        <f>('декабрь(4 цк)'!L455+'декабрь(4 цк)'!L456*9.11%)/1000</f>
        <v>1.086084021021908</v>
      </c>
      <c r="P437" s="316">
        <f>('декабрь(4 цк)'!M455+'декабрь(4 цк)'!M456*9.11%)/1000</f>
        <v>1.0989153570219079</v>
      </c>
      <c r="Q437" s="316">
        <f>('декабрь(4 цк)'!N455+'декабрь(4 цк)'!N456*9.11%)/1000</f>
        <v>1.0899028710219079</v>
      </c>
      <c r="R437" s="316">
        <f>('декабрь(4 цк)'!O455+'декабрь(4 цк)'!O456*9.11%)/1000</f>
        <v>1.0999409910219078</v>
      </c>
      <c r="S437" s="316">
        <f>('декабрь(4 цк)'!P455+'декабрь(4 цк)'!P456*9.11%)/1000</f>
        <v>1.0902520230219079</v>
      </c>
      <c r="T437" s="316">
        <f>('декабрь(4 цк)'!Q455+'декабрь(4 цк)'!Q456*9.11%)/1000</f>
        <v>1.1083206390219078</v>
      </c>
      <c r="U437" s="316">
        <f>('декабрь(4 цк)'!R455+'декабрь(4 цк)'!R456*9.11%)/1000</f>
        <v>1.1025487200219077</v>
      </c>
      <c r="V437" s="316">
        <f>('декабрь(4 цк)'!S455+'декабрь(4 цк)'!S456*9.11%)/1000</f>
        <v>1.079482866021908</v>
      </c>
      <c r="W437" s="316">
        <f>('декабрь(4 цк)'!T455+'декабрь(4 цк)'!T456*9.11%)/1000</f>
        <v>1.0857021360219081</v>
      </c>
      <c r="X437" s="316">
        <f>('декабрь(4 цк)'!U455+'декабрь(4 цк)'!U456*9.11%)/1000</f>
        <v>1.0667060850219079</v>
      </c>
      <c r="Y437" s="316">
        <f>('декабрь(4 цк)'!V455+'декабрь(4 цк)'!V456*9.11%)/1000</f>
        <v>1.0855712040219081</v>
      </c>
      <c r="Z437" s="316">
        <f>('декабрь(4 цк)'!W455+'декабрь(4 цк)'!W456*9.11%)/1000</f>
        <v>1.0780971690219081</v>
      </c>
      <c r="AA437" s="316">
        <f>('декабрь(4 цк)'!X455+'декабрь(4 цк)'!X456*9.11%)/1000</f>
        <v>1.0697502540219079</v>
      </c>
      <c r="AB437" s="316">
        <f>('декабрь(4 цк)'!Y455+'декабрь(4 цк)'!Y456*9.11%)/1000</f>
        <v>1.065003969021908</v>
      </c>
      <c r="AC437" s="337"/>
      <c r="AD437" s="337"/>
    </row>
    <row r="438" spans="1:30" s="209" customFormat="1" ht="13.5" thickBot="1" x14ac:dyDescent="0.25">
      <c r="A438" s="312">
        <v>18</v>
      </c>
      <c r="B438" s="289" t="s">
        <v>197</v>
      </c>
      <c r="C438" s="290" t="s">
        <v>169</v>
      </c>
      <c r="D438" s="255"/>
      <c r="E438" s="316">
        <f>('декабрь(4 цк)'!B459+'декабрь(4 цк)'!B460*9.11%)/1000</f>
        <v>1.033056561021908</v>
      </c>
      <c r="F438" s="316">
        <f>('декабрь(4 цк)'!C459+'декабрь(4 цк)'!C460*9.11%)/1000</f>
        <v>1.024076808021908</v>
      </c>
      <c r="G438" s="316">
        <f>('декабрь(4 цк)'!D459+'декабрь(4 цк)'!D460*9.11%)/1000</f>
        <v>1.039079433021908</v>
      </c>
      <c r="H438" s="316">
        <f>('декабрь(4 цк)'!E459+'декабрь(4 цк)'!E460*9.11%)/1000</f>
        <v>1.0700230290219079</v>
      </c>
      <c r="I438" s="316">
        <f>('декабрь(4 цк)'!F459+'декабрь(4 цк)'!F460*9.11%)/1000</f>
        <v>1.0388393910219078</v>
      </c>
      <c r="J438" s="316">
        <f>('декабрь(4 цк)'!G459+'декабрь(4 цк)'!G460*9.11%)/1000</f>
        <v>1.040159622021908</v>
      </c>
      <c r="K438" s="316">
        <f>('декабрь(4 цк)'!H459+'декабрь(4 цк)'!H460*9.11%)/1000</f>
        <v>1.0295759520219081</v>
      </c>
      <c r="L438" s="316">
        <f>('декабрь(4 цк)'!I459+'декабрь(4 цк)'!I460*9.11%)/1000</f>
        <v>1.0199633610219079</v>
      </c>
      <c r="M438" s="316">
        <f>('декабрь(4 цк)'!J459+'декабрь(4 цк)'!J460*9.11%)/1000</f>
        <v>1.0256261700219078</v>
      </c>
      <c r="N438" s="316">
        <f>('декабрь(4 цк)'!K459+'декабрь(4 цк)'!K460*9.11%)/1000</f>
        <v>1.032412812021908</v>
      </c>
      <c r="O438" s="316">
        <f>('декабрь(4 цк)'!L459+'декабрь(4 цк)'!L460*9.11%)/1000</f>
        <v>1.038883035021908</v>
      </c>
      <c r="P438" s="316">
        <f>('декабрь(4 цк)'!M459+'декабрь(4 цк)'!M460*9.11%)/1000</f>
        <v>1.0437493410219081</v>
      </c>
      <c r="Q438" s="316">
        <f>('декабрь(4 цк)'!N459+'декабрь(4 цк)'!N460*9.11%)/1000</f>
        <v>1.0400614230219078</v>
      </c>
      <c r="R438" s="316">
        <f>('декабрь(4 цк)'!O459+'декабрь(4 цк)'!O460*9.11%)/1000</f>
        <v>1.0497722130219078</v>
      </c>
      <c r="S438" s="316">
        <f>('декабрь(4 цк)'!P459+'декабрь(4 цк)'!P460*9.11%)/1000</f>
        <v>1.0286812500219078</v>
      </c>
      <c r="T438" s="316">
        <f>('декабрь(4 цк)'!Q459+'декабрь(4 цк)'!Q460*9.11%)/1000</f>
        <v>1.0656149850219079</v>
      </c>
      <c r="U438" s="316">
        <f>('декабрь(4 цк)'!R459+'декабрь(4 цк)'!R460*9.11%)/1000</f>
        <v>1.1002246770219077</v>
      </c>
      <c r="V438" s="316">
        <f>('декабрь(4 цк)'!S459+'декабрь(4 цк)'!S460*9.11%)/1000</f>
        <v>1.1095426710219078</v>
      </c>
      <c r="W438" s="316">
        <f>('декабрь(4 цк)'!T459+'декабрь(4 цк)'!T460*9.11%)/1000</f>
        <v>1.0638801360219081</v>
      </c>
      <c r="X438" s="316">
        <f>('декабрь(4 цк)'!U459+'декабрь(4 цк)'!U460*9.11%)/1000</f>
        <v>1.121217441021908</v>
      </c>
      <c r="Y438" s="316">
        <f>('декабрь(4 цк)'!V459+'декабрь(4 цк)'!V460*9.11%)/1000</f>
        <v>1.1948557800219077</v>
      </c>
      <c r="Z438" s="316">
        <f>('декабрь(4 цк)'!W459+'декабрь(4 цк)'!W460*9.11%)/1000</f>
        <v>1.079297379021908</v>
      </c>
      <c r="AA438" s="316">
        <f>('декабрь(4 цк)'!X459+'декабрь(4 цк)'!X460*9.11%)/1000</f>
        <v>1.0234985250219077</v>
      </c>
      <c r="AB438" s="316">
        <f>('декабрь(4 цк)'!Y459+'декабрь(4 цк)'!Y460*9.11%)/1000</f>
        <v>1.0256916360219079</v>
      </c>
      <c r="AC438" s="337"/>
      <c r="AD438" s="337"/>
    </row>
    <row r="439" spans="1:30" s="209" customFormat="1" ht="13.5" thickBot="1" x14ac:dyDescent="0.25">
      <c r="A439" s="312">
        <v>19</v>
      </c>
      <c r="B439" s="289" t="s">
        <v>197</v>
      </c>
      <c r="C439" s="290" t="s">
        <v>169</v>
      </c>
      <c r="D439" s="255"/>
      <c r="E439" s="316">
        <f>('декабрь(4 цк)'!B463+'декабрь(4 цк)'!B464*9.11%)/1000</f>
        <v>1.0582064160219078</v>
      </c>
      <c r="F439" s="316">
        <f>('декабрь(4 цк)'!C463+'декабрь(4 цк)'!C464*9.11%)/1000</f>
        <v>1.0426909740219079</v>
      </c>
      <c r="G439" s="316">
        <f>('декабрь(4 цк)'!D463+'декабрь(4 цк)'!D464*9.11%)/1000</f>
        <v>1.0721179410219079</v>
      </c>
      <c r="H439" s="316">
        <f>('декабрь(4 цк)'!E463+'декабрь(4 цк)'!E464*9.11%)/1000</f>
        <v>1.0864768170219079</v>
      </c>
      <c r="I439" s="316">
        <f>('декабрь(4 цк)'!F463+'декабрь(4 цк)'!F464*9.11%)/1000</f>
        <v>1.0538965710219079</v>
      </c>
      <c r="J439" s="316">
        <f>('декабрь(4 цк)'!G463+'декабрь(4 цк)'!G464*9.11%)/1000</f>
        <v>1.0626908370219077</v>
      </c>
      <c r="K439" s="316">
        <f>('декабрь(4 цк)'!H463+'декабрь(4 цк)'!H464*9.11%)/1000</f>
        <v>1.0615670040219078</v>
      </c>
      <c r="L439" s="316">
        <f>('декабрь(4 цк)'!I463+'декабрь(4 цк)'!I464*9.11%)/1000</f>
        <v>1.0496631030219077</v>
      </c>
      <c r="M439" s="316">
        <f>('декабрь(4 цк)'!J463+'декабрь(4 цк)'!J464*9.11%)/1000</f>
        <v>1.0666624410219081</v>
      </c>
      <c r="N439" s="316">
        <f>('декабрь(4 цк)'!K463+'декабрь(4 цк)'!K464*9.11%)/1000</f>
        <v>1.0627672140219078</v>
      </c>
      <c r="O439" s="316">
        <f>('декабрь(4 цк)'!L463+'декабрь(4 цк)'!L464*9.11%)/1000</f>
        <v>1.1009666250219077</v>
      </c>
      <c r="P439" s="316">
        <f>('декабрь(4 цк)'!M463+'декабрь(4 цк)'!M464*9.11%)/1000</f>
        <v>1.1038034850219078</v>
      </c>
      <c r="Q439" s="316">
        <f>('декабрь(4 цк)'!N463+'декабрь(4 цк)'!N464*9.11%)/1000</f>
        <v>1.0507214700219079</v>
      </c>
      <c r="R439" s="316">
        <f>('декабрь(4 цк)'!O463+'декабрь(4 цк)'!O464*9.11%)/1000</f>
        <v>1.0878079590219079</v>
      </c>
      <c r="S439" s="316">
        <f>('декабрь(4 цк)'!P463+'декабрь(4 цк)'!P464*9.11%)/1000</f>
        <v>1.0670334150219078</v>
      </c>
      <c r="T439" s="316">
        <f>('декабрь(4 цк)'!Q463+'декабрь(4 цк)'!Q464*9.11%)/1000</f>
        <v>1.0802902800219081</v>
      </c>
      <c r="U439" s="316">
        <f>('декабрь(4 цк)'!R463+'декабрь(4 цк)'!R464*9.11%)/1000</f>
        <v>1.1512226910219079</v>
      </c>
      <c r="V439" s="316">
        <f>('декабрь(4 цк)'!S463+'декабрь(4 цк)'!S464*9.11%)/1000</f>
        <v>1.1140925580219079</v>
      </c>
      <c r="W439" s="316">
        <f>('декабрь(4 цк)'!T463+'декабрь(4 цк)'!T464*9.11%)/1000</f>
        <v>1.1022977670219076</v>
      </c>
      <c r="X439" s="316">
        <f>('декабрь(4 цк)'!U463+'декабрь(4 цк)'!U464*9.11%)/1000</f>
        <v>1.1154455220219079</v>
      </c>
      <c r="Y439" s="316">
        <f>('декабрь(4 цк)'!V463+'декабрь(4 цк)'!V464*9.11%)/1000</f>
        <v>1.0844473710219078</v>
      </c>
      <c r="Z439" s="316">
        <f>('декабрь(4 цк)'!W463+'декабрь(4 цк)'!W464*9.11%)/1000</f>
        <v>1.056155148021908</v>
      </c>
      <c r="AA439" s="316">
        <f>('декабрь(4 цк)'!X463+'декабрь(4 цк)'!X464*9.11%)/1000</f>
        <v>1.0598867100219078</v>
      </c>
      <c r="AB439" s="316">
        <f>('декабрь(4 цк)'!Y463+'декабрь(4 цк)'!Y464*9.11%)/1000</f>
        <v>1.0421126910219078</v>
      </c>
      <c r="AC439" s="337"/>
      <c r="AD439" s="337"/>
    </row>
    <row r="440" spans="1:30" s="209" customFormat="1" ht="13.5" thickBot="1" x14ac:dyDescent="0.25">
      <c r="A440" s="312">
        <v>20</v>
      </c>
      <c r="B440" s="289" t="s">
        <v>197</v>
      </c>
      <c r="C440" s="290" t="s">
        <v>169</v>
      </c>
      <c r="D440" s="255"/>
      <c r="E440" s="316">
        <f>('декабрь(4 цк)'!B467+'декабрь(4 цк)'!B468*9.11%)/1000</f>
        <v>1.1265747420219077</v>
      </c>
      <c r="F440" s="316">
        <f>('декабрь(4 цк)'!C467+'декабрь(4 цк)'!C468*9.11%)/1000</f>
        <v>1.0884189750219078</v>
      </c>
      <c r="G440" s="316">
        <f>('декабрь(4 цк)'!D467+'декабрь(4 цк)'!D468*9.11%)/1000</f>
        <v>1.1243925420219076</v>
      </c>
      <c r="H440" s="316">
        <f>('декабрь(4 цк)'!E467+'декабрь(4 цк)'!E468*9.11%)/1000</f>
        <v>1.1272730460219078</v>
      </c>
      <c r="I440" s="316">
        <f>('декабрь(4 цк)'!F467+'декабрь(4 цк)'!F468*9.11%)/1000</f>
        <v>1.1217520800219078</v>
      </c>
      <c r="J440" s="316">
        <f>('декабрь(4 цк)'!G467+'декабрь(4 цк)'!G468*9.11%)/1000</f>
        <v>1.1066185230219079</v>
      </c>
      <c r="K440" s="316">
        <f>('декабрь(4 цк)'!H467+'декабрь(4 цк)'!H468*9.11%)/1000</f>
        <v>1.1048182080219078</v>
      </c>
      <c r="L440" s="316">
        <f>('декабрь(4 цк)'!I467+'декабрь(4 цк)'!I468*9.11%)/1000</f>
        <v>1.1125541070219078</v>
      </c>
      <c r="M440" s="316">
        <f>('декабрь(4 цк)'!J467+'декабрь(4 цк)'!J468*9.11%)/1000</f>
        <v>1.087087833021908</v>
      </c>
      <c r="N440" s="316">
        <f>('декабрь(4 цк)'!K467+'декабрь(4 цк)'!K468*9.11%)/1000</f>
        <v>1.1122813320219076</v>
      </c>
      <c r="O440" s="316">
        <f>('декабрь(4 цк)'!L467+'декабрь(4 цк)'!L468*9.11%)/1000</f>
        <v>1.1211519750219077</v>
      </c>
      <c r="P440" s="316">
        <f>('декабрь(4 цк)'!M467+'декабрь(4 цк)'!M468*9.11%)/1000</f>
        <v>1.1408026860219078</v>
      </c>
      <c r="Q440" s="316">
        <f>('декабрь(4 цк)'!N467+'декабрь(4 цк)'!N468*9.11%)/1000</f>
        <v>1.1326739910219077</v>
      </c>
      <c r="R440" s="316">
        <f>('декабрь(4 цк)'!O467+'декабрь(4 цк)'!O468*9.11%)/1000</f>
        <v>1.1445233370219077</v>
      </c>
      <c r="S440" s="316">
        <f>('декабрь(4 цк)'!P467+'декабрь(4 цк)'!P468*9.11%)/1000</f>
        <v>1.1338196460219079</v>
      </c>
      <c r="T440" s="316">
        <f>('декабрь(4 цк)'!Q467+'декабрь(4 цк)'!Q468*9.11%)/1000</f>
        <v>1.1349434790219077</v>
      </c>
      <c r="U440" s="316">
        <f>('декабрь(4 цк)'!R467+'декабрь(4 цк)'!R468*9.11%)/1000</f>
        <v>1.1598751140219077</v>
      </c>
      <c r="V440" s="316">
        <f>('декабрь(4 цк)'!S467+'декабрь(4 цк)'!S468*9.11%)/1000</f>
        <v>1.1082551730219077</v>
      </c>
      <c r="W440" s="316">
        <f>('декабрь(4 цк)'!T467+'декабрь(4 цк)'!T468*9.11%)/1000</f>
        <v>1.1148672390219077</v>
      </c>
      <c r="X440" s="316">
        <f>('декабрь(4 цк)'!U467+'декабрь(4 цк)'!U468*9.11%)/1000</f>
        <v>1.1302190160219079</v>
      </c>
      <c r="Y440" s="316">
        <f>('декабрь(4 цк)'!V467+'декабрь(4 цк)'!V468*9.11%)/1000</f>
        <v>1.1156637420219075</v>
      </c>
      <c r="Z440" s="316">
        <f>('декабрь(4 цк)'!W467+'декабрь(4 цк)'!W468*9.11%)/1000</f>
        <v>1.1248835370219079</v>
      </c>
      <c r="AA440" s="316">
        <f>('декабрь(4 цк)'!X467+'декабрь(4 цк)'!X468*9.11%)/1000</f>
        <v>1.1184460470219078</v>
      </c>
      <c r="AB440" s="316">
        <f>('декабрь(4 цк)'!Y467+'декабрь(4 цк)'!Y468*9.11%)/1000</f>
        <v>1.1222539860219078</v>
      </c>
      <c r="AC440" s="337"/>
      <c r="AD440" s="337"/>
    </row>
    <row r="441" spans="1:30" s="209" customFormat="1" ht="13.5" thickBot="1" x14ac:dyDescent="0.25">
      <c r="A441" s="312">
        <v>21</v>
      </c>
      <c r="B441" s="289" t="s">
        <v>197</v>
      </c>
      <c r="C441" s="290" t="s">
        <v>169</v>
      </c>
      <c r="D441" s="255"/>
      <c r="E441" s="316">
        <f>('декабрь(4 цк)'!B471+'декабрь(4 цк)'!B472*9.11%)/1000</f>
        <v>1.068866463021908</v>
      </c>
      <c r="F441" s="316">
        <f>('декабрь(4 цк)'!C471+'декабрь(4 цк)'!C472*9.11%)/1000</f>
        <v>1.0471753950219078</v>
      </c>
      <c r="G441" s="316">
        <f>('декабрь(4 цк)'!D471+'декабрь(4 цк)'!D472*9.11%)/1000</f>
        <v>1.076984247021908</v>
      </c>
      <c r="H441" s="316">
        <f>('декабрь(4 цк)'!E471+'декабрь(4 цк)'!E472*9.11%)/1000</f>
        <v>1.0992317760219077</v>
      </c>
      <c r="I441" s="316">
        <f>('декабрь(4 цк)'!F471+'декабрь(4 цк)'!F472*9.11%)/1000</f>
        <v>1.0920959820219081</v>
      </c>
      <c r="J441" s="316">
        <f>('декабрь(4 цк)'!G471+'декабрь(4 цк)'!G472*9.11%)/1000</f>
        <v>1.0768096710219079</v>
      </c>
      <c r="K441" s="316">
        <f>('декабрь(4 цк)'!H471+'декабрь(4 цк)'!H472*9.11%)/1000</f>
        <v>1.1081569740219079</v>
      </c>
      <c r="L441" s="316">
        <f>('декабрь(4 цк)'!I471+'декабрь(4 цк)'!I472*9.11%)/1000</f>
        <v>1.0773661320219081</v>
      </c>
      <c r="M441" s="316">
        <f>('декабрь(4 цк)'!J471+'декабрь(4 цк)'!J472*9.11%)/1000</f>
        <v>1.096624047021908</v>
      </c>
      <c r="N441" s="316">
        <f>('декабрь(4 цк)'!K471+'декабрь(4 цк)'!K472*9.11%)/1000</f>
        <v>1.0607923230219078</v>
      </c>
      <c r="O441" s="316">
        <f>('декабрь(4 цк)'!L471+'декабрь(4 цк)'!L472*9.11%)/1000</f>
        <v>1.0796356200219079</v>
      </c>
      <c r="P441" s="316">
        <f>('декабрь(4 цк)'!M471+'декабрь(4 цк)'!M472*9.11%)/1000</f>
        <v>1.0753257750219076</v>
      </c>
      <c r="Q441" s="316">
        <f>('декабрь(4 цк)'!N471+'декабрь(4 цк)'!N472*9.11%)/1000</f>
        <v>1.090612086021908</v>
      </c>
      <c r="R441" s="316">
        <f>('декабрь(4 цк)'!O471+'декабрь(4 цк)'!O472*9.11%)/1000</f>
        <v>1.0962639840219079</v>
      </c>
      <c r="S441" s="316">
        <f>('декабрь(4 цк)'!P471+'декабрь(4 цк)'!P472*9.11%)/1000</f>
        <v>1.1010430020219077</v>
      </c>
      <c r="T441" s="316">
        <f>('декабрь(4 цк)'!Q471+'декабрь(4 цк)'!Q472*9.11%)/1000</f>
        <v>1.0875897390219078</v>
      </c>
      <c r="U441" s="316">
        <f>('декабрь(4 цк)'!R471+'декабрь(4 цк)'!R472*9.11%)/1000</f>
        <v>1.1514409110219079</v>
      </c>
      <c r="V441" s="316">
        <f>('декабрь(4 цк)'!S471+'декабрь(4 цк)'!S472*9.11%)/1000</f>
        <v>1.0744856280219077</v>
      </c>
      <c r="W441" s="316">
        <f>('декабрь(4 цк)'!T471+'декабрь(4 цк)'!T472*9.11%)/1000</f>
        <v>1.111932180021908</v>
      </c>
      <c r="X441" s="316">
        <f>('декабрь(4 цк)'!U471+'декабрь(4 цк)'!U472*9.11%)/1000</f>
        <v>1.0630509000219079</v>
      </c>
      <c r="Y441" s="316">
        <f>('декабрь(4 цк)'!V471+'декабрь(4 цк)'!V472*9.11%)/1000</f>
        <v>1.0853857170219079</v>
      </c>
      <c r="Z441" s="316">
        <f>('декабрь(4 цк)'!W471+'декабрь(4 цк)'!W472*9.11%)/1000</f>
        <v>1.0804103010219077</v>
      </c>
      <c r="AA441" s="316">
        <f>('декабрь(4 цк)'!X471+'декабрь(4 цк)'!X472*9.11%)/1000</f>
        <v>1.0595484690219079</v>
      </c>
      <c r="AB441" s="316">
        <f>('декабрь(4 цк)'!Y471+'декабрь(4 цк)'!Y472*9.11%)/1000</f>
        <v>1.058795610021908</v>
      </c>
      <c r="AC441" s="337"/>
      <c r="AD441" s="337"/>
    </row>
    <row r="442" spans="1:30" s="209" customFormat="1" ht="13.5" thickBot="1" x14ac:dyDescent="0.25">
      <c r="A442" s="312">
        <v>22</v>
      </c>
      <c r="B442" s="289" t="s">
        <v>197</v>
      </c>
      <c r="C442" s="290" t="s">
        <v>169</v>
      </c>
      <c r="D442" s="255"/>
      <c r="E442" s="316">
        <f>('декабрь(4 цк)'!B475+'декабрь(4 цк)'!B476*9.11%)/1000</f>
        <v>1.0568098080219082</v>
      </c>
      <c r="F442" s="316">
        <f>('декабрь(4 цк)'!C475+'декабрь(4 цк)'!C476*9.11%)/1000</f>
        <v>1.0471317510219078</v>
      </c>
      <c r="G442" s="316">
        <f>('декабрь(4 цк)'!D475+'декабрь(4 цк)'!D476*9.11%)/1000</f>
        <v>1.0631163660219078</v>
      </c>
      <c r="H442" s="316">
        <f>('декабрь(4 цк)'!E475+'декабрь(4 цк)'!E476*9.11%)/1000</f>
        <v>1.078217190021908</v>
      </c>
      <c r="I442" s="316">
        <f>('декабрь(4 цк)'!F475+'декабрь(4 цк)'!F476*9.11%)/1000</f>
        <v>1.0730453760219079</v>
      </c>
      <c r="J442" s="316">
        <f>('декабрь(4 цк)'!G475+'декабрь(4 цк)'!G476*9.11%)/1000</f>
        <v>1.0773770430219078</v>
      </c>
      <c r="K442" s="316">
        <f>('декабрь(4 цк)'!H475+'декабрь(4 цк)'!H476*9.11%)/1000</f>
        <v>1.0673607450219078</v>
      </c>
      <c r="L442" s="316">
        <f>('декабрь(4 цк)'!I475+'декабрь(4 цк)'!I476*9.11%)/1000</f>
        <v>1.0664223990219079</v>
      </c>
      <c r="M442" s="316">
        <f>('декабрь(4 цк)'!J475+'декабрь(4 цк)'!J476*9.11%)/1000</f>
        <v>1.0578681750219077</v>
      </c>
      <c r="N442" s="316">
        <f>('декабрь(4 цк)'!K475+'декабрь(4 цк)'!K476*9.11%)/1000</f>
        <v>1.0615560930219079</v>
      </c>
      <c r="O442" s="316">
        <f>('декабрь(4 цк)'!L475+'декабрь(4 цк)'!L476*9.11%)/1000</f>
        <v>1.0625053500219077</v>
      </c>
      <c r="P442" s="316">
        <f>('декабрь(4 цк)'!M475+'декабрь(4 цк)'!M476*9.11%)/1000</f>
        <v>1.0770497130219081</v>
      </c>
      <c r="Q442" s="316">
        <f>('декабрь(4 цк)'!N475+'декабрь(4 цк)'!N476*9.11%)/1000</f>
        <v>1.075664016021908</v>
      </c>
      <c r="R442" s="316">
        <f>('декабрь(4 цк)'!O475+'декабрь(4 цк)'!O476*9.11%)/1000</f>
        <v>1.081905108021908</v>
      </c>
      <c r="S442" s="316">
        <f>('декабрь(4 цк)'!P475+'декабрь(4 цк)'!P476*9.11%)/1000</f>
        <v>1.083410826021908</v>
      </c>
      <c r="T442" s="316">
        <f>('декабрь(4 цк)'!Q475+'декабрь(4 цк)'!Q476*9.11%)/1000</f>
        <v>1.0869787230219079</v>
      </c>
      <c r="U442" s="316">
        <f>('декабрь(4 цк)'!R475+'декабрь(4 цк)'!R476*9.11%)/1000</f>
        <v>1.0906557300219082</v>
      </c>
      <c r="V442" s="316">
        <f>('декабрь(4 цк)'!S475+'декабрь(4 цк)'!S476*9.11%)/1000</f>
        <v>1.0734381720219079</v>
      </c>
      <c r="W442" s="316">
        <f>('декабрь(4 цк)'!T475+'декабрь(4 цк)'!T476*9.11%)/1000</f>
        <v>1.0694883900219079</v>
      </c>
      <c r="X442" s="316">
        <f>('декабрь(4 цк)'!U475+'декабрь(4 цк)'!U476*9.11%)/1000</f>
        <v>1.0472408610219082</v>
      </c>
      <c r="Y442" s="316">
        <f>('декабрь(4 цк)'!V475+'декабрь(4 цк)'!V476*9.11%)/1000</f>
        <v>1.069641144021908</v>
      </c>
      <c r="Z442" s="316">
        <f>('декабрь(4 цк)'!W475+'декабрь(4 цк)'!W476*9.11%)/1000</f>
        <v>1.0691283270219081</v>
      </c>
      <c r="AA442" s="316">
        <f>('декабрь(4 цк)'!X475+'декабрь(4 цк)'!X476*9.11%)/1000</f>
        <v>1.057519023021908</v>
      </c>
      <c r="AB442" s="316">
        <f>('декабрь(4 цк)'!Y475+'декабрь(4 цк)'!Y476*9.11%)/1000</f>
        <v>1.0486920240219078</v>
      </c>
      <c r="AC442" s="337"/>
      <c r="AD442" s="337"/>
    </row>
    <row r="443" spans="1:30" s="209" customFormat="1" ht="13.5" thickBot="1" x14ac:dyDescent="0.25">
      <c r="A443" s="312">
        <v>23</v>
      </c>
      <c r="B443" s="289" t="s">
        <v>197</v>
      </c>
      <c r="C443" s="290" t="s">
        <v>169</v>
      </c>
      <c r="D443" s="255"/>
      <c r="E443" s="316">
        <f>('декабрь(4 цк)'!B479+'декабрь(4 цк)'!B480*9.11%)/1000</f>
        <v>1.1365801290219077</v>
      </c>
      <c r="F443" s="316">
        <f>('декабрь(4 цк)'!C479+'декабрь(4 цк)'!C480*9.11%)/1000</f>
        <v>1.1276440200219076</v>
      </c>
      <c r="G443" s="316">
        <f>('декабрь(4 цк)'!D479+'декабрь(4 цк)'!D480*9.11%)/1000</f>
        <v>1.1540595510219078</v>
      </c>
      <c r="H443" s="316">
        <f>('декабрь(4 цк)'!E479+'декабрь(4 цк)'!E480*9.11%)/1000</f>
        <v>1.1625592200219077</v>
      </c>
      <c r="I443" s="316">
        <f>('декабрь(4 цк)'!F479+'декабрь(4 цк)'!F480*9.11%)/1000</f>
        <v>1.1459854110219081</v>
      </c>
      <c r="J443" s="316">
        <f>('декабрь(4 цк)'!G479+'декабрь(4 цк)'!G480*9.11%)/1000</f>
        <v>1.1485713180219077</v>
      </c>
      <c r="K443" s="316">
        <f>('декабрь(4 цк)'!H479+'декабрь(4 цк)'!H480*9.11%)/1000</f>
        <v>1.1352271650219077</v>
      </c>
      <c r="L443" s="316">
        <f>('декабрь(4 цк)'!I479+'декабрь(4 цк)'!I480*9.11%)/1000</f>
        <v>1.1272512240219077</v>
      </c>
      <c r="M443" s="316">
        <f>('декабрь(4 цк)'!J479+'декабрь(4 цк)'!J480*9.11%)/1000</f>
        <v>1.1281677480219077</v>
      </c>
      <c r="N443" s="316">
        <f>('декабрь(4 цк)'!K479+'декабрь(4 цк)'!K480*9.11%)/1000</f>
        <v>1.1388168840219077</v>
      </c>
      <c r="O443" s="316">
        <f>('декабрь(4 цк)'!L479+'декабрь(4 цк)'!L480*9.11%)/1000</f>
        <v>1.1373438990219078</v>
      </c>
      <c r="P443" s="316">
        <f>('декабрь(4 цк)'!M479+'декабрь(4 цк)'!M480*9.11%)/1000</f>
        <v>1.1486586060219077</v>
      </c>
      <c r="Q443" s="316">
        <f>('декабрь(4 цк)'!N479+'декабрь(4 цк)'!N480*9.11%)/1000</f>
        <v>1.1433776820219077</v>
      </c>
      <c r="R443" s="316">
        <f>('декабрь(4 цк)'!O479+'декабрь(4 цк)'!O480*9.11%)/1000</f>
        <v>1.1439450540219076</v>
      </c>
      <c r="S443" s="316">
        <f>('декабрь(4 цк)'!P479+'декабрь(4 цк)'!P480*9.11%)/1000</f>
        <v>1.1416210110219078</v>
      </c>
      <c r="T443" s="316">
        <f>('декабрь(4 цк)'!Q479+'декабрь(4 цк)'!Q480*9.11%)/1000</f>
        <v>1.1438141220219078</v>
      </c>
      <c r="U443" s="316">
        <f>('декабрь(4 цк)'!R479+'декабрь(4 цк)'!R480*9.11%)/1000</f>
        <v>1.1460508770219078</v>
      </c>
      <c r="V443" s="316">
        <f>('декабрь(4 цк)'!S479+'декабрь(4 цк)'!S480*9.11%)/1000</f>
        <v>1.1360673120219078</v>
      </c>
      <c r="W443" s="316">
        <f>('декабрь(4 цк)'!T479+'декабрь(4 цк)'!T480*9.11%)/1000</f>
        <v>1.1245562070219077</v>
      </c>
      <c r="X443" s="316">
        <f>('декабрь(4 цк)'!U479+'декабрь(4 цк)'!U480*9.11%)/1000</f>
        <v>1.1106446820219078</v>
      </c>
      <c r="Y443" s="316">
        <f>('декабрь(4 цк)'!V479+'декабрь(4 цк)'!V480*9.11%)/1000</f>
        <v>1.1342779080219079</v>
      </c>
      <c r="Z443" s="316">
        <f>('декабрь(4 цк)'!W479+'декабрь(4 цк)'!W480*9.11%)/1000</f>
        <v>1.1304917910219079</v>
      </c>
      <c r="AA443" s="316">
        <f>('декабрь(4 цк)'!X479+'декабрь(4 цк)'!X480*9.11%)/1000</f>
        <v>1.1216320590219078</v>
      </c>
      <c r="AB443" s="316">
        <f>('декабрь(4 цк)'!Y479+'декабрь(4 цк)'!Y480*9.11%)/1000</f>
        <v>1.1096736030219077</v>
      </c>
      <c r="AC443" s="337"/>
      <c r="AD443" s="337"/>
    </row>
    <row r="444" spans="1:30" s="209" customFormat="1" ht="13.5" thickBot="1" x14ac:dyDescent="0.25">
      <c r="A444" s="312">
        <v>24</v>
      </c>
      <c r="B444" s="289" t="s">
        <v>197</v>
      </c>
      <c r="C444" s="290" t="s">
        <v>169</v>
      </c>
      <c r="D444" s="255"/>
      <c r="E444" s="316">
        <f>('декабрь(4 цк)'!B483+'декабрь(4 цк)'!B484*9.11%)/1000</f>
        <v>1.1181078060219076</v>
      </c>
      <c r="F444" s="316">
        <f>('декабрь(4 цк)'!C483+'декабрь(4 цк)'!C484*9.11%)/1000</f>
        <v>1.1166020880219079</v>
      </c>
      <c r="G444" s="316">
        <f>('декабрь(4 цк)'!D483+'декабрь(4 цк)'!D484*9.11%)/1000</f>
        <v>1.1166020880219079</v>
      </c>
      <c r="H444" s="316">
        <f>('декабрь(4 цк)'!E483+'декабрь(4 цк)'!E484*9.11%)/1000</f>
        <v>1.1485931400219078</v>
      </c>
      <c r="I444" s="316">
        <f>('декабрь(4 цк)'!F483+'декабрь(4 цк)'!F484*9.11%)/1000</f>
        <v>1.1476657050219079</v>
      </c>
      <c r="J444" s="316">
        <f>('декабрь(4 цк)'!G483+'декабрь(4 цк)'!G484*9.11%)/1000</f>
        <v>1.1522046810219075</v>
      </c>
      <c r="K444" s="316">
        <f>('декабрь(4 цк)'!H483+'декабрь(4 цк)'!H484*9.11%)/1000</f>
        <v>1.1320084200219078</v>
      </c>
      <c r="L444" s="316">
        <f>('декабрь(4 цк)'!I483+'декабрь(4 цк)'!I484*9.11%)/1000</f>
        <v>1.1318665770219078</v>
      </c>
      <c r="M444" s="316">
        <f>('декабрь(4 цк)'!J483+'декабрь(4 цк)'!J484*9.11%)/1000</f>
        <v>1.1205082260219079</v>
      </c>
      <c r="N444" s="316">
        <f>('декабрь(4 цк)'!K483+'декабрь(4 цк)'!K484*9.11%)/1000</f>
        <v>1.1189697750219076</v>
      </c>
      <c r="O444" s="316">
        <f>('декабрь(4 цк)'!L483+'декабрь(4 цк)'!L484*9.11%)/1000</f>
        <v>1.1257236840219078</v>
      </c>
      <c r="P444" s="316">
        <f>('декабрь(4 цк)'!M483+'декабрь(4 цк)'!M484*9.11%)/1000</f>
        <v>1.1375839410219077</v>
      </c>
      <c r="Q444" s="316">
        <f>('декабрь(4 цк)'!N483+'декабрь(4 цк)'!N484*9.11%)/1000</f>
        <v>1.1514954660219077</v>
      </c>
      <c r="R444" s="316">
        <f>('декабрь(4 цк)'!O483+'декабрь(4 цк)'!O484*9.11%)/1000</f>
        <v>1.1590022340219077</v>
      </c>
      <c r="S444" s="316">
        <f>('декабрь(4 цк)'!P483+'декабрь(4 цк)'!P484*9.11%)/1000</f>
        <v>1.1420574510219077</v>
      </c>
      <c r="T444" s="316">
        <f>('декабрь(4 цк)'!Q483+'декабрь(4 цк)'!Q484*9.11%)/1000</f>
        <v>1.1614244760219079</v>
      </c>
      <c r="U444" s="316">
        <f>('декабрь(4 цк)'!R483+'декабрь(4 цк)'!R484*9.11%)/1000</f>
        <v>1.1689421550219079</v>
      </c>
      <c r="V444" s="316">
        <f>('декабрь(4 цк)'!S483+'декабрь(4 цк)'!S484*9.11%)/1000</f>
        <v>1.1194607700219079</v>
      </c>
      <c r="W444" s="316">
        <f>('декабрь(4 цк)'!T483+'декабрь(4 цк)'!T484*9.11%)/1000</f>
        <v>1.1241415890219078</v>
      </c>
      <c r="X444" s="316">
        <f>('декабрь(4 цк)'!U483+'декабрь(4 цк)'!U484*9.11%)/1000</f>
        <v>1.1120958450219078</v>
      </c>
      <c r="Y444" s="316">
        <f>('декабрь(4 цк)'!V483+'декабрь(4 цк)'!V484*9.11%)/1000</f>
        <v>1.1323248390219078</v>
      </c>
      <c r="Z444" s="316">
        <f>('декабрь(4 цк)'!W483+'декабрь(4 цк)'!W484*9.11%)/1000</f>
        <v>1.1391223920219076</v>
      </c>
      <c r="AA444" s="316">
        <f>('декабрь(4 цк)'!X483+'декабрь(4 цк)'!X484*9.11%)/1000</f>
        <v>1.1216211480219078</v>
      </c>
      <c r="AB444" s="316">
        <f>('декабрь(4 цк)'!Y483+'декабрь(4 цк)'!Y484*9.11%)/1000</f>
        <v>1.1114084520219079</v>
      </c>
      <c r="AC444" s="337"/>
      <c r="AD444" s="337"/>
    </row>
    <row r="445" spans="1:30" s="209" customFormat="1" ht="13.5" thickBot="1" x14ac:dyDescent="0.25">
      <c r="A445" s="312">
        <v>25</v>
      </c>
      <c r="B445" s="289" t="s">
        <v>197</v>
      </c>
      <c r="C445" s="290" t="s">
        <v>169</v>
      </c>
      <c r="D445" s="255"/>
      <c r="E445" s="316">
        <f>('декабрь(4 цк)'!B487+'декабрь(4 цк)'!B488*9.11%)/1000</f>
        <v>1.0323691680219078</v>
      </c>
      <c r="F445" s="316">
        <f>('декабрь(4 цк)'!C487+'декабрь(4 цк)'!C488*9.11%)/1000</f>
        <v>1.0293795540219079</v>
      </c>
      <c r="G445" s="316">
        <f>('декабрь(4 цк)'!D487+'декабрь(4 цк)'!D488*9.11%)/1000</f>
        <v>1.0469789970219081</v>
      </c>
      <c r="H445" s="316">
        <f>('декабрь(4 цк)'!E487+'декабрь(4 цк)'!E488*9.11%)/1000</f>
        <v>1.0565370330219079</v>
      </c>
      <c r="I445" s="316">
        <f>('декабрь(4 цк)'!F487+'декабрь(4 цк)'!F488*9.11%)/1000</f>
        <v>1.0416871620219079</v>
      </c>
      <c r="J445" s="316">
        <f>('декабрь(4 цк)'!G487+'декабрь(4 цк)'!G488*9.11%)/1000</f>
        <v>1.0516379940219081</v>
      </c>
      <c r="K445" s="316">
        <f>('декабрь(4 цк)'!H487+'декабрь(4 цк)'!H488*9.11%)/1000</f>
        <v>1.0382392860219081</v>
      </c>
      <c r="L445" s="316">
        <f>('декабрь(4 цк)'!I487+'декабрь(4 цк)'!I488*9.11%)/1000</f>
        <v>1.038250197021908</v>
      </c>
      <c r="M445" s="316">
        <f>('декабрь(4 цк)'!J487+'декабрь(4 цк)'!J488*9.11%)/1000</f>
        <v>1.0294777530219077</v>
      </c>
      <c r="N445" s="316">
        <f>('декабрь(4 цк)'!K487+'декабрь(4 цк)'!K488*9.11%)/1000</f>
        <v>1.0355442690219079</v>
      </c>
      <c r="O445" s="316">
        <f>('декабрь(4 цк)'!L487+'декабрь(4 цк)'!L488*9.11%)/1000</f>
        <v>1.042134513021908</v>
      </c>
      <c r="P445" s="316">
        <f>('декабрь(4 цк)'!M487+'декабрь(4 цк)'!M488*9.11%)/1000</f>
        <v>1.0479937200219078</v>
      </c>
      <c r="Q445" s="316">
        <f>('декабрь(4 цк)'!N487+'декабрь(4 цк)'!N488*9.11%)/1000</f>
        <v>1.0480591860219082</v>
      </c>
      <c r="R445" s="316">
        <f>('декабрь(4 цк)'!O487+'декабрь(4 цк)'!O488*9.11%)/1000</f>
        <v>1.054191168021908</v>
      </c>
      <c r="S445" s="316">
        <f>('декабрь(4 цк)'!P487+'декабрь(4 цк)'!P488*9.11%)/1000</f>
        <v>1.042079958021908</v>
      </c>
      <c r="T445" s="316">
        <f>('декабрь(4 цк)'!Q487+'декабрь(4 цк)'!Q488*9.11%)/1000</f>
        <v>1.0471535730219079</v>
      </c>
      <c r="U445" s="316">
        <f>('декабрь(4 цк)'!R487+'декабрь(4 цк)'!R488*9.11%)/1000</f>
        <v>1.055435022021908</v>
      </c>
      <c r="V445" s="316">
        <f>('декабрь(4 цк)'!S487+'декабрь(4 цк)'!S488*9.11%)/1000</f>
        <v>1.038031977021908</v>
      </c>
      <c r="W445" s="316">
        <f>('декабрь(4 цк)'!T487+'декабрь(4 цк)'!T488*9.11%)/1000</f>
        <v>1.033012917021908</v>
      </c>
      <c r="X445" s="316">
        <f>('декабрь(4 цк)'!U487+'декабрь(4 цк)'!U488*9.11%)/1000</f>
        <v>1.0423418220219081</v>
      </c>
      <c r="Y445" s="316">
        <f>('декабрь(4 цк)'!V487+'декабрь(4 цк)'!V488*9.11%)/1000</f>
        <v>1.0295868630219078</v>
      </c>
      <c r="Z445" s="316">
        <f>('декабрь(4 цк)'!W487+'декабрь(4 цк)'!W488*9.11%)/1000</f>
        <v>1.034965986021908</v>
      </c>
      <c r="AA445" s="316">
        <f>('декабрь(4 цк)'!X487+'декабрь(4 цк)'!X488*9.11%)/1000</f>
        <v>1.0203343350219078</v>
      </c>
      <c r="AB445" s="316">
        <f>('декабрь(4 цк)'!Y487+'декабрь(4 цк)'!Y488*9.11%)/1000</f>
        <v>1.020247047021908</v>
      </c>
      <c r="AC445" s="337"/>
      <c r="AD445" s="337"/>
    </row>
    <row r="446" spans="1:30" s="209" customFormat="1" ht="13.5" thickBot="1" x14ac:dyDescent="0.25">
      <c r="A446" s="312">
        <v>26</v>
      </c>
      <c r="B446" s="289" t="s">
        <v>197</v>
      </c>
      <c r="C446" s="290" t="s">
        <v>169</v>
      </c>
      <c r="D446" s="255"/>
      <c r="E446" s="316">
        <f>('декабрь(4 цк)'!B491+'декабрь(4 цк)'!B492*9.11%)/1000</f>
        <v>1.080573966021908</v>
      </c>
      <c r="F446" s="316">
        <f>('декабрь(4 цк)'!C491+'декабрь(4 цк)'!C492*9.11%)/1000</f>
        <v>1.0671316140219078</v>
      </c>
      <c r="G446" s="316">
        <f>('декабрь(4 цк)'!D491+'декабрь(4 цк)'!D492*9.11%)/1000</f>
        <v>1.0786536300219078</v>
      </c>
      <c r="H446" s="316">
        <f>('декабрь(4 цк)'!E491+'декабрь(4 цк)'!E492*9.11%)/1000</f>
        <v>1.1100336660219079</v>
      </c>
      <c r="I446" s="316">
        <f>('декабрь(4 цк)'!F491+'декабрь(4 цк)'!F492*9.11%)/1000</f>
        <v>1.0928161080219079</v>
      </c>
      <c r="J446" s="316">
        <f>('декабрь(4 цк)'!G491+'декабрь(4 цк)'!G492*9.11%)/1000</f>
        <v>1.1055928890219078</v>
      </c>
      <c r="K446" s="316">
        <f>('декабрь(4 цк)'!H491+'декабрь(4 цк)'!H492*9.11%)/1000</f>
        <v>1.0864331730219079</v>
      </c>
      <c r="L446" s="316">
        <f>('декабрь(4 цк)'!I491+'декабрь(4 цк)'!I492*9.11%)/1000</f>
        <v>1.0706122230219077</v>
      </c>
      <c r="M446" s="316">
        <f>('декабрь(4 цк)'!J491+'декабрь(4 цк)'!J492*9.11%)/1000</f>
        <v>1.0691937930219078</v>
      </c>
      <c r="N446" s="316">
        <f>('декабрь(4 цк)'!K491+'декабрь(4 цк)'!K492*9.11%)/1000</f>
        <v>1.0761441000219079</v>
      </c>
      <c r="O446" s="316">
        <f>('декабрь(4 цк)'!L491+'декабрь(4 цк)'!L492*9.11%)/1000</f>
        <v>1.0871969430219077</v>
      </c>
      <c r="P446" s="316">
        <f>('декабрь(4 цк)'!M491+'декабрь(4 цк)'!M492*9.11%)/1000</f>
        <v>1.0892373000219078</v>
      </c>
      <c r="Q446" s="316">
        <f>('декабрь(4 цк)'!N491+'декабрь(4 цк)'!N492*9.11%)/1000</f>
        <v>1.0948128210219079</v>
      </c>
      <c r="R446" s="316">
        <f>('декабрь(4 цк)'!O491+'декабрь(4 цк)'!O492*9.11%)/1000</f>
        <v>1.1071422510219078</v>
      </c>
      <c r="S446" s="316">
        <f>('декабрь(4 цк)'!P491+'декабрь(4 цк)'!P492*9.11%)/1000</f>
        <v>1.0960130310219078</v>
      </c>
      <c r="T446" s="316">
        <f>('декабрь(4 цк)'!Q491+'декабрь(4 цк)'!Q492*9.11%)/1000</f>
        <v>1.1077314450219078</v>
      </c>
      <c r="U446" s="316">
        <f>('декабрь(4 цк)'!R491+'декабрь(4 цк)'!R492*9.11%)/1000</f>
        <v>0.27453780902190789</v>
      </c>
      <c r="V446" s="316">
        <f>('декабрь(4 цк)'!S491+'декабрь(4 цк)'!S492*9.11%)/1000</f>
        <v>1.0731763080219079</v>
      </c>
      <c r="W446" s="316">
        <f>('декабрь(4 цк)'!T491+'декабрь(4 цк)'!T492*9.11%)/1000</f>
        <v>1.0760459010219079</v>
      </c>
      <c r="X446" s="316">
        <f>('декабрь(4 цк)'!U491+'декабрь(4 цк)'!U492*9.11%)/1000</f>
        <v>1.0578463530219078</v>
      </c>
      <c r="Y446" s="316">
        <f>('декабрь(4 цк)'!V491+'декабрь(4 цк)'!V492*9.11%)/1000</f>
        <v>1.0787627400219078</v>
      </c>
      <c r="Z446" s="316">
        <f>('декабрь(4 цк)'!W491+'декабрь(4 цк)'!W492*9.11%)/1000</f>
        <v>1.0782062790219078</v>
      </c>
      <c r="AA446" s="316">
        <f>('декабрь(4 цк)'!X491+'декабрь(4 цк)'!X492*9.11%)/1000</f>
        <v>1.073012643021908</v>
      </c>
      <c r="AB446" s="316">
        <f>('декабрь(4 цк)'!Y491+'декабрь(4 цк)'!Y492*9.11%)/1000</f>
        <v>1.0556641530219077</v>
      </c>
      <c r="AC446" s="337"/>
      <c r="AD446" s="337"/>
    </row>
    <row r="447" spans="1:30" s="209" customFormat="1" ht="13.5" thickBot="1" x14ac:dyDescent="0.25">
      <c r="A447" s="312">
        <v>27</v>
      </c>
      <c r="B447" s="289" t="s">
        <v>197</v>
      </c>
      <c r="C447" s="290" t="s">
        <v>169</v>
      </c>
      <c r="D447" s="255"/>
      <c r="E447" s="316">
        <f>('декабрь(4 цк)'!B495+'декабрь(4 цк)'!B496*9.11%)/1000</f>
        <v>1.0991008440219079</v>
      </c>
      <c r="F447" s="316">
        <f>('декабрь(4 цк)'!C495+'декабрь(4 цк)'!C496*9.11%)/1000</f>
        <v>1.0809667620219079</v>
      </c>
      <c r="G447" s="316">
        <f>('декабрь(4 цк)'!D495+'декабрь(4 цк)'!D496*9.11%)/1000</f>
        <v>1.0903284000219078</v>
      </c>
      <c r="H447" s="316">
        <f>('декабрь(4 цк)'!E495+'декабрь(4 цк)'!E496*9.11%)/1000</f>
        <v>1.0810322280219078</v>
      </c>
      <c r="I447" s="316">
        <f>('декабрь(4 цк)'!F495+'декабрь(4 цк)'!F496*9.11%)/1000</f>
        <v>1.091648631021908</v>
      </c>
      <c r="J447" s="316">
        <f>('декабрь(4 цк)'!G495+'декабрь(4 цк)'!G496*9.11%)/1000</f>
        <v>1.1003446980219078</v>
      </c>
      <c r="K447" s="316">
        <f>('декабрь(4 цк)'!H495+'декабрь(4 цк)'!H496*9.11%)/1000</f>
        <v>1.083127140021908</v>
      </c>
      <c r="L447" s="316">
        <f>('декабрь(4 цк)'!I495+'декабрь(4 цк)'!I496*9.11%)/1000</f>
        <v>1.0749548010219079</v>
      </c>
      <c r="M447" s="316">
        <f>('декабрь(4 цк)'!J495+'декабрь(4 цк)'!J496*9.11%)/1000</f>
        <v>1.0615560930219079</v>
      </c>
      <c r="N447" s="316">
        <f>('декабрь(4 цк)'!K495+'декабрь(4 цк)'!K496*9.11%)/1000</f>
        <v>1.0703612700219078</v>
      </c>
      <c r="O447" s="316">
        <f>('декабрь(4 цк)'!L495+'декабрь(4 цк)'!L496*9.11%)/1000</f>
        <v>1.0725762030219077</v>
      </c>
      <c r="P447" s="316">
        <f>('декабрь(4 цк)'!M495+'декабрь(4 цк)'!M496*9.11%)/1000</f>
        <v>1.0867714140219078</v>
      </c>
      <c r="Q447" s="316">
        <f>('декабрь(4 цк)'!N495+'декабрь(4 цк)'!N496*9.11%)/1000</f>
        <v>1.0872514980219077</v>
      </c>
      <c r="R447" s="316">
        <f>('декабрь(4 цк)'!O495+'декабрь(4 цк)'!O496*9.11%)/1000</f>
        <v>1.1458981230219079</v>
      </c>
      <c r="S447" s="316">
        <f>('декабрь(4 цк)'!P495+'декабрь(4 цк)'!P496*9.11%)/1000</f>
        <v>1.120082697021908</v>
      </c>
      <c r="T447" s="316">
        <f>('декабрь(4 цк)'!Q495+'декабрь(4 цк)'!Q496*9.11%)/1000</f>
        <v>1.1381513130219079</v>
      </c>
      <c r="U447" s="316">
        <f>('декабрь(4 цк)'!R495+'декабрь(4 цк)'!R496*9.11%)/1000</f>
        <v>1.1422429380219077</v>
      </c>
      <c r="V447" s="316">
        <f>('декабрь(4 цк)'!S495+'декабрь(4 цк)'!S496*9.11%)/1000</f>
        <v>1.110830169021908</v>
      </c>
      <c r="W447" s="316">
        <f>('декабрь(4 цк)'!T495+'декабрь(4 цк)'!T496*9.11%)/1000</f>
        <v>1.115260035021908</v>
      </c>
      <c r="X447" s="316">
        <f>('декабрь(4 цк)'!U495+'декабрь(4 цк)'!U496*9.11%)/1000</f>
        <v>1.1130778350219077</v>
      </c>
      <c r="Y447" s="316">
        <f>('декабрь(4 цк)'!V495+'декабрь(4 цк)'!V496*9.11%)/1000</f>
        <v>1.1095099380219078</v>
      </c>
      <c r="Z447" s="316">
        <f>('декабрь(4 цк)'!W495+'декабрь(4 цк)'!W496*9.11%)/1000</f>
        <v>1.0999846350219078</v>
      </c>
      <c r="AA447" s="316">
        <f>('декабрь(4 цк)'!X495+'декабрь(4 цк)'!X496*9.11%)/1000</f>
        <v>1.1060402400219078</v>
      </c>
      <c r="AB447" s="316">
        <f>('декабрь(4 цк)'!Y495+'декабрь(4 цк)'!Y496*9.11%)/1000</f>
        <v>1.1089752990219079</v>
      </c>
      <c r="AC447" s="337"/>
      <c r="AD447" s="337"/>
    </row>
    <row r="448" spans="1:30" s="209" customFormat="1" ht="13.5" thickBot="1" x14ac:dyDescent="0.25">
      <c r="A448" s="312">
        <v>28</v>
      </c>
      <c r="B448" s="289" t="s">
        <v>197</v>
      </c>
      <c r="C448" s="290" t="s">
        <v>169</v>
      </c>
      <c r="D448" s="255"/>
      <c r="E448" s="316">
        <f>('декабрь(4 цк)'!B499+'декабрь(4 цк)'!B500*9.11%)/1000</f>
        <v>1.1343761070219078</v>
      </c>
      <c r="F448" s="316">
        <f>('декабрь(4 цк)'!C499+'декабрь(4 цк)'!C500*9.11%)/1000</f>
        <v>1.1184242250219076</v>
      </c>
      <c r="G448" s="316">
        <f>('декабрь(4 цк)'!D499+'декабрь(4 цк)'!D500*9.11%)/1000</f>
        <v>1.1354890290219077</v>
      </c>
      <c r="H448" s="316">
        <f>('декабрь(4 цк)'!E499+'декабрь(4 цк)'!E500*9.11%)/1000</f>
        <v>1.1654179020219078</v>
      </c>
      <c r="I448" s="316">
        <f>('декабрь(4 цк)'!F499+'декабрь(4 цк)'!F500*9.11%)/1000</f>
        <v>1.1694113280219076</v>
      </c>
      <c r="J448" s="316">
        <f>('декабрь(4 цк)'!G499+'декабрь(4 цк)'!G500*9.11%)/1000</f>
        <v>1.1746704300219077</v>
      </c>
      <c r="K448" s="316">
        <f>('декабрь(4 цк)'!H499+'декабрь(4 цк)'!H500*9.11%)/1000</f>
        <v>1.1618827380219079</v>
      </c>
      <c r="L448" s="316">
        <f>('декабрь(4 цк)'!I499+'декабрь(4 цк)'!I500*9.11%)/1000</f>
        <v>1.1485385850219079</v>
      </c>
      <c r="M448" s="316">
        <f>('декабрь(4 цк)'!J499+'декабрь(4 цк)'!J500*9.11%)/1000</f>
        <v>1.1504589210219078</v>
      </c>
      <c r="N448" s="316">
        <f>('декабрь(4 цк)'!K499+'декабрь(4 цк)'!K500*9.11%)/1000</f>
        <v>1.1522919690219078</v>
      </c>
      <c r="O448" s="316">
        <f>('декабрь(4 цк)'!L499+'декабрь(4 цк)'!L500*9.11%)/1000</f>
        <v>1.1504043660219079</v>
      </c>
      <c r="P448" s="316">
        <f>('декабрь(4 цк)'!M499+'декабрь(4 цк)'!M500*9.11%)/1000</f>
        <v>1.1573001180219078</v>
      </c>
      <c r="Q448" s="316">
        <f>('декабрь(4 цк)'!N499+'декабрь(4 цк)'!N500*9.11%)/1000</f>
        <v>1.1627774400219077</v>
      </c>
      <c r="R448" s="316">
        <f>('декабрь(4 цк)'!O499+'декабрь(4 цк)'!O500*9.11%)/1000</f>
        <v>1.1756742420219077</v>
      </c>
      <c r="S448" s="316">
        <f>('декабрь(4 цк)'!P499+'декабрь(4 цк)'!P500*9.11%)/1000</f>
        <v>1.1625701310219076</v>
      </c>
      <c r="T448" s="316">
        <f>('декабрь(4 цк)'!Q499+'декабрь(4 цк)'!Q500*9.11%)/1000</f>
        <v>1.1696513700219078</v>
      </c>
      <c r="U448" s="316">
        <f>('декабрь(4 цк)'!R499+'декабрь(4 цк)'!R500*9.11%)/1000</f>
        <v>1.1775945780219077</v>
      </c>
      <c r="V448" s="316">
        <f>('декабрь(4 цк)'!S499+'декабрь(4 цк)'!S500*9.11%)/1000</f>
        <v>1.1528593410219077</v>
      </c>
      <c r="W448" s="316">
        <f>('декабрь(4 цк)'!T499+'декабрь(4 цк)'!T500*9.11%)/1000</f>
        <v>1.1561871960219077</v>
      </c>
      <c r="X448" s="316">
        <f>('декабрь(4 цк)'!U499+'декабрь(4 цк)'!U500*9.11%)/1000</f>
        <v>1.1357072490219078</v>
      </c>
      <c r="Y448" s="316">
        <f>('декабрь(4 цк)'!V499+'декабрь(4 цк)'!V500*9.11%)/1000</f>
        <v>1.1458326570219077</v>
      </c>
      <c r="Z448" s="316">
        <f>('декабрь(4 цк)'!W499+'декабрь(4 цк)'!W500*9.11%)/1000</f>
        <v>1.1536994880219078</v>
      </c>
      <c r="AA448" s="316">
        <f>('декабрь(4 цк)'!X499+'декабрь(4 цк)'!X500*9.11%)/1000</f>
        <v>1.1442614730219076</v>
      </c>
      <c r="AB448" s="316">
        <f>('декабрь(4 цк)'!Y499+'декабрь(4 цк)'!Y500*9.11%)/1000</f>
        <v>1.1053201140219078</v>
      </c>
      <c r="AC448" s="337"/>
      <c r="AD448" s="337"/>
    </row>
    <row r="449" spans="1:30" s="209" customFormat="1" ht="13.5" thickBot="1" x14ac:dyDescent="0.25">
      <c r="A449" s="312">
        <v>29</v>
      </c>
      <c r="B449" s="289" t="s">
        <v>197</v>
      </c>
      <c r="C449" s="290" t="s">
        <v>169</v>
      </c>
      <c r="D449" s="255"/>
      <c r="E449" s="316">
        <f>('декабрь(4 цк)'!B503+'декабрь(4 цк)'!B504*9.11%)/1000</f>
        <v>1.0962858060219078</v>
      </c>
      <c r="F449" s="316">
        <f>('декабрь(4 цк)'!C503+'декабрь(4 цк)'!C504*9.11%)/1000</f>
        <v>1.0870332780219079</v>
      </c>
      <c r="G449" s="316">
        <f>('декабрь(4 цк)'!D503+'декабрь(4 цк)'!D504*9.11%)/1000</f>
        <v>1.0931761710219079</v>
      </c>
      <c r="H449" s="316">
        <f>('декабрь(4 цк)'!E503+'декабрь(4 цк)'!E504*9.11%)/1000</f>
        <v>1.095565680021908</v>
      </c>
      <c r="I449" s="316">
        <f>('декабрь(4 цк)'!F503+'декабрь(4 цк)'!F504*9.11%)/1000</f>
        <v>1.1235305730219076</v>
      </c>
      <c r="J449" s="316">
        <f>('декабрь(4 цк)'!G503+'декабрь(4 цк)'!G504*9.11%)/1000</f>
        <v>1.1249599140219078</v>
      </c>
      <c r="K449" s="316">
        <f>('декабрь(4 цк)'!H503+'декабрь(4 цк)'!H504*9.11%)/1000</f>
        <v>1.1047527420219079</v>
      </c>
      <c r="L449" s="316">
        <f>('декабрь(4 цк)'!I503+'декабрь(4 цк)'!I504*9.11%)/1000</f>
        <v>1.1087789010219078</v>
      </c>
      <c r="M449" s="316">
        <f>('декабрь(4 цк)'!J503+'декабрь(4 цк)'!J504*9.11%)/1000</f>
        <v>1.0783153890219077</v>
      </c>
      <c r="N449" s="316">
        <f>('декабрь(4 цк)'!K503+'декабрь(4 цк)'!K504*9.11%)/1000</f>
        <v>1.0718451660219079</v>
      </c>
      <c r="O449" s="316">
        <f>('декабрь(4 цк)'!L503+'декабрь(4 цк)'!L504*9.11%)/1000</f>
        <v>1.0709286420219077</v>
      </c>
      <c r="P449" s="316">
        <f>('декабрь(4 цк)'!M503+'декабрь(4 цк)'!M504*9.11%)/1000</f>
        <v>1.1046218100219078</v>
      </c>
      <c r="Q449" s="316">
        <f>('декабрь(4 цк)'!N503+'декабрь(4 цк)'!N504*9.11%)/1000</f>
        <v>1.1157728520219079</v>
      </c>
      <c r="R449" s="316">
        <f>('декабрь(4 цк)'!O503+'декабрь(4 цк)'!O504*9.11%)/1000</f>
        <v>1.1301099060219078</v>
      </c>
      <c r="S449" s="316">
        <f>('декабрь(4 цк)'!P503+'декабрь(4 цк)'!P504*9.11%)/1000</f>
        <v>1.1211737970219078</v>
      </c>
      <c r="T449" s="316">
        <f>('декабрь(4 цк)'!Q503+'декабрь(4 цк)'!Q504*9.11%)/1000</f>
        <v>1.126192857021908</v>
      </c>
      <c r="U449" s="316">
        <f>('декабрь(4 цк)'!R503+'декабрь(4 цк)'!R504*9.11%)/1000</f>
        <v>1.1298589530219076</v>
      </c>
      <c r="V449" s="316">
        <f>('декабрь(4 цк)'!S503+'декабрь(4 цк)'!S504*9.11%)/1000</f>
        <v>1.1167111980219075</v>
      </c>
      <c r="W449" s="316">
        <f>('декабрь(4 цк)'!T503+'декабрь(4 цк)'!T504*9.11%)/1000</f>
        <v>1.1140925580219079</v>
      </c>
      <c r="X449" s="316">
        <f>('декабрь(4 цк)'!U503+'декабрь(4 цк)'!U504*9.11%)/1000</f>
        <v>1.098249786021908</v>
      </c>
      <c r="Y449" s="316">
        <f>('декабрь(4 цк)'!V503+'декабрь(4 цк)'!V504*9.11%)/1000</f>
        <v>1.1054837790219079</v>
      </c>
      <c r="Z449" s="316">
        <f>('декабрь(4 цк)'!W503+'декабрь(4 цк)'!W504*9.11%)/1000</f>
        <v>1.1107974360219079</v>
      </c>
      <c r="AA449" s="316">
        <f>('декабрь(4 цк)'!X503+'декабрь(4 цк)'!X504*9.11%)/1000</f>
        <v>1.1043708570219077</v>
      </c>
      <c r="AB449" s="316">
        <f>('декабрь(4 цк)'!Y503+'декабрь(4 цк)'!Y504*9.11%)/1000</f>
        <v>1.0804757670219078</v>
      </c>
      <c r="AC449" s="337"/>
      <c r="AD449" s="337"/>
    </row>
    <row r="450" spans="1:30" s="209" customFormat="1" ht="13.5" thickBot="1" x14ac:dyDescent="0.25">
      <c r="A450" s="312">
        <v>30</v>
      </c>
      <c r="B450" s="289" t="s">
        <v>197</v>
      </c>
      <c r="C450" s="290" t="s">
        <v>169</v>
      </c>
      <c r="D450" s="255"/>
      <c r="E450" s="316">
        <f>('декабрь(4 цк)'!B507+'декабрь(4 цк)'!B508*9.11%)/1000</f>
        <v>1.1024723430219079</v>
      </c>
      <c r="F450" s="316">
        <f>('декабрь(4 цк)'!C507+'декабрь(4 цк)'!C508*9.11%)/1000</f>
        <v>1.0911358140219078</v>
      </c>
      <c r="G450" s="316">
        <f>('декабрь(4 цк)'!D507+'декабрь(4 цк)'!D508*9.11%)/1000</f>
        <v>1.1048509410219078</v>
      </c>
      <c r="H450" s="316">
        <f>('декабрь(4 цк)'!E507+'декабрь(4 цк)'!E508*9.11%)/1000</f>
        <v>1.1043163020219078</v>
      </c>
      <c r="I450" s="316">
        <f>('декабрь(4 цк)'!F507+'декабрь(4 цк)'!F508*9.11%)/1000</f>
        <v>1.120901022021908</v>
      </c>
      <c r="J450" s="316">
        <f>('декабрь(4 цк)'!G507+'декабрь(4 цк)'!G508*9.11%)/1000</f>
        <v>1.1009557140219077</v>
      </c>
      <c r="K450" s="316">
        <f>('декабрь(4 цк)'!H507+'декабрь(4 цк)'!H508*9.11%)/1000</f>
        <v>1.1008575150219078</v>
      </c>
      <c r="L450" s="316">
        <f>('декабрь(4 цк)'!I507+'декабрь(4 цк)'!I508*9.11%)/1000</f>
        <v>1.086454995021908</v>
      </c>
      <c r="M450" s="316">
        <f>('декабрь(4 цк)'!J507+'декабрь(4 цк)'!J508*9.11%)/1000</f>
        <v>1.0771806450219079</v>
      </c>
      <c r="N450" s="316">
        <f>('декабрь(4 цк)'!K507+'декабрь(4 цк)'!K508*9.11%)/1000</f>
        <v>1.0882553100219079</v>
      </c>
      <c r="O450" s="316">
        <f>('декабрь(4 цк)'!L507+'декабрь(4 цк)'!L508*9.11%)/1000</f>
        <v>1.0903174890219076</v>
      </c>
      <c r="P450" s="316">
        <f>('декабрь(4 цк)'!M507+'декабрь(4 цк)'!M508*9.11%)/1000</f>
        <v>1.1020140810219077</v>
      </c>
      <c r="Q450" s="316">
        <f>('декабрь(4 цк)'!N507+'декабрь(4 цк)'!N508*9.11%)/1000</f>
        <v>1.106454858021908</v>
      </c>
      <c r="R450" s="316">
        <f>('декабрь(4 цк)'!O507+'декабрь(4 цк)'!O508*9.11%)/1000</f>
        <v>1.1224831170219076</v>
      </c>
      <c r="S450" s="316">
        <f>('декабрь(4 цк)'!P507+'декабрь(4 цк)'!P508*9.11%)/1000</f>
        <v>1.1134924530219077</v>
      </c>
      <c r="T450" s="316">
        <f>('декабрь(4 цк)'!Q507+'декабрь(4 цк)'!Q508*9.11%)/1000</f>
        <v>1.1179441410219078</v>
      </c>
      <c r="U450" s="316">
        <f>('декабрь(4 цк)'!R507+'декабрь(4 цк)'!R508*9.11%)/1000</f>
        <v>1.1183805810219078</v>
      </c>
      <c r="V450" s="316">
        <f>('декабрь(4 цк)'!S507+'декабрь(4 цк)'!S508*9.11%)/1000</f>
        <v>1.1079278430219079</v>
      </c>
      <c r="W450" s="316">
        <f>('декабрь(4 цк)'!T507+'декабрь(4 цк)'!T508*9.11%)/1000</f>
        <v>1.1024396100219078</v>
      </c>
      <c r="X450" s="316">
        <f>('декабрь(4 цк)'!U507+'декабрь(4 цк)'!U508*9.11%)/1000</f>
        <v>1.0921505370219078</v>
      </c>
      <c r="Y450" s="316">
        <f>('декабрь(4 цк)'!V507+'декабрь(4 цк)'!V508*9.11%)/1000</f>
        <v>1.1015885520219078</v>
      </c>
      <c r="Z450" s="316">
        <f>('декабрь(4 цк)'!W507+'декабрь(4 цк)'!W508*9.11%)/1000</f>
        <v>1.1100663990219077</v>
      </c>
      <c r="AA450" s="316">
        <f>('декабрь(4 цк)'!X507+'декабрь(4 цк)'!X508*9.11%)/1000</f>
        <v>1.0984134510219079</v>
      </c>
      <c r="AB450" s="316">
        <f>('декабрь(4 цк)'!Y507+'декабрь(4 цк)'!Y508*9.11%)/1000</f>
        <v>1.074518361021908</v>
      </c>
      <c r="AC450" s="337"/>
      <c r="AD450" s="337"/>
    </row>
    <row r="451" spans="1:30" s="296" customFormat="1" ht="13.5" thickBot="1" x14ac:dyDescent="0.25">
      <c r="A451" s="313">
        <v>31</v>
      </c>
      <c r="B451" s="303" t="s">
        <v>197</v>
      </c>
      <c r="C451" s="304" t="s">
        <v>169</v>
      </c>
      <c r="D451" s="305"/>
      <c r="E451" s="316">
        <f>('декабрь(4 цк)'!B511+'декабрь(4 цк)'!B512*9.11%)/1000</f>
        <v>1.1572673850219077</v>
      </c>
      <c r="F451" s="316">
        <f>('декабрь(4 цк)'!C511+'декабрь(4 цк)'!C512*9.11%)/1000</f>
        <v>1.153928619021908</v>
      </c>
      <c r="G451" s="316">
        <f>('декабрь(4 цк)'!D511+'декабрь(4 цк)'!D512*9.11%)/1000</f>
        <v>1.1614244760219079</v>
      </c>
      <c r="H451" s="316">
        <f>('декабрь(4 цк)'!E511+'декабрь(4 цк)'!E512*9.11%)/1000</f>
        <v>1.1662689600219078</v>
      </c>
      <c r="I451" s="316">
        <f>('декабрь(4 цк)'!F511+'декабрь(4 цк)'!F512*9.11%)/1000</f>
        <v>1.1672291280219076</v>
      </c>
      <c r="J451" s="316">
        <f>('декабрь(4 цк)'!G511+'декабрь(4 цк)'!G512*9.11%)/1000</f>
        <v>1.1631375030219075</v>
      </c>
      <c r="K451" s="316">
        <f>('декабрь(4 цк)'!H511+'декабрь(4 цк)'!H512*9.11%)/1000</f>
        <v>1.1538304200219076</v>
      </c>
      <c r="L451" s="316">
        <f>('декабрь(4 цк)'!I511+'декабрь(4 цк)'!I512*9.11%)/1000</f>
        <v>1.1631375030219075</v>
      </c>
      <c r="M451" s="316">
        <f>('декабрь(4 цк)'!J511+'декабрь(4 цк)'!J512*9.11%)/1000</f>
        <v>1.1467273590219076</v>
      </c>
      <c r="N451" s="316">
        <f>('декабрь(4 цк)'!K511+'декабрь(4 цк)'!K512*9.11%)/1000</f>
        <v>0.27827290902190788</v>
      </c>
      <c r="O451" s="316">
        <f>('декабрь(4 цк)'!L511+'декабрь(4 цк)'!L512*9.11%)/1000</f>
        <v>1.1499788370219077</v>
      </c>
      <c r="P451" s="316">
        <f>('декабрь(4 цк)'!M511+'декабрь(4 цк)'!M512*9.11%)/1000</f>
        <v>1.1589258570219079</v>
      </c>
      <c r="Q451" s="316">
        <f>('декабрь(4 цк)'!N511+'декабрь(4 цк)'!N512*9.11%)/1000</f>
        <v>1.1775291120219078</v>
      </c>
      <c r="R451" s="316">
        <f>('декабрь(4 цк)'!O511+'декабрь(4 цк)'!O512*9.11%)/1000</f>
        <v>1.1841302670219076</v>
      </c>
      <c r="S451" s="316">
        <f>('декабрь(4 цк)'!P511+'декабрь(4 цк)'!P512*9.11%)/1000</f>
        <v>1.177725510021908</v>
      </c>
      <c r="T451" s="316">
        <f>('декабрь(4 цк)'!Q511+'декабрь(4 цк)'!Q512*9.11%)/1000</f>
        <v>1.1899458300219079</v>
      </c>
      <c r="U451" s="316">
        <f>('декабрь(4 цк)'!R511+'декабрь(4 цк)'!R512*9.11%)/1000</f>
        <v>1.2033881820219079</v>
      </c>
      <c r="V451" s="316">
        <f>('декабрь(4 цк)'!S511+'декабрь(4 цк)'!S512*9.11%)/1000</f>
        <v>1.1704806060219077</v>
      </c>
      <c r="W451" s="316">
        <f>('декабрь(4 цк)'!T511+'декабрь(4 цк)'!T512*9.11%)/1000</f>
        <v>1.1722918320219078</v>
      </c>
      <c r="X451" s="316">
        <f>('декабрь(4 цк)'!U511+'декабрь(4 цк)'!U512*9.11%)/1000</f>
        <v>1.1583148410219077</v>
      </c>
      <c r="Y451" s="316">
        <f>('декабрь(4 цк)'!V511+'декабрь(4 цк)'!V512*9.11%)/1000</f>
        <v>1.1702078310219077</v>
      </c>
      <c r="Z451" s="316">
        <f>('декабрь(4 цк)'!W511+'декабрь(4 цк)'!W512*9.11%)/1000</f>
        <v>1.1805296370219078</v>
      </c>
      <c r="AA451" s="316">
        <f>('декабрь(4 цк)'!X511+'декабрь(4 цк)'!X512*9.11%)/1000</f>
        <v>1.1609334810219076</v>
      </c>
      <c r="AB451" s="316">
        <f>('декабрь(4 цк)'!Y511+'декабрь(4 цк)'!Y512*9.11%)/1000</f>
        <v>1.1567000130219078</v>
      </c>
      <c r="AC451" s="338"/>
      <c r="AD451" s="338"/>
    </row>
    <row r="452" spans="1:30" s="295" customFormat="1" ht="13.5" thickBot="1" x14ac:dyDescent="0.25">
      <c r="A452" s="311">
        <v>1</v>
      </c>
      <c r="B452" s="300" t="s">
        <v>198</v>
      </c>
      <c r="C452" s="301" t="s">
        <v>169</v>
      </c>
      <c r="D452" s="302"/>
      <c r="E452" s="316">
        <f>('декабрь(4 цк)'!B391+'декабрь(4 цк)'!B392*5.79%)/1000</f>
        <v>1.0696317610219079</v>
      </c>
      <c r="F452" s="316">
        <f>('декабрь(4 цк)'!C391+'декабрь(4 цк)'!C392*5.79%)/1000</f>
        <v>1.0394921900219078</v>
      </c>
      <c r="G452" s="316">
        <f>('декабрь(4 цк)'!D391+'декабрь(4 цк)'!D392*5.79%)/1000</f>
        <v>1.0107596260219078</v>
      </c>
      <c r="H452" s="316">
        <f>('декабрь(4 цк)'!E391+'декабрь(4 цк)'!E392*5.79%)/1000</f>
        <v>0.99029984002190796</v>
      </c>
      <c r="I452" s="316">
        <f>('декабрь(4 цк)'!F391+'декабрь(4 цк)'!F392*5.79%)/1000</f>
        <v>1.0041794880219079</v>
      </c>
      <c r="J452" s="316">
        <f>('декабрь(4 цк)'!G391+'декабрь(4 цк)'!G392*5.79%)/1000</f>
        <v>1.0512348800219078</v>
      </c>
      <c r="K452" s="316">
        <f>('декабрь(4 цк)'!H391+'декабрь(4 цк)'!H392*5.79%)/1000</f>
        <v>1.0605655580219078</v>
      </c>
      <c r="L452" s="316">
        <f>('декабрь(4 цк)'!I391+'декабрь(4 цк)'!I392*5.79%)/1000</f>
        <v>1.038540080021908</v>
      </c>
      <c r="M452" s="316">
        <f>('декабрь(4 цк)'!J391+'декабрь(4 цк)'!J392*5.79%)/1000</f>
        <v>1.0577727020219079</v>
      </c>
      <c r="N452" s="316">
        <f>('декабрь(4 цк)'!K391+'декабрь(4 цк)'!K392*5.79%)/1000</f>
        <v>1.056799434021908</v>
      </c>
      <c r="O452" s="316">
        <f>('декабрь(4 цк)'!L391+'декабрь(4 цк)'!L392*5.79%)/1000</f>
        <v>1.0682882280219079</v>
      </c>
      <c r="P452" s="316">
        <f>('декабрь(4 цк)'!M391+'декабрь(4 цк)'!M392*5.79%)/1000</f>
        <v>1.0710387680219078</v>
      </c>
      <c r="Q452" s="316">
        <f>('декабрь(4 цк)'!N391+'декабрь(4 цк)'!N392*5.79%)/1000</f>
        <v>1.0675794350219081</v>
      </c>
      <c r="R452" s="316">
        <f>('декабрь(4 цк)'!O391+'декабрь(4 цк)'!O392*5.79%)/1000</f>
        <v>1.0656223200219082</v>
      </c>
      <c r="S452" s="316">
        <f>('декабрь(4 цк)'!P391+'декабрь(4 цк)'!P392*5.79%)/1000</f>
        <v>1.0626813580219077</v>
      </c>
      <c r="T452" s="316">
        <f>('декабрь(4 цк)'!Q391+'декабрь(4 цк)'!Q392*5.79%)/1000</f>
        <v>1.0866004770219078</v>
      </c>
      <c r="U452" s="316">
        <f>('декабрь(4 цк)'!R391+'декабрь(4 цк)'!R392*5.79%)/1000</f>
        <v>1.0911177100219078</v>
      </c>
      <c r="V452" s="316">
        <f>('декабрь(4 цк)'!S391+'декабрь(4 цк)'!S392*5.79%)/1000</f>
        <v>1.0721601420219076</v>
      </c>
      <c r="W452" s="316">
        <f>('декабрь(4 цк)'!T391+'декабрь(4 цк)'!T392*5.79%)/1000</f>
        <v>1.0762436360219079</v>
      </c>
      <c r="X452" s="316">
        <f>('декабрь(4 цк)'!U391+'декабрь(4 цк)'!U392*5.79%)/1000</f>
        <v>1.0674419080219077</v>
      </c>
      <c r="Y452" s="316">
        <f>('декабрь(4 цк)'!V391+'декабрь(4 цк)'!V392*5.79%)/1000</f>
        <v>1.0754713690219078</v>
      </c>
      <c r="Z452" s="316">
        <f>('декабрь(4 цк)'!W391+'декабрь(4 цк)'!W392*5.79%)/1000</f>
        <v>1.0696846560219078</v>
      </c>
      <c r="AA452" s="316">
        <f>('декабрь(4 цк)'!X391+'декабрь(4 цк)'!X392*5.79%)/1000</f>
        <v>1.0639191010219078</v>
      </c>
      <c r="AB452" s="316">
        <f>('декабрь(4 цк)'!Y391+'декабрь(4 цк)'!Y392*5.79%)/1000</f>
        <v>1.0623639880219078</v>
      </c>
      <c r="AC452" s="336"/>
      <c r="AD452" s="336"/>
    </row>
    <row r="453" spans="1:30" s="209" customFormat="1" ht="13.5" thickBot="1" x14ac:dyDescent="0.25">
      <c r="A453" s="312">
        <v>2</v>
      </c>
      <c r="B453" s="289" t="s">
        <v>198</v>
      </c>
      <c r="C453" s="290" t="s">
        <v>169</v>
      </c>
      <c r="D453" s="255"/>
      <c r="E453" s="316">
        <f>('декабрь(4 цк)'!B395+'декабрь(4 цк)'!B396*5.79%)/1000</f>
        <v>0.99422464902190799</v>
      </c>
      <c r="F453" s="316">
        <f>('декабрь(4 цк)'!C395+'декабрь(4 цк)'!C396*5.79%)/1000</f>
        <v>0.97717130102190786</v>
      </c>
      <c r="G453" s="316">
        <f>('декабрь(4 цк)'!D395+'декабрь(4 цк)'!D396*5.79%)/1000</f>
        <v>0.96980831702190795</v>
      </c>
      <c r="H453" s="316">
        <f>('декабрь(4 цк)'!E395+'декабрь(4 цк)'!E396*5.79%)/1000</f>
        <v>0.98362449102190808</v>
      </c>
      <c r="I453" s="316">
        <f>('декабрь(4 цк)'!F395+'декабрь(4 цк)'!F396*5.79%)/1000</f>
        <v>0.99524023302190778</v>
      </c>
      <c r="J453" s="316">
        <f>('декабрь(4 цк)'!G395+'декабрь(4 цк)'!G396*5.79%)/1000</f>
        <v>0.9978109300219079</v>
      </c>
      <c r="K453" s="316">
        <f>('декабрь(4 цк)'!H395+'декабрь(4 цк)'!H396*5.79%)/1000</f>
        <v>0.9891361500219078</v>
      </c>
      <c r="L453" s="316">
        <f>('декабрь(4 цк)'!I395+'декабрь(4 цк)'!I396*5.79%)/1000</f>
        <v>0.98668182202190791</v>
      </c>
      <c r="M453" s="316">
        <f>('декабрь(4 цк)'!J395+'декабрь(4 цк)'!J396*5.79%)/1000</f>
        <v>0.98708382402190797</v>
      </c>
      <c r="N453" s="316">
        <f>('декабрь(4 цк)'!K395+'декабрь(4 цк)'!K396*5.79%)/1000</f>
        <v>0.98527481502190795</v>
      </c>
      <c r="O453" s="316">
        <f>('декабрь(4 цк)'!L395+'декабрь(4 цк)'!L396*5.79%)/1000</f>
        <v>0.99727140102190792</v>
      </c>
      <c r="P453" s="316">
        <f>('декабрь(4 цк)'!M395+'декабрь(4 цк)'!M396*5.79%)/1000</f>
        <v>1.000899998021908</v>
      </c>
      <c r="Q453" s="316">
        <f>('декабрь(4 цк)'!N395+'декабрь(4 цк)'!N396*5.79%)/1000</f>
        <v>1.0026032170219079</v>
      </c>
      <c r="R453" s="316">
        <f>('декабрь(4 цк)'!O395+'декабрь(4 цк)'!O396*5.79%)/1000</f>
        <v>1.0096699890219079</v>
      </c>
      <c r="S453" s="316">
        <f>('декабрь(4 цк)'!P395+'декабрь(4 цк)'!P396*5.79%)/1000</f>
        <v>1.001534738021908</v>
      </c>
      <c r="T453" s="316">
        <f>('декабрь(4 цк)'!Q395+'декабрь(4 цк)'!Q396*5.79%)/1000</f>
        <v>1.0089083010219078</v>
      </c>
      <c r="U453" s="316">
        <f>('декабрь(4 цк)'!R395+'декабрь(4 цк)'!R396*5.79%)/1000</f>
        <v>0.24357420902190788</v>
      </c>
      <c r="V453" s="316">
        <f>('декабрь(4 цк)'!S395+'декабрь(4 цк)'!S396*5.79%)/1000</f>
        <v>0.99716561102190793</v>
      </c>
      <c r="W453" s="316">
        <f>('декабрь(4 цк)'!T395+'декабрь(4 цк)'!T396*5.79%)/1000</f>
        <v>0.99908041002190795</v>
      </c>
      <c r="X453" s="316">
        <f>('декабрь(4 цк)'!U395+'декабрь(4 цк)'!U396*5.79%)/1000</f>
        <v>0.9951344430219079</v>
      </c>
      <c r="Y453" s="316">
        <f>('декабрь(4 цк)'!V395+'декабрь(4 цк)'!V396*5.79%)/1000</f>
        <v>0.9966895560219079</v>
      </c>
      <c r="Z453" s="316">
        <f>('декабрь(4 цк)'!W395+'декабрь(4 цк)'!W396*5.79%)/1000</f>
        <v>0.992119428021908</v>
      </c>
      <c r="AA453" s="316">
        <f>('декабрь(4 цк)'!X395+'декабрь(4 цк)'!X396*5.79%)/1000</f>
        <v>0.98970741602190804</v>
      </c>
      <c r="AB453" s="316">
        <f>('декабрь(4 цк)'!Y395+'декабрь(4 цк)'!Y396*5.79%)/1000</f>
        <v>0.98471412802190794</v>
      </c>
      <c r="AC453" s="337"/>
      <c r="AD453" s="337"/>
    </row>
    <row r="454" spans="1:30" s="209" customFormat="1" ht="13.5" thickBot="1" x14ac:dyDescent="0.25">
      <c r="A454" s="312">
        <v>3</v>
      </c>
      <c r="B454" s="289" t="s">
        <v>198</v>
      </c>
      <c r="C454" s="290" t="s">
        <v>169</v>
      </c>
      <c r="D454" s="255"/>
      <c r="E454" s="316">
        <f>('декабрь(4 цк)'!B399+'декабрь(4 цк)'!B400*5.79%)/1000</f>
        <v>0.90344625002190793</v>
      </c>
      <c r="F454" s="316">
        <f>('декабрь(4 цк)'!C399+'декабрь(4 цк)'!C400*5.79%)/1000</f>
        <v>0.88968297102190785</v>
      </c>
      <c r="G454" s="316">
        <f>('декабрь(4 цк)'!D399+'декабрь(4 цк)'!D400*5.79%)/1000</f>
        <v>0.88997918302190782</v>
      </c>
      <c r="H454" s="316">
        <f>('декабрь(4 цк)'!E399+'декабрь(4 цк)'!E400*5.79%)/1000</f>
        <v>0.89661221602190799</v>
      </c>
      <c r="I454" s="316">
        <f>('декабрь(4 цк)'!F399+'декабрь(4 цк)'!F400*5.79%)/1000</f>
        <v>0.89296246102190802</v>
      </c>
      <c r="J454" s="316">
        <f>('декабрь(4 цк)'!G399+'декабрь(4 цк)'!G400*5.79%)/1000</f>
        <v>0.89340677902190779</v>
      </c>
      <c r="K454" s="316">
        <f>('декабрь(4 цк)'!H399+'декабрь(4 цк)'!H400*5.79%)/1000</f>
        <v>0.89222193102190794</v>
      </c>
      <c r="L454" s="316">
        <f>('декабрь(4 цк)'!I399+'декабрь(4 цк)'!I400*5.79%)/1000</f>
        <v>0.88731327502190782</v>
      </c>
      <c r="M454" s="316">
        <f>('декабрь(4 цк)'!J399+'декабрь(4 цк)'!J400*5.79%)/1000</f>
        <v>0.88878375602190796</v>
      </c>
      <c r="N454" s="316">
        <f>('декабрь(4 цк)'!K399+'декабрь(4 цк)'!K400*5.79%)/1000</f>
        <v>0.89016960502190789</v>
      </c>
      <c r="O454" s="316">
        <f>('декабрь(4 цк)'!L399+'декабрь(4 цк)'!L400*5.79%)/1000</f>
        <v>0.89254988002190783</v>
      </c>
      <c r="P454" s="316">
        <f>('декабрь(4 цк)'!M399+'декабрь(4 цк)'!M400*5.79%)/1000</f>
        <v>0.89406267702190789</v>
      </c>
      <c r="Q454" s="316">
        <f>('декабрь(4 цк)'!N399+'декабрь(4 цк)'!N400*5.79%)/1000</f>
        <v>0.90144681902190793</v>
      </c>
      <c r="R454" s="316">
        <f>('декабрь(4 цк)'!O399+'декабрь(4 цк)'!O400*5.79%)/1000</f>
        <v>0.90502252102190783</v>
      </c>
      <c r="S454" s="316">
        <f>('декабрь(4 цк)'!P399+'декабрь(4 цк)'!P400*5.79%)/1000</f>
        <v>0.90225082302190796</v>
      </c>
      <c r="T454" s="316">
        <f>('декабрь(4 цк)'!Q399+'декабрь(4 цк)'!Q400*5.79%)/1000</f>
        <v>0.90474746702190778</v>
      </c>
      <c r="U454" s="316">
        <f>('декабрь(4 цк)'!R399+'декабрь(4 цк)'!R400*5.79%)/1000</f>
        <v>0.90799522002190802</v>
      </c>
      <c r="V454" s="316">
        <f>('декабрь(4 цк)'!S399+'декабрь(4 цк)'!S400*5.79%)/1000</f>
        <v>0.89805096002190798</v>
      </c>
      <c r="W454" s="316">
        <f>('декабрь(4 цк)'!T399+'декабрь(4 цк)'!T400*5.79%)/1000</f>
        <v>0.9025258770219079</v>
      </c>
      <c r="X454" s="316">
        <f>('декабрь(4 цк)'!U399+'декабрь(4 цк)'!U400*5.79%)/1000</f>
        <v>0.89757490502190784</v>
      </c>
      <c r="Y454" s="316">
        <f>('декабрь(4 цк)'!V399+'декабрь(4 цк)'!V400*5.79%)/1000</f>
        <v>0.90078034202190782</v>
      </c>
      <c r="Z454" s="316">
        <f>('декабрь(4 цк)'!W399+'декабрь(4 цк)'!W400*5.79%)/1000</f>
        <v>0.90246240302190806</v>
      </c>
      <c r="AA454" s="316">
        <f>('декабрь(4 цк)'!X399+'декабрь(4 цк)'!X400*5.79%)/1000</f>
        <v>0.90191229502190795</v>
      </c>
      <c r="AB454" s="316">
        <f>('декабрь(4 цк)'!Y399+'декабрь(4 цк)'!Y400*5.79%)/1000</f>
        <v>1.002508006021908</v>
      </c>
      <c r="AC454" s="337"/>
      <c r="AD454" s="337"/>
    </row>
    <row r="455" spans="1:30" s="209" customFormat="1" ht="13.5" thickBot="1" x14ac:dyDescent="0.25">
      <c r="A455" s="312">
        <v>4</v>
      </c>
      <c r="B455" s="289" t="s">
        <v>198</v>
      </c>
      <c r="C455" s="290" t="s">
        <v>169</v>
      </c>
      <c r="D455" s="255"/>
      <c r="E455" s="316">
        <f>('декабрь(4 цк)'!B403+'декабрь(4 цк)'!B404*5.79%)/1000</f>
        <v>0.8090498330219078</v>
      </c>
      <c r="F455" s="316">
        <f>('декабрь(4 цк)'!C403+'декабрь(4 цк)'!C404*5.79%)/1000</f>
        <v>0.81494233602190802</v>
      </c>
      <c r="G455" s="316">
        <f>('декабрь(4 цк)'!D403+'декабрь(4 цк)'!D404*5.79%)/1000</f>
        <v>0.82270732202190788</v>
      </c>
      <c r="H455" s="316">
        <f>('декабрь(4 цк)'!E403+'декабрь(4 цк)'!E404*5.79%)/1000</f>
        <v>0.81204369002190802</v>
      </c>
      <c r="I455" s="316">
        <f>('декабрь(4 цк)'!F403+'декабрь(4 цк)'!F404*5.79%)/1000</f>
        <v>0.82587044302190793</v>
      </c>
      <c r="J455" s="316">
        <f>('декабрь(4 цк)'!G403+'декабрь(4 цк)'!G404*5.79%)/1000</f>
        <v>0.82298237602190782</v>
      </c>
      <c r="K455" s="316">
        <f>('декабрь(4 цк)'!H403+'декабрь(4 цк)'!H404*5.79%)/1000</f>
        <v>0.82203026602190798</v>
      </c>
      <c r="L455" s="316">
        <f>('декабрь(4 цк)'!I403+'декабрь(4 цк)'!I404*5.79%)/1000</f>
        <v>0.81697350402190783</v>
      </c>
      <c r="M455" s="316">
        <f>('декабрь(4 цк)'!J403+'декабрь(4 цк)'!J404*5.79%)/1000</f>
        <v>0.81925856802190788</v>
      </c>
      <c r="N455" s="316">
        <f>('декабрь(4 цк)'!K403+'декабрь(4 цк)'!K404*5.79%)/1000</f>
        <v>0.81994620302190802</v>
      </c>
      <c r="O455" s="316">
        <f>('декабрь(4 цк)'!L403+'декабрь(4 цк)'!L404*5.79%)/1000</f>
        <v>0.82341611502190792</v>
      </c>
      <c r="P455" s="316">
        <f>('декабрь(4 цк)'!M403+'декабрь(4 цк)'!M404*5.79%)/1000</f>
        <v>0.82591275902190786</v>
      </c>
      <c r="Q455" s="316">
        <f>('декабрь(4 цк)'!N403+'декабрь(4 цк)'!N404*5.79%)/1000</f>
        <v>0.82711876502190795</v>
      </c>
      <c r="R455" s="316">
        <f>('декабрь(4 цк)'!O403+'декабрь(4 цк)'!O404*5.79%)/1000</f>
        <v>0.83112820602190784</v>
      </c>
      <c r="S455" s="316">
        <f>('декабрь(4 цк)'!P403+'декабрь(4 цк)'!P404*5.79%)/1000</f>
        <v>0.82710818602190794</v>
      </c>
      <c r="T455" s="316">
        <f>('декабрь(4 цк)'!Q403+'декабрь(4 цк)'!Q404*5.79%)/1000</f>
        <v>0.23378910902190789</v>
      </c>
      <c r="U455" s="316">
        <f>('декабрь(4 цк)'!R403+'декабрь(4 цк)'!R404*5.79%)/1000</f>
        <v>0.83611091502190804</v>
      </c>
      <c r="V455" s="316">
        <f>('декабрь(4 цк)'!S403+'декабрь(4 цк)'!S404*5.79%)/1000</f>
        <v>0.82490775402190775</v>
      </c>
      <c r="W455" s="316">
        <f>('декабрь(4 цк)'!T403+'декабрь(4 цк)'!T404*5.79%)/1000</f>
        <v>0.8301972540219078</v>
      </c>
      <c r="X455" s="316">
        <f>('декабрь(4 цк)'!U403+'декабрь(4 цк)'!U404*5.79%)/1000</f>
        <v>0.82986930502190781</v>
      </c>
      <c r="Y455" s="316">
        <f>('декабрь(4 цк)'!V403+'декабрь(4 цк)'!V404*5.79%)/1000</f>
        <v>0.80702924402190801</v>
      </c>
      <c r="Z455" s="316">
        <f>('декабрь(4 цк)'!W403+'декабрь(4 цк)'!W404*5.79%)/1000</f>
        <v>0.8049134440219079</v>
      </c>
      <c r="AA455" s="316">
        <f>('декабрь(4 цк)'!X403+'декабрь(4 цк)'!X404*5.79%)/1000</f>
        <v>0.80183495502190782</v>
      </c>
      <c r="AB455" s="316">
        <f>('декабрь(4 цк)'!Y403+'декабрь(4 цк)'!Y404*5.79%)/1000</f>
        <v>0.8020253770219079</v>
      </c>
      <c r="AC455" s="337"/>
      <c r="AD455" s="337"/>
    </row>
    <row r="456" spans="1:30" s="209" customFormat="1" ht="13.5" thickBot="1" x14ac:dyDescent="0.25">
      <c r="A456" s="312">
        <v>5</v>
      </c>
      <c r="B456" s="289" t="s">
        <v>198</v>
      </c>
      <c r="C456" s="290" t="s">
        <v>169</v>
      </c>
      <c r="D456" s="255"/>
      <c r="E456" s="316">
        <f>('декабрь(4 цк)'!B407+'декабрь(4 цк)'!B408*5.79%)/1000</f>
        <v>0.91099965602190791</v>
      </c>
      <c r="F456" s="316">
        <f>('декабрь(4 цк)'!C407+'декабрь(4 цк)'!C408*5.79%)/1000</f>
        <v>0.91942054002190798</v>
      </c>
      <c r="G456" s="316">
        <f>('декабрь(4 цк)'!D407+'декабрь(4 цк)'!D408*5.79%)/1000</f>
        <v>0.92997838202190797</v>
      </c>
      <c r="H456" s="316">
        <f>('декабрь(4 цк)'!E407+'декабрь(4 цк)'!E408*5.79%)/1000</f>
        <v>0.93737310302190802</v>
      </c>
      <c r="I456" s="316">
        <f>('декабрь(4 цк)'!F407+'декабрь(4 цк)'!F408*5.79%)/1000</f>
        <v>0.92228744902190796</v>
      </c>
      <c r="J456" s="316">
        <f>('декабрь(4 цк)'!G407+'декабрь(4 цк)'!G408*5.79%)/1000</f>
        <v>0.92660368102190793</v>
      </c>
      <c r="K456" s="316">
        <f>('декабрь(4 цк)'!H407+'декабрь(4 цк)'!H408*5.79%)/1000</f>
        <v>0.92560925502190783</v>
      </c>
      <c r="L456" s="316">
        <f>('декабрь(4 цк)'!I407+'декабрь(4 цк)'!I408*5.79%)/1000</f>
        <v>0.93164986402190786</v>
      </c>
      <c r="M456" s="316">
        <f>('декабрь(4 цк)'!J407+'декабрь(4 цк)'!J408*5.79%)/1000</f>
        <v>0.94790978702190809</v>
      </c>
      <c r="N456" s="316">
        <f>('декабрь(4 цк)'!K407+'декабрь(4 цк)'!K408*5.79%)/1000</f>
        <v>0.93091991302190791</v>
      </c>
      <c r="O456" s="316">
        <f>('декабрь(4 цк)'!L407+'декабрь(4 цк)'!L408*5.79%)/1000</f>
        <v>0.94647104302190788</v>
      </c>
      <c r="P456" s="316">
        <f>('декабрь(4 цк)'!M407+'декабрь(4 цк)'!M408*5.79%)/1000</f>
        <v>0.95468034702190785</v>
      </c>
      <c r="Q456" s="316">
        <f>('декабрь(4 цк)'!N407+'декабрь(4 цк)'!N408*5.79%)/1000</f>
        <v>0.92245671302190779</v>
      </c>
      <c r="R456" s="316">
        <f>('декабрь(4 цк)'!O407+'декабрь(4 цк)'!O408*5.79%)/1000</f>
        <v>0.95364360502190793</v>
      </c>
      <c r="S456" s="316">
        <f>('декабрь(4 цк)'!P407+'декабрь(4 цк)'!P408*5.79%)/1000</f>
        <v>0.91376077502190789</v>
      </c>
      <c r="T456" s="316">
        <f>('декабрь(4 цк)'!Q407+'декабрь(4 цк)'!Q408*5.79%)/1000</f>
        <v>0.9279048980219079</v>
      </c>
      <c r="U456" s="316">
        <f>('декабрь(4 цк)'!R407+'декабрь(4 цк)'!R408*5.79%)/1000</f>
        <v>0.93455908902190787</v>
      </c>
      <c r="V456" s="316">
        <f>('декабрь(4 цк)'!S407+'декабрь(4 цк)'!S408*5.79%)/1000</f>
        <v>0.92278466202190801</v>
      </c>
      <c r="W456" s="316">
        <f>('декабрь(4 цк)'!T407+'декабрь(4 цк)'!T408*5.79%)/1000</f>
        <v>0.92044670302190801</v>
      </c>
      <c r="X456" s="316">
        <f>('декабрь(4 цк)'!U407+'декабрь(4 цк)'!U408*5.79%)/1000</f>
        <v>0.92566215002190777</v>
      </c>
      <c r="Y456" s="316">
        <f>('декабрь(4 цк)'!V407+'декабрь(4 цк)'!V408*5.79%)/1000</f>
        <v>0.93521498702190797</v>
      </c>
      <c r="Z456" s="316">
        <f>('декабрь(4 цк)'!W407+'декабрь(4 цк)'!W408*5.79%)/1000</f>
        <v>0.90439836002190799</v>
      </c>
      <c r="AA456" s="316">
        <f>('декабрь(4 цк)'!X407+'декабрь(4 цк)'!X408*5.79%)/1000</f>
        <v>0.93182970702190804</v>
      </c>
      <c r="AB456" s="316">
        <f>('декабрь(4 цк)'!Y407+'декабрь(4 цк)'!Y408*5.79%)/1000</f>
        <v>0.91459651602190795</v>
      </c>
      <c r="AC456" s="337"/>
      <c r="AD456" s="337"/>
    </row>
    <row r="457" spans="1:30" s="209" customFormat="1" ht="13.5" thickBot="1" x14ac:dyDescent="0.25">
      <c r="A457" s="312">
        <v>6</v>
      </c>
      <c r="B457" s="289" t="s">
        <v>198</v>
      </c>
      <c r="C457" s="290" t="s">
        <v>169</v>
      </c>
      <c r="D457" s="255"/>
      <c r="E457" s="316">
        <f>('декабрь(4 цк)'!B411+'декабрь(4 цк)'!B412*5.79%)/1000</f>
        <v>0.9370451540219078</v>
      </c>
      <c r="F457" s="316">
        <f>('декабрь(4 цк)'!C411+'декабрь(4 цк)'!C412*5.79%)/1000</f>
        <v>0.93431577202190785</v>
      </c>
      <c r="G457" s="316">
        <f>('декабрь(4 цк)'!D411+'декабрь(4 цк)'!D412*5.79%)/1000</f>
        <v>0.94342429102190806</v>
      </c>
      <c r="H457" s="316">
        <f>('декабрь(4 цк)'!E411+'декабрь(4 цк)'!E412*5.79%)/1000</f>
        <v>0.95601330102190785</v>
      </c>
      <c r="I457" s="316">
        <f>('декабрь(4 цк)'!F411+'декабрь(4 цк)'!F412*5.79%)/1000</f>
        <v>0.94607962002190804</v>
      </c>
      <c r="J457" s="316">
        <f>('декабрь(4 цк)'!G411+'декабрь(4 цк)'!G412*5.79%)/1000</f>
        <v>0.94799441902190795</v>
      </c>
      <c r="K457" s="316">
        <f>('декабрь(4 цк)'!H411+'декабрь(4 цк)'!H412*5.79%)/1000</f>
        <v>0.93661141502190803</v>
      </c>
      <c r="L457" s="316">
        <f>('декабрь(4 цк)'!I411+'декабрь(4 цк)'!I412*5.79%)/1000</f>
        <v>0.93081412302190791</v>
      </c>
      <c r="M457" s="316">
        <f>('декабрь(4 цк)'!J411+'декабрь(4 цк)'!J412*5.79%)/1000</f>
        <v>0.92853963802190786</v>
      </c>
      <c r="N457" s="316">
        <f>('декабрь(4 цк)'!K411+'декабрь(4 цк)'!K412*5.79%)/1000</f>
        <v>0.94218654802190793</v>
      </c>
      <c r="O457" s="316">
        <f>('декабрь(4 цк)'!L411+'декабрь(4 цк)'!L412*5.79%)/1000</f>
        <v>0.94712694102190798</v>
      </c>
      <c r="P457" s="316">
        <f>('декабрь(4 цк)'!M411+'декабрь(4 цк)'!M412*5.79%)/1000</f>
        <v>0.94134022802190798</v>
      </c>
      <c r="Q457" s="316">
        <f>('декабрь(4 цк)'!N411+'декабрь(4 цк)'!N412*5.79%)/1000</f>
        <v>0.948491632021908</v>
      </c>
      <c r="R457" s="316">
        <f>('декабрь(4 цк)'!O411+'декабрь(4 цк)'!O412*5.79%)/1000</f>
        <v>0.94757125902190786</v>
      </c>
      <c r="S457" s="316">
        <f>('декабрь(4 цк)'!P411+'декабрь(4 цк)'!P412*5.79%)/1000</f>
        <v>0.94265202402190795</v>
      </c>
      <c r="T457" s="316">
        <f>('декабрь(4 цк)'!Q411+'декабрь(4 цк)'!Q412*5.79%)/1000</f>
        <v>0.94410134702190796</v>
      </c>
      <c r="U457" s="316">
        <f>('декабрь(4 цк)'!R411+'декабрь(4 цк)'!R412*5.79%)/1000</f>
        <v>0.95019485102190793</v>
      </c>
      <c r="V457" s="316">
        <f>('декабрь(4 цк)'!S411+'декабрь(4 цк)'!S412*5.79%)/1000</f>
        <v>0.94391092502190777</v>
      </c>
      <c r="W457" s="316">
        <f>('декабрь(4 цк)'!T411+'декабрь(4 цк)'!T412*5.79%)/1000</f>
        <v>0.97077100602190791</v>
      </c>
      <c r="X457" s="316">
        <f>('декабрь(4 цк)'!U411+'декабрь(4 цк)'!U412*5.79%)/1000</f>
        <v>0.94276839302190785</v>
      </c>
      <c r="Y457" s="316">
        <f>('декабрь(4 цк)'!V411+'декабрь(4 цк)'!V412*5.79%)/1000</f>
        <v>0.95068148502190797</v>
      </c>
      <c r="Z457" s="316">
        <f>('декабрь(4 цк)'!W411+'декабрь(4 цк)'!W412*5.79%)/1000</f>
        <v>0.95364360502190793</v>
      </c>
      <c r="AA457" s="316">
        <f>('декабрь(4 цк)'!X411+'декабрь(4 цк)'!X412*5.79%)/1000</f>
        <v>0.93973222002190804</v>
      </c>
      <c r="AB457" s="316">
        <f>('декабрь(4 цк)'!Y411+'декабрь(4 цк)'!Y412*5.79%)/1000</f>
        <v>0.94315981602190802</v>
      </c>
      <c r="AC457" s="337"/>
      <c r="AD457" s="337"/>
    </row>
    <row r="458" spans="1:30" s="209" customFormat="1" ht="13.5" thickBot="1" x14ac:dyDescent="0.25">
      <c r="A458" s="312">
        <v>7</v>
      </c>
      <c r="B458" s="289" t="s">
        <v>198</v>
      </c>
      <c r="C458" s="290" t="s">
        <v>169</v>
      </c>
      <c r="D458" s="255"/>
      <c r="E458" s="316">
        <f>('декабрь(4 цк)'!B415+'декабрь(4 цк)'!B416*5.79%)/1000</f>
        <v>0.95753667702190792</v>
      </c>
      <c r="F458" s="316">
        <f>('декабрь(4 цк)'!C415+'декабрь(4 цк)'!C416*5.79%)/1000</f>
        <v>0.94452450702190804</v>
      </c>
      <c r="G458" s="316">
        <f>('декабрь(4 цк)'!D415+'декабрь(4 цк)'!D416*5.79%)/1000</f>
        <v>0.95745204502190806</v>
      </c>
      <c r="H458" s="316">
        <f>('декабрь(4 цк)'!E415+'декабрь(4 цк)'!E416*5.79%)/1000</f>
        <v>0.96589408702190804</v>
      </c>
      <c r="I458" s="316">
        <f>('декабрь(4 цк)'!F415+'декабрь(4 цк)'!F416*5.79%)/1000</f>
        <v>0.95878499902190795</v>
      </c>
      <c r="J458" s="316">
        <f>('декабрь(4 цк)'!G415+'декабрь(4 цк)'!G416*5.79%)/1000</f>
        <v>0.94960242702190789</v>
      </c>
      <c r="K458" s="316">
        <f>('декабрь(4 цк)'!H415+'декабрь(4 цк)'!H416*5.79%)/1000</f>
        <v>0.94712694102190798</v>
      </c>
      <c r="L458" s="316">
        <f>('декабрь(4 цк)'!I415+'декабрь(4 цк)'!I416*5.79%)/1000</f>
        <v>0.9470634670219078</v>
      </c>
      <c r="M458" s="316">
        <f>('декабрь(4 цк)'!J415+'декабрь(4 цк)'!J416*5.79%)/1000</f>
        <v>0.9562989340219078</v>
      </c>
      <c r="N458" s="316">
        <f>('декабрь(4 цк)'!K415+'декабрь(4 цк)'!K416*5.79%)/1000</f>
        <v>0.95544203502190794</v>
      </c>
      <c r="O458" s="316">
        <f>('декабрь(4 цк)'!L415+'декабрь(4 цк)'!L416*5.79%)/1000</f>
        <v>0.95802331102190796</v>
      </c>
      <c r="P458" s="316">
        <f>('декабрь(4 цк)'!M415+'декабрь(4 цк)'!M416*5.79%)/1000</f>
        <v>0.94617483102190791</v>
      </c>
      <c r="Q458" s="316">
        <f>('декабрь(4 цк)'!N415+'декабрь(4 цк)'!N416*5.79%)/1000</f>
        <v>0.94920042502190782</v>
      </c>
      <c r="R458" s="316">
        <f>('декабрь(4 цк)'!O415+'декабрь(4 цк)'!O416*5.79%)/1000</f>
        <v>1.0190112460219078</v>
      </c>
      <c r="S458" s="316">
        <f>('декабрь(4 цк)'!P415+'декабрь(4 цк)'!P416*5.79%)/1000</f>
        <v>0.94529677402190804</v>
      </c>
      <c r="T458" s="316">
        <f>('декабрь(4 цк)'!Q415+'декабрь(4 цк)'!Q416*5.79%)/1000</f>
        <v>0.95363302602190791</v>
      </c>
      <c r="U458" s="316">
        <f>('декабрь(4 цк)'!R415+'декабрь(4 цк)'!R416*5.79%)/1000</f>
        <v>0.95301944402190797</v>
      </c>
      <c r="V458" s="316">
        <f>('декабрь(4 цк)'!S415+'декабрь(4 цк)'!S416*5.79%)/1000</f>
        <v>1.0281303440219081</v>
      </c>
      <c r="W458" s="316">
        <f>('декабрь(4 цк)'!T415+'декабрь(4 цк)'!T416*5.79%)/1000</f>
        <v>0.95260686302190789</v>
      </c>
      <c r="X458" s="316">
        <f>('декабрь(4 цк)'!U415+'декабрь(4 цк)'!U416*5.79%)/1000</f>
        <v>0.94414366302190789</v>
      </c>
      <c r="Y458" s="316">
        <f>('декабрь(4 цк)'!V415+'декабрь(4 цк)'!V416*5.79%)/1000</f>
        <v>0.94607962002190804</v>
      </c>
      <c r="Z458" s="316">
        <f>('декабрь(4 цк)'!W415+'декабрь(4 цк)'!W416*5.79%)/1000</f>
        <v>0.95192980702190799</v>
      </c>
      <c r="AA458" s="316">
        <f>('декабрь(4 цк)'!X415+'декабрь(4 цк)'!X416*5.79%)/1000</f>
        <v>0.93909748002190785</v>
      </c>
      <c r="AB458" s="316">
        <f>('декабрь(4 цк)'!Y415+'декабрь(4 цк)'!Y416*5.79%)/1000</f>
        <v>0.94634409502190808</v>
      </c>
      <c r="AC458" s="337"/>
      <c r="AD458" s="337"/>
    </row>
    <row r="459" spans="1:30" s="209" customFormat="1" ht="13.5" thickBot="1" x14ac:dyDescent="0.25">
      <c r="A459" s="312">
        <v>8</v>
      </c>
      <c r="B459" s="289" t="s">
        <v>198</v>
      </c>
      <c r="C459" s="290" t="s">
        <v>169</v>
      </c>
      <c r="D459" s="255"/>
      <c r="E459" s="316">
        <f>('декабрь(4 цк)'!B419+'декабрь(4 цк)'!B420*5.79%)/1000</f>
        <v>0.93123728302190789</v>
      </c>
      <c r="F459" s="316">
        <f>('декабрь(4 цк)'!C419+'декабрь(4 цк)'!C420*5.79%)/1000</f>
        <v>0.94066317202190797</v>
      </c>
      <c r="G459" s="316">
        <f>('декабрь(4 цк)'!D419+'декабрь(4 цк)'!D420*5.79%)/1000</f>
        <v>0.94474666602190804</v>
      </c>
      <c r="H459" s="316">
        <f>('декабрь(4 цк)'!E419+'декабрь(4 цк)'!E420*5.79%)/1000</f>
        <v>0.73548346702190781</v>
      </c>
      <c r="I459" s="316">
        <f>('декабрь(4 цк)'!F419+'декабрь(4 цк)'!F420*5.79%)/1000</f>
        <v>0.2402160090219079</v>
      </c>
      <c r="J459" s="316">
        <f>('декабрь(4 цк)'!G419+'декабрь(4 цк)'!G420*5.79%)/1000</f>
        <v>0.94838584202190779</v>
      </c>
      <c r="K459" s="316">
        <f>('декабрь(4 цк)'!H419+'декабрь(4 цк)'!H420*5.79%)/1000</f>
        <v>0.94141428102190783</v>
      </c>
      <c r="L459" s="316">
        <f>('декабрь(4 цк)'!I419+'декабрь(4 цк)'!I420*5.79%)/1000</f>
        <v>0.94190091502190798</v>
      </c>
      <c r="M459" s="316">
        <f>('декабрь(4 цк)'!J419+'декабрь(4 цк)'!J420*5.79%)/1000</f>
        <v>0.93572277902190781</v>
      </c>
      <c r="N459" s="316">
        <f>('декабрь(4 цк)'!K419+'декабрь(4 цк)'!K420*5.79%)/1000</f>
        <v>0.93998611602190807</v>
      </c>
      <c r="O459" s="316">
        <f>('декабрь(4 цк)'!L419+'декабрь(4 цк)'!L420*5.79%)/1000</f>
        <v>0.94245102302190797</v>
      </c>
      <c r="P459" s="316">
        <f>('декабрь(4 цк)'!M419+'декабрь(4 цк)'!M420*5.79%)/1000</f>
        <v>0.952712653021908</v>
      </c>
      <c r="Q459" s="316">
        <f>('декабрь(4 цк)'!N419+'декабрь(4 цк)'!N420*5.79%)/1000</f>
        <v>0.95207791302190792</v>
      </c>
      <c r="R459" s="316">
        <f>('декабрь(4 цк)'!O419+'декабрь(4 цк)'!O420*5.79%)/1000</f>
        <v>0.95472266302190778</v>
      </c>
      <c r="S459" s="316">
        <f>('декабрь(4 цк)'!P419+'декабрь(4 цк)'!P420*5.79%)/1000</f>
        <v>0.95239528302190779</v>
      </c>
      <c r="T459" s="316">
        <f>('декабрь(4 цк)'!Q419+'декабрь(4 цк)'!Q420*5.79%)/1000</f>
        <v>0.96135569602190785</v>
      </c>
      <c r="U459" s="316">
        <f>('декабрь(4 цк)'!R419+'декабрь(4 цк)'!R420*5.79%)/1000</f>
        <v>0.96097485202190791</v>
      </c>
      <c r="V459" s="316">
        <f>('декабрь(4 цк)'!S419+'декабрь(4 цк)'!S420*5.79%)/1000</f>
        <v>0.95340028802190779</v>
      </c>
      <c r="W459" s="316">
        <f>('декабрь(4 цк)'!T419+'декабрь(4 цк)'!T420*5.79%)/1000</f>
        <v>0.94450334902190802</v>
      </c>
      <c r="X459" s="316">
        <f>('декабрь(4 цк)'!U419+'декабрь(4 цк)'!U420*5.79%)/1000</f>
        <v>0.9391503750219079</v>
      </c>
      <c r="Y459" s="316">
        <f>('декабрь(4 цк)'!V419+'декабрь(4 цк)'!V420*5.79%)/1000</f>
        <v>0.93679125802190777</v>
      </c>
      <c r="Z459" s="316">
        <f>('декабрь(4 цк)'!W419+'декабрь(4 цк)'!W420*5.79%)/1000</f>
        <v>0.94895710802190769</v>
      </c>
      <c r="AA459" s="316">
        <f>('декабрь(4 цк)'!X419+'декабрь(4 цк)'!X420*5.79%)/1000</f>
        <v>0.95635182902190785</v>
      </c>
      <c r="AB459" s="316">
        <f>('декабрь(4 цк)'!Y419+'декабрь(4 цк)'!Y420*5.79%)/1000</f>
        <v>0.9497293750219078</v>
      </c>
      <c r="AC459" s="337"/>
      <c r="AD459" s="337"/>
    </row>
    <row r="460" spans="1:30" s="209" customFormat="1" ht="13.5" thickBot="1" x14ac:dyDescent="0.25">
      <c r="A460" s="312">
        <v>9</v>
      </c>
      <c r="B460" s="289" t="s">
        <v>198</v>
      </c>
      <c r="C460" s="290" t="s">
        <v>169</v>
      </c>
      <c r="D460" s="255"/>
      <c r="E460" s="316">
        <f>('декабрь(4 цк)'!B423+'декабрь(4 цк)'!B424*5.79%)/1000</f>
        <v>0.95954668702190804</v>
      </c>
      <c r="F460" s="316">
        <f>('декабрь(4 цк)'!C423+'декабрь(4 цк)'!C424*5.79%)/1000</f>
        <v>0.94956011102190796</v>
      </c>
      <c r="G460" s="316">
        <f>('декабрь(4 цк)'!D423+'декабрь(4 цк)'!D424*5.79%)/1000</f>
        <v>0.95509292802190793</v>
      </c>
      <c r="H460" s="316">
        <f>('декабрь(4 цк)'!E423+'декабрь(4 цк)'!E424*5.79%)/1000</f>
        <v>0.96725877802190807</v>
      </c>
      <c r="I460" s="316">
        <f>('декабрь(4 цк)'!F423+'декабрь(4 цк)'!F424*5.79%)/1000</f>
        <v>0.95748378202190798</v>
      </c>
      <c r="J460" s="316">
        <f>('декабрь(4 цк)'!G423+'декабрь(4 цк)'!G424*5.79%)/1000</f>
        <v>0.94808963002190783</v>
      </c>
      <c r="K460" s="316">
        <f>('декабрь(4 цк)'!H423+'декабрь(4 цк)'!H424*5.79%)/1000</f>
        <v>0.94383687202190791</v>
      </c>
      <c r="L460" s="316">
        <f>('декабрь(4 цк)'!I423+'декабрь(4 цк)'!I424*5.79%)/1000</f>
        <v>0.94227118002190791</v>
      </c>
      <c r="M460" s="316">
        <f>('декабрь(4 цк)'!J423+'декабрь(4 цк)'!J424*5.79%)/1000</f>
        <v>0.94546603802190787</v>
      </c>
      <c r="N460" s="316">
        <f>('декабрь(4 цк)'!K423+'декабрь(4 цк)'!K424*5.79%)/1000</f>
        <v>0.94518040502190781</v>
      </c>
      <c r="O460" s="316">
        <f>('декабрь(4 цк)'!L423+'декабрь(4 цк)'!L424*5.79%)/1000</f>
        <v>0.94470435002190778</v>
      </c>
      <c r="P460" s="316">
        <f>('декабрь(4 цк)'!M423+'декабрь(4 цк)'!M424*5.79%)/1000</f>
        <v>0.94890421302190786</v>
      </c>
      <c r="Q460" s="316">
        <f>('декабрь(4 цк)'!N423+'декабрь(4 цк)'!N424*5.79%)/1000</f>
        <v>0.95681730502190787</v>
      </c>
      <c r="R460" s="316">
        <f>('декабрь(4 цк)'!O423+'декабрь(4 цк)'!O424*5.79%)/1000</f>
        <v>0.96183175102190788</v>
      </c>
      <c r="S460" s="316">
        <f>('декабрь(4 цк)'!P423+'декабрь(4 цк)'!P424*5.79%)/1000</f>
        <v>0.95103059202190787</v>
      </c>
      <c r="T460" s="316">
        <f>('декабрь(4 цк)'!Q423+'декабрь(4 цк)'!Q424*5.79%)/1000</f>
        <v>0.95524103402190785</v>
      </c>
      <c r="U460" s="316">
        <f>('декабрь(4 цк)'!R423+'декабрь(4 цк)'!R424*5.79%)/1000</f>
        <v>0.95399271202190805</v>
      </c>
      <c r="V460" s="316">
        <f>('декабрь(4 цк)'!S423+'декабрь(4 цк)'!S424*5.79%)/1000</f>
        <v>0.94488419302190785</v>
      </c>
      <c r="W460" s="316">
        <f>('декабрь(4 цк)'!T423+'декабрь(4 цк)'!T424*5.79%)/1000</f>
        <v>0.95029006202190802</v>
      </c>
      <c r="X460" s="316">
        <f>('декабрь(4 цк)'!U423+'декабрь(4 цк)'!U424*5.79%)/1000</f>
        <v>0.94012364302190787</v>
      </c>
      <c r="Y460" s="316">
        <f>('декабрь(4 цк)'!V423+'декабрь(4 цк)'!V424*5.79%)/1000</f>
        <v>0.94768762802190809</v>
      </c>
      <c r="Z460" s="316">
        <f>('декабрь(4 цк)'!W423+'декабрь(4 цк)'!W424*5.79%)/1000</f>
        <v>0.92710089402190798</v>
      </c>
      <c r="AA460" s="316">
        <f>('декабрь(4 цк)'!X423+'декабрь(4 цк)'!X424*5.79%)/1000</f>
        <v>0.9381242120219081</v>
      </c>
      <c r="AB460" s="316">
        <f>('декабрь(4 цк)'!Y423+'декабрь(4 цк)'!Y424*5.79%)/1000</f>
        <v>0.94176338802190784</v>
      </c>
      <c r="AC460" s="337"/>
      <c r="AD460" s="337"/>
    </row>
    <row r="461" spans="1:30" s="209" customFormat="1" ht="13.5" thickBot="1" x14ac:dyDescent="0.25">
      <c r="A461" s="312">
        <v>10</v>
      </c>
      <c r="B461" s="289" t="s">
        <v>198</v>
      </c>
      <c r="C461" s="290" t="s">
        <v>169</v>
      </c>
      <c r="D461" s="255"/>
      <c r="E461" s="316">
        <f>('декабрь(4 цк)'!B427+'декабрь(4 цк)'!B428*5.79%)/1000</f>
        <v>0.98647024202190781</v>
      </c>
      <c r="F461" s="316">
        <f>('декабрь(4 цк)'!C427+'декабрь(4 цк)'!C428*5.79%)/1000</f>
        <v>0.96623261502190794</v>
      </c>
      <c r="G461" s="316">
        <f>('декабрь(4 цк)'!D427+'декабрь(4 цк)'!D428*5.79%)/1000</f>
        <v>0.91595062802190796</v>
      </c>
      <c r="H461" s="316">
        <f>('декабрь(4 цк)'!E427+'декабрь(4 цк)'!E428*5.79%)/1000</f>
        <v>0.96441302702190801</v>
      </c>
      <c r="I461" s="316">
        <f>('декабрь(4 цк)'!F427+'декабрь(4 цк)'!F428*5.79%)/1000</f>
        <v>0.97410339102190802</v>
      </c>
      <c r="J461" s="316">
        <f>('декабрь(4 цк)'!G427+'декабрь(4 цк)'!G428*5.79%)/1000</f>
        <v>0.98271469702190795</v>
      </c>
      <c r="K461" s="316">
        <f>('декабрь(4 цк)'!H427+'декабрь(4 цк)'!H428*5.79%)/1000</f>
        <v>0.97429381302190776</v>
      </c>
      <c r="L461" s="316">
        <f>('декабрь(4 цк)'!I427+'декабрь(4 цк)'!I428*5.79%)/1000</f>
        <v>0.96678272302190793</v>
      </c>
      <c r="M461" s="316">
        <f>('декабрь(4 цк)'!J427+'декабрь(4 цк)'!J428*5.79%)/1000</f>
        <v>0.96973426402190788</v>
      </c>
      <c r="N461" s="316">
        <f>('декабрь(4 цк)'!K427+'декабрь(4 цк)'!K428*5.79%)/1000</f>
        <v>0.97105663902190797</v>
      </c>
      <c r="O461" s="316">
        <f>('декабрь(4 цк)'!L427+'декабрь(4 цк)'!L428*5.79%)/1000</f>
        <v>0.98081047702190793</v>
      </c>
      <c r="P461" s="316">
        <f>('декабрь(4 цк)'!M427+'декабрь(4 цк)'!M428*5.79%)/1000</f>
        <v>0.98633271502190789</v>
      </c>
      <c r="Q461" s="316">
        <f>('декабрь(4 цк)'!N427+'декабрь(4 цк)'!N428*5.79%)/1000</f>
        <v>0.98715787702190794</v>
      </c>
      <c r="R461" s="316">
        <f>('декабрь(4 цк)'!O427+'декабрь(4 цк)'!O428*5.79%)/1000</f>
        <v>0.99696461002190795</v>
      </c>
      <c r="S461" s="316">
        <f>('декабрь(4 цк)'!P427+'декабрь(4 цк)'!P428*5.79%)/1000</f>
        <v>0.98199532502190778</v>
      </c>
      <c r="T461" s="316">
        <f>('декабрь(4 цк)'!Q427+'декабрь(4 цк)'!Q428*5.79%)/1000</f>
        <v>0.98974973202190797</v>
      </c>
      <c r="U461" s="316">
        <f>('декабрь(4 цк)'!R427+'декабрь(4 цк)'!R428*5.79%)/1000</f>
        <v>0.99649913402190782</v>
      </c>
      <c r="V461" s="316">
        <f>('декабрь(4 цк)'!S427+'декабрь(4 цк)'!S428*5.79%)/1000</f>
        <v>0.98703092902190781</v>
      </c>
      <c r="W461" s="316">
        <f>('декабрь(4 цк)'!T427+'декабрь(4 цк)'!T428*5.79%)/1000</f>
        <v>0.98453428502190787</v>
      </c>
      <c r="X461" s="316">
        <f>('декабрь(4 цк)'!U427+'декабрь(4 цк)'!U428*5.79%)/1000</f>
        <v>0.98627982002190795</v>
      </c>
      <c r="Y461" s="316">
        <f>('декабрь(4 цк)'!V427+'декабрь(4 цк)'!V428*5.79%)/1000</f>
        <v>0.99284937902190784</v>
      </c>
      <c r="Z461" s="316">
        <f>('декабрь(4 цк)'!W427+'декабрь(4 цк)'!W428*5.79%)/1000</f>
        <v>0.99376975202190798</v>
      </c>
      <c r="AA461" s="316">
        <f>('декабрь(4 цк)'!X427+'декабрь(4 цк)'!X428*5.79%)/1000</f>
        <v>0.9811066890219079</v>
      </c>
      <c r="AB461" s="316">
        <f>('декабрь(4 цк)'!Y427+'декабрь(4 цк)'!Y428*5.79%)/1000</f>
        <v>0.96235012202190784</v>
      </c>
      <c r="AC461" s="337"/>
      <c r="AD461" s="337"/>
    </row>
    <row r="462" spans="1:30" s="209" customFormat="1" ht="13.5" thickBot="1" x14ac:dyDescent="0.25">
      <c r="A462" s="312">
        <v>11</v>
      </c>
      <c r="B462" s="289" t="s">
        <v>198</v>
      </c>
      <c r="C462" s="290" t="s">
        <v>169</v>
      </c>
      <c r="D462" s="255"/>
      <c r="E462" s="316">
        <f>('декабрь(4 цк)'!B431+'декабрь(4 цк)'!B432*5.79%)/1000</f>
        <v>0.82936151302190786</v>
      </c>
      <c r="F462" s="316">
        <f>('декабрь(4 цк)'!C431+'декабрь(4 цк)'!C432*5.79%)/1000</f>
        <v>0.71804927502190796</v>
      </c>
      <c r="G462" s="316">
        <f>('декабрь(4 цк)'!D431+'декабрь(4 цк)'!D432*5.79%)/1000</f>
        <v>0.72362440802190797</v>
      </c>
      <c r="H462" s="316">
        <f>('декабрь(4 цк)'!E431+'декабрь(4 цк)'!E432*5.79%)/1000</f>
        <v>0.73039496802190784</v>
      </c>
      <c r="I462" s="316">
        <f>('декабрь(4 цк)'!F431+'декабрь(4 цк)'!F432*5.79%)/1000</f>
        <v>0.99404480602190792</v>
      </c>
      <c r="J462" s="316">
        <f>('декабрь(4 цк)'!G431+'декабрь(4 цк)'!G432*5.79%)/1000</f>
        <v>0.98856488402190779</v>
      </c>
      <c r="K462" s="316">
        <f>('декабрь(4 цк)'!H431+'декабрь(4 цк)'!H432*5.79%)/1000</f>
        <v>0.98530655202190787</v>
      </c>
      <c r="L462" s="316">
        <f>('декабрь(4 цк)'!I431+'декабрь(4 цк)'!I432*5.79%)/1000</f>
        <v>0.97763677702190799</v>
      </c>
      <c r="M462" s="316">
        <f>('декабрь(4 цк)'!J431+'декабрь(4 цк)'!J432*5.79%)/1000</f>
        <v>0.98070468702190805</v>
      </c>
      <c r="N462" s="316">
        <f>('декабрь(4 цк)'!K431+'декабрь(4 цк)'!K432*5.79%)/1000</f>
        <v>0.98808882902190787</v>
      </c>
      <c r="O462" s="316">
        <f>('декабрь(4 цк)'!L431+'декабрь(4 цк)'!L432*5.79%)/1000</f>
        <v>0.99170684702190781</v>
      </c>
      <c r="P462" s="316">
        <f>('декабрь(4 цк)'!M431+'декабрь(4 цк)'!M432*5.79%)/1000</f>
        <v>0.99307153802190784</v>
      </c>
      <c r="Q462" s="316">
        <f>('декабрь(4 цк)'!N431+'декабрь(4 цк)'!N432*5.79%)/1000</f>
        <v>0.99849856502190804</v>
      </c>
      <c r="R462" s="316">
        <f>('декабрь(4 цк)'!O431+'декабрь(4 цк)'!O432*5.79%)/1000</f>
        <v>1.0058932860219081</v>
      </c>
      <c r="S462" s="316">
        <f>('декабрь(4 цк)'!P431+'декабрь(4 цк)'!P432*5.79%)/1000</f>
        <v>0.90116118602190798</v>
      </c>
      <c r="T462" s="316">
        <f>('декабрь(4 цк)'!Q431+'декабрь(4 цк)'!Q432*5.79%)/1000</f>
        <v>0.98316959402190796</v>
      </c>
      <c r="U462" s="316">
        <f>('декабрь(4 цк)'!R431+'декабрь(4 цк)'!R432*5.79%)/1000</f>
        <v>0.99791672002190801</v>
      </c>
      <c r="V462" s="316">
        <f>('декабрь(4 цк)'!S431+'декабрь(4 цк)'!S432*5.79%)/1000</f>
        <v>0.98233385302190801</v>
      </c>
      <c r="W462" s="316">
        <f>('декабрь(4 цк)'!T431+'декабрь(4 цк)'!T432*5.79%)/1000</f>
        <v>0.99899577802190798</v>
      </c>
      <c r="X462" s="316">
        <f>('декабрь(4 цк)'!U431+'декабрь(4 цк)'!U432*5.79%)/1000</f>
        <v>0.98035558002190781</v>
      </c>
      <c r="Y462" s="316">
        <f>('декабрь(4 цк)'!V431+'декабрь(4 цк)'!V432*5.79%)/1000</f>
        <v>0.97631440202190789</v>
      </c>
      <c r="Z462" s="316">
        <f>('декабрь(4 цк)'!W431+'декабрь(4 цк)'!W432*5.79%)/1000</f>
        <v>0.97796472602190787</v>
      </c>
      <c r="AA462" s="316">
        <f>('декабрь(4 цк)'!X431+'декабрь(4 цк)'!X432*5.79%)/1000</f>
        <v>0.97437844502190796</v>
      </c>
      <c r="AB462" s="316">
        <f>('декабрь(4 цк)'!Y431+'декабрь(4 цк)'!Y432*5.79%)/1000</f>
        <v>0.87020703202190797</v>
      </c>
      <c r="AC462" s="337"/>
      <c r="AD462" s="337"/>
    </row>
    <row r="463" spans="1:30" s="209" customFormat="1" ht="13.5" thickBot="1" x14ac:dyDescent="0.25">
      <c r="A463" s="312">
        <v>12</v>
      </c>
      <c r="B463" s="289" t="s">
        <v>198</v>
      </c>
      <c r="C463" s="290" t="s">
        <v>169</v>
      </c>
      <c r="D463" s="255"/>
      <c r="E463" s="316">
        <f>('декабрь(4 цк)'!B435+'декабрь(4 цк)'!B436*5.79%)/1000</f>
        <v>0.83912593002190783</v>
      </c>
      <c r="F463" s="316">
        <f>('декабрь(4 цк)'!C435+'декабрь(4 цк)'!C436*5.79%)/1000</f>
        <v>0.83628017902190777</v>
      </c>
      <c r="G463" s="316">
        <f>('декабрь(4 цк)'!D435+'декабрь(4 цк)'!D436*5.79%)/1000</f>
        <v>0.75817542202190791</v>
      </c>
      <c r="H463" s="316">
        <f>('декабрь(4 цк)'!E435+'декабрь(4 цк)'!E436*5.79%)/1000</f>
        <v>0.84827676502190796</v>
      </c>
      <c r="I463" s="316">
        <f>('декабрь(4 цк)'!F435+'декабрь(4 цк)'!F436*5.79%)/1000</f>
        <v>0.92431861702190776</v>
      </c>
      <c r="J463" s="316">
        <f>('декабрь(4 цк)'!G435+'декабрь(4 цк)'!G436*5.79%)/1000</f>
        <v>0.920774652021908</v>
      </c>
      <c r="K463" s="316">
        <f>('декабрь(4 цк)'!H435+'декабрь(4 цк)'!H436*5.79%)/1000</f>
        <v>0.91229029402190798</v>
      </c>
      <c r="L463" s="316">
        <f>('декабрь(4 цк)'!I435+'декабрь(4 цк)'!I436*5.79%)/1000</f>
        <v>0.90712774202190782</v>
      </c>
      <c r="M463" s="316">
        <f>('декабрь(4 цк)'!J435+'декабрь(4 цк)'!J436*5.79%)/1000</f>
        <v>0.90740279602190788</v>
      </c>
      <c r="N463" s="316">
        <f>('декабрь(4 цк)'!K435+'декабрь(4 цк)'!K436*5.79%)/1000</f>
        <v>0.91437435702190795</v>
      </c>
      <c r="O463" s="316">
        <f>('декабрь(4 цк)'!L435+'декабрь(4 цк)'!L436*5.79%)/1000</f>
        <v>0.9202245440219079</v>
      </c>
      <c r="P463" s="316">
        <f>('декабрь(4 цк)'!M435+'декабрь(4 цк)'!M436*5.79%)/1000</f>
        <v>0.92023512302190791</v>
      </c>
      <c r="Q463" s="316">
        <f>('декабрь(4 цк)'!N435+'декабрь(4 цк)'!N436*5.79%)/1000</f>
        <v>0.91493504402190795</v>
      </c>
      <c r="R463" s="316">
        <f>('декабрь(4 цк)'!O435+'декабрь(4 цк)'!O436*5.79%)/1000</f>
        <v>0.92279524102190802</v>
      </c>
      <c r="S463" s="316">
        <f>('декабрь(4 цк)'!P435+'декабрь(4 цк)'!P436*5.79%)/1000</f>
        <v>0.91792890102190794</v>
      </c>
      <c r="T463" s="316">
        <f>('декабрь(4 цк)'!Q435+'декабрь(4 цк)'!Q436*5.79%)/1000</f>
        <v>0.23888430902190788</v>
      </c>
      <c r="U463" s="316">
        <f>('декабрь(4 цк)'!R435+'декабрь(4 цк)'!R436*5.79%)/1000</f>
        <v>0.92331361202190809</v>
      </c>
      <c r="V463" s="316">
        <f>('декабрь(4 цк)'!S435+'декабрь(4 цк)'!S436*5.79%)/1000</f>
        <v>0.91495620202190797</v>
      </c>
      <c r="W463" s="316">
        <f>('декабрь(4 цк)'!T435+'декабрь(4 цк)'!T436*5.79%)/1000</f>
        <v>0.91157092202190793</v>
      </c>
      <c r="X463" s="316">
        <f>('декабрь(4 цк)'!U435+'декабрь(4 цк)'!U436*5.79%)/1000</f>
        <v>0.90432430702190802</v>
      </c>
      <c r="Y463" s="316">
        <f>('декабрь(4 цк)'!V435+'декабрь(4 цк)'!V436*5.79%)/1000</f>
        <v>0.91942054002190798</v>
      </c>
      <c r="Z463" s="316">
        <f>('декабрь(4 цк)'!W435+'декабрь(4 цк)'!W436*5.79%)/1000</f>
        <v>0.87941076202190804</v>
      </c>
      <c r="AA463" s="316">
        <f>('декабрь(4 цк)'!X435+'декабрь(4 цк)'!X436*5.79%)/1000</f>
        <v>0.89301535602190796</v>
      </c>
      <c r="AB463" s="316">
        <f>('декабрь(4 цк)'!Y435+'декабрь(4 цк)'!Y436*5.79%)/1000</f>
        <v>0.90510715302190792</v>
      </c>
      <c r="AC463" s="337"/>
      <c r="AD463" s="337"/>
    </row>
    <row r="464" spans="1:30" s="209" customFormat="1" ht="13.5" thickBot="1" x14ac:dyDescent="0.25">
      <c r="A464" s="312">
        <v>13</v>
      </c>
      <c r="B464" s="289" t="s">
        <v>198</v>
      </c>
      <c r="C464" s="290" t="s">
        <v>169</v>
      </c>
      <c r="D464" s="255"/>
      <c r="E464" s="316">
        <f>('декабрь(4 цк)'!B439+'декабрь(4 цк)'!B440*5.79%)/1000</f>
        <v>0.931787391021908</v>
      </c>
      <c r="F464" s="316">
        <f>('декабрь(4 цк)'!C439+'декабрь(4 цк)'!C440*5.79%)/1000</f>
        <v>0.95046990502190787</v>
      </c>
      <c r="G464" s="316">
        <f>('декабрь(4 цк)'!D439+'декабрь(4 цк)'!D440*5.79%)/1000</f>
        <v>0.89844238302190771</v>
      </c>
      <c r="H464" s="316">
        <f>('декабрь(4 цк)'!E439+'декабрь(4 цк)'!E440*5.79%)/1000</f>
        <v>0.9749920270219079</v>
      </c>
      <c r="I464" s="316">
        <f>('декабрь(4 цк)'!F439+'декабрь(4 цк)'!F440*5.79%)/1000</f>
        <v>0.96737514702190786</v>
      </c>
      <c r="J464" s="316">
        <f>('декабрь(4 цк)'!G439+'декабрь(4 цк)'!G440*5.79%)/1000</f>
        <v>0.96327049502190798</v>
      </c>
      <c r="K464" s="316">
        <f>('декабрь(4 цк)'!H439+'декабрь(4 цк)'!H440*5.79%)/1000</f>
        <v>0.96377828702190804</v>
      </c>
      <c r="L464" s="316">
        <f>('декабрь(4 цк)'!I439+'декабрь(4 цк)'!I440*5.79%)/1000</f>
        <v>0.95058627402190798</v>
      </c>
      <c r="M464" s="316">
        <f>('декабрь(4 цк)'!J439+'декабрь(4 цк)'!J440*5.79%)/1000</f>
        <v>0.95209907102190783</v>
      </c>
      <c r="N464" s="316">
        <f>('декабрь(4 цк)'!K439+'декабрь(4 цк)'!K440*5.79%)/1000</f>
        <v>0.96082674602190787</v>
      </c>
      <c r="O464" s="316">
        <f>('декабрь(4 цк)'!L439+'декабрь(4 цк)'!L440*5.79%)/1000</f>
        <v>0.96619029902190801</v>
      </c>
      <c r="P464" s="316">
        <f>('декабрь(4 цк)'!M439+'декабрь(4 цк)'!M440*5.79%)/1000</f>
        <v>0.96762904302190789</v>
      </c>
      <c r="Q464" s="316">
        <f>('декабрь(4 цк)'!N439+'декабрь(4 цк)'!N440*5.79%)/1000</f>
        <v>0.97538345002190785</v>
      </c>
      <c r="R464" s="316">
        <f>('декабрь(4 цк)'!O439+'декабрь(4 цк)'!O440*5.79%)/1000</f>
        <v>0.98465065402190788</v>
      </c>
      <c r="S464" s="316">
        <f>('декабрь(4 цк)'!P439+'декабрь(4 цк)'!P440*5.79%)/1000</f>
        <v>0.97260117302190796</v>
      </c>
      <c r="T464" s="316">
        <f>('декабрь(4 цк)'!Q439+'декабрь(4 цк)'!Q440*5.79%)/1000</f>
        <v>0.97721361702190779</v>
      </c>
      <c r="U464" s="316">
        <f>('декабрь(4 цк)'!R439+'декабрь(4 цк)'!R440*5.79%)/1000</f>
        <v>0.97870525602190783</v>
      </c>
      <c r="V464" s="316">
        <f>('декабрь(4 цк)'!S439+'декабрь(4 цк)'!S440*5.79%)/1000</f>
        <v>0.96446592202190784</v>
      </c>
      <c r="W464" s="316">
        <f>('декабрь(4 цк)'!T439+'декабрь(4 цк)'!T440*5.79%)/1000</f>
        <v>0.97891683602190804</v>
      </c>
      <c r="X464" s="316">
        <f>('декабрь(4 цк)'!U439+'декабрь(4 цк)'!U440*5.79%)/1000</f>
        <v>0.96688851302190792</v>
      </c>
      <c r="Y464" s="316">
        <f>('декабрь(4 цк)'!V439+'декабрь(4 цк)'!V440*5.79%)/1000</f>
        <v>0.97229438202190799</v>
      </c>
      <c r="Z464" s="316">
        <f>('декабрь(4 цк)'!W439+'декабрь(4 цк)'!W440*5.79%)/1000</f>
        <v>0.97027379302190786</v>
      </c>
      <c r="AA464" s="316">
        <f>('декабрь(4 цк)'!X439+'декабрь(4 цк)'!X440*5.79%)/1000</f>
        <v>0.97035842502190783</v>
      </c>
      <c r="AB464" s="316">
        <f>('декабрь(4 цк)'!Y439+'декабрь(4 цк)'!Y440*5.79%)/1000</f>
        <v>0.9668673550219079</v>
      </c>
      <c r="AC464" s="337"/>
      <c r="AD464" s="337"/>
    </row>
    <row r="465" spans="1:30" s="209" customFormat="1" ht="13.5" thickBot="1" x14ac:dyDescent="0.25">
      <c r="A465" s="312">
        <v>14</v>
      </c>
      <c r="B465" s="289" t="s">
        <v>198</v>
      </c>
      <c r="C465" s="290" t="s">
        <v>169</v>
      </c>
      <c r="D465" s="255"/>
      <c r="E465" s="316">
        <f>('декабрь(4 цк)'!B443+'декабрь(4 цк)'!B444*5.79%)/1000</f>
        <v>1.016472286021908</v>
      </c>
      <c r="F465" s="316">
        <f>('декабрь(4 цк)'!C443+'декабрь(4 цк)'!C444*5.79%)/1000</f>
        <v>0.99888998802190776</v>
      </c>
      <c r="G465" s="316">
        <f>('декабрь(4 цк)'!D443+'декабрь(4 цк)'!D444*5.79%)/1000</f>
        <v>1.0102941500219078</v>
      </c>
      <c r="H465" s="316">
        <f>('декабрь(4 цк)'!E443+'декабрь(4 цк)'!E444*5.79%)/1000</f>
        <v>1.0361915420219079</v>
      </c>
      <c r="I465" s="316">
        <f>('декабрь(4 цк)'!F443+'декабрь(4 цк)'!F444*5.79%)/1000</f>
        <v>1.0287545050219078</v>
      </c>
      <c r="J465" s="316">
        <f>('декабрь(4 цк)'!G443+'декабрь(4 цк)'!G444*5.79%)/1000</f>
        <v>1.0377678130219079</v>
      </c>
      <c r="K465" s="316">
        <f>('декабрь(4 цк)'!H443+'декабрь(4 цк)'!H444*5.79%)/1000</f>
        <v>1.0288285580219079</v>
      </c>
      <c r="L465" s="316">
        <f>('декабрь(4 цк)'!I443+'декабрь(4 цк)'!I444*5.79%)/1000</f>
        <v>1.022026261021908</v>
      </c>
      <c r="M465" s="316">
        <f>('декабрь(4 цк)'!J443+'декабрь(4 цк)'!J444*5.79%)/1000</f>
        <v>1.0110135220219079</v>
      </c>
      <c r="N465" s="316">
        <f>('декабрь(4 цк)'!K443+'декабрь(4 цк)'!K444*5.79%)/1000</f>
        <v>1.0214021000219078</v>
      </c>
      <c r="O465" s="316">
        <f>('декабрь(4 цк)'!L443+'декабрь(4 цк)'!L444*5.79%)/1000</f>
        <v>1.026279019021908</v>
      </c>
      <c r="P465" s="316">
        <f>('декабрь(4 цк)'!M443+'декабрь(4 цк)'!M444*5.79%)/1000</f>
        <v>1.0348797460219077</v>
      </c>
      <c r="Q465" s="316">
        <f>('декабрь(4 цк)'!N443+'декабрь(4 цк)'!N444*5.79%)/1000</f>
        <v>1.0460617490219082</v>
      </c>
      <c r="R465" s="316">
        <f>('декабрь(4 цк)'!O443+'декабрь(4 цк)'!O444*5.79%)/1000</f>
        <v>1.040338510021908</v>
      </c>
      <c r="S465" s="316">
        <f>('декабрь(4 цк)'!P443+'декабрь(4 цк)'!P444*5.79%)/1000</f>
        <v>1.0412165670219078</v>
      </c>
      <c r="T465" s="316">
        <f>('декабрь(4 цк)'!Q443+'декабрь(4 цк)'!Q444*5.79%)/1000</f>
        <v>1.0424331520219079</v>
      </c>
      <c r="U465" s="316">
        <f>('декабрь(4 цк)'!R443+'декабрь(4 цк)'!R444*5.79%)/1000</f>
        <v>1.047183123021908</v>
      </c>
      <c r="V465" s="316">
        <f>('декабрь(4 цк)'!S443+'декабрь(4 цк)'!S444*5.79%)/1000</f>
        <v>1.0356731710219078</v>
      </c>
      <c r="W465" s="316">
        <f>('декабрь(4 цк)'!T443+'декабрь(4 цк)'!T444*5.79%)/1000</f>
        <v>1.0331342110219079</v>
      </c>
      <c r="X465" s="316">
        <f>('декабрь(4 цк)'!U443+'декабрь(4 цк)'!U444*5.79%)/1000</f>
        <v>1.020513464021908</v>
      </c>
      <c r="Y465" s="316">
        <f>('декабрь(4 цк)'!V443+'декабрь(4 цк)'!V444*5.79%)/1000</f>
        <v>1.027368656021908</v>
      </c>
      <c r="Z465" s="316">
        <f>('декабрь(4 цк)'!W443+'декабрь(4 цк)'!W444*5.79%)/1000</f>
        <v>1.0290295590219081</v>
      </c>
      <c r="AA465" s="316">
        <f>('декабрь(4 цк)'!X443+'декабрь(4 цк)'!X444*5.79%)/1000</f>
        <v>1.018535191021908</v>
      </c>
      <c r="AB465" s="316">
        <f>('декабрь(4 цк)'!Y443+'декабрь(4 цк)'!Y444*5.79%)/1000</f>
        <v>1.0152768590219079</v>
      </c>
      <c r="AC465" s="337"/>
      <c r="AD465" s="337"/>
    </row>
    <row r="466" spans="1:30" s="209" customFormat="1" ht="13.5" thickBot="1" x14ac:dyDescent="0.25">
      <c r="A466" s="312">
        <v>15</v>
      </c>
      <c r="B466" s="289" t="s">
        <v>198</v>
      </c>
      <c r="C466" s="290" t="s">
        <v>169</v>
      </c>
      <c r="D466" s="255"/>
      <c r="E466" s="316">
        <f>('декабрь(4 цк)'!B447+'декабрь(4 цк)'!B448*5.79%)/1000</f>
        <v>1.0501135060219078</v>
      </c>
      <c r="F466" s="316">
        <f>('декабрь(4 цк)'!C447+'декабрь(4 цк)'!C448*5.79%)/1000</f>
        <v>1.041618569021908</v>
      </c>
      <c r="G466" s="316">
        <f>('декабрь(4 цк)'!D447+'декабрь(4 цк)'!D448*5.79%)/1000</f>
        <v>1.0543451060219078</v>
      </c>
      <c r="H466" s="316">
        <f>('декабрь(4 цк)'!E447+'декабрь(4 цк)'!E448*5.79%)/1000</f>
        <v>1.0730805150219078</v>
      </c>
      <c r="I466" s="316">
        <f>('декабрь(4 цк)'!F447+'декабрь(4 цк)'!F448*5.79%)/1000</f>
        <v>1.0669023790219079</v>
      </c>
      <c r="J466" s="316">
        <f>('декабрь(4 цк)'!G447+'декабрь(4 цк)'!G448*5.79%)/1000</f>
        <v>1.0633055190219078</v>
      </c>
      <c r="K466" s="316">
        <f>('декабрь(4 цк)'!H447+'декабрь(4 цк)'!H448*5.79%)/1000</f>
        <v>1.059264341021908</v>
      </c>
      <c r="L466" s="316">
        <f>('декабрь(4 цк)'!I447+'декабрь(4 цк)'!I448*5.79%)/1000</f>
        <v>1.0579842820219081</v>
      </c>
      <c r="M466" s="316">
        <f>('декабрь(4 цк)'!J447+'декабрь(4 цк)'!J448*5.79%)/1000</f>
        <v>1.0671668540219077</v>
      </c>
      <c r="N466" s="316">
        <f>('декабрь(4 цк)'!K447+'декабрь(4 цк)'!K448*5.79%)/1000</f>
        <v>1.0757570020219078</v>
      </c>
      <c r="O466" s="316">
        <f>('декабрь(4 цк)'!L447+'декабрь(4 цк)'!L448*5.79%)/1000</f>
        <v>1.0733132530219078</v>
      </c>
      <c r="P466" s="316">
        <f>('декабрь(4 цк)'!M447+'декабрь(4 цк)'!M448*5.79%)/1000</f>
        <v>1.0837864630219078</v>
      </c>
      <c r="Q466" s="316">
        <f>('декабрь(4 цк)'!N447+'декабрь(4 цк)'!N448*5.79%)/1000</f>
        <v>1.050335665021908</v>
      </c>
      <c r="R466" s="316">
        <f>('декабрь(4 цк)'!O447+'декабрь(4 цк)'!O448*5.79%)/1000</f>
        <v>1.0644057350219081</v>
      </c>
      <c r="S466" s="316">
        <f>('декабрь(4 цк)'!P447+'декабрь(4 цк)'!P448*5.79%)/1000</f>
        <v>1.0609146650219079</v>
      </c>
      <c r="T466" s="316">
        <f>('декабрь(4 цк)'!Q447+'декабрь(4 цк)'!Q448*5.79%)/1000</f>
        <v>1.0792057560219077</v>
      </c>
      <c r="U466" s="316">
        <f>('декабрь(4 цк)'!R447+'декабрь(4 цк)'!R448*5.79%)/1000</f>
        <v>1.0781266980219077</v>
      </c>
      <c r="V466" s="316">
        <f>('декабрь(4 цк)'!S447+'декабрь(4 цк)'!S448*5.79%)/1000</f>
        <v>1.068563282021908</v>
      </c>
      <c r="W466" s="316">
        <f>('декабрь(4 цк)'!T447+'декабрь(4 цк)'!T448*5.79%)/1000</f>
        <v>1.0773967470219077</v>
      </c>
      <c r="X466" s="316">
        <f>('декабрь(4 цк)'!U447+'декабрь(4 цк)'!U448*5.79%)/1000</f>
        <v>1.0482410230219079</v>
      </c>
      <c r="Y466" s="316">
        <f>('декабрь(4 цк)'!V447+'декабрь(4 цк)'!V448*5.79%)/1000</f>
        <v>1.0646913680219079</v>
      </c>
      <c r="Z466" s="316">
        <f>('декабрь(4 цк)'!W447+'декабрь(4 цк)'!W448*5.79%)/1000</f>
        <v>1.065929111021908</v>
      </c>
      <c r="AA466" s="316">
        <f>('декабрь(4 цк)'!X447+'декабрь(4 цк)'!X448*5.79%)/1000</f>
        <v>1.058322810021908</v>
      </c>
      <c r="AB466" s="316">
        <f>('декабрь(4 цк)'!Y447+'декабрь(4 цк)'!Y448*5.79%)/1000</f>
        <v>1.0520812000219077</v>
      </c>
      <c r="AC466" s="337"/>
      <c r="AD466" s="337"/>
    </row>
    <row r="467" spans="1:30" s="209" customFormat="1" ht="13.5" thickBot="1" x14ac:dyDescent="0.25">
      <c r="A467" s="312">
        <v>16</v>
      </c>
      <c r="B467" s="289" t="s">
        <v>198</v>
      </c>
      <c r="C467" s="290" t="s">
        <v>169</v>
      </c>
      <c r="D467" s="255"/>
      <c r="E467" s="316">
        <f>('декабрь(4 цк)'!B451+'декабрь(4 цк)'!B452*5.79%)/1000</f>
        <v>1.0473735450219082</v>
      </c>
      <c r="F467" s="316">
        <f>('декабрь(4 цк)'!C451+'декабрь(4 цк)'!C452*5.79%)/1000</f>
        <v>1.040761670021908</v>
      </c>
      <c r="G467" s="316">
        <f>('декабрь(4 цк)'!D451+'декабрь(4 цк)'!D452*5.79%)/1000</f>
        <v>1.0594970790219078</v>
      </c>
      <c r="H467" s="316">
        <f>('декабрь(4 цк)'!E451+'декабрь(4 цк)'!E452*5.79%)/1000</f>
        <v>1.0720860890219077</v>
      </c>
      <c r="I467" s="316">
        <f>('декабрь(4 цк)'!F451+'декабрь(4 цк)'!F452*5.79%)/1000</f>
        <v>1.0523985700219081</v>
      </c>
      <c r="J467" s="316">
        <f>('декабрь(4 цк)'!G451+'декабрь(4 цк)'!G452*5.79%)/1000</f>
        <v>1.0473312290219079</v>
      </c>
      <c r="K467" s="316">
        <f>('декабрь(4 цк)'!H451+'декабрь(4 цк)'!H452*5.79%)/1000</f>
        <v>1.050377981021908</v>
      </c>
      <c r="L467" s="316">
        <f>('декабрь(4 цк)'!I451+'декабрь(4 цк)'!I452*5.79%)/1000</f>
        <v>1.0535411020219079</v>
      </c>
      <c r="M467" s="316">
        <f>('декабрь(4 цк)'!J451+'декабрь(4 цк)'!J452*5.79%)/1000</f>
        <v>1.0441469500219078</v>
      </c>
      <c r="N467" s="316">
        <f>('декабрь(4 цк)'!K451+'декабрь(4 цк)'!K452*5.79%)/1000</f>
        <v>1.0640460490219079</v>
      </c>
      <c r="O467" s="316">
        <f>('декабрь(4 цк)'!L451+'декабрь(4 цк)'!L452*5.79%)/1000</f>
        <v>1.0610310340219078</v>
      </c>
      <c r="P467" s="316">
        <f>('декабрь(4 цк)'!M451+'декабрь(4 цк)'!M452*5.79%)/1000</f>
        <v>1.0644163140219081</v>
      </c>
      <c r="Q467" s="316">
        <f>('декабрь(4 цк)'!N451+'декабрь(4 цк)'!N452*5.79%)/1000</f>
        <v>1.0549057930219079</v>
      </c>
      <c r="R467" s="316">
        <f>('декабрь(4 цк)'!O451+'декабрь(4 цк)'!O452*5.79%)/1000</f>
        <v>1.0611791400219079</v>
      </c>
      <c r="S467" s="316">
        <f>('декабрь(4 цк)'!P451+'декабрь(4 цк)'!P452*5.79%)/1000</f>
        <v>1.0580371770219079</v>
      </c>
      <c r="T467" s="316">
        <f>('декабрь(4 цк)'!Q451+'декабрь(4 цк)'!Q452*5.79%)/1000</f>
        <v>1.069430760021908</v>
      </c>
      <c r="U467" s="316">
        <f>('декабрь(4 цк)'!R451+'декабрь(4 цк)'!R452*5.79%)/1000</f>
        <v>1.0728054610219078</v>
      </c>
      <c r="V467" s="316">
        <f>('декабрь(4 цк)'!S451+'декабрь(4 цк)'!S452*5.79%)/1000</f>
        <v>1.0642153130219079</v>
      </c>
      <c r="W467" s="316">
        <f>('декабрь(4 цк)'!T451+'декабрь(4 цк)'!T452*5.79%)/1000</f>
        <v>1.0586613380219079</v>
      </c>
      <c r="X467" s="316">
        <f>('декабрь(4 цк)'!U451+'декабрь(4 цк)'!U452*5.79%)/1000</f>
        <v>1.0366570180219077</v>
      </c>
      <c r="Y467" s="316">
        <f>('декабрь(4 цк)'!V451+'декабрь(4 цк)'!V452*5.79%)/1000</f>
        <v>1.0611368240219081</v>
      </c>
      <c r="Z467" s="316">
        <f>('декабрь(4 цк)'!W451+'декабрь(4 цк)'!W452*5.79%)/1000</f>
        <v>1.0456491680219078</v>
      </c>
      <c r="AA467" s="316">
        <f>('декабрь(4 цк)'!X451+'декабрь(4 цк)'!X452*5.79%)/1000</f>
        <v>1.0438401590219077</v>
      </c>
      <c r="AB467" s="316">
        <f>('декабрь(4 цк)'!Y451+'декабрь(4 цк)'!Y452*5.79%)/1000</f>
        <v>1.0439036330219078</v>
      </c>
      <c r="AC467" s="337"/>
      <c r="AD467" s="337"/>
    </row>
    <row r="468" spans="1:30" s="209" customFormat="1" ht="13.5" thickBot="1" x14ac:dyDescent="0.25">
      <c r="A468" s="312">
        <v>17</v>
      </c>
      <c r="B468" s="289" t="s">
        <v>198</v>
      </c>
      <c r="C468" s="290" t="s">
        <v>169</v>
      </c>
      <c r="D468" s="255"/>
      <c r="E468" s="316">
        <f>('декабрь(4 цк)'!B455+'декабрь(4 цк)'!B456*5.79%)/1000</f>
        <v>1.0491190800219079</v>
      </c>
      <c r="F468" s="316">
        <f>('декабрь(4 цк)'!C455+'декабрь(4 цк)'!C456*5.79%)/1000</f>
        <v>1.036487754021908</v>
      </c>
      <c r="G468" s="316">
        <f>('декабрь(4 цк)'!D455+'декабрь(4 цк)'!D456*5.79%)/1000</f>
        <v>1.0491508170219079</v>
      </c>
      <c r="H468" s="316">
        <f>('декабрь(4 цк)'!E455+'декабрь(4 цк)'!E456*5.79%)/1000</f>
        <v>1.0574024370219082</v>
      </c>
      <c r="I468" s="316">
        <f>('декабрь(4 цк)'!F455+'декабрь(4 цк)'!F456*5.79%)/1000</f>
        <v>1.0570427510219078</v>
      </c>
      <c r="J468" s="316">
        <f>('декабрь(4 цк)'!G455+'декабрь(4 цк)'!G456*5.79%)/1000</f>
        <v>1.0602799250219077</v>
      </c>
      <c r="K468" s="316">
        <f>('декабрь(4 цк)'!H455+'декабрь(4 цк)'!H456*5.79%)/1000</f>
        <v>1.057254331021908</v>
      </c>
      <c r="L468" s="316">
        <f>('декабрь(4 цк)'!I455+'декабрь(4 цк)'!I456*5.79%)/1000</f>
        <v>1.0496903460219078</v>
      </c>
      <c r="M468" s="316">
        <f>('декабрь(4 цк)'!J455+'декабрь(4 цк)'!J456*5.79%)/1000</f>
        <v>1.0475004930219078</v>
      </c>
      <c r="N468" s="316">
        <f>('декабрь(4 цк)'!K455+'декабрь(4 цк)'!K456*5.79%)/1000</f>
        <v>1.0469927010219078</v>
      </c>
      <c r="O468" s="316">
        <f>('декабрь(4 цк)'!L455+'декабрь(4 цк)'!L456*5.79%)/1000</f>
        <v>1.0590950770219079</v>
      </c>
      <c r="P468" s="316">
        <f>('декабрь(4 цк)'!M455+'декабрь(4 цк)'!M456*5.79%)/1000</f>
        <v>1.0715359810219078</v>
      </c>
      <c r="Q468" s="316">
        <f>('декабрь(4 цк)'!N455+'декабрь(4 цк)'!N456*5.79%)/1000</f>
        <v>1.062797727021908</v>
      </c>
      <c r="R468" s="316">
        <f>('декабрь(4 цк)'!O455+'декабрь(4 цк)'!O456*5.79%)/1000</f>
        <v>1.0725304070219079</v>
      </c>
      <c r="S468" s="316">
        <f>('декабрь(4 цк)'!P455+'декабрь(4 цк)'!P456*5.79%)/1000</f>
        <v>1.0631362550219079</v>
      </c>
      <c r="T468" s="316">
        <f>('декабрь(4 цк)'!Q455+'декабрь(4 цк)'!Q456*5.79%)/1000</f>
        <v>1.0806550790219078</v>
      </c>
      <c r="U468" s="316">
        <f>('декабрь(4 цк)'!R455+'декабрь(4 цк)'!R456*5.79%)/1000</f>
        <v>1.0750587880219078</v>
      </c>
      <c r="V468" s="316">
        <f>('декабрь(4 цк)'!S455+'декабрь(4 цк)'!S456*5.79%)/1000</f>
        <v>1.0526947820219079</v>
      </c>
      <c r="W468" s="316">
        <f>('декабрь(4 цк)'!T455+'декабрь(4 цк)'!T456*5.79%)/1000</f>
        <v>1.0587248120219082</v>
      </c>
      <c r="X468" s="316">
        <f>('декабрь(4 цк)'!U455+'декабрь(4 цк)'!U456*5.79%)/1000</f>
        <v>1.040306773021908</v>
      </c>
      <c r="Y468" s="316">
        <f>('декабрь(4 цк)'!V455+'декабрь(4 цк)'!V456*5.79%)/1000</f>
        <v>1.058597864021908</v>
      </c>
      <c r="Z468" s="316">
        <f>('декабрь(4 цк)'!W455+'декабрь(4 цк)'!W456*5.79%)/1000</f>
        <v>1.0513512490219079</v>
      </c>
      <c r="AA468" s="316">
        <f>('декабрь(4 цк)'!X455+'декабрь(4 цк)'!X456*5.79%)/1000</f>
        <v>1.0432583140219078</v>
      </c>
      <c r="AB468" s="316">
        <f>('декабрь(4 цк)'!Y455+'декабрь(4 цк)'!Y456*5.79%)/1000</f>
        <v>1.0386564490219079</v>
      </c>
      <c r="AC468" s="337"/>
      <c r="AD468" s="337"/>
    </row>
    <row r="469" spans="1:30" s="209" customFormat="1" ht="13.5" thickBot="1" x14ac:dyDescent="0.25">
      <c r="A469" s="312">
        <v>18</v>
      </c>
      <c r="B469" s="289" t="s">
        <v>198</v>
      </c>
      <c r="C469" s="290" t="s">
        <v>169</v>
      </c>
      <c r="D469" s="255"/>
      <c r="E469" s="316">
        <f>('декабрь(4 цк)'!B459+'декабрь(4 цк)'!B460*5.79%)/1000</f>
        <v>1.0076811370219081</v>
      </c>
      <c r="F469" s="316">
        <f>('декабрь(4 цк)'!C459+'декабрь(4 цк)'!C460*5.79%)/1000</f>
        <v>0.99897462002190796</v>
      </c>
      <c r="G469" s="316">
        <f>('декабрь(4 цк)'!D459+'декабрь(4 цк)'!D460*5.79%)/1000</f>
        <v>1.0135207450219081</v>
      </c>
      <c r="H469" s="316">
        <f>('декабрь(4 цк)'!E459+'декабрь(4 цк)'!E460*5.79%)/1000</f>
        <v>1.0435227890219081</v>
      </c>
      <c r="I469" s="316">
        <f>('декабрь(4 цк)'!F459+'декабрь(4 цк)'!F460*5.79%)/1000</f>
        <v>1.0132880070219079</v>
      </c>
      <c r="J469" s="316">
        <f>('декабрь(4 цк)'!G459+'декабрь(4 цк)'!G460*5.79%)/1000</f>
        <v>1.0145680660219081</v>
      </c>
      <c r="K469" s="316">
        <f>('декабрь(4 цк)'!H459+'декабрь(4 цк)'!H460*5.79%)/1000</f>
        <v>1.0043064360219081</v>
      </c>
      <c r="L469" s="316">
        <f>('декабрь(4 цк)'!I459+'декабрь(4 цк)'!I460*5.79%)/1000</f>
        <v>0.99498633702190808</v>
      </c>
      <c r="M469" s="316">
        <f>('декабрь(4 цк)'!J459+'декабрь(4 цк)'!J460*5.79%)/1000</f>
        <v>1.0004768380219078</v>
      </c>
      <c r="N469" s="316">
        <f>('декабрь(4 цк)'!K459+'декабрь(4 цк)'!K460*5.79%)/1000</f>
        <v>1.0070569760219079</v>
      </c>
      <c r="O469" s="316">
        <f>('декабрь(4 цк)'!L459+'декабрь(4 цк)'!L460*5.79%)/1000</f>
        <v>1.013330323021908</v>
      </c>
      <c r="P469" s="316">
        <f>('декабрь(4 цк)'!M459+'декабрь(4 цк)'!M460*5.79%)/1000</f>
        <v>1.018048557021908</v>
      </c>
      <c r="Q469" s="316">
        <f>('декабрь(4 цк)'!N459+'декабрь(4 цк)'!N460*5.79%)/1000</f>
        <v>1.014472855021908</v>
      </c>
      <c r="R469" s="316">
        <f>('декабрь(4 цк)'!O459+'декабрь(4 цк)'!O460*5.79%)/1000</f>
        <v>1.023888165021908</v>
      </c>
      <c r="S469" s="316">
        <f>('декабрь(4 цк)'!P459+'декабрь(4 цк)'!P460*5.79%)/1000</f>
        <v>1.0034389580219079</v>
      </c>
      <c r="T469" s="316">
        <f>('декабрь(4 цк)'!Q459+'декабрь(4 цк)'!Q460*5.79%)/1000</f>
        <v>1.0392488730219078</v>
      </c>
      <c r="U469" s="316">
        <f>('декабрь(4 цк)'!R459+'декабрь(4 цк)'!R460*5.79%)/1000</f>
        <v>1.0728054610219078</v>
      </c>
      <c r="V469" s="316">
        <f>('декабрь(4 цк)'!S459+'декабрь(4 цк)'!S460*5.79%)/1000</f>
        <v>1.0818399270219079</v>
      </c>
      <c r="W469" s="316">
        <f>('декабрь(4 цк)'!T459+'декабрь(4 цк)'!T460*5.79%)/1000</f>
        <v>1.0375668120219079</v>
      </c>
      <c r="X469" s="316">
        <f>('декабрь(4 цк)'!U459+'декабрь(4 цк)'!U460*5.79%)/1000</f>
        <v>1.0931594570219079</v>
      </c>
      <c r="Y469" s="316">
        <f>('декабрь(4 цк)'!V459+'декабрь(4 цк)'!V460*5.79%)/1000</f>
        <v>1.1645571280219078</v>
      </c>
      <c r="Z469" s="316">
        <f>('декабрь(4 цк)'!W459+'декабрь(4 цк)'!W460*5.79%)/1000</f>
        <v>1.0525149390219077</v>
      </c>
      <c r="AA469" s="316">
        <f>('декабрь(4 цк)'!X459+'декабрь(4 цк)'!X460*5.79%)/1000</f>
        <v>0.99841393302190784</v>
      </c>
      <c r="AB469" s="316">
        <f>('декабрь(4 цк)'!Y459+'декабрь(4 цк)'!Y460*5.79%)/1000</f>
        <v>1.0005403120219081</v>
      </c>
      <c r="AC469" s="337"/>
      <c r="AD469" s="337"/>
    </row>
    <row r="470" spans="1:30" s="209" customFormat="1" ht="13.5" thickBot="1" x14ac:dyDescent="0.25">
      <c r="A470" s="312">
        <v>19</v>
      </c>
      <c r="B470" s="289" t="s">
        <v>198</v>
      </c>
      <c r="C470" s="290" t="s">
        <v>169</v>
      </c>
      <c r="D470" s="255"/>
      <c r="E470" s="316">
        <f>('декабрь(4 цк)'!B463+'декабрь(4 цк)'!B464*5.79%)/1000</f>
        <v>1.032065732021908</v>
      </c>
      <c r="F470" s="316">
        <f>('декабрь(4 цк)'!C463+'декабрь(4 цк)'!C464*5.79%)/1000</f>
        <v>1.0170223940219081</v>
      </c>
      <c r="G470" s="316">
        <f>('декабрь(4 цк)'!D463+'декабрь(4 цк)'!D464*5.79%)/1000</f>
        <v>1.0455539570219079</v>
      </c>
      <c r="H470" s="316">
        <f>('декабрь(4 цк)'!E463+'декабрь(4 цк)'!E464*5.79%)/1000</f>
        <v>1.0594759210219078</v>
      </c>
      <c r="I470" s="316">
        <f>('декабрь(4 цк)'!F463+'декабрь(4 цк)'!F464*5.79%)/1000</f>
        <v>1.0278870270219078</v>
      </c>
      <c r="J470" s="316">
        <f>('декабрь(4 цк)'!G463+'декабрь(4 цк)'!G464*5.79%)/1000</f>
        <v>1.0364137010219079</v>
      </c>
      <c r="K470" s="316">
        <f>('декабрь(4 цк)'!H463+'декабрь(4 цк)'!H464*5.79%)/1000</f>
        <v>1.0353240640219079</v>
      </c>
      <c r="L470" s="316">
        <f>('декабрь(4 цк)'!I463+'декабрь(4 цк)'!I464*5.79%)/1000</f>
        <v>1.0237823750219077</v>
      </c>
      <c r="M470" s="316">
        <f>('декабрь(4 цк)'!J463+'декабрь(4 цк)'!J464*5.79%)/1000</f>
        <v>1.040264457021908</v>
      </c>
      <c r="N470" s="316">
        <f>('декабрь(4 цк)'!K463+'декабрь(4 цк)'!K464*5.79%)/1000</f>
        <v>1.036487754021908</v>
      </c>
      <c r="O470" s="316">
        <f>('декабрь(4 цк)'!L463+'декабрь(4 цк)'!L464*5.79%)/1000</f>
        <v>1.0735248330219076</v>
      </c>
      <c r="P470" s="316">
        <f>('декабрь(4 цк)'!M463+'декабрь(4 цк)'!M464*5.79%)/1000</f>
        <v>1.0762753730219079</v>
      </c>
      <c r="Q470" s="316">
        <f>('декабрь(4 цк)'!N463+'декабрь(4 цк)'!N464*5.79%)/1000</f>
        <v>1.0248085380219079</v>
      </c>
      <c r="R470" s="316">
        <f>('декабрь(4 цк)'!O463+'декабрь(4 цк)'!O464*5.79%)/1000</f>
        <v>1.0607665590219078</v>
      </c>
      <c r="S470" s="316">
        <f>('декабрь(4 цк)'!P463+'декабрь(4 цк)'!P464*5.79%)/1000</f>
        <v>1.0406241430219079</v>
      </c>
      <c r="T470" s="316">
        <f>('декабрь(4 цк)'!Q463+'декабрь(4 цк)'!Q464*5.79%)/1000</f>
        <v>1.053477628021908</v>
      </c>
      <c r="U470" s="316">
        <f>('декабрь(4 цк)'!R463+'декабрь(4 цк)'!R464*5.79%)/1000</f>
        <v>1.1222517070219078</v>
      </c>
      <c r="V470" s="316">
        <f>('декабрь(4 цк)'!S463+'декабрь(4 цк)'!S464*5.79%)/1000</f>
        <v>1.0862513700219079</v>
      </c>
      <c r="W470" s="316">
        <f>('декабрь(4 цк)'!T463+'декабрь(4 цк)'!T464*5.79%)/1000</f>
        <v>1.0748154710219078</v>
      </c>
      <c r="X470" s="316">
        <f>('декабрь(4 цк)'!U463+'декабрь(4 цк)'!U464*5.79%)/1000</f>
        <v>1.0875631660219078</v>
      </c>
      <c r="Y470" s="316">
        <f>('декабрь(4 цк)'!V463+'декабрь(4 цк)'!V464*5.79%)/1000</f>
        <v>1.0575082270219078</v>
      </c>
      <c r="Z470" s="316">
        <f>('декабрь(4 цк)'!W463+'декабрь(4 цк)'!W464*5.79%)/1000</f>
        <v>1.030076880021908</v>
      </c>
      <c r="AA470" s="316">
        <f>('декабрь(4 цк)'!X463+'декабрь(4 цк)'!X464*5.79%)/1000</f>
        <v>1.0336948980219078</v>
      </c>
      <c r="AB470" s="316">
        <f>('декабрь(4 цк)'!Y463+'декабрь(4 цк)'!Y464*5.79%)/1000</f>
        <v>1.016461707021908</v>
      </c>
      <c r="AC470" s="337"/>
      <c r="AD470" s="337"/>
    </row>
    <row r="471" spans="1:30" s="209" customFormat="1" ht="13.5" thickBot="1" x14ac:dyDescent="0.25">
      <c r="A471" s="312">
        <v>20</v>
      </c>
      <c r="B471" s="289" t="s">
        <v>198</v>
      </c>
      <c r="C471" s="290" t="s">
        <v>169</v>
      </c>
      <c r="D471" s="255"/>
      <c r="E471" s="316">
        <f>('декабрь(4 цк)'!B467+'декабрь(4 цк)'!B468*5.79%)/1000</f>
        <v>1.0983537460219077</v>
      </c>
      <c r="F471" s="316">
        <f>('декабрь(4 цк)'!C467+'декабрь(4 цк)'!C468*5.79%)/1000</f>
        <v>1.0613589830219077</v>
      </c>
      <c r="G471" s="316">
        <f>('декабрь(4 цк)'!D467+'декабрь(4 цк)'!D468*5.79%)/1000</f>
        <v>1.0962379460219076</v>
      </c>
      <c r="H471" s="316">
        <f>('декабрь(4 цк)'!E467+'декабрь(4 цк)'!E468*5.79%)/1000</f>
        <v>1.0990308020219079</v>
      </c>
      <c r="I471" s="316">
        <f>('декабрь(4 цк)'!F467+'декабрь(4 цк)'!F468*5.79%)/1000</f>
        <v>1.0936778280219077</v>
      </c>
      <c r="J471" s="316">
        <f>('декабрь(4 цк)'!G467+'декабрь(4 цк)'!G468*5.79%)/1000</f>
        <v>1.0790047550219077</v>
      </c>
      <c r="K471" s="316">
        <f>('декабрь(4 цк)'!H467+'декабрь(4 цк)'!H468*5.79%)/1000</f>
        <v>1.0772592200219078</v>
      </c>
      <c r="L471" s="316">
        <f>('декабрь(4 цк)'!I467+'декабрь(4 цк)'!I468*5.79%)/1000</f>
        <v>1.0847597310219077</v>
      </c>
      <c r="M471" s="316">
        <f>('декабрь(4 цк)'!J467+'декабрь(4 цк)'!J468*5.79%)/1000</f>
        <v>1.0600683450219079</v>
      </c>
      <c r="N471" s="316">
        <f>('декабрь(4 цк)'!K467+'декабрь(4 цк)'!K468*5.79%)/1000</f>
        <v>1.0844952560219079</v>
      </c>
      <c r="O471" s="316">
        <f>('декабрь(4 цк)'!L467+'декабрь(4 цк)'!L468*5.79%)/1000</f>
        <v>1.0930959830219076</v>
      </c>
      <c r="P471" s="316">
        <f>('декабрь(4 цк)'!M467+'декабрь(4 цк)'!M468*5.79%)/1000</f>
        <v>1.1121487620219079</v>
      </c>
      <c r="Q471" s="316">
        <f>('декабрь(4 цк)'!N467+'декабрь(4 цк)'!N468*5.79%)/1000</f>
        <v>1.1042674070219081</v>
      </c>
      <c r="R471" s="316">
        <f>('декабрь(4 цк)'!O467+'декабрь(4 цк)'!O468*5.79%)/1000</f>
        <v>1.1157562010219078</v>
      </c>
      <c r="S471" s="316">
        <f>('декабрь(4 цк)'!P467+'декабрь(4 цк)'!P468*5.79%)/1000</f>
        <v>1.1053782020219078</v>
      </c>
      <c r="T471" s="316">
        <f>('декабрь(4 цк)'!Q467+'декабрь(4 цк)'!Q468*5.79%)/1000</f>
        <v>1.1064678390219078</v>
      </c>
      <c r="U471" s="316">
        <f>('декабрь(4 цк)'!R467+'декабрь(4 цк)'!R468*5.79%)/1000</f>
        <v>1.1306408540219077</v>
      </c>
      <c r="V471" s="316">
        <f>('декабрь(4 цк)'!S467+'декабрь(4 цк)'!S468*5.79%)/1000</f>
        <v>1.0805916050219078</v>
      </c>
      <c r="W471" s="316">
        <f>('декабрь(4 цк)'!T467+'декабрь(4 цк)'!T468*5.79%)/1000</f>
        <v>1.0870024790219077</v>
      </c>
      <c r="X471" s="316">
        <f>('декабрь(4 цк)'!U467+'декабрь(4 цк)'!U468*5.79%)/1000</f>
        <v>1.1018871320219077</v>
      </c>
      <c r="Y471" s="316">
        <f>('декабрь(4 цк)'!V467+'декабрь(4 цк)'!V468*5.79%)/1000</f>
        <v>1.0877747460219078</v>
      </c>
      <c r="Z471" s="316">
        <f>('декабрь(4 цк)'!W467+'декабрь(4 цк)'!W468*5.79%)/1000</f>
        <v>1.0967140010219076</v>
      </c>
      <c r="AA471" s="316">
        <f>('декабрь(4 цк)'!X467+'декабрь(4 цк)'!X468*5.79%)/1000</f>
        <v>1.0904723910219078</v>
      </c>
      <c r="AB471" s="316">
        <f>('декабрь(4 цк)'!Y467+'декабрь(4 цк)'!Y468*5.79%)/1000</f>
        <v>1.0941644620219078</v>
      </c>
      <c r="AC471" s="337"/>
      <c r="AD471" s="337"/>
    </row>
    <row r="472" spans="1:30" s="209" customFormat="1" ht="13.5" thickBot="1" x14ac:dyDescent="0.25">
      <c r="A472" s="312">
        <v>21</v>
      </c>
      <c r="B472" s="289" t="s">
        <v>198</v>
      </c>
      <c r="C472" s="290" t="s">
        <v>169</v>
      </c>
      <c r="D472" s="255"/>
      <c r="E472" s="316">
        <f>('декабрь(4 цк)'!B471+'декабрь(4 цк)'!B472*5.79%)/1000</f>
        <v>1.0424014150219079</v>
      </c>
      <c r="F472" s="316">
        <f>('декабрь(4 цк)'!C471+'декабрь(4 цк)'!C472*5.79%)/1000</f>
        <v>1.021370363021908</v>
      </c>
      <c r="G472" s="316">
        <f>('декабрь(4 цк)'!D471+'декабрь(4 цк)'!D472*5.79%)/1000</f>
        <v>1.0502721910219079</v>
      </c>
      <c r="H472" s="316">
        <f>('декабрь(4 цк)'!E471+'декабрь(4 цк)'!E472*5.79%)/1000</f>
        <v>1.0718427720219079</v>
      </c>
      <c r="I472" s="316">
        <f>('декабрь(4 цк)'!F471+'декабрь(4 цк)'!F472*5.79%)/1000</f>
        <v>1.0649241060219079</v>
      </c>
      <c r="J472" s="316">
        <f>('декабрь(4 цк)'!G471+'декабрь(4 цк)'!G472*5.79%)/1000</f>
        <v>1.0501029270219078</v>
      </c>
      <c r="K472" s="316">
        <f>('декабрь(4 цк)'!H471+'декабрь(4 цк)'!H472*5.79%)/1000</f>
        <v>1.0804963940219079</v>
      </c>
      <c r="L472" s="316">
        <f>('декабрь(4 цк)'!I471+'декабрь(4 цк)'!I472*5.79%)/1000</f>
        <v>1.0506424560219079</v>
      </c>
      <c r="M472" s="316">
        <f>('декабрь(4 цк)'!J471+'декабрь(4 цк)'!J472*5.79%)/1000</f>
        <v>1.0693143910219081</v>
      </c>
      <c r="N472" s="316">
        <f>('декабрь(4 цк)'!K471+'декабрь(4 цк)'!K472*5.79%)/1000</f>
        <v>1.0345729550219078</v>
      </c>
      <c r="O472" s="316">
        <f>('декабрь(4 цк)'!L471+'декабрь(4 цк)'!L472*5.79%)/1000</f>
        <v>1.0528428880219078</v>
      </c>
      <c r="P472" s="316">
        <f>('декабрь(4 цк)'!M471+'декабрь(4 цк)'!M472*5.79%)/1000</f>
        <v>1.0486641830219077</v>
      </c>
      <c r="Q472" s="316">
        <f>('декабрь(4 цк)'!N471+'декабрь(4 цк)'!N472*5.79%)/1000</f>
        <v>1.063485362021908</v>
      </c>
      <c r="R472" s="316">
        <f>('декабрь(4 цк)'!O471+'декабрь(4 цк)'!O472*5.79%)/1000</f>
        <v>1.0689652840219077</v>
      </c>
      <c r="S472" s="316">
        <f>('декабрь(4 цк)'!P471+'декабрь(4 цк)'!P472*5.79%)/1000</f>
        <v>1.0735988860219079</v>
      </c>
      <c r="T472" s="316">
        <f>('декабрь(4 цк)'!Q471+'декабрь(4 цк)'!Q472*5.79%)/1000</f>
        <v>1.060554979021908</v>
      </c>
      <c r="U472" s="316">
        <f>('декабрь(4 цк)'!R471+'декабрь(4 цк)'!R472*5.79%)/1000</f>
        <v>1.122463287021908</v>
      </c>
      <c r="V472" s="316">
        <f>('декабрь(4 цк)'!S471+'декабрь(4 цк)'!S472*5.79%)/1000</f>
        <v>1.047849600021908</v>
      </c>
      <c r="W472" s="316">
        <f>('декабрь(4 цк)'!T471+'декабрь(4 цк)'!T472*5.79%)/1000</f>
        <v>1.0841567280219078</v>
      </c>
      <c r="X472" s="316">
        <f>('декабрь(4 цк)'!U471+'декабрь(4 цк)'!U472*5.79%)/1000</f>
        <v>1.0367628080219078</v>
      </c>
      <c r="Y472" s="316">
        <f>('декабрь(4 цк)'!V471+'декабрь(4 цк)'!V472*5.79%)/1000</f>
        <v>1.0584180210219079</v>
      </c>
      <c r="Z472" s="316">
        <f>('декабрь(4 цк)'!W471+'декабрь(4 цк)'!W472*5.79%)/1000</f>
        <v>1.0535939970219079</v>
      </c>
      <c r="AA472" s="316">
        <f>('декабрь(4 цк)'!X471+'декабрь(4 цк)'!X472*5.79%)/1000</f>
        <v>1.033366949021908</v>
      </c>
      <c r="AB472" s="316">
        <f>('декабрь(4 цк)'!Y471+'декабрь(4 цк)'!Y472*5.79%)/1000</f>
        <v>1.0326369980219079</v>
      </c>
      <c r="AC472" s="337"/>
      <c r="AD472" s="337"/>
    </row>
    <row r="473" spans="1:30" s="209" customFormat="1" ht="13.5" thickBot="1" x14ac:dyDescent="0.25">
      <c r="A473" s="312">
        <v>22</v>
      </c>
      <c r="B473" s="289" t="s">
        <v>198</v>
      </c>
      <c r="C473" s="290" t="s">
        <v>169</v>
      </c>
      <c r="D473" s="255"/>
      <c r="E473" s="316">
        <f>('декабрь(4 цк)'!B475+'декабрь(4 цк)'!B476*5.79%)/1000</f>
        <v>1.030711620021908</v>
      </c>
      <c r="F473" s="316">
        <f>('декабрь(4 цк)'!C475+'декабрь(4 цк)'!C476*5.79%)/1000</f>
        <v>1.0213280470219079</v>
      </c>
      <c r="G473" s="316">
        <f>('декабрь(4 цк)'!D475+'декабрь(4 цк)'!D476*5.79%)/1000</f>
        <v>1.0368262820219079</v>
      </c>
      <c r="H473" s="316">
        <f>('декабрь(4 цк)'!E475+'декабрь(4 цк)'!E476*5.79%)/1000</f>
        <v>1.0514676180219078</v>
      </c>
      <c r="I473" s="316">
        <f>('декабрь(4 цк)'!F475+'декабрь(4 цк)'!F476*5.79%)/1000</f>
        <v>1.0464531720219079</v>
      </c>
      <c r="J473" s="316">
        <f>('декабрь(4 цк)'!G475+'декабрь(4 цк)'!G476*5.79%)/1000</f>
        <v>1.0506530350219079</v>
      </c>
      <c r="K473" s="316">
        <f>('декабрь(4 цк)'!H475+'декабрь(4 цк)'!H476*5.79%)/1000</f>
        <v>1.040941513021908</v>
      </c>
      <c r="L473" s="316">
        <f>('декабрь(4 цк)'!I475+'декабрь(4 цк)'!I476*5.79%)/1000</f>
        <v>1.0400317190219079</v>
      </c>
      <c r="M473" s="316">
        <f>('декабрь(4 цк)'!J475+'декабрь(4 цк)'!J476*5.79%)/1000</f>
        <v>1.0317377830219077</v>
      </c>
      <c r="N473" s="316">
        <f>('декабрь(4 цк)'!K475+'декабрь(4 цк)'!K476*5.79%)/1000</f>
        <v>1.0353134850219079</v>
      </c>
      <c r="O473" s="316">
        <f>('декабрь(4 цк)'!L475+'декабрь(4 цк)'!L476*5.79%)/1000</f>
        <v>1.0362338580219077</v>
      </c>
      <c r="P473" s="316">
        <f>('декабрь(4 цк)'!M475+'декабрь(4 цк)'!M476*5.79%)/1000</f>
        <v>1.050335665021908</v>
      </c>
      <c r="Q473" s="316">
        <f>('декабрь(4 цк)'!N475+'декабрь(4 цк)'!N476*5.79%)/1000</f>
        <v>1.048992132021908</v>
      </c>
      <c r="R473" s="316">
        <f>('декабрь(4 цк)'!O475+'декабрь(4 цк)'!O476*5.79%)/1000</f>
        <v>1.0550433200219078</v>
      </c>
      <c r="S473" s="316">
        <f>('декабрь(4 цк)'!P475+'декабрь(4 цк)'!P476*5.79%)/1000</f>
        <v>1.0565032220219079</v>
      </c>
      <c r="T473" s="316">
        <f>('декабрь(4 цк)'!Q475+'декабрь(4 цк)'!Q476*5.79%)/1000</f>
        <v>1.0599625550219081</v>
      </c>
      <c r="U473" s="316">
        <f>('декабрь(4 цк)'!R475+'декабрь(4 цк)'!R476*5.79%)/1000</f>
        <v>1.0635276780219081</v>
      </c>
      <c r="V473" s="316">
        <f>('декабрь(4 цк)'!S475+'декабрь(4 цк)'!S476*5.79%)/1000</f>
        <v>1.0468340160219078</v>
      </c>
      <c r="W473" s="316">
        <f>('декабрь(4 цк)'!T475+'декабрь(4 цк)'!T476*5.79%)/1000</f>
        <v>1.0430044180219078</v>
      </c>
      <c r="X473" s="316">
        <f>('декабрь(4 цк)'!U475+'декабрь(4 цк)'!U476*5.79%)/1000</f>
        <v>1.021433837021908</v>
      </c>
      <c r="Y473" s="316">
        <f>('декабрь(4 цк)'!V475+'декабрь(4 цк)'!V476*5.79%)/1000</f>
        <v>1.0431525240219079</v>
      </c>
      <c r="Z473" s="316">
        <f>('декабрь(4 цк)'!W475+'декабрь(4 цк)'!W476*5.79%)/1000</f>
        <v>1.0426553110219079</v>
      </c>
      <c r="AA473" s="316">
        <f>('декабрь(4 цк)'!X475+'декабрь(4 цк)'!X476*5.79%)/1000</f>
        <v>1.031399255021908</v>
      </c>
      <c r="AB473" s="316">
        <f>('декабрь(4 цк)'!Y475+'декабрь(4 цк)'!Y476*5.79%)/1000</f>
        <v>1.0228408440219079</v>
      </c>
      <c r="AC473" s="337"/>
      <c r="AD473" s="337"/>
    </row>
    <row r="474" spans="1:30" s="209" customFormat="1" ht="13.5" thickBot="1" x14ac:dyDescent="0.25">
      <c r="A474" s="312">
        <v>23</v>
      </c>
      <c r="B474" s="289" t="s">
        <v>198</v>
      </c>
      <c r="C474" s="290" t="s">
        <v>169</v>
      </c>
      <c r="D474" s="255"/>
      <c r="E474" s="316">
        <f>('декабрь(4 цк)'!B479+'декабрь(4 цк)'!B480*5.79%)/1000</f>
        <v>1.1080546890219076</v>
      </c>
      <c r="F474" s="316">
        <f>('декабрь(4 цк)'!C479+'декабрь(4 цк)'!C480*5.79%)/1000</f>
        <v>1.0993904880219076</v>
      </c>
      <c r="G474" s="316">
        <f>('декабрь(4 цк)'!D479+'декабрь(4 цк)'!D480*5.79%)/1000</f>
        <v>1.1250022470219079</v>
      </c>
      <c r="H474" s="316">
        <f>('декабрь(4 цк)'!E479+'декабрь(4 цк)'!E480*5.79%)/1000</f>
        <v>1.1332432880219079</v>
      </c>
      <c r="I474" s="316">
        <f>('декабрь(4 цк)'!F479+'декабрь(4 цк)'!F480*5.79%)/1000</f>
        <v>1.1171737870219078</v>
      </c>
      <c r="J474" s="316">
        <f>('декабрь(4 цк)'!G479+'декабрь(4 цк)'!G480*5.79%)/1000</f>
        <v>1.1196810100219077</v>
      </c>
      <c r="K474" s="316">
        <f>('декабрь(4 цк)'!H479+'декабрь(4 цк)'!H480*5.79%)/1000</f>
        <v>1.1067428930219079</v>
      </c>
      <c r="L474" s="316">
        <f>('декабрь(4 цк)'!I479+'декабрь(4 цк)'!I480*5.79%)/1000</f>
        <v>1.0990096440219079</v>
      </c>
      <c r="M474" s="316">
        <f>('декабрь(4 цк)'!J479+'декабрь(4 цк)'!J480*5.79%)/1000</f>
        <v>1.0998982800219077</v>
      </c>
      <c r="N474" s="316">
        <f>('декабрь(4 цк)'!K479+'декабрь(4 цк)'!K480*5.79%)/1000</f>
        <v>1.1102233840219078</v>
      </c>
      <c r="O474" s="316">
        <f>('декабрь(4 цк)'!L479+'декабрь(4 цк)'!L480*5.79%)/1000</f>
        <v>1.1087952190219077</v>
      </c>
      <c r="P474" s="316">
        <f>('декабрь(4 цк)'!M479+'декабрь(4 цк)'!M480*5.79%)/1000</f>
        <v>1.1197656420219078</v>
      </c>
      <c r="Q474" s="316">
        <f>('декабрь(4 цк)'!N479+'декабрь(4 цк)'!N480*5.79%)/1000</f>
        <v>1.1146454060219078</v>
      </c>
      <c r="R474" s="316">
        <f>('декабрь(4 цк)'!O479+'декабрь(4 цк)'!O480*5.79%)/1000</f>
        <v>1.1151955140219076</v>
      </c>
      <c r="S474" s="316">
        <f>('декабрь(4 цк)'!P479+'декабрь(4 цк)'!P480*5.79%)/1000</f>
        <v>1.1129421870219081</v>
      </c>
      <c r="T474" s="316">
        <f>('декабрь(4 цк)'!Q479+'декабрь(4 цк)'!Q480*5.79%)/1000</f>
        <v>1.1150685660219077</v>
      </c>
      <c r="U474" s="316">
        <f>('декабрь(4 цк)'!R479+'декабрь(4 цк)'!R480*5.79%)/1000</f>
        <v>1.1172372610219079</v>
      </c>
      <c r="V474" s="316">
        <f>('декабрь(4 цк)'!S479+'декабрь(4 цк)'!S480*5.79%)/1000</f>
        <v>1.1075574760219078</v>
      </c>
      <c r="W474" s="316">
        <f>('декабрь(4 цк)'!T479+'декабрь(4 цк)'!T480*5.79%)/1000</f>
        <v>1.0963966310219078</v>
      </c>
      <c r="X474" s="316">
        <f>('декабрь(4 цк)'!U479+'декабрь(4 цк)'!U480*5.79%)/1000</f>
        <v>1.0829084060219076</v>
      </c>
      <c r="Y474" s="316">
        <f>('декабрь(4 цк)'!V479+'декабрь(4 цк)'!V480*5.79%)/1000</f>
        <v>1.1058225200219078</v>
      </c>
      <c r="Z474" s="316">
        <f>('декабрь(4 цк)'!W479+'декабрь(4 цк)'!W480*5.79%)/1000</f>
        <v>1.102151607021908</v>
      </c>
      <c r="AA474" s="316">
        <f>('декабрь(4 цк)'!X479+'декабрь(4 цк)'!X480*5.79%)/1000</f>
        <v>1.0935614590219076</v>
      </c>
      <c r="AB474" s="316">
        <f>('декабрь(4 цк)'!Y479+'декабрь(4 цк)'!Y480*5.79%)/1000</f>
        <v>1.0819668750219078</v>
      </c>
      <c r="AC474" s="337"/>
      <c r="AD474" s="337"/>
    </row>
    <row r="475" spans="1:30" s="209" customFormat="1" ht="13.5" thickBot="1" x14ac:dyDescent="0.25">
      <c r="A475" s="312">
        <v>24</v>
      </c>
      <c r="B475" s="289" t="s">
        <v>198</v>
      </c>
      <c r="C475" s="290" t="s">
        <v>169</v>
      </c>
      <c r="D475" s="255"/>
      <c r="E475" s="316">
        <f>('декабрь(4 цк)'!B483+'декабрь(4 цк)'!B484*5.79%)/1000</f>
        <v>1.0901444420219077</v>
      </c>
      <c r="F475" s="316">
        <f>('декабрь(4 цк)'!C483+'декабрь(4 цк)'!C484*5.79%)/1000</f>
        <v>1.0886845400219078</v>
      </c>
      <c r="G475" s="316">
        <f>('декабрь(4 цк)'!D483+'декабрь(4 цк)'!D484*5.79%)/1000</f>
        <v>1.0886845400219078</v>
      </c>
      <c r="H475" s="316">
        <f>('декабрь(4 цк)'!E483+'декабрь(4 цк)'!E484*5.79%)/1000</f>
        <v>1.1197021680219077</v>
      </c>
      <c r="I475" s="316">
        <f>('декабрь(4 цк)'!F483+'декабрь(4 цк)'!F484*5.79%)/1000</f>
        <v>1.1188029530219077</v>
      </c>
      <c r="J475" s="316">
        <f>('декабрь(4 цк)'!G483+'декабрь(4 цк)'!G484*5.79%)/1000</f>
        <v>1.1232038170219079</v>
      </c>
      <c r="K475" s="316">
        <f>('декабрь(4 цк)'!H483+'декабрь(4 цк)'!H484*5.79%)/1000</f>
        <v>1.1036220880219079</v>
      </c>
      <c r="L475" s="316">
        <f>('декабрь(4 цк)'!I483+'декабрь(4 цк)'!I484*5.79%)/1000</f>
        <v>1.103484561021908</v>
      </c>
      <c r="M475" s="316">
        <f>('декабрь(4 цк)'!J483+'декабрь(4 цк)'!J484*5.79%)/1000</f>
        <v>1.0924718220219078</v>
      </c>
      <c r="N475" s="316">
        <f>('декабрь(4 цк)'!K483+'декабрь(4 цк)'!K484*5.79%)/1000</f>
        <v>1.0909801830219075</v>
      </c>
      <c r="O475" s="316">
        <f>('декабрь(4 цк)'!L483+'декабрь(4 цк)'!L484*5.79%)/1000</f>
        <v>1.0975285840219078</v>
      </c>
      <c r="P475" s="316">
        <f>('декабрь(4 цк)'!M483+'декабрь(4 цк)'!M484*5.79%)/1000</f>
        <v>1.1090279570219079</v>
      </c>
      <c r="Q475" s="316">
        <f>('декабрь(4 цк)'!N483+'декабрь(4 цк)'!N484*5.79%)/1000</f>
        <v>1.1225161820219078</v>
      </c>
      <c r="R475" s="316">
        <f>('декабрь(4 цк)'!O483+'декабрь(4 цк)'!O484*5.79%)/1000</f>
        <v>1.1297945340219078</v>
      </c>
      <c r="S475" s="316">
        <f>('декабрь(4 цк)'!P483+'декабрь(4 цк)'!P484*5.79%)/1000</f>
        <v>1.1133653470219078</v>
      </c>
      <c r="T475" s="316">
        <f>('декабрь(4 цк)'!Q483+'декабрь(4 цк)'!Q484*5.79%)/1000</f>
        <v>1.1321430720219077</v>
      </c>
      <c r="U475" s="316">
        <f>('декабрь(4 цк)'!R483+'декабрь(4 цк)'!R484*5.79%)/1000</f>
        <v>1.1394320030219078</v>
      </c>
      <c r="V475" s="316">
        <f>('декабрь(4 цк)'!S483+'декабрь(4 цк)'!S484*5.79%)/1000</f>
        <v>1.0914562380219077</v>
      </c>
      <c r="W475" s="316">
        <f>('декабрь(4 цк)'!T483+'декабрь(4 цк)'!T484*5.79%)/1000</f>
        <v>1.0959946290219078</v>
      </c>
      <c r="X475" s="316">
        <f>('декабрь(4 цк)'!U483+'декабрь(4 цк)'!U484*5.79%)/1000</f>
        <v>1.0843154130219077</v>
      </c>
      <c r="Y475" s="316">
        <f>('декабрь(4 цк)'!V483+'декабрь(4 цк)'!V484*5.79%)/1000</f>
        <v>1.1039288790219077</v>
      </c>
      <c r="Z475" s="316">
        <f>('декабрь(4 цк)'!W483+'декабрь(4 цк)'!W484*5.79%)/1000</f>
        <v>1.1105195960219079</v>
      </c>
      <c r="AA475" s="316">
        <f>('декабрь(4 цк)'!X483+'декабрь(4 цк)'!X484*5.79%)/1000</f>
        <v>1.0935508800219076</v>
      </c>
      <c r="AB475" s="316">
        <f>('декабрь(4 цк)'!Y483+'декабрь(4 цк)'!Y484*5.79%)/1000</f>
        <v>1.0836489360219079</v>
      </c>
      <c r="AC475" s="337"/>
      <c r="AD475" s="337"/>
    </row>
    <row r="476" spans="1:30" s="209" customFormat="1" ht="13.5" thickBot="1" x14ac:dyDescent="0.25">
      <c r="A476" s="312">
        <v>25</v>
      </c>
      <c r="B476" s="289" t="s">
        <v>198</v>
      </c>
      <c r="C476" s="290" t="s">
        <v>169</v>
      </c>
      <c r="D476" s="255"/>
      <c r="E476" s="316">
        <f>('декабрь(4 цк)'!B487+'декабрь(4 цк)'!B488*5.79%)/1000</f>
        <v>1.0070146600219079</v>
      </c>
      <c r="F476" s="316">
        <f>('декабрь(4 цк)'!C487+'декабрь(4 цк)'!C488*5.79%)/1000</f>
        <v>1.0041160140219079</v>
      </c>
      <c r="G476" s="316">
        <f>('декабрь(4 цк)'!D487+'декабрь(4 цк)'!D488*5.79%)/1000</f>
        <v>1.021179941021908</v>
      </c>
      <c r="H476" s="316">
        <f>('декабрь(4 цк)'!E487+'декабрь(4 цк)'!E488*5.79%)/1000</f>
        <v>1.0304471450219079</v>
      </c>
      <c r="I476" s="316">
        <f>('декабрь(4 цк)'!F487+'декабрь(4 цк)'!F488*5.79%)/1000</f>
        <v>1.016049126021908</v>
      </c>
      <c r="J476" s="316">
        <f>('декабрь(4 цк)'!G487+'декабрь(4 цк)'!G488*5.79%)/1000</f>
        <v>1.0256971740219081</v>
      </c>
      <c r="K476" s="316">
        <f>('декабрь(4 цк)'!H487+'декабрь(4 цк)'!H488*5.79%)/1000</f>
        <v>1.012706162021908</v>
      </c>
      <c r="L476" s="316">
        <f>('декабрь(4 цк)'!I487+'декабрь(4 цк)'!I488*5.79%)/1000</f>
        <v>1.012716741021908</v>
      </c>
      <c r="M476" s="316">
        <f>('декабрь(4 цк)'!J487+'декабрь(4 цк)'!J488*5.79%)/1000</f>
        <v>1.0042112250219077</v>
      </c>
      <c r="N476" s="316">
        <f>('декабрь(4 цк)'!K487+'декабрь(4 цк)'!K488*5.79%)/1000</f>
        <v>1.0100931490219081</v>
      </c>
      <c r="O476" s="316">
        <f>('декабрь(4 цк)'!L487+'декабрь(4 цк)'!L488*5.79%)/1000</f>
        <v>1.016482865021908</v>
      </c>
      <c r="P476" s="316">
        <f>('декабрь(4 цк)'!M487+'декабрь(4 цк)'!M488*5.79%)/1000</f>
        <v>1.0221637880219079</v>
      </c>
      <c r="Q476" s="316">
        <f>('декабрь(4 цк)'!N487+'декабрь(4 цк)'!N488*5.79%)/1000</f>
        <v>1.0222272620219079</v>
      </c>
      <c r="R476" s="316">
        <f>('декабрь(4 цк)'!O487+'декабрь(4 цк)'!O488*5.79%)/1000</f>
        <v>1.0281726600219079</v>
      </c>
      <c r="S476" s="316">
        <f>('декабрь(4 цк)'!P487+'декабрь(4 цк)'!P488*5.79%)/1000</f>
        <v>1.0164299700219082</v>
      </c>
      <c r="T476" s="316">
        <f>('декабрь(4 цк)'!Q487+'декабрь(4 цк)'!Q488*5.79%)/1000</f>
        <v>1.021349205021908</v>
      </c>
      <c r="U476" s="316">
        <f>('декабрь(4 цк)'!R487+'декабрь(4 цк)'!R488*5.79%)/1000</f>
        <v>1.029378666021908</v>
      </c>
      <c r="V476" s="316">
        <f>('декабрь(4 цк)'!S487+'декабрь(4 цк)'!S488*5.79%)/1000</f>
        <v>1.012505161021908</v>
      </c>
      <c r="W476" s="316">
        <f>('декабрь(4 цк)'!T487+'декабрь(4 цк)'!T488*5.79%)/1000</f>
        <v>1.0076388210219078</v>
      </c>
      <c r="X476" s="316">
        <f>('декабрь(4 цк)'!U487+'декабрь(4 цк)'!U488*5.79%)/1000</f>
        <v>1.016683866021908</v>
      </c>
      <c r="Y476" s="316">
        <f>('декабрь(4 цк)'!V487+'декабрь(4 цк)'!V488*5.79%)/1000</f>
        <v>1.0043170150219081</v>
      </c>
      <c r="Z476" s="316">
        <f>('декабрь(4 цк)'!W487+'декабрь(4 цк)'!W488*5.79%)/1000</f>
        <v>1.0095324620219079</v>
      </c>
      <c r="AA476" s="316">
        <f>('декабрь(4 цк)'!X487+'декабрь(4 цк)'!X488*5.79%)/1000</f>
        <v>0.995346023021908</v>
      </c>
      <c r="AB476" s="316">
        <f>('декабрь(4 цк)'!Y487+'декабрь(4 цк)'!Y488*5.79%)/1000</f>
        <v>0.99526139102190803</v>
      </c>
      <c r="AC476" s="337"/>
      <c r="AD476" s="337"/>
    </row>
    <row r="477" spans="1:30" s="209" customFormat="1" ht="13.5" thickBot="1" x14ac:dyDescent="0.25">
      <c r="A477" s="312">
        <v>26</v>
      </c>
      <c r="B477" s="289" t="s">
        <v>198</v>
      </c>
      <c r="C477" s="290" t="s">
        <v>169</v>
      </c>
      <c r="D477" s="255"/>
      <c r="E477" s="316">
        <f>('декабрь(4 цк)'!B491+'декабрь(4 цк)'!B492*5.79%)/1000</f>
        <v>1.0537526820219079</v>
      </c>
      <c r="F477" s="316">
        <f>('декабрь(4 цк)'!C491+'декабрь(4 цк)'!C492*5.79%)/1000</f>
        <v>1.0407193540219077</v>
      </c>
      <c r="G477" s="316">
        <f>('декабрь(4 цк)'!D491+'декабрь(4 цк)'!D492*5.79%)/1000</f>
        <v>1.051890778021908</v>
      </c>
      <c r="H477" s="316">
        <f>('декабрь(4 цк)'!E491+'декабрь(4 цк)'!E492*5.79%)/1000</f>
        <v>1.0823159820219077</v>
      </c>
      <c r="I477" s="316">
        <f>('декабрь(4 цк)'!F491+'декабрь(4 цк)'!F492*5.79%)/1000</f>
        <v>1.0656223200219082</v>
      </c>
      <c r="J477" s="316">
        <f>('декабрь(4 цк)'!G491+'декабрь(4 цк)'!G492*5.79%)/1000</f>
        <v>1.0780103290219076</v>
      </c>
      <c r="K477" s="316">
        <f>('декабрь(4 цк)'!H491+'декабрь(4 цк)'!H492*5.79%)/1000</f>
        <v>1.0594336050219078</v>
      </c>
      <c r="L477" s="316">
        <f>('декабрь(4 цк)'!I491+'декабрь(4 цк)'!I492*5.79%)/1000</f>
        <v>1.044094055021908</v>
      </c>
      <c r="M477" s="316">
        <f>('декабрь(4 цк)'!J491+'декабрь(4 цк)'!J492*5.79%)/1000</f>
        <v>1.042718785021908</v>
      </c>
      <c r="N477" s="316">
        <f>('декабрь(4 цк)'!K491+'декабрь(4 цк)'!K492*5.79%)/1000</f>
        <v>1.0494576080219078</v>
      </c>
      <c r="O477" s="316">
        <f>('декабрь(4 цк)'!L491+'декабрь(4 цк)'!L492*5.79%)/1000</f>
        <v>1.0601741350219078</v>
      </c>
      <c r="P477" s="316">
        <f>('декабрь(4 цк)'!M491+'декабрь(4 цк)'!M492*5.79%)/1000</f>
        <v>1.0621524080219078</v>
      </c>
      <c r="Q477" s="316">
        <f>('декабрь(4 цк)'!N491+'декабрь(4 цк)'!N492*5.79%)/1000</f>
        <v>1.0675582770219081</v>
      </c>
      <c r="R477" s="316">
        <f>('декабрь(4 цк)'!O491+'декабрь(4 цк)'!O492*5.79%)/1000</f>
        <v>1.0795125470219078</v>
      </c>
      <c r="S477" s="316">
        <f>('декабрь(4 цк)'!P491+'декабрь(4 цк)'!P492*5.79%)/1000</f>
        <v>1.0687219670219079</v>
      </c>
      <c r="T477" s="316">
        <f>('декабрь(4 цк)'!Q491+'декабрь(4 цк)'!Q492*5.79%)/1000</f>
        <v>1.0800838130219077</v>
      </c>
      <c r="U477" s="316">
        <f>('декабрь(4 цк)'!R491+'декабрь(4 цк)'!R492*5.79%)/1000</f>
        <v>0.24704820902190788</v>
      </c>
      <c r="V477" s="316">
        <f>('декабрь(4 цк)'!S491+'декабрь(4 цк)'!S492*5.79%)/1000</f>
        <v>1.046580120021908</v>
      </c>
      <c r="W477" s="316">
        <f>('декабрь(4 цк)'!T491+'декабрь(4 цк)'!T492*5.79%)/1000</f>
        <v>1.0493623970219077</v>
      </c>
      <c r="X477" s="316">
        <f>('декабрь(4 цк)'!U491+'декабрь(4 цк)'!U492*5.79%)/1000</f>
        <v>1.0317166250219079</v>
      </c>
      <c r="Y477" s="316">
        <f>('декабрь(4 цк)'!V491+'декабрь(4 цк)'!V492*5.79%)/1000</f>
        <v>1.0519965680219079</v>
      </c>
      <c r="Z477" s="316">
        <f>('декабрь(4 цк)'!W491+'декабрь(4 цк)'!W492*5.79%)/1000</f>
        <v>1.0514570390219078</v>
      </c>
      <c r="AA477" s="316">
        <f>('декабрь(4 цк)'!X491+'декабрь(4 цк)'!X492*5.79%)/1000</f>
        <v>1.0464214350219079</v>
      </c>
      <c r="AB477" s="316">
        <f>('декабрь(4 цк)'!Y491+'декабрь(4 цк)'!Y492*5.79%)/1000</f>
        <v>1.029600825021908</v>
      </c>
      <c r="AC477" s="337"/>
      <c r="AD477" s="337"/>
    </row>
    <row r="478" spans="1:30" s="209" customFormat="1" ht="13.5" thickBot="1" x14ac:dyDescent="0.25">
      <c r="A478" s="312">
        <v>27</v>
      </c>
      <c r="B478" s="289" t="s">
        <v>198</v>
      </c>
      <c r="C478" s="290" t="s">
        <v>169</v>
      </c>
      <c r="D478" s="255"/>
      <c r="E478" s="316">
        <f>('декабрь(4 цк)'!B495+'декабрь(4 цк)'!B496*5.79%)/1000</f>
        <v>1.071715824021908</v>
      </c>
      <c r="F478" s="316">
        <f>('декабрь(4 цк)'!C495+'декабрь(4 цк)'!C496*5.79%)/1000</f>
        <v>1.054133526021908</v>
      </c>
      <c r="G478" s="316">
        <f>('декабрь(4 цк)'!D495+'декабрь(4 цк)'!D496*5.79%)/1000</f>
        <v>1.0632103080219077</v>
      </c>
      <c r="H478" s="316">
        <f>('декабрь(4 цк)'!E495+'декабрь(4 цк)'!E496*5.79%)/1000</f>
        <v>1.0541970000219079</v>
      </c>
      <c r="I478" s="316">
        <f>('декабрь(4 цк)'!F495+'декабрь(4 цк)'!F496*5.79%)/1000</f>
        <v>1.0644903670219077</v>
      </c>
      <c r="J478" s="316">
        <f>('декабрь(4 цк)'!G495+'декабрь(4 цк)'!G496*5.79%)/1000</f>
        <v>1.0729218300219077</v>
      </c>
      <c r="K478" s="316">
        <f>('декабрь(4 цк)'!H495+'декабрь(4 цк)'!H496*5.79%)/1000</f>
        <v>1.0562281680219081</v>
      </c>
      <c r="L478" s="316">
        <f>('декабрь(4 цк)'!I495+'декабрь(4 цк)'!I496*5.79%)/1000</f>
        <v>1.048304497021908</v>
      </c>
      <c r="M478" s="316">
        <f>('декабрь(4 цк)'!J495+'декабрь(4 цк)'!J496*5.79%)/1000</f>
        <v>1.0353134850219079</v>
      </c>
      <c r="N478" s="316">
        <f>('декабрь(4 цк)'!K495+'декабрь(4 цк)'!K496*5.79%)/1000</f>
        <v>1.0438507380219078</v>
      </c>
      <c r="O478" s="316">
        <f>('декабрь(4 цк)'!L495+'декабрь(4 цк)'!L496*5.79%)/1000</f>
        <v>1.0459982750219079</v>
      </c>
      <c r="P478" s="316">
        <f>('декабрь(4 цк)'!M495+'декабрь(4 цк)'!M496*5.79%)/1000</f>
        <v>1.0597615540219079</v>
      </c>
      <c r="Q478" s="316">
        <f>('декабрь(4 цк)'!N495+'декабрь(4 цк)'!N496*5.79%)/1000</f>
        <v>1.0602270300219079</v>
      </c>
      <c r="R478" s="316">
        <f>('декабрь(4 цк)'!O495+'декабрь(4 цк)'!O496*5.79%)/1000</f>
        <v>1.1170891550219078</v>
      </c>
      <c r="S478" s="316">
        <f>('декабрь(4 цк)'!P495+'декабрь(4 цк)'!P496*5.79%)/1000</f>
        <v>1.0920592410219079</v>
      </c>
      <c r="T478" s="316">
        <f>('декабрь(4 цк)'!Q495+'декабрь(4 цк)'!Q496*5.79%)/1000</f>
        <v>1.1095780650219078</v>
      </c>
      <c r="U478" s="316">
        <f>('декабрь(4 цк)'!R495+'декабрь(4 цк)'!R496*5.79%)/1000</f>
        <v>1.1135451900219078</v>
      </c>
      <c r="V478" s="316">
        <f>('декабрь(4 цк)'!S495+'декабрь(4 цк)'!S496*5.79%)/1000</f>
        <v>1.0830882490219078</v>
      </c>
      <c r="W478" s="316">
        <f>('декабрь(4 цк)'!T495+'декабрь(4 цк)'!T496*5.79%)/1000</f>
        <v>1.0873833230219079</v>
      </c>
      <c r="X478" s="316">
        <f>('декабрь(4 цк)'!U495+'декабрь(4 цк)'!U496*5.79%)/1000</f>
        <v>1.085267523021908</v>
      </c>
      <c r="Y478" s="316">
        <f>('декабрь(4 цк)'!V495+'декабрь(4 цк)'!V496*5.79%)/1000</f>
        <v>1.0818081900219079</v>
      </c>
      <c r="Z478" s="316">
        <f>('декабрь(4 цк)'!W495+'декабрь(4 цк)'!W496*5.79%)/1000</f>
        <v>1.072572723021908</v>
      </c>
      <c r="AA478" s="316">
        <f>('декабрь(4 цк)'!X495+'декабрь(4 цк)'!X496*5.79%)/1000</f>
        <v>1.0784440680219076</v>
      </c>
      <c r="AB478" s="316">
        <f>('декабрь(4 цк)'!Y495+'декабрь(4 цк)'!Y496*5.79%)/1000</f>
        <v>1.0812898190219078</v>
      </c>
      <c r="AC478" s="337"/>
      <c r="AD478" s="337"/>
    </row>
    <row r="479" spans="1:30" s="209" customFormat="1" ht="13.5" thickBot="1" x14ac:dyDescent="0.25">
      <c r="A479" s="312">
        <v>28</v>
      </c>
      <c r="B479" s="289" t="s">
        <v>198</v>
      </c>
      <c r="C479" s="290" t="s">
        <v>169</v>
      </c>
      <c r="D479" s="255"/>
      <c r="E479" s="316">
        <f>('декабрь(4 цк)'!B499+'декабрь(4 цк)'!B500*5.79%)/1000</f>
        <v>1.1059177310219079</v>
      </c>
      <c r="F479" s="316">
        <f>('декабрь(4 цк)'!C499+'декабрь(4 цк)'!C500*5.79%)/1000</f>
        <v>1.0904512330219076</v>
      </c>
      <c r="G479" s="316">
        <f>('декабрь(4 цк)'!D499+'декабрь(4 цк)'!D500*5.79%)/1000</f>
        <v>1.1069967890219077</v>
      </c>
      <c r="H479" s="316">
        <f>('декабрь(4 цк)'!E499+'декабрь(4 цк)'!E500*5.79%)/1000</f>
        <v>1.1360149860219078</v>
      </c>
      <c r="I479" s="316">
        <f>('декабрь(4 цк)'!F499+'декабрь(4 цк)'!F500*5.79%)/1000</f>
        <v>1.1398869000219076</v>
      </c>
      <c r="J479" s="316">
        <f>('декабрь(4 цк)'!G499+'декабрь(4 цк)'!G500*5.79%)/1000</f>
        <v>1.1449859780219078</v>
      </c>
      <c r="K479" s="316">
        <f>('декабрь(4 цк)'!H499+'декабрь(4 цк)'!H500*5.79%)/1000</f>
        <v>1.1325873900219079</v>
      </c>
      <c r="L479" s="316">
        <f>('декабрь(4 цк)'!I499+'декабрь(4 цк)'!I500*5.79%)/1000</f>
        <v>1.1196492730219079</v>
      </c>
      <c r="M479" s="316">
        <f>('декабрь(4 цк)'!J499+'декабрь(4 цк)'!J500*5.79%)/1000</f>
        <v>1.1215111770219077</v>
      </c>
      <c r="N479" s="316">
        <f>('декабрь(4 цк)'!K499+'декабрь(4 цк)'!K500*5.79%)/1000</f>
        <v>1.1232884490219077</v>
      </c>
      <c r="O479" s="316">
        <f>('декабрь(4 цк)'!L499+'декабрь(4 цк)'!L500*5.79%)/1000</f>
        <v>1.1214582820219079</v>
      </c>
      <c r="P479" s="316">
        <f>('декабрь(4 цк)'!M499+'декабрь(4 цк)'!M500*5.79%)/1000</f>
        <v>1.1281442100219079</v>
      </c>
      <c r="Q479" s="316">
        <f>('декабрь(4 цк)'!N499+'декабрь(4 цк)'!N500*5.79%)/1000</f>
        <v>1.1334548680219076</v>
      </c>
      <c r="R479" s="316">
        <f>('декабрь(4 цк)'!O499+'декабрь(4 цк)'!O500*5.79%)/1000</f>
        <v>1.1459592460219079</v>
      </c>
      <c r="S479" s="316">
        <f>('декабрь(4 цк)'!P499+'декабрь(4 цк)'!P500*5.79%)/1000</f>
        <v>1.1332538670219079</v>
      </c>
      <c r="T479" s="316">
        <f>('декабрь(4 цк)'!Q499+'декабрь(4 цк)'!Q500*5.79%)/1000</f>
        <v>1.1401196380219079</v>
      </c>
      <c r="U479" s="316">
        <f>('декабрь(4 цк)'!R499+'декабрь(4 цк)'!R500*5.79%)/1000</f>
        <v>1.1478211500219078</v>
      </c>
      <c r="V479" s="316">
        <f>('декабрь(4 цк)'!S499+'декабрь(4 цк)'!S500*5.79%)/1000</f>
        <v>1.123838557021908</v>
      </c>
      <c r="W479" s="316">
        <f>('декабрь(4 цк)'!T499+'декабрь(4 цк)'!T500*5.79%)/1000</f>
        <v>1.1270651520219077</v>
      </c>
      <c r="X479" s="316">
        <f>('декабрь(4 цк)'!U499+'декабрь(4 цк)'!U500*5.79%)/1000</f>
        <v>1.1072083690219079</v>
      </c>
      <c r="Y479" s="316">
        <f>('декабрь(4 цк)'!V499+'декабрь(4 цк)'!V500*5.79%)/1000</f>
        <v>1.1170256810219077</v>
      </c>
      <c r="Z479" s="316">
        <f>('декабрь(4 цк)'!W499+'декабрь(4 цк)'!W500*5.79%)/1000</f>
        <v>1.1246531400219077</v>
      </c>
      <c r="AA479" s="316">
        <f>('декабрь(4 цк)'!X499+'декабрь(4 цк)'!X500*5.79%)/1000</f>
        <v>1.1155023050219077</v>
      </c>
      <c r="AB479" s="316">
        <f>('декабрь(4 цк)'!Y499+'декабрь(4 цк)'!Y500*5.79%)/1000</f>
        <v>1.0777458540219076</v>
      </c>
      <c r="AC479" s="337"/>
      <c r="AD479" s="337"/>
    </row>
    <row r="480" spans="1:30" s="209" customFormat="1" ht="13.5" thickBot="1" x14ac:dyDescent="0.25">
      <c r="A480" s="312">
        <v>29</v>
      </c>
      <c r="B480" s="289" t="s">
        <v>198</v>
      </c>
      <c r="C480" s="290" t="s">
        <v>169</v>
      </c>
      <c r="D480" s="255"/>
      <c r="E480" s="316">
        <f>('декабрь(4 цк)'!B503+'декабрь(4 цк)'!B504*5.79%)/1000</f>
        <v>1.0689864420219077</v>
      </c>
      <c r="F480" s="316">
        <f>('декабрь(4 цк)'!C503+'декабрь(4 цк)'!C504*5.79%)/1000</f>
        <v>1.0600154500219079</v>
      </c>
      <c r="G480" s="316">
        <f>('декабрь(4 цк)'!D503+'декабрь(4 цк)'!D504*5.79%)/1000</f>
        <v>1.0659714270219078</v>
      </c>
      <c r="H480" s="316">
        <f>('декабрь(4 цк)'!E503+'декабрь(4 цк)'!E504*5.79%)/1000</f>
        <v>1.0682882280219079</v>
      </c>
      <c r="I480" s="316">
        <f>('декабрь(4 цк)'!F503+'декабрь(4 цк)'!F504*5.79%)/1000</f>
        <v>1.0954022050219079</v>
      </c>
      <c r="J480" s="316">
        <f>('декабрь(4 цк)'!G503+'декабрь(4 цк)'!G504*5.79%)/1000</f>
        <v>1.0967880540219077</v>
      </c>
      <c r="K480" s="316">
        <f>('декабрь(4 цк)'!H503+'декабрь(4 цк)'!H504*5.79%)/1000</f>
        <v>1.0771957460219077</v>
      </c>
      <c r="L480" s="316">
        <f>('декабрь(4 цк)'!I503+'декабрь(4 цк)'!I504*5.79%)/1000</f>
        <v>1.0810993970219078</v>
      </c>
      <c r="M480" s="316">
        <f>('декабрь(4 цк)'!J503+'декабрь(4 цк)'!J504*5.79%)/1000</f>
        <v>1.0515628290219079</v>
      </c>
      <c r="N480" s="316">
        <f>('декабрь(4 цк)'!K503+'декабрь(4 цк)'!K504*5.79%)/1000</f>
        <v>1.0452894820219081</v>
      </c>
      <c r="O480" s="316">
        <f>('декабрь(4 цк)'!L503+'декабрь(4 цк)'!L504*5.79%)/1000</f>
        <v>1.0444008460219079</v>
      </c>
      <c r="P480" s="316">
        <f>('декабрь(4 цк)'!M503+'декабрь(4 цк)'!M504*5.79%)/1000</f>
        <v>1.077068798021908</v>
      </c>
      <c r="Q480" s="316">
        <f>('декабрь(4 цк)'!N503+'декабрь(4 цк)'!N504*5.79%)/1000</f>
        <v>1.0878805360219077</v>
      </c>
      <c r="R480" s="316">
        <f>('декабрь(4 цк)'!O503+'декабрь(4 цк)'!O504*5.79%)/1000</f>
        <v>1.1017813420219076</v>
      </c>
      <c r="S480" s="316">
        <f>('декабрь(4 цк)'!P503+'декабрь(4 цк)'!P504*5.79%)/1000</f>
        <v>1.0931171410219078</v>
      </c>
      <c r="T480" s="316">
        <f>('декабрь(4 цк)'!Q503+'декабрь(4 цк)'!Q504*5.79%)/1000</f>
        <v>1.0979834810219078</v>
      </c>
      <c r="U480" s="316">
        <f>('декабрь(4 цк)'!R503+'декабрь(4 цк)'!R504*5.79%)/1000</f>
        <v>1.1015380250219078</v>
      </c>
      <c r="V480" s="316">
        <f>('декабрь(4 цк)'!S503+'декабрь(4 цк)'!S504*5.79%)/1000</f>
        <v>1.0887903300219077</v>
      </c>
      <c r="W480" s="316">
        <f>('декабрь(4 цк)'!T503+'декабрь(4 цк)'!T504*5.79%)/1000</f>
        <v>1.0862513700219079</v>
      </c>
      <c r="X480" s="316">
        <f>('декабрь(4 цк)'!U503+'декабрь(4 цк)'!U504*5.79%)/1000</f>
        <v>1.0708906620219079</v>
      </c>
      <c r="Y480" s="316">
        <f>('декабрь(4 цк)'!V503+'декабрь(4 цк)'!V504*5.79%)/1000</f>
        <v>1.0779045390219077</v>
      </c>
      <c r="Z480" s="316">
        <f>('декабрь(4 цк)'!W503+'декабрь(4 цк)'!W504*5.79%)/1000</f>
        <v>1.083056512021908</v>
      </c>
      <c r="AA480" s="316">
        <f>('декабрь(4 цк)'!X503+'декабрь(4 цк)'!X504*5.79%)/1000</f>
        <v>1.0768254810219078</v>
      </c>
      <c r="AB480" s="316">
        <f>('декабрь(4 цк)'!Y503+'декабрь(4 цк)'!Y504*5.79%)/1000</f>
        <v>1.053657471021908</v>
      </c>
      <c r="AC480" s="337"/>
      <c r="AD480" s="337"/>
    </row>
    <row r="481" spans="1:30" s="209" customFormat="1" ht="13.5" thickBot="1" x14ac:dyDescent="0.25">
      <c r="A481" s="312">
        <v>30</v>
      </c>
      <c r="B481" s="289" t="s">
        <v>198</v>
      </c>
      <c r="C481" s="290" t="s">
        <v>169</v>
      </c>
      <c r="D481" s="255"/>
      <c r="E481" s="316">
        <f>('декабрь(4 цк)'!B507+'декабрь(4 цк)'!B508*5.79%)/1000</f>
        <v>1.0749847350219079</v>
      </c>
      <c r="F481" s="316">
        <f>('декабрь(4 цк)'!C507+'декабрь(4 цк)'!C508*5.79%)/1000</f>
        <v>1.0639931540219079</v>
      </c>
      <c r="G481" s="316">
        <f>('декабрь(4 цк)'!D507+'декабрь(4 цк)'!D508*5.79%)/1000</f>
        <v>1.0772909570219078</v>
      </c>
      <c r="H481" s="316">
        <f>('декабрь(4 цк)'!E507+'декабрь(4 цк)'!E508*5.79%)/1000</f>
        <v>1.076772586021908</v>
      </c>
      <c r="I481" s="316">
        <f>('декабрь(4 цк)'!F507+'декабрь(4 цк)'!F508*5.79%)/1000</f>
        <v>1.092852666021908</v>
      </c>
      <c r="J481" s="316">
        <f>('декабрь(4 цк)'!G507+'декабрь(4 цк)'!G508*5.79%)/1000</f>
        <v>1.0735142540219076</v>
      </c>
      <c r="K481" s="316">
        <f>('декабрь(4 цк)'!H507+'декабрь(4 цк)'!H508*5.79%)/1000</f>
        <v>1.0734190430219077</v>
      </c>
      <c r="L481" s="316">
        <f>('декабрь(4 цк)'!I507+'декабрь(4 цк)'!I508*5.79%)/1000</f>
        <v>1.0594547630219078</v>
      </c>
      <c r="M481" s="316">
        <f>('декабрь(4 цк)'!J507+'декабрь(4 цк)'!J508*5.79%)/1000</f>
        <v>1.0504626130219079</v>
      </c>
      <c r="N481" s="316">
        <f>('декабрь(4 цк)'!K507+'декабрь(4 цк)'!K508*5.79%)/1000</f>
        <v>1.061200298021908</v>
      </c>
      <c r="O481" s="316">
        <f>('декабрь(4 цк)'!L507+'декабрь(4 цк)'!L508*5.79%)/1000</f>
        <v>1.0631997290219077</v>
      </c>
      <c r="P481" s="316">
        <f>('декабрь(4 цк)'!M507+'декабрь(4 цк)'!M508*5.79%)/1000</f>
        <v>1.0745404170219077</v>
      </c>
      <c r="Q481" s="316">
        <f>('декабрь(4 цк)'!N507+'декабрь(4 цк)'!N508*5.79%)/1000</f>
        <v>1.078846070021908</v>
      </c>
      <c r="R481" s="316">
        <f>('декабрь(4 цк)'!O507+'декабрь(4 цк)'!O508*5.79%)/1000</f>
        <v>1.0943866210219078</v>
      </c>
      <c r="S481" s="316">
        <f>('декабрь(4 цк)'!P507+'декабрь(4 цк)'!P508*5.79%)/1000</f>
        <v>1.0856695250219077</v>
      </c>
      <c r="T481" s="316">
        <f>('декабрь(4 цк)'!Q507+'декабрь(4 цк)'!Q508*5.79%)/1000</f>
        <v>1.0899857570219078</v>
      </c>
      <c r="U481" s="316">
        <f>('декабрь(4 цк)'!R507+'декабрь(4 цк)'!R508*5.79%)/1000</f>
        <v>1.0904089170219076</v>
      </c>
      <c r="V481" s="316">
        <f>('декабрь(4 цк)'!S507+'декабрь(4 цк)'!S508*5.79%)/1000</f>
        <v>1.0802742350219077</v>
      </c>
      <c r="W481" s="316">
        <f>('декабрь(4 цк)'!T507+'декабрь(4 цк)'!T508*5.79%)/1000</f>
        <v>1.0749529980219079</v>
      </c>
      <c r="X481" s="316">
        <f>('декабрь(4 цк)'!U507+'декабрь(4 цк)'!U508*5.79%)/1000</f>
        <v>1.064977001021908</v>
      </c>
      <c r="Y481" s="316">
        <f>('декабрь(4 цк)'!V507+'декабрь(4 цк)'!V508*5.79%)/1000</f>
        <v>1.0741278360219078</v>
      </c>
      <c r="Z481" s="316">
        <f>('декабрь(4 цк)'!W507+'декабрь(4 цк)'!W508*5.79%)/1000</f>
        <v>1.0823477190219077</v>
      </c>
      <c r="AA481" s="316">
        <f>('декабрь(4 цк)'!X507+'декабрь(4 цк)'!X508*5.79%)/1000</f>
        <v>1.0710493470219078</v>
      </c>
      <c r="AB481" s="316">
        <f>('декабрь(4 цк)'!Y507+'декабрь(4 цк)'!Y508*5.79%)/1000</f>
        <v>1.047881337021908</v>
      </c>
      <c r="AC481" s="337"/>
      <c r="AD481" s="337"/>
    </row>
    <row r="482" spans="1:30" s="296" customFormat="1" ht="13.5" thickBot="1" x14ac:dyDescent="0.25">
      <c r="A482" s="313">
        <v>31</v>
      </c>
      <c r="B482" s="303" t="s">
        <v>198</v>
      </c>
      <c r="C482" s="304" t="s">
        <v>169</v>
      </c>
      <c r="D482" s="305"/>
      <c r="E482" s="316">
        <f>('декабрь(4 цк)'!B511+'декабрь(4 цк)'!B512*5.79%)/1000</f>
        <v>1.1281124730219079</v>
      </c>
      <c r="F482" s="316">
        <f>('декабрь(4 цк)'!C511+'декабрь(4 цк)'!C512*5.79%)/1000</f>
        <v>1.124875299021908</v>
      </c>
      <c r="G482" s="316">
        <f>('декабрь(4 цк)'!D511+'декабрь(4 цк)'!D512*5.79%)/1000</f>
        <v>1.1321430720219077</v>
      </c>
      <c r="H482" s="316">
        <f>('декабрь(4 цк)'!E511+'декабрь(4 цк)'!E512*5.79%)/1000</f>
        <v>1.1368401480219079</v>
      </c>
      <c r="I482" s="316">
        <f>('декабрь(4 цк)'!F511+'декабрь(4 цк)'!F512*5.79%)/1000</f>
        <v>1.1377711000219075</v>
      </c>
      <c r="J482" s="316">
        <f>('декабрь(4 цк)'!G511+'декабрь(4 цк)'!G512*5.79%)/1000</f>
        <v>1.1338039750219078</v>
      </c>
      <c r="K482" s="316">
        <f>('декабрь(4 цк)'!H511+'декабрь(4 цк)'!H512*5.79%)/1000</f>
        <v>1.1247800880219077</v>
      </c>
      <c r="L482" s="316">
        <f>('декабрь(4 цк)'!I511+'декабрь(4 цк)'!I512*5.79%)/1000</f>
        <v>1.1338039750219078</v>
      </c>
      <c r="M482" s="316">
        <f>('декабрь(4 цк)'!J511+'декабрь(4 цк)'!J512*5.79%)/1000</f>
        <v>1.1178931590219077</v>
      </c>
      <c r="N482" s="316">
        <f>('декабрь(4 цк)'!K511+'декабрь(4 цк)'!K512*5.79%)/1000</f>
        <v>0.2494221090219079</v>
      </c>
      <c r="O482" s="316">
        <f>('декабрь(4 цк)'!L511+'декабрь(4 цк)'!L512*5.79%)/1000</f>
        <v>1.1210457010219077</v>
      </c>
      <c r="P482" s="316">
        <f>('декабрь(4 цк)'!M511+'декабрь(4 цк)'!M512*5.79%)/1000</f>
        <v>1.1297204810219077</v>
      </c>
      <c r="Q482" s="316">
        <f>('декабрь(4 цк)'!N511+'декабрь(4 цк)'!N512*5.79%)/1000</f>
        <v>1.1477576760219079</v>
      </c>
      <c r="R482" s="316">
        <f>('декабрь(4 цк)'!O511+'декабрь(4 цк)'!O512*5.79%)/1000</f>
        <v>1.1541579710219079</v>
      </c>
      <c r="S482" s="316">
        <f>('декабрь(4 цк)'!P511+'декабрь(4 цк)'!P512*5.79%)/1000</f>
        <v>1.1479480980219077</v>
      </c>
      <c r="T482" s="316">
        <f>('декабрь(4 цк)'!Q511+'декабрь(4 цк)'!Q512*5.79%)/1000</f>
        <v>1.1597965780219079</v>
      </c>
      <c r="U482" s="316">
        <f>('декабрь(4 цк)'!R511+'декабрь(4 цк)'!R512*5.79%)/1000</f>
        <v>1.1728299060219078</v>
      </c>
      <c r="V482" s="316">
        <f>('декабрь(4 цк)'!S511+'декабрь(4 цк)'!S512*5.79%)/1000</f>
        <v>1.1409236420219075</v>
      </c>
      <c r="W482" s="316">
        <f>('декабрь(4 цк)'!T511+'декабрь(4 цк)'!T512*5.79%)/1000</f>
        <v>1.142679756021908</v>
      </c>
      <c r="X482" s="316">
        <f>('декабрь(4 цк)'!U511+'декабрь(4 цк)'!U512*5.79%)/1000</f>
        <v>1.1291280570219078</v>
      </c>
      <c r="Y482" s="316">
        <f>('декабрь(4 цк)'!V511+'декабрь(4 цк)'!V512*5.79%)/1000</f>
        <v>1.1406591670219077</v>
      </c>
      <c r="Z482" s="316">
        <f>('декабрь(4 цк)'!W511+'декабрь(4 цк)'!W512*5.79%)/1000</f>
        <v>1.1506669010219077</v>
      </c>
      <c r="AA482" s="316">
        <f>('декабрь(4 цк)'!X511+'декабрь(4 цк)'!X512*5.79%)/1000</f>
        <v>1.1316670170219076</v>
      </c>
      <c r="AB482" s="316">
        <f>('декабрь(4 цк)'!Y511+'декабрь(4 цк)'!Y512*5.79%)/1000</f>
        <v>1.127562365021908</v>
      </c>
      <c r="AC482" s="338"/>
      <c r="AD482" s="338"/>
    </row>
    <row r="483" spans="1:30" s="295" customFormat="1" ht="13.5" thickBot="1" x14ac:dyDescent="0.25">
      <c r="A483" s="311">
        <v>1</v>
      </c>
      <c r="B483" s="300" t="s">
        <v>199</v>
      </c>
      <c r="C483" s="301" t="s">
        <v>169</v>
      </c>
      <c r="D483" s="302"/>
      <c r="E483" s="316">
        <f>('декабрь(4 цк)'!B391+'декабрь(4 цк)'!B392*3.1%)/1000</f>
        <v>1.0474962890219082</v>
      </c>
      <c r="F483" s="316">
        <f>('декабрь(4 цк)'!C391+'декабрь(4 цк)'!C392*3.1%)/1000</f>
        <v>1.0181230990219079</v>
      </c>
      <c r="G483" s="316">
        <f>('декабрь(4 цк)'!D391+'декабрь(4 цк)'!D392*3.1%)/1000</f>
        <v>0.9901211390219079</v>
      </c>
      <c r="H483" s="316">
        <f>('декабрь(4 цк)'!E391+'декабрь(4 цк)'!E392*3.1%)/1000</f>
        <v>0.97018159902190793</v>
      </c>
      <c r="I483" s="316">
        <f>('декабрь(4 цк)'!F391+'декабрь(4 цк)'!F392*3.1%)/1000</f>
        <v>0.98370831902190792</v>
      </c>
      <c r="J483" s="316">
        <f>('декабрь(4 цк)'!G391+'декабрь(4 цк)'!G392*3.1%)/1000</f>
        <v>1.0295671990219077</v>
      </c>
      <c r="K483" s="316">
        <f>('декабрь(4 цк)'!H391+'декабрь(4 цк)'!H392*3.1%)/1000</f>
        <v>1.0386606190219079</v>
      </c>
      <c r="L483" s="316">
        <f>('декабрь(4 цк)'!I391+'декабрь(4 цк)'!I392*3.1%)/1000</f>
        <v>1.0171951990219079</v>
      </c>
      <c r="M483" s="316">
        <f>('декабрь(4 цк)'!J391+'декабрь(4 цк)'!J392*3.1%)/1000</f>
        <v>1.0359387790219079</v>
      </c>
      <c r="N483" s="316">
        <f>('декабрь(4 цк)'!K391+'декабрь(4 цк)'!K392*3.1%)/1000</f>
        <v>1.0349902590219078</v>
      </c>
      <c r="O483" s="316">
        <f>('декабрь(4 цк)'!L391+'декабрь(4 цк)'!L392*3.1%)/1000</f>
        <v>1.046186919021908</v>
      </c>
      <c r="P483" s="316">
        <f>('декабрь(4 цк)'!M391+'декабрь(4 цк)'!M392*3.1%)/1000</f>
        <v>1.0488675190219079</v>
      </c>
      <c r="Q483" s="316">
        <f>('декабрь(4 цк)'!N391+'декабрь(4 цк)'!N392*3.1%)/1000</f>
        <v>1.0454961490219079</v>
      </c>
      <c r="R483" s="316">
        <f>('декабрь(4 цк)'!O391+'декабрь(4 цк)'!O392*3.1%)/1000</f>
        <v>1.0435887990219079</v>
      </c>
      <c r="S483" s="316">
        <f>('декабрь(4 цк)'!P391+'декабрь(4 цк)'!P392*3.1%)/1000</f>
        <v>1.0407226190219079</v>
      </c>
      <c r="T483" s="316">
        <f>('декабрь(4 цк)'!Q391+'декабрь(4 цк)'!Q392*3.1%)/1000</f>
        <v>1.0640335290219076</v>
      </c>
      <c r="U483" s="316">
        <f>('декабрь(4 цк)'!R391+'декабрь(4 цк)'!R392*3.1%)/1000</f>
        <v>1.0684358990219078</v>
      </c>
      <c r="V483" s="316">
        <f>('декабрь(4 цк)'!S391+'декабрь(4 цк)'!S392*3.1%)/1000</f>
        <v>1.0499603790219079</v>
      </c>
      <c r="W483" s="316">
        <f>('декабрь(4 цк)'!T391+'декабрь(4 цк)'!T392*3.1%)/1000</f>
        <v>1.0539400390219078</v>
      </c>
      <c r="X483" s="316">
        <f>('декабрь(4 цк)'!U391+'декабрь(4 цк)'!U392*3.1%)/1000</f>
        <v>1.0453621190219078</v>
      </c>
      <c r="Y483" s="316">
        <f>('декабрь(4 цк)'!V391+'декабрь(4 цк)'!V392*3.1%)/1000</f>
        <v>1.0531874090219078</v>
      </c>
      <c r="Z483" s="316">
        <f>('декабрь(4 цк)'!W391+'декабрь(4 цк)'!W392*3.1%)/1000</f>
        <v>1.047547839021908</v>
      </c>
      <c r="AA483" s="316">
        <f>('декабрь(4 цк)'!X391+'декабрь(4 цк)'!X392*3.1%)/1000</f>
        <v>1.0419288890219078</v>
      </c>
      <c r="AB483" s="316">
        <f>('декабрь(4 цк)'!Y391+'декабрь(4 цк)'!Y392*3.1%)/1000</f>
        <v>1.0404133190219078</v>
      </c>
      <c r="AC483" s="336"/>
      <c r="AD483" s="336"/>
    </row>
    <row r="484" spans="1:30" s="209" customFormat="1" ht="13.5" thickBot="1" x14ac:dyDescent="0.25">
      <c r="A484" s="312">
        <v>2</v>
      </c>
      <c r="B484" s="289" t="s">
        <v>199</v>
      </c>
      <c r="C484" s="290" t="s">
        <v>169</v>
      </c>
      <c r="D484" s="255"/>
      <c r="E484" s="316">
        <f>('декабрь(4 цк)'!B395+'декабрь(4 цк)'!B396*3.1%)/1000</f>
        <v>0.97400660902190805</v>
      </c>
      <c r="F484" s="316">
        <f>('декабрь(4 цк)'!C395+'декабрь(4 цк)'!C396*3.1%)/1000</f>
        <v>0.95738688902190794</v>
      </c>
      <c r="G484" s="316">
        <f>('декабрь(4 цк)'!D395+'декабрь(4 цк)'!D396*3.1%)/1000</f>
        <v>0.95021112902190785</v>
      </c>
      <c r="H484" s="316">
        <f>('декабрь(4 цк)'!E395+'декабрь(4 цк)'!E396*3.1%)/1000</f>
        <v>0.96367598902190799</v>
      </c>
      <c r="I484" s="316">
        <f>('декабрь(4 цк)'!F395+'декабрь(4 цк)'!F396*3.1%)/1000</f>
        <v>0.97499636902190778</v>
      </c>
      <c r="J484" s="316">
        <f>('декабрь(4 цк)'!G395+'декабрь(4 цк)'!G396*3.1%)/1000</f>
        <v>0.97750169902190787</v>
      </c>
      <c r="K484" s="316">
        <f>('декабрь(4 цк)'!H395+'декабрь(4 цк)'!H396*3.1%)/1000</f>
        <v>0.96904749902190779</v>
      </c>
      <c r="L484" s="316">
        <f>('декабрь(4 цк)'!I395+'декабрь(4 цк)'!I396*3.1%)/1000</f>
        <v>0.96665557902190791</v>
      </c>
      <c r="M484" s="316">
        <f>('декабрь(4 цк)'!J395+'декабрь(4 цк)'!J396*3.1%)/1000</f>
        <v>0.96704735902190808</v>
      </c>
      <c r="N484" s="316">
        <f>('декабрь(4 цк)'!K395+'декабрь(4 цк)'!K396*3.1%)/1000</f>
        <v>0.96528434902190796</v>
      </c>
      <c r="O484" s="316">
        <f>('декабрь(4 цк)'!L395+'декабрь(4 цк)'!L396*3.1%)/1000</f>
        <v>0.9769758890219078</v>
      </c>
      <c r="P484" s="316">
        <f>('декабрь(4 цк)'!M395+'декабрь(4 цк)'!M396*3.1%)/1000</f>
        <v>0.98051221902190799</v>
      </c>
      <c r="Q484" s="316">
        <f>('декабрь(4 цк)'!N395+'декабрь(4 цк)'!N396*3.1%)/1000</f>
        <v>0.98217212902190787</v>
      </c>
      <c r="R484" s="316">
        <f>('декабрь(4 цк)'!O395+'декабрь(4 цк)'!O396*3.1%)/1000</f>
        <v>0.98905920902190791</v>
      </c>
      <c r="S484" s="316">
        <f>('декабрь(4 цк)'!P395+'декабрь(4 цк)'!P396*3.1%)/1000</f>
        <v>0.98113081902190791</v>
      </c>
      <c r="T484" s="316">
        <f>('декабрь(4 цк)'!Q395+'декабрь(4 цк)'!Q396*3.1%)/1000</f>
        <v>0.98831688902190784</v>
      </c>
      <c r="U484" s="316">
        <f>('декабрь(4 цк)'!R395+'декабрь(4 цк)'!R396*3.1%)/1000</f>
        <v>0.22291500902190789</v>
      </c>
      <c r="V484" s="316">
        <f>('декабрь(4 цк)'!S395+'декабрь(4 цк)'!S396*3.1%)/1000</f>
        <v>0.97687278902190788</v>
      </c>
      <c r="W484" s="316">
        <f>('декабрь(4 цк)'!T395+'декабрь(4 цк)'!T396*3.1%)/1000</f>
        <v>0.9787388990219078</v>
      </c>
      <c r="X484" s="316">
        <f>('декабрь(4 цк)'!U395+'декабрь(4 цк)'!U396*3.1%)/1000</f>
        <v>0.97489326902190798</v>
      </c>
      <c r="Y484" s="316">
        <f>('декабрь(4 цк)'!V395+'декабрь(4 цк)'!V396*3.1%)/1000</f>
        <v>0.976408839021908</v>
      </c>
      <c r="Z484" s="316">
        <f>('декабрь(4 цк)'!W395+'декабрь(4 цк)'!W396*3.1%)/1000</f>
        <v>0.97195491902190789</v>
      </c>
      <c r="AA484" s="316">
        <f>('декабрь(4 цк)'!X395+'декабрь(4 цк)'!X396*3.1%)/1000</f>
        <v>0.96960423902190807</v>
      </c>
      <c r="AB484" s="316">
        <f>('декабрь(4 цк)'!Y395+'декабрь(4 цк)'!Y396*3.1%)/1000</f>
        <v>0.96473791902190797</v>
      </c>
      <c r="AC484" s="337"/>
      <c r="AD484" s="337"/>
    </row>
    <row r="485" spans="1:30" s="209" customFormat="1" ht="13.5" thickBot="1" x14ac:dyDescent="0.25">
      <c r="A485" s="312">
        <v>3</v>
      </c>
      <c r="B485" s="289" t="s">
        <v>199</v>
      </c>
      <c r="C485" s="290" t="s">
        <v>169</v>
      </c>
      <c r="D485" s="255"/>
      <c r="E485" s="316">
        <f>('декабрь(4 цк)'!B399+'декабрь(4 цк)'!B400*3.1%)/1000</f>
        <v>0.8855364990219079</v>
      </c>
      <c r="F485" s="316">
        <f>('декабрь(4 цк)'!C399+'декабрь(4 цк)'!C400*3.1%)/1000</f>
        <v>0.87212318902190777</v>
      </c>
      <c r="G485" s="316">
        <f>('декабрь(4 цк)'!D399+'декабрь(4 цк)'!D400*3.1%)/1000</f>
        <v>0.87241186902190782</v>
      </c>
      <c r="H485" s="316">
        <f>('декабрь(4 цк)'!E399+'декабрь(4 цк)'!E400*3.1%)/1000</f>
        <v>0.87887623902190792</v>
      </c>
      <c r="I485" s="316">
        <f>('декабрь(4 цк)'!F399+'декабрь(4 цк)'!F400*3.1%)/1000</f>
        <v>0.87531928902190792</v>
      </c>
      <c r="J485" s="316">
        <f>('декабрь(4 цк)'!G399+'декабрь(4 цк)'!G400*3.1%)/1000</f>
        <v>0.87575230902190782</v>
      </c>
      <c r="K485" s="316">
        <f>('декабрь(4 цк)'!H399+'декабрь(4 цк)'!H400*3.1%)/1000</f>
        <v>0.87459758902190787</v>
      </c>
      <c r="L485" s="316">
        <f>('декабрь(4 цк)'!I399+'декабрь(4 цк)'!I400*3.1%)/1000</f>
        <v>0.86981374902190778</v>
      </c>
      <c r="M485" s="316">
        <f>('декабрь(4 цк)'!J399+'декабрь(4 цк)'!J400*3.1%)/1000</f>
        <v>0.87124683902190792</v>
      </c>
      <c r="N485" s="316">
        <f>('декабрь(4 цк)'!K399+'декабрь(4 цк)'!K400*3.1%)/1000</f>
        <v>0.87259744902190794</v>
      </c>
      <c r="O485" s="316">
        <f>('декабрь(4 цк)'!L399+'декабрь(4 цк)'!L400*3.1%)/1000</f>
        <v>0.8749171990219079</v>
      </c>
      <c r="P485" s="316">
        <f>('декабрь(4 цк)'!M399+'декабрь(4 цк)'!M400*3.1%)/1000</f>
        <v>0.87639152902190787</v>
      </c>
      <c r="Q485" s="316">
        <f>('декабрь(4 цк)'!N399+'декабрь(4 цк)'!N400*3.1%)/1000</f>
        <v>0.88358790902190798</v>
      </c>
      <c r="R485" s="316">
        <f>('декабрь(4 цк)'!O399+'декабрь(4 цк)'!O400*3.1%)/1000</f>
        <v>0.88707268902190783</v>
      </c>
      <c r="S485" s="316">
        <f>('декабрь(4 цк)'!P399+'декабрь(4 цк)'!P400*3.1%)/1000</f>
        <v>0.884371469021908</v>
      </c>
      <c r="T485" s="316">
        <f>('декабрь(4 цк)'!Q399+'декабрь(4 цк)'!Q400*3.1%)/1000</f>
        <v>0.88680462902190793</v>
      </c>
      <c r="U485" s="316">
        <f>('декабрь(4 цк)'!R399+'декабрь(4 цк)'!R400*3.1%)/1000</f>
        <v>0.88996979902190798</v>
      </c>
      <c r="V485" s="316">
        <f>('декабрь(4 цк)'!S399+'декабрь(4 цк)'!S400*3.1%)/1000</f>
        <v>0.88027839902190796</v>
      </c>
      <c r="W485" s="316">
        <f>('декабрь(4 цк)'!T399+'декабрь(4 цк)'!T400*3.1%)/1000</f>
        <v>0.8846395290219079</v>
      </c>
      <c r="X485" s="316">
        <f>('декабрь(4 цк)'!U399+'декабрь(4 цк)'!U400*3.1%)/1000</f>
        <v>0.87981444902190786</v>
      </c>
      <c r="Y485" s="316">
        <f>('декабрь(4 цк)'!V399+'декабрь(4 цк)'!V400*3.1%)/1000</f>
        <v>0.88293837902190786</v>
      </c>
      <c r="Z485" s="316">
        <f>('декабрь(4 цк)'!W399+'декабрь(4 цк)'!W400*3.1%)/1000</f>
        <v>0.88457766902190804</v>
      </c>
      <c r="AA485" s="316">
        <f>('декабрь(4 цк)'!X399+'декабрь(4 цк)'!X400*3.1%)/1000</f>
        <v>0.88404154902190801</v>
      </c>
      <c r="AB485" s="316">
        <f>('декабрь(4 цк)'!Y399+'декабрь(4 цк)'!Y400*3.1%)/1000</f>
        <v>0.98207933902190792</v>
      </c>
      <c r="AC485" s="337"/>
      <c r="AD485" s="337"/>
    </row>
    <row r="486" spans="1:30" s="209" customFormat="1" ht="13.5" thickBot="1" x14ac:dyDescent="0.25">
      <c r="A486" s="312">
        <v>4</v>
      </c>
      <c r="B486" s="289" t="s">
        <v>199</v>
      </c>
      <c r="C486" s="290" t="s">
        <v>169</v>
      </c>
      <c r="D486" s="255"/>
      <c r="E486" s="316">
        <f>('декабрь(4 цк)'!B403+'декабрь(4 цк)'!B404*3.1%)/1000</f>
        <v>0.79354036902190783</v>
      </c>
      <c r="F486" s="316">
        <f>('декабрь(4 цк)'!C403+'декабрь(4 цк)'!C404*3.1%)/1000</f>
        <v>0.79928303902190789</v>
      </c>
      <c r="G486" s="316">
        <f>('декабрь(4 цк)'!D403+'декабрь(4 цк)'!D404*3.1%)/1000</f>
        <v>0.80685057902190782</v>
      </c>
      <c r="H486" s="316">
        <f>('декабрь(4 цк)'!E403+'декабрь(4 цк)'!E404*3.1%)/1000</f>
        <v>0.79645809902190801</v>
      </c>
      <c r="I486" s="316">
        <f>('декабрь(4 цк)'!F403+'декабрь(4 цк)'!F404*3.1%)/1000</f>
        <v>0.80993326902190788</v>
      </c>
      <c r="J486" s="316">
        <f>('декабрь(4 цк)'!G403+'декабрь(4 цк)'!G404*3.1%)/1000</f>
        <v>0.80711863902190784</v>
      </c>
      <c r="K486" s="316">
        <f>('декабрь(4 цк)'!H403+'декабрь(4 цк)'!H404*3.1%)/1000</f>
        <v>0.80619073902190808</v>
      </c>
      <c r="L486" s="316">
        <f>('декабрь(4 цк)'!I403+'декабрь(4 цк)'!I404*3.1%)/1000</f>
        <v>0.80126255902190779</v>
      </c>
      <c r="M486" s="316">
        <f>('декабрь(4 цк)'!J403+'декабрь(4 цк)'!J404*3.1%)/1000</f>
        <v>0.80348951902190791</v>
      </c>
      <c r="N486" s="316">
        <f>('декабрь(4 цк)'!K403+'декабрь(4 цк)'!K404*3.1%)/1000</f>
        <v>0.80415966902190805</v>
      </c>
      <c r="O486" s="316">
        <f>('декабрь(4 цк)'!L403+'декабрь(4 цк)'!L404*3.1%)/1000</f>
        <v>0.80754134902190799</v>
      </c>
      <c r="P486" s="316">
        <f>('декабрь(4 цк)'!M403+'декабрь(4 цк)'!M404*3.1%)/1000</f>
        <v>0.80997450902190782</v>
      </c>
      <c r="Q486" s="316">
        <f>('декабрь(4 цк)'!N403+'декабрь(4 цк)'!N404*3.1%)/1000</f>
        <v>0.8111498490219079</v>
      </c>
      <c r="R486" s="316">
        <f>('декабрь(4 цк)'!O403+'декабрь(4 цк)'!O404*3.1%)/1000</f>
        <v>0.81505733902190791</v>
      </c>
      <c r="S486" s="316">
        <f>('декабрь(4 цк)'!P403+'декабрь(4 цк)'!P404*3.1%)/1000</f>
        <v>0.81113953902190794</v>
      </c>
      <c r="T486" s="316">
        <f>('декабрь(4 цк)'!Q403+'декабрь(4 цк)'!Q404*3.1%)/1000</f>
        <v>0.21767600902190787</v>
      </c>
      <c r="U486" s="316">
        <f>('декабрь(4 цк)'!R403+'декабрь(4 цк)'!R404*3.1%)/1000</f>
        <v>0.81991334902190793</v>
      </c>
      <c r="V486" s="316">
        <f>('декабрь(4 цк)'!S403+'декабрь(4 цк)'!S404*3.1%)/1000</f>
        <v>0.80899505902190771</v>
      </c>
      <c r="W486" s="316">
        <f>('декабрь(4 цк)'!T403+'декабрь(4 цк)'!T404*3.1%)/1000</f>
        <v>0.81415005902190785</v>
      </c>
      <c r="X486" s="316">
        <f>('декабрь(4 цк)'!U403+'декабрь(4 цк)'!U404*3.1%)/1000</f>
        <v>0.81383044902190782</v>
      </c>
      <c r="Y486" s="316">
        <f>('декабрь(4 цк)'!V403+'декабрь(4 цк)'!V404*3.1%)/1000</f>
        <v>0.791571159021908</v>
      </c>
      <c r="Z486" s="316">
        <f>('декабрь(4 цк)'!W403+'декабрь(4 цк)'!W404*3.1%)/1000</f>
        <v>0.78950915902190799</v>
      </c>
      <c r="AA486" s="316">
        <f>('декабрь(4 цк)'!X403+'декабрь(4 цк)'!X404*3.1%)/1000</f>
        <v>0.78650894902190782</v>
      </c>
      <c r="AB486" s="316">
        <f>('декабрь(4 цк)'!Y403+'декабрь(4 цк)'!Y404*3.1%)/1000</f>
        <v>0.78669452902190795</v>
      </c>
      <c r="AC486" s="337"/>
      <c r="AD486" s="337"/>
    </row>
    <row r="487" spans="1:30" s="209" customFormat="1" ht="13.5" thickBot="1" x14ac:dyDescent="0.25">
      <c r="A487" s="312">
        <v>5</v>
      </c>
      <c r="B487" s="289" t="s">
        <v>199</v>
      </c>
      <c r="C487" s="290" t="s">
        <v>169</v>
      </c>
      <c r="D487" s="255"/>
      <c r="E487" s="316">
        <f>('декабрь(4 цк)'!B407+'декабрь(4 цк)'!B408*3.1%)/1000</f>
        <v>0.89289783902190789</v>
      </c>
      <c r="F487" s="316">
        <f>('декабрь(4 цк)'!C407+'декабрь(4 цк)'!C408*3.1%)/1000</f>
        <v>0.90110459902190787</v>
      </c>
      <c r="G487" s="316">
        <f>('декабрь(4 цк)'!D407+'декабрь(4 цк)'!D408*3.1%)/1000</f>
        <v>0.911393979021908</v>
      </c>
      <c r="H487" s="316">
        <f>('декабрь(4 цк)'!E407+'декабрь(4 цк)'!E408*3.1%)/1000</f>
        <v>0.91860066902190796</v>
      </c>
      <c r="I487" s="316">
        <f>('декабрь(4 цк)'!F407+'декабрь(4 цк)'!F408*3.1%)/1000</f>
        <v>0.90389860902190799</v>
      </c>
      <c r="J487" s="316">
        <f>('декабрь(4 цк)'!G407+'декабрь(4 цк)'!G408*3.1%)/1000</f>
        <v>0.9081050890219079</v>
      </c>
      <c r="K487" s="316">
        <f>('декабрь(4 цк)'!H407+'декабрь(4 цк)'!H408*3.1%)/1000</f>
        <v>0.90713594902190786</v>
      </c>
      <c r="L487" s="316">
        <f>('декабрь(4 цк)'!I407+'декабрь(4 цк)'!I408*3.1%)/1000</f>
        <v>0.91302295902190789</v>
      </c>
      <c r="M487" s="316">
        <f>('декабрь(4 цк)'!J407+'декабрь(4 цк)'!J408*3.1%)/1000</f>
        <v>0.92886942902190794</v>
      </c>
      <c r="N487" s="316">
        <f>('декабрь(4 цк)'!K407+'декабрь(4 цк)'!K408*3.1%)/1000</f>
        <v>0.91231156902190791</v>
      </c>
      <c r="O487" s="316">
        <f>('декабрь(4 цк)'!L407+'декабрь(4 цк)'!L408*3.1%)/1000</f>
        <v>0.9274672690219079</v>
      </c>
      <c r="P487" s="316">
        <f>('декабрь(4 цк)'!M407+'декабрь(4 цк)'!M408*3.1%)/1000</f>
        <v>0.93546782902190784</v>
      </c>
      <c r="Q487" s="316">
        <f>('декабрь(4 цк)'!N407+'декабрь(4 цк)'!N408*3.1%)/1000</f>
        <v>0.90406356902190788</v>
      </c>
      <c r="R487" s="316">
        <f>('декабрь(4 цк)'!O407+'декабрь(4 цк)'!O408*3.1%)/1000</f>
        <v>0.93445744902190786</v>
      </c>
      <c r="S487" s="316">
        <f>('декабрь(4 цк)'!P407+'декабрь(4 цк)'!P408*3.1%)/1000</f>
        <v>0.89558874902190777</v>
      </c>
      <c r="T487" s="316">
        <f>('декабрь(4 цк)'!Q407+'декабрь(4 цк)'!Q408*3.1%)/1000</f>
        <v>0.90937321902190793</v>
      </c>
      <c r="U487" s="316">
        <f>('декабрь(4 цк)'!R407+'декабрь(4 цк)'!R408*3.1%)/1000</f>
        <v>0.91585820902190784</v>
      </c>
      <c r="V487" s="316">
        <f>('декабрь(4 цк)'!S407+'декабрь(4 цк)'!S408*3.1%)/1000</f>
        <v>0.90438317902190801</v>
      </c>
      <c r="W487" s="316">
        <f>('декабрь(4 цк)'!T407+'декабрь(4 цк)'!T408*3.1%)/1000</f>
        <v>0.902104669021908</v>
      </c>
      <c r="X487" s="316">
        <f>('декабрь(4 цк)'!U407+'декабрь(4 цк)'!U408*3.1%)/1000</f>
        <v>0.90718749902190776</v>
      </c>
      <c r="Y487" s="316">
        <f>('декабрь(4 цк)'!V407+'декабрь(4 цк)'!V408*3.1%)/1000</f>
        <v>0.91649742902190801</v>
      </c>
      <c r="Z487" s="316">
        <f>('декабрь(4 цк)'!W407+'декабрь(4 цк)'!W408*3.1%)/1000</f>
        <v>0.88646439902190788</v>
      </c>
      <c r="AA487" s="316">
        <f>('декабрь(4 цк)'!X407+'декабрь(4 цк)'!X408*3.1%)/1000</f>
        <v>0.91319822902190795</v>
      </c>
      <c r="AB487" s="316">
        <f>('декабрь(4 цк)'!Y407+'декабрь(4 цк)'!Y408*3.1%)/1000</f>
        <v>0.89640323902190799</v>
      </c>
      <c r="AC487" s="337"/>
      <c r="AD487" s="337"/>
    </row>
    <row r="488" spans="1:30" s="209" customFormat="1" ht="13.5" thickBot="1" x14ac:dyDescent="0.25">
      <c r="A488" s="312">
        <v>6</v>
      </c>
      <c r="B488" s="289" t="s">
        <v>199</v>
      </c>
      <c r="C488" s="290" t="s">
        <v>169</v>
      </c>
      <c r="D488" s="255"/>
      <c r="E488" s="316">
        <f>('декабрь(4 цк)'!B411+'декабрь(4 цк)'!B412*3.1%)/1000</f>
        <v>0.91828105902190782</v>
      </c>
      <c r="F488" s="316">
        <f>('декабрь(4 цк)'!C411+'декабрь(4 цк)'!C412*3.1%)/1000</f>
        <v>0.91562107902190792</v>
      </c>
      <c r="G488" s="316">
        <f>('декабрь(4 цк)'!D411+'декабрь(4 цк)'!D412*3.1%)/1000</f>
        <v>0.92449798902190794</v>
      </c>
      <c r="H488" s="316">
        <f>('декабрь(4 цк)'!E411+'декабрь(4 цк)'!E412*3.1%)/1000</f>
        <v>0.93676688902190786</v>
      </c>
      <c r="I488" s="316">
        <f>('декабрь(4 цк)'!F411+'декабрь(4 цк)'!F412*3.1%)/1000</f>
        <v>0.92708579902190802</v>
      </c>
      <c r="J488" s="316">
        <f>('декабрь(4 цк)'!G411+'декабрь(4 цк)'!G412*3.1%)/1000</f>
        <v>0.92895190902190794</v>
      </c>
      <c r="K488" s="316">
        <f>('декабрь(4 цк)'!H411+'декабрь(4 цк)'!H412*3.1%)/1000</f>
        <v>0.91785834902190799</v>
      </c>
      <c r="L488" s="316">
        <f>('декабрь(4 цк)'!I411+'декабрь(4 цк)'!I412*3.1%)/1000</f>
        <v>0.912208469021908</v>
      </c>
      <c r="M488" s="316">
        <f>('декабрь(4 цк)'!J411+'декабрь(4 цк)'!J412*3.1%)/1000</f>
        <v>0.90999181902190784</v>
      </c>
      <c r="N488" s="316">
        <f>('декабрь(4 цк)'!K411+'декабрь(4 цк)'!K412*3.1%)/1000</f>
        <v>0.92329171902190799</v>
      </c>
      <c r="O488" s="316">
        <f>('декабрь(4 цк)'!L411+'декабрь(4 цк)'!L412*3.1%)/1000</f>
        <v>0.92810648902190807</v>
      </c>
      <c r="P488" s="316">
        <f>('декабрь(4 цк)'!M411+'декабрь(4 цк)'!M412*3.1%)/1000</f>
        <v>0.92246691902190803</v>
      </c>
      <c r="Q488" s="316">
        <f>('декабрь(4 цк)'!N411+'декабрь(4 цк)'!N412*3.1%)/1000</f>
        <v>0.92943647902190796</v>
      </c>
      <c r="R488" s="316">
        <f>('декабрь(4 цк)'!O411+'декабрь(4 цк)'!O412*3.1%)/1000</f>
        <v>0.92853950902190785</v>
      </c>
      <c r="S488" s="316">
        <f>('декабрь(4 цк)'!P411+'декабрь(4 цк)'!P412*3.1%)/1000</f>
        <v>0.92374535902190802</v>
      </c>
      <c r="T488" s="316">
        <f>('декабрь(4 цк)'!Q411+'декабрь(4 цк)'!Q412*3.1%)/1000</f>
        <v>0.92515782902190791</v>
      </c>
      <c r="U488" s="316">
        <f>('декабрь(4 цк)'!R411+'декабрь(4 цк)'!R412*3.1%)/1000</f>
        <v>0.93109638902190783</v>
      </c>
      <c r="V488" s="316">
        <f>('декабрь(4 цк)'!S411+'декабрь(4 цк)'!S412*3.1%)/1000</f>
        <v>0.92497224902190778</v>
      </c>
      <c r="W488" s="316">
        <f>('декабрь(4 цк)'!T411+'декабрь(4 цк)'!T412*3.1%)/1000</f>
        <v>0.95114933902190801</v>
      </c>
      <c r="X488" s="316">
        <f>('декабрь(4 цк)'!U411+'декабрь(4 цк)'!U412*3.1%)/1000</f>
        <v>0.92385876902190789</v>
      </c>
      <c r="Y488" s="316">
        <f>('декабрь(4 цк)'!V411+'декабрь(4 цк)'!V412*3.1%)/1000</f>
        <v>0.93157064902190789</v>
      </c>
      <c r="Z488" s="316">
        <f>('декабрь(4 цк)'!W411+'декабрь(4 цк)'!W412*3.1%)/1000</f>
        <v>0.93445744902190786</v>
      </c>
      <c r="AA488" s="316">
        <f>('декабрь(4 цк)'!X411+'декабрь(4 цк)'!X412*3.1%)/1000</f>
        <v>0.92089979902190811</v>
      </c>
      <c r="AB488" s="316">
        <f>('декабрь(4 цк)'!Y411+'декабрь(4 цк)'!Y412*3.1%)/1000</f>
        <v>0.92424023902190799</v>
      </c>
      <c r="AC488" s="337"/>
      <c r="AD488" s="337"/>
    </row>
    <row r="489" spans="1:30" s="209" customFormat="1" ht="13.5" thickBot="1" x14ac:dyDescent="0.25">
      <c r="A489" s="312">
        <v>7</v>
      </c>
      <c r="B489" s="289" t="s">
        <v>199</v>
      </c>
      <c r="C489" s="290" t="s">
        <v>169</v>
      </c>
      <c r="D489" s="255"/>
      <c r="E489" s="316">
        <f>('декабрь(4 цк)'!B415+'декабрь(4 цк)'!B416*3.1%)/1000</f>
        <v>0.93825152902190789</v>
      </c>
      <c r="F489" s="316">
        <f>('декабрь(4 цк)'!C415+'декабрь(4 цк)'!C416*3.1%)/1000</f>
        <v>0.925570229021908</v>
      </c>
      <c r="G489" s="316">
        <f>('декабрь(4 цк)'!D415+'декабрь(4 цк)'!D416*3.1%)/1000</f>
        <v>0.93816904902190801</v>
      </c>
      <c r="H489" s="316">
        <f>('декабрь(4 цк)'!E415+'декабрь(4 цк)'!E416*3.1%)/1000</f>
        <v>0.94639642902190801</v>
      </c>
      <c r="I489" s="316">
        <f>('декабрь(4 цк)'!F415+'декабрь(4 цк)'!F416*3.1%)/1000</f>
        <v>0.93946810902190803</v>
      </c>
      <c r="J489" s="316">
        <f>('декабрь(4 цк)'!G415+'декабрь(4 цк)'!G416*3.1%)/1000</f>
        <v>0.93051902902190797</v>
      </c>
      <c r="K489" s="316">
        <f>('декабрь(4 цк)'!H415+'декабрь(4 цк)'!H416*3.1%)/1000</f>
        <v>0.92810648902190807</v>
      </c>
      <c r="L489" s="316">
        <f>('декабрь(4 цк)'!I415+'декабрь(4 цк)'!I416*3.1%)/1000</f>
        <v>0.92804462902190787</v>
      </c>
      <c r="M489" s="316">
        <f>('декабрь(4 цк)'!J415+'декабрь(4 цк)'!J416*3.1%)/1000</f>
        <v>0.93704525902190794</v>
      </c>
      <c r="N489" s="316">
        <f>('декабрь(4 цк)'!K415+'декабрь(4 цк)'!K416*3.1%)/1000</f>
        <v>0.93621014902190791</v>
      </c>
      <c r="O489" s="316">
        <f>('декабрь(4 цк)'!L415+'декабрь(4 цк)'!L416*3.1%)/1000</f>
        <v>0.93872578902190795</v>
      </c>
      <c r="P489" s="316">
        <f>('декабрь(4 цк)'!M415+'декабрь(4 цк)'!M416*3.1%)/1000</f>
        <v>0.92717858902190786</v>
      </c>
      <c r="Q489" s="316">
        <f>('декабрь(4 цк)'!N415+'декабрь(4 цк)'!N416*3.1%)/1000</f>
        <v>0.9301272490219078</v>
      </c>
      <c r="R489" s="316">
        <f>('декабрь(4 цк)'!O415+'декабрь(4 цк)'!O416*3.1%)/1000</f>
        <v>0.99816293902190789</v>
      </c>
      <c r="S489" s="316">
        <f>('декабрь(4 цк)'!P415+'декабрь(4 цк)'!P416*3.1%)/1000</f>
        <v>0.92632285902190803</v>
      </c>
      <c r="T489" s="316">
        <f>('декабрь(4 цк)'!Q415+'декабрь(4 цк)'!Q416*3.1%)/1000</f>
        <v>0.9344471390219079</v>
      </c>
      <c r="U489" s="316">
        <f>('декабрь(4 цк)'!R415+'декабрь(4 цк)'!R416*3.1%)/1000</f>
        <v>0.9338491590219079</v>
      </c>
      <c r="V489" s="316">
        <f>('декабрь(4 цк)'!S415+'декабрь(4 цк)'!S416*3.1%)/1000</f>
        <v>1.0070501590219079</v>
      </c>
      <c r="W489" s="316">
        <f>('декабрь(4 цк)'!T415+'декабрь(4 цк)'!T416*3.1%)/1000</f>
        <v>0.93344706902190788</v>
      </c>
      <c r="X489" s="316">
        <f>('декабрь(4 цк)'!U415+'декабрь(4 цк)'!U416*3.1%)/1000</f>
        <v>0.92519906902190785</v>
      </c>
      <c r="Y489" s="316">
        <f>('декабрь(4 цк)'!V415+'декабрь(4 цк)'!V416*3.1%)/1000</f>
        <v>0.92708579902190802</v>
      </c>
      <c r="Z489" s="316">
        <f>('декабрь(4 цк)'!W415+'декабрь(4 цк)'!W416*3.1%)/1000</f>
        <v>0.93278722902190792</v>
      </c>
      <c r="AA489" s="316">
        <f>('декабрь(4 цк)'!X415+'декабрь(4 цк)'!X416*3.1%)/1000</f>
        <v>0.92028119902190797</v>
      </c>
      <c r="AB489" s="316">
        <f>('декабрь(4 цк)'!Y415+'декабрь(4 цк)'!Y416*3.1%)/1000</f>
        <v>0.92734354902190796</v>
      </c>
      <c r="AC489" s="337"/>
      <c r="AD489" s="337"/>
    </row>
    <row r="490" spans="1:30" s="209" customFormat="1" ht="13.5" thickBot="1" x14ac:dyDescent="0.25">
      <c r="A490" s="312">
        <v>8</v>
      </c>
      <c r="B490" s="289" t="s">
        <v>199</v>
      </c>
      <c r="C490" s="290" t="s">
        <v>169</v>
      </c>
      <c r="D490" s="255"/>
      <c r="E490" s="316">
        <f>('декабрь(4 цк)'!B419+'декабрь(4 цк)'!B420*3.1%)/1000</f>
        <v>0.91262086902190775</v>
      </c>
      <c r="F490" s="316">
        <f>('декабрь(4 цк)'!C419+'декабрь(4 цк)'!C420*3.1%)/1000</f>
        <v>0.92180707902190784</v>
      </c>
      <c r="G490" s="316">
        <f>('декабрь(4 цк)'!D419+'декабрь(4 цк)'!D420*3.1%)/1000</f>
        <v>0.925786739021908</v>
      </c>
      <c r="H490" s="316">
        <f>('декабрь(4 цк)'!E419+'декабрь(4 цк)'!E420*3.1%)/1000</f>
        <v>0.72184462902190782</v>
      </c>
      <c r="I490" s="316">
        <f>('декабрь(4 цк)'!F419+'декабрь(4 цк)'!F420*3.1%)/1000</f>
        <v>0.22111700902190787</v>
      </c>
      <c r="J490" s="316">
        <f>('декабрь(4 цк)'!G419+'декабрь(4 цк)'!G420*3.1%)/1000</f>
        <v>0.92933337902190782</v>
      </c>
      <c r="K490" s="316">
        <f>('декабрь(4 цк)'!H419+'декабрь(4 цк)'!H420*3.1%)/1000</f>
        <v>0.92253908902190784</v>
      </c>
      <c r="L490" s="316">
        <f>('декабрь(4 цк)'!I419+'декабрь(4 цк)'!I420*3.1%)/1000</f>
        <v>0.92301334902190801</v>
      </c>
      <c r="M490" s="316">
        <f>('декабрь(4 цк)'!J419+'декабрь(4 цк)'!J420*3.1%)/1000</f>
        <v>0.91699230902190776</v>
      </c>
      <c r="N490" s="316">
        <f>('декабрь(4 цк)'!K419+'декабрь(4 цк)'!K420*3.1%)/1000</f>
        <v>0.92114723902190798</v>
      </c>
      <c r="O490" s="316">
        <f>('декабрь(4 цк)'!L419+'декабрь(4 цк)'!L420*3.1%)/1000</f>
        <v>0.92354946902190793</v>
      </c>
      <c r="P490" s="316">
        <f>('декабрь(4 цк)'!M419+'декабрь(4 цк)'!M420*3.1%)/1000</f>
        <v>0.93355016902190802</v>
      </c>
      <c r="Q490" s="316">
        <f>('декабрь(4 цк)'!N419+'декабрь(4 цк)'!N420*3.1%)/1000</f>
        <v>0.93293156902190788</v>
      </c>
      <c r="R490" s="316">
        <f>('декабрь(4 цк)'!O419+'декабрь(4 цк)'!O420*3.1%)/1000</f>
        <v>0.93550906902190789</v>
      </c>
      <c r="S490" s="316">
        <f>('декабрь(4 цк)'!P419+'декабрь(4 цк)'!P420*3.1%)/1000</f>
        <v>0.93324086902190773</v>
      </c>
      <c r="T490" s="316">
        <f>('декабрь(4 цк)'!Q419+'декабрь(4 цк)'!Q420*3.1%)/1000</f>
        <v>0.94197343902190778</v>
      </c>
      <c r="U490" s="316">
        <f>('декабрь(4 цк)'!R419+'декабрь(4 цк)'!R420*3.1%)/1000</f>
        <v>0.94160227902190796</v>
      </c>
      <c r="V490" s="316">
        <f>('декабрь(4 цк)'!S419+'декабрь(4 цк)'!S420*3.1%)/1000</f>
        <v>0.93422031902190783</v>
      </c>
      <c r="W490" s="316">
        <f>('декабрь(4 цк)'!T419+'декабрь(4 цк)'!T420*3.1%)/1000</f>
        <v>0.92554960902190797</v>
      </c>
      <c r="X490" s="316">
        <f>('декабрь(4 цк)'!U419+'декабрь(4 цк)'!U420*3.1%)/1000</f>
        <v>0.92033274902190787</v>
      </c>
      <c r="Y490" s="316">
        <f>('декабрь(4 цк)'!V419+'декабрь(4 цк)'!V420*3.1%)/1000</f>
        <v>0.91803361902190783</v>
      </c>
      <c r="Z490" s="316">
        <f>('декабрь(4 цк)'!W419+'декабрь(4 цк)'!W420*3.1%)/1000</f>
        <v>0.92989011902190777</v>
      </c>
      <c r="AA490" s="316">
        <f>('декабрь(4 цк)'!X419+'декабрь(4 цк)'!X420*3.1%)/1000</f>
        <v>0.93709680902190784</v>
      </c>
      <c r="AB490" s="316">
        <f>('декабрь(4 цк)'!Y419+'декабрь(4 цк)'!Y420*3.1%)/1000</f>
        <v>0.9306427490219078</v>
      </c>
      <c r="AC490" s="337"/>
      <c r="AD490" s="337"/>
    </row>
    <row r="491" spans="1:30" s="209" customFormat="1" ht="13.5" thickBot="1" x14ac:dyDescent="0.25">
      <c r="A491" s="312">
        <v>9</v>
      </c>
      <c r="B491" s="289" t="s">
        <v>199</v>
      </c>
      <c r="C491" s="290" t="s">
        <v>169</v>
      </c>
      <c r="D491" s="255"/>
      <c r="E491" s="316">
        <f>('декабрь(4 цк)'!B423+'декабрь(4 цк)'!B424*3.1%)/1000</f>
        <v>0.94021042902190799</v>
      </c>
      <c r="F491" s="316">
        <f>('декабрь(4 цк)'!C423+'декабрь(4 цк)'!C424*3.1%)/1000</f>
        <v>0.93047778902190792</v>
      </c>
      <c r="G491" s="316">
        <f>('декабрь(4 цк)'!D423+'декабрь(4 цк)'!D424*3.1%)/1000</f>
        <v>0.93586991902190797</v>
      </c>
      <c r="H491" s="316">
        <f>('декабрь(4 цк)'!E423+'декабрь(4 цк)'!E424*3.1%)/1000</f>
        <v>0.94772641902190802</v>
      </c>
      <c r="I491" s="316">
        <f>('декабрь(4 цк)'!F423+'декабрь(4 цк)'!F424*3.1%)/1000</f>
        <v>0.93819997902190799</v>
      </c>
      <c r="J491" s="316">
        <f>('декабрь(4 цк)'!G423+'декабрь(4 цк)'!G424*3.1%)/1000</f>
        <v>0.92904469902190778</v>
      </c>
      <c r="K491" s="316">
        <f>('декабрь(4 цк)'!H423+'декабрь(4 цк)'!H424*3.1%)/1000</f>
        <v>0.92490007902190796</v>
      </c>
      <c r="L491" s="316">
        <f>('декабрь(4 цк)'!I423+'декабрь(4 цк)'!I424*3.1%)/1000</f>
        <v>0.92337419902190787</v>
      </c>
      <c r="M491" s="316">
        <f>('декабрь(4 цк)'!J423+'декабрь(4 цк)'!J424*3.1%)/1000</f>
        <v>0.9264878190219078</v>
      </c>
      <c r="N491" s="316">
        <f>('декабрь(4 цк)'!K423+'декабрь(4 цк)'!K424*3.1%)/1000</f>
        <v>0.92620944902190783</v>
      </c>
      <c r="O491" s="316">
        <f>('декабрь(4 цк)'!L423+'декабрь(4 цк)'!L424*3.1%)/1000</f>
        <v>0.92574549902190784</v>
      </c>
      <c r="P491" s="316">
        <f>('декабрь(4 цк)'!M423+'декабрь(4 цк)'!M424*3.1%)/1000</f>
        <v>0.92983856902190776</v>
      </c>
      <c r="Q491" s="316">
        <f>('декабрь(4 цк)'!N423+'декабрь(4 цк)'!N424*3.1%)/1000</f>
        <v>0.93755044902190787</v>
      </c>
      <c r="R491" s="316">
        <f>('декабрь(4 цк)'!O423+'декабрь(4 цк)'!O424*3.1%)/1000</f>
        <v>0.94243738902190788</v>
      </c>
      <c r="S491" s="316">
        <f>('декабрь(4 цк)'!P423+'декабрь(4 цк)'!P424*3.1%)/1000</f>
        <v>0.93191087902190783</v>
      </c>
      <c r="T491" s="316">
        <f>('декабрь(4 цк)'!Q423+'декабрь(4 цк)'!Q424*3.1%)/1000</f>
        <v>0.93601425902190782</v>
      </c>
      <c r="U491" s="316">
        <f>('декабрь(4 цк)'!R423+'декабрь(4 цк)'!R424*3.1%)/1000</f>
        <v>0.93479767902190802</v>
      </c>
      <c r="V491" s="316">
        <f>('декабрь(4 цк)'!S423+'декабрь(4 цк)'!S424*3.1%)/1000</f>
        <v>0.9259207690219079</v>
      </c>
      <c r="W491" s="316">
        <f>('декабрь(4 цк)'!T423+'декабрь(4 цк)'!T424*3.1%)/1000</f>
        <v>0.93118917902190801</v>
      </c>
      <c r="X491" s="316">
        <f>('декабрь(4 цк)'!U423+'декабрь(4 цк)'!U424*3.1%)/1000</f>
        <v>0.92128126902190788</v>
      </c>
      <c r="Y491" s="316">
        <f>('декабрь(4 цк)'!V423+'декабрь(4 цк)'!V424*3.1%)/1000</f>
        <v>0.92865291902190805</v>
      </c>
      <c r="Z491" s="316">
        <f>('декабрь(4 цк)'!W423+'декабрь(4 цк)'!W424*3.1%)/1000</f>
        <v>0.90858965902190791</v>
      </c>
      <c r="AA491" s="316">
        <f>('декабрь(4 цк)'!X423+'декабрь(4 цк)'!X424*3.1%)/1000</f>
        <v>0.91933267902190796</v>
      </c>
      <c r="AB491" s="316">
        <f>('декабрь(4 цк)'!Y423+'декабрь(4 цк)'!Y424*3.1%)/1000</f>
        <v>0.92287931902190778</v>
      </c>
      <c r="AC491" s="337"/>
      <c r="AD491" s="337"/>
    </row>
    <row r="492" spans="1:30" s="209" customFormat="1" ht="13.5" thickBot="1" x14ac:dyDescent="0.25">
      <c r="A492" s="312">
        <v>10</v>
      </c>
      <c r="B492" s="289" t="s">
        <v>199</v>
      </c>
      <c r="C492" s="290" t="s">
        <v>169</v>
      </c>
      <c r="D492" s="255"/>
      <c r="E492" s="316">
        <f>('декабрь(4 цк)'!B427+'декабрь(4 цк)'!B428*3.1%)/1000</f>
        <v>0.96644937902190786</v>
      </c>
      <c r="F492" s="316">
        <f>('декабрь(4 цк)'!C427+'декабрь(4 цк)'!C428*3.1%)/1000</f>
        <v>0.94672634902190789</v>
      </c>
      <c r="G492" s="316">
        <f>('декабрь(4 цк)'!D427+'декабрь(4 цк)'!D428*3.1%)/1000</f>
        <v>0.89772291902190793</v>
      </c>
      <c r="H492" s="316">
        <f>('декабрь(4 цк)'!E427+'декабрь(4 цк)'!E428*3.1%)/1000</f>
        <v>0.94495302902190792</v>
      </c>
      <c r="I492" s="316">
        <f>('декабрь(4 цк)'!F427+'декабрь(4 цк)'!F428*3.1%)/1000</f>
        <v>0.95439698902190795</v>
      </c>
      <c r="J492" s="316">
        <f>('декабрь(4 цк)'!G427+'декабрь(4 цк)'!G428*3.1%)/1000</f>
        <v>0.96278932902190784</v>
      </c>
      <c r="K492" s="316">
        <f>('декабрь(4 цк)'!H427+'декабрь(4 цк)'!H428*3.1%)/1000</f>
        <v>0.95458256902190786</v>
      </c>
      <c r="L492" s="316">
        <f>('декабрь(4 цк)'!I427+'декабрь(4 цк)'!I428*3.1%)/1000</f>
        <v>0.94726246902190792</v>
      </c>
      <c r="M492" s="316">
        <f>('декабрь(4 цк)'!J427+'декабрь(4 цк)'!J428*3.1%)/1000</f>
        <v>0.95013895902190793</v>
      </c>
      <c r="N492" s="316">
        <f>('декабрь(4 цк)'!K427+'декабрь(4 цк)'!K428*3.1%)/1000</f>
        <v>0.95142770902190799</v>
      </c>
      <c r="O492" s="316">
        <f>('декабрь(4 цк)'!L427+'декабрь(4 цк)'!L428*3.1%)/1000</f>
        <v>0.96093352902190798</v>
      </c>
      <c r="P492" s="316">
        <f>('декабрь(4 цк)'!M427+'декабрь(4 цк)'!M428*3.1%)/1000</f>
        <v>0.96631534902190797</v>
      </c>
      <c r="Q492" s="316">
        <f>('декабрь(4 цк)'!N427+'декабрь(4 цк)'!N428*3.1%)/1000</f>
        <v>0.96711952902190801</v>
      </c>
      <c r="R492" s="316">
        <f>('декабрь(4 цк)'!O427+'декабрь(4 цк)'!O428*3.1%)/1000</f>
        <v>0.97667689902190791</v>
      </c>
      <c r="S492" s="316">
        <f>('декабрь(4 цк)'!P427+'декабрь(4 цк)'!P428*3.1%)/1000</f>
        <v>0.96208824902190782</v>
      </c>
      <c r="T492" s="316">
        <f>('декабрь(4 цк)'!Q427+'декабрь(4 цк)'!Q428*3.1%)/1000</f>
        <v>0.9696454790219079</v>
      </c>
      <c r="U492" s="316">
        <f>('декабрь(4 цк)'!R427+'декабрь(4 цк)'!R428*3.1%)/1000</f>
        <v>0.97622325902190787</v>
      </c>
      <c r="V492" s="316">
        <f>('декабрь(4 цк)'!S427+'декабрь(4 цк)'!S428*3.1%)/1000</f>
        <v>0.96699580902190785</v>
      </c>
      <c r="W492" s="316">
        <f>('декабрь(4 цк)'!T427+'декабрь(4 цк)'!T428*3.1%)/1000</f>
        <v>0.96456264902190791</v>
      </c>
      <c r="X492" s="316">
        <f>('декабрь(4 цк)'!U427+'декабрь(4 цк)'!U428*3.1%)/1000</f>
        <v>0.96626379902190795</v>
      </c>
      <c r="Y492" s="316">
        <f>('декабрь(4 цк)'!V427+'декабрь(4 цк)'!V428*3.1%)/1000</f>
        <v>0.97266630902190787</v>
      </c>
      <c r="Z492" s="316">
        <f>('декабрь(4 цк)'!W427+'декабрь(4 цк)'!W428*3.1%)/1000</f>
        <v>0.97356327902190787</v>
      </c>
      <c r="AA492" s="316">
        <f>('декабрь(4 цк)'!X427+'декабрь(4 цк)'!X428*3.1%)/1000</f>
        <v>0.96122220902190791</v>
      </c>
      <c r="AB492" s="316">
        <f>('декабрь(4 цк)'!Y427+'декабрь(4 цк)'!Y428*3.1%)/1000</f>
        <v>0.94294257902190792</v>
      </c>
      <c r="AC492" s="337"/>
      <c r="AD492" s="337"/>
    </row>
    <row r="493" spans="1:30" s="209" customFormat="1" ht="13.5" thickBot="1" x14ac:dyDescent="0.25">
      <c r="A493" s="312">
        <v>11</v>
      </c>
      <c r="B493" s="289" t="s">
        <v>199</v>
      </c>
      <c r="C493" s="290" t="s">
        <v>169</v>
      </c>
      <c r="D493" s="255"/>
      <c r="E493" s="316">
        <f>('декабрь(4 цк)'!B431+'декабрь(4 цк)'!B432*3.1%)/1000</f>
        <v>0.81333556902190784</v>
      </c>
      <c r="F493" s="316">
        <f>('декабрь(4 цк)'!C431+'декабрь(4 цк)'!C432*3.1%)/1000</f>
        <v>0.70485374902190789</v>
      </c>
      <c r="G493" s="316">
        <f>('декабрь(4 цк)'!D431+'декабрь(4 цк)'!D432*3.1%)/1000</f>
        <v>0.71028711902190789</v>
      </c>
      <c r="H493" s="316">
        <f>('декабрь(4 цк)'!E431+'декабрь(4 цк)'!E432*3.1%)/1000</f>
        <v>0.71688551902190789</v>
      </c>
      <c r="I493" s="316">
        <f>('декабрь(4 цк)'!F431+'декабрь(4 цк)'!F432*3.1%)/1000</f>
        <v>0.97383133902190788</v>
      </c>
      <c r="J493" s="316">
        <f>('декабрь(4 цк)'!G431+'декабрь(4 цк)'!G432*3.1%)/1000</f>
        <v>0.96849075902190784</v>
      </c>
      <c r="K493" s="316">
        <f>('декабрь(4 цк)'!H431+'декабрь(4 цк)'!H432*3.1%)/1000</f>
        <v>0.96531527902190795</v>
      </c>
      <c r="L493" s="316">
        <f>('декабрь(4 цк)'!I431+'декабрь(4 цк)'!I432*3.1%)/1000</f>
        <v>0.95784052902190797</v>
      </c>
      <c r="M493" s="316">
        <f>('декабрь(4 цк)'!J431+'декабрь(4 цк)'!J432*3.1%)/1000</f>
        <v>0.96083042902190796</v>
      </c>
      <c r="N493" s="316">
        <f>('декабрь(4 цк)'!K431+'декабрь(4 цк)'!K432*3.1%)/1000</f>
        <v>0.96802680902190785</v>
      </c>
      <c r="O493" s="316">
        <f>('декабрь(4 цк)'!L431+'декабрь(4 цк)'!L432*3.1%)/1000</f>
        <v>0.97155282902190787</v>
      </c>
      <c r="P493" s="316">
        <f>('декабрь(4 цк)'!M431+'декабрь(4 цк)'!M432*3.1%)/1000</f>
        <v>0.97288281902190787</v>
      </c>
      <c r="Q493" s="316">
        <f>('декабрь(4 цк)'!N431+'декабрь(4 цк)'!N432*3.1%)/1000</f>
        <v>0.97817184902190801</v>
      </c>
      <c r="R493" s="316">
        <f>('декабрь(4 цк)'!O431+'декабрь(4 цк)'!O432*3.1%)/1000</f>
        <v>0.98537853902190797</v>
      </c>
      <c r="S493" s="316">
        <f>('декабрь(4 цк)'!P431+'декабрь(4 цк)'!P432*3.1%)/1000</f>
        <v>0.88330953902190801</v>
      </c>
      <c r="T493" s="316">
        <f>('декабрь(4 цк)'!Q431+'декабрь(4 цк)'!Q432*3.1%)/1000</f>
        <v>0.96323265902190791</v>
      </c>
      <c r="U493" s="316">
        <f>('декабрь(4 цк)'!R431+'декабрь(4 цк)'!R432*3.1%)/1000</f>
        <v>0.977604799021908</v>
      </c>
      <c r="V493" s="316">
        <f>('декабрь(4 цк)'!S431+'декабрь(4 цк)'!S432*3.1%)/1000</f>
        <v>0.96241816902190791</v>
      </c>
      <c r="W493" s="316">
        <f>('декабрь(4 цк)'!T431+'декабрь(4 цк)'!T432*3.1%)/1000</f>
        <v>0.97865641902190792</v>
      </c>
      <c r="X493" s="316">
        <f>('декабрь(4 цк)'!U431+'декабрь(4 цк)'!U432*3.1%)/1000</f>
        <v>0.96049019902190791</v>
      </c>
      <c r="Y493" s="316">
        <f>('декабрь(4 цк)'!V431+'декабрь(4 цк)'!V432*3.1%)/1000</f>
        <v>0.95655177902190791</v>
      </c>
      <c r="Z493" s="316">
        <f>('декабрь(4 цк)'!W431+'декабрь(4 цк)'!W432*3.1%)/1000</f>
        <v>0.95816013902190789</v>
      </c>
      <c r="AA493" s="316">
        <f>('декабрь(4 цк)'!X431+'декабрь(4 цк)'!X432*3.1%)/1000</f>
        <v>0.95466504902190796</v>
      </c>
      <c r="AB493" s="316">
        <f>('декабрь(4 цк)'!Y431+'декабрь(4 цк)'!Y432*3.1%)/1000</f>
        <v>0.85314247902190798</v>
      </c>
      <c r="AC493" s="337"/>
      <c r="AD493" s="337"/>
    </row>
    <row r="494" spans="1:30" s="209" customFormat="1" ht="13.5" thickBot="1" x14ac:dyDescent="0.25">
      <c r="A494" s="312">
        <v>12</v>
      </c>
      <c r="B494" s="289" t="s">
        <v>199</v>
      </c>
      <c r="C494" s="290" t="s">
        <v>169</v>
      </c>
      <c r="D494" s="255"/>
      <c r="E494" s="316">
        <f>('декабрь(4 цк)'!B435+'декабрь(4 цк)'!B436*3.1%)/1000</f>
        <v>0.8228516990219078</v>
      </c>
      <c r="F494" s="316">
        <f>('декабрь(4 цк)'!C435+'декабрь(4 цк)'!C436*3.1%)/1000</f>
        <v>0.82007830902190781</v>
      </c>
      <c r="G494" s="316">
        <f>('декабрь(4 цк)'!D435+'декабрь(4 цк)'!D436*3.1%)/1000</f>
        <v>0.7439595790219079</v>
      </c>
      <c r="H494" s="316">
        <f>('декабрь(4 цк)'!E435+'декабрь(4 цк)'!E436*3.1%)/1000</f>
        <v>0.83176984902190798</v>
      </c>
      <c r="I494" s="316">
        <f>('декабрь(4 цк)'!F435+'декабрь(4 цк)'!F436*3.1%)/1000</f>
        <v>0.9058781290219079</v>
      </c>
      <c r="J494" s="316">
        <f>('декабрь(4 цк)'!G435+'декабрь(4 цк)'!G436*3.1%)/1000</f>
        <v>0.90242427902190803</v>
      </c>
      <c r="K494" s="316">
        <f>('декабрь(4 цк)'!H435+'декабрь(4 цк)'!H436*3.1%)/1000</f>
        <v>0.89415565902190797</v>
      </c>
      <c r="L494" s="316">
        <f>('декабрь(4 цк)'!I435+'декабрь(4 цк)'!I436*3.1%)/1000</f>
        <v>0.88912437902190788</v>
      </c>
      <c r="M494" s="316">
        <f>('декабрь(4 цк)'!J435+'декабрь(4 цк)'!J436*3.1%)/1000</f>
        <v>0.8893924390219079</v>
      </c>
      <c r="N494" s="316">
        <f>('декабрь(4 цк)'!K435+'декабрь(4 цк)'!K436*3.1%)/1000</f>
        <v>0.89618672902190788</v>
      </c>
      <c r="O494" s="316">
        <f>('декабрь(4 цк)'!L435+'декабрь(4 цк)'!L436*3.1%)/1000</f>
        <v>0.901888159021908</v>
      </c>
      <c r="P494" s="316">
        <f>('декабрь(4 цк)'!M435+'декабрь(4 цк)'!M436*3.1%)/1000</f>
        <v>0.90189846902190784</v>
      </c>
      <c r="Q494" s="316">
        <f>('декабрь(4 цк)'!N435+'декабрь(4 цк)'!N436*3.1%)/1000</f>
        <v>0.89673315902190787</v>
      </c>
      <c r="R494" s="316">
        <f>('декабрь(4 цк)'!O435+'декабрь(4 цк)'!O436*3.1%)/1000</f>
        <v>0.90439348902190808</v>
      </c>
      <c r="S494" s="316">
        <f>('декабрь(4 цк)'!P435+'декабрь(4 цк)'!P436*3.1%)/1000</f>
        <v>0.89965088902190793</v>
      </c>
      <c r="T494" s="316">
        <f>('декабрь(4 цк)'!Q435+'декабрь(4 цк)'!Q436*3.1%)/1000</f>
        <v>0.22040400902190788</v>
      </c>
      <c r="U494" s="316">
        <f>('декабрь(4 цк)'!R435+'декабрь(4 цк)'!R436*3.1%)/1000</f>
        <v>0.90489867902190801</v>
      </c>
      <c r="V494" s="316">
        <f>('декабрь(4 цк)'!S435+'декабрь(4 цк)'!S436*3.1%)/1000</f>
        <v>0.89675377902190789</v>
      </c>
      <c r="W494" s="316">
        <f>('декабрь(4 цк)'!T435+'декабрь(4 цк)'!T436*3.1%)/1000</f>
        <v>0.89345457902190784</v>
      </c>
      <c r="X494" s="316">
        <f>('декабрь(4 цк)'!U435+'декабрь(4 цк)'!U436*3.1%)/1000</f>
        <v>0.88639222902190795</v>
      </c>
      <c r="Y494" s="316">
        <f>('декабрь(4 цк)'!V435+'декабрь(4 цк)'!V436*3.1%)/1000</f>
        <v>0.90110459902190787</v>
      </c>
      <c r="Z494" s="316">
        <f>('декабрь(4 цк)'!W435+'декабрь(4 цк)'!W436*3.1%)/1000</f>
        <v>0.86211217902190795</v>
      </c>
      <c r="AA494" s="316">
        <f>('декабрь(4 цк)'!X435+'декабрь(4 цк)'!X436*3.1%)/1000</f>
        <v>0.87537083902190793</v>
      </c>
      <c r="AB494" s="316">
        <f>('декабрь(4 цк)'!Y435+'декабрь(4 цк)'!Y436*3.1%)/1000</f>
        <v>0.88715516902190805</v>
      </c>
      <c r="AC494" s="337"/>
      <c r="AD494" s="337"/>
    </row>
    <row r="495" spans="1:30" s="209" customFormat="1" ht="13.5" thickBot="1" x14ac:dyDescent="0.25">
      <c r="A495" s="312">
        <v>13</v>
      </c>
      <c r="B495" s="289" t="s">
        <v>199</v>
      </c>
      <c r="C495" s="290" t="s">
        <v>169</v>
      </c>
      <c r="D495" s="255"/>
      <c r="E495" s="316">
        <f>('декабрь(4 цк)'!B439+'декабрь(4 цк)'!B440*3.1%)/1000</f>
        <v>0.91315698902190801</v>
      </c>
      <c r="F495" s="316">
        <f>('декабрь(4 цк)'!C439+'декабрь(4 цк)'!C440*3.1%)/1000</f>
        <v>0.93136444902190785</v>
      </c>
      <c r="G495" s="316">
        <f>('декабрь(4 цк)'!D439+'декабрь(4 цк)'!D440*3.1%)/1000</f>
        <v>0.88065986902190774</v>
      </c>
      <c r="H495" s="316">
        <f>('декабрь(4 цк)'!E439+'декабрь(4 цк)'!E440*3.1%)/1000</f>
        <v>0.95526302902190796</v>
      </c>
      <c r="I495" s="316">
        <f>('декабрь(4 цк)'!F439+'декабрь(4 цк)'!F440*3.1%)/1000</f>
        <v>0.94783982902190789</v>
      </c>
      <c r="J495" s="316">
        <f>('декабрь(4 цк)'!G439+'декабрь(4 цк)'!G440*3.1%)/1000</f>
        <v>0.94383954902190803</v>
      </c>
      <c r="K495" s="316">
        <f>('декабрь(4 цк)'!H439+'декабрь(4 цк)'!H440*3.1%)/1000</f>
        <v>0.94433442902190801</v>
      </c>
      <c r="L495" s="316">
        <f>('декабрь(4 цк)'!I439+'декабрь(4 цк)'!I440*3.1%)/1000</f>
        <v>0.93147785902190794</v>
      </c>
      <c r="M495" s="316">
        <f>('декабрь(4 цк)'!J439+'декабрь(4 цк)'!J440*3.1%)/1000</f>
        <v>0.9329521890219078</v>
      </c>
      <c r="N495" s="316">
        <f>('декабрь(4 цк)'!K439+'декабрь(4 цк)'!K440*3.1%)/1000</f>
        <v>0.94145793902190777</v>
      </c>
      <c r="O495" s="316">
        <f>('декабрь(4 цк)'!L439+'декабрь(4 цк)'!L440*3.1%)/1000</f>
        <v>0.94668510902190806</v>
      </c>
      <c r="P495" s="316">
        <f>('декабрь(4 цк)'!M439+'декабрь(4 цк)'!M440*3.1%)/1000</f>
        <v>0.94808726902190787</v>
      </c>
      <c r="Q495" s="316">
        <f>('декабрь(4 цк)'!N439+'декабрь(4 цк)'!N440*3.1%)/1000</f>
        <v>0.95564449902190785</v>
      </c>
      <c r="R495" s="316">
        <f>('декабрь(4 цк)'!O439+'декабрь(4 цк)'!O440*3.1%)/1000</f>
        <v>0.96467605902190778</v>
      </c>
      <c r="S495" s="316">
        <f>('декабрь(4 цк)'!P439+'декабрь(4 цк)'!P440*3.1%)/1000</f>
        <v>0.95293296902190794</v>
      </c>
      <c r="T495" s="316">
        <f>('декабрь(4 цк)'!Q439+'декабрь(4 цк)'!Q440*3.1%)/1000</f>
        <v>0.95742812902190777</v>
      </c>
      <c r="U495" s="316">
        <f>('декабрь(4 цк)'!R439+'декабрь(4 цк)'!R440*3.1%)/1000</f>
        <v>0.95888183902190793</v>
      </c>
      <c r="V495" s="316">
        <f>('декабрь(4 цк)'!S439+'декабрь(4 цк)'!S440*3.1%)/1000</f>
        <v>0.94500457902190782</v>
      </c>
      <c r="W495" s="316">
        <f>('декабрь(4 цк)'!T439+'декабрь(4 цк)'!T440*3.1%)/1000</f>
        <v>0.95908803902190798</v>
      </c>
      <c r="X495" s="316">
        <f>('декабрь(4 цк)'!U439+'декабрь(4 цк)'!U440*3.1%)/1000</f>
        <v>0.94736556902190783</v>
      </c>
      <c r="Y495" s="316">
        <f>('декабрь(4 цк)'!V439+'декабрь(4 цк)'!V440*3.1%)/1000</f>
        <v>0.95263397902190794</v>
      </c>
      <c r="Z495" s="316">
        <f>('декабрь(4 цк)'!W439+'декабрь(4 цк)'!W440*3.1%)/1000</f>
        <v>0.95066476902190789</v>
      </c>
      <c r="AA495" s="316">
        <f>('декабрь(4 цк)'!X439+'декабрь(4 цк)'!X440*3.1%)/1000</f>
        <v>0.95074724902190777</v>
      </c>
      <c r="AB495" s="316">
        <f>('декабрь(4 цк)'!Y439+'декабрь(4 цк)'!Y440*3.1%)/1000</f>
        <v>0.9473449490219078</v>
      </c>
      <c r="AC495" s="337"/>
      <c r="AD495" s="337"/>
    </row>
    <row r="496" spans="1:30" s="209" customFormat="1" ht="13.5" thickBot="1" x14ac:dyDescent="0.25">
      <c r="A496" s="312">
        <v>14</v>
      </c>
      <c r="B496" s="289" t="s">
        <v>199</v>
      </c>
      <c r="C496" s="290" t="s">
        <v>169</v>
      </c>
      <c r="D496" s="255"/>
      <c r="E496" s="316">
        <f>('декабрь(4 цк)'!B443+'декабрь(4 цк)'!B444*3.1%)/1000</f>
        <v>0.99568853902190801</v>
      </c>
      <c r="F496" s="316">
        <f>('декабрь(4 цк)'!C443+'декабрь(4 цк)'!C444*3.1%)/1000</f>
        <v>0.9785533190219079</v>
      </c>
      <c r="G496" s="316">
        <f>('декабрь(4 цк)'!D443+'декабрь(4 цк)'!D444*3.1%)/1000</f>
        <v>0.98966749902190787</v>
      </c>
      <c r="H496" s="316">
        <f>('декабрь(4 цк)'!E443+'декабрь(4 цк)'!E444*3.1%)/1000</f>
        <v>1.0149063790219077</v>
      </c>
      <c r="I496" s="316">
        <f>('декабрь(4 цк)'!F443+'декабрь(4 цк)'!F444*3.1%)/1000</f>
        <v>1.0076584490219078</v>
      </c>
      <c r="J496" s="316">
        <f>('декабрь(4 цк)'!G443+'декабрь(4 цк)'!G444*3.1%)/1000</f>
        <v>1.0164425690219079</v>
      </c>
      <c r="K496" s="316">
        <f>('декабрь(4 цк)'!H443+'декабрь(4 цк)'!H444*3.1%)/1000</f>
        <v>1.0077306190219077</v>
      </c>
      <c r="L496" s="316">
        <f>('декабрь(4 цк)'!I443+'декабрь(4 цк)'!I444*3.1%)/1000</f>
        <v>1.001101289021908</v>
      </c>
      <c r="M496" s="316">
        <f>('декабрь(4 цк)'!J443+'декабрь(4 цк)'!J444*3.1%)/1000</f>
        <v>0.99036857902190789</v>
      </c>
      <c r="N496" s="316">
        <f>('декабрь(4 цк)'!K443+'декабрь(4 цк)'!K444*3.1%)/1000</f>
        <v>1.0004929990219078</v>
      </c>
      <c r="O496" s="316">
        <f>('декабрь(4 цк)'!L443+'декабрь(4 цк)'!L444*3.1%)/1000</f>
        <v>1.0052459090219079</v>
      </c>
      <c r="P496" s="316">
        <f>('декабрь(4 цк)'!M443+'декабрь(4 цк)'!M444*3.1%)/1000</f>
        <v>1.0136279390219078</v>
      </c>
      <c r="Q496" s="316">
        <f>('декабрь(4 цк)'!N443+'декабрь(4 цк)'!N444*3.1%)/1000</f>
        <v>1.0245256090219079</v>
      </c>
      <c r="R496" s="316">
        <f>('декабрь(4 цк)'!O443+'декабрь(4 цк)'!O444*3.1%)/1000</f>
        <v>1.0189478990219079</v>
      </c>
      <c r="S496" s="316">
        <f>('декабрь(4 цк)'!P443+'декабрь(4 цк)'!P444*3.1%)/1000</f>
        <v>1.0198036290219077</v>
      </c>
      <c r="T496" s="316">
        <f>('декабрь(4 цк)'!Q443+'декабрь(4 цк)'!Q444*3.1%)/1000</f>
        <v>1.0209892790219079</v>
      </c>
      <c r="U496" s="316">
        <f>('декабрь(4 цк)'!R443+'декабрь(4 цк)'!R444*3.1%)/1000</f>
        <v>1.0256184690219079</v>
      </c>
      <c r="V496" s="316">
        <f>('декабрь(4 цк)'!S443+'декабрь(4 цк)'!S444*3.1%)/1000</f>
        <v>1.0144011890219078</v>
      </c>
      <c r="W496" s="316">
        <f>('декабрь(4 цк)'!T443+'декабрь(4 цк)'!T444*3.1%)/1000</f>
        <v>1.0119267890219079</v>
      </c>
      <c r="X496" s="316">
        <f>('декабрь(4 цк)'!U443+'декабрь(4 цк)'!U444*3.1%)/1000</f>
        <v>0.9996269590219079</v>
      </c>
      <c r="Y496" s="316">
        <f>('декабрь(4 цк)'!V443+'декабрь(4 цк)'!V444*3.1%)/1000</f>
        <v>1.006307839021908</v>
      </c>
      <c r="Z496" s="316">
        <f>('декабрь(4 цк)'!W443+'декабрь(4 цк)'!W444*3.1%)/1000</f>
        <v>1.0079265090219078</v>
      </c>
      <c r="AA496" s="316">
        <f>('декабрь(4 цк)'!X443+'декабрь(4 цк)'!X444*3.1%)/1000</f>
        <v>0.99769898902190801</v>
      </c>
      <c r="AB496" s="316">
        <f>('декабрь(4 цк)'!Y443+'декабрь(4 цк)'!Y444*3.1%)/1000</f>
        <v>0.99452350902190789</v>
      </c>
      <c r="AC496" s="337"/>
      <c r="AD496" s="337"/>
    </row>
    <row r="497" spans="1:30" s="209" customFormat="1" ht="13.5" thickBot="1" x14ac:dyDescent="0.25">
      <c r="A497" s="312">
        <v>15</v>
      </c>
      <c r="B497" s="289" t="s">
        <v>199</v>
      </c>
      <c r="C497" s="290" t="s">
        <v>169</v>
      </c>
      <c r="D497" s="255"/>
      <c r="E497" s="316">
        <f>('декабрь(4 цк)'!B447+'декабрь(4 цк)'!B448*3.1%)/1000</f>
        <v>1.028474339021908</v>
      </c>
      <c r="F497" s="316">
        <f>('декабрь(4 цк)'!C447+'декабрь(4 цк)'!C448*3.1%)/1000</f>
        <v>1.0201954090219079</v>
      </c>
      <c r="G497" s="316">
        <f>('декабрь(4 цк)'!D447+'декабрь(4 цк)'!D448*3.1%)/1000</f>
        <v>1.032598339021908</v>
      </c>
      <c r="H497" s="316">
        <f>('декабрь(4 цк)'!E447+'декабрь(4 цк)'!E448*3.1%)/1000</f>
        <v>1.0508573490219077</v>
      </c>
      <c r="I497" s="316">
        <f>('декабрь(4 цк)'!F447+'декабрь(4 цк)'!F448*3.1%)/1000</f>
        <v>1.0448363090219077</v>
      </c>
      <c r="J497" s="316">
        <f>('декабрь(4 цк)'!G447+'декабрь(4 цк)'!G448*3.1%)/1000</f>
        <v>1.0413309090219078</v>
      </c>
      <c r="K497" s="316">
        <f>('декабрь(4 цк)'!H447+'декабрь(4 цк)'!H448*3.1%)/1000</f>
        <v>1.0373924890219079</v>
      </c>
      <c r="L497" s="316">
        <f>('декабрь(4 цк)'!I447+'декабрь(4 цк)'!I448*3.1%)/1000</f>
        <v>1.0361449790219082</v>
      </c>
      <c r="M497" s="316">
        <f>('декабрь(4 цк)'!J447+'декабрь(4 цк)'!J448*3.1%)/1000</f>
        <v>1.045094059021908</v>
      </c>
      <c r="N497" s="316">
        <f>('декабрь(4 цк)'!K447+'декабрь(4 цк)'!K448*3.1%)/1000</f>
        <v>1.0534657790219077</v>
      </c>
      <c r="O497" s="316">
        <f>('декабрь(4 цк)'!L447+'декабрь(4 цк)'!L448*3.1%)/1000</f>
        <v>1.0510841690219079</v>
      </c>
      <c r="P497" s="316">
        <f>('декабрь(4 цк)'!M447+'декабрь(4 цк)'!M448*3.1%)/1000</f>
        <v>1.0612910690219077</v>
      </c>
      <c r="Q497" s="316">
        <f>('декабрь(4 цк)'!N447+'декабрь(4 цк)'!N448*3.1%)/1000</f>
        <v>1.028690849021908</v>
      </c>
      <c r="R497" s="316">
        <f>('декабрь(4 цк)'!O447+'декабрь(4 цк)'!O448*3.1%)/1000</f>
        <v>1.0424031490219079</v>
      </c>
      <c r="S497" s="316">
        <f>('декабрь(4 цк)'!P447+'декабрь(4 цк)'!P448*3.1%)/1000</f>
        <v>1.039000849021908</v>
      </c>
      <c r="T497" s="316">
        <f>('декабрь(4 цк)'!Q447+'декабрь(4 цк)'!Q448*3.1%)/1000</f>
        <v>1.0568268390219078</v>
      </c>
      <c r="U497" s="316">
        <f>('декабрь(4 цк)'!R447+'декабрь(4 цк)'!R448*3.1%)/1000</f>
        <v>1.0557752190219079</v>
      </c>
      <c r="V497" s="316">
        <f>('декабрь(4 цк)'!S447+'декабрь(4 цк)'!S448*3.1%)/1000</f>
        <v>1.046454979021908</v>
      </c>
      <c r="W497" s="316">
        <f>('декабрь(4 цк)'!T447+'декабрь(4 цк)'!T448*3.1%)/1000</f>
        <v>1.0550638290219079</v>
      </c>
      <c r="X497" s="316">
        <f>('декабрь(4 цк)'!U447+'декабрь(4 цк)'!U448*3.1%)/1000</f>
        <v>1.0266494690219079</v>
      </c>
      <c r="Y497" s="316">
        <f>('декабрь(4 цк)'!V447+'декабрь(4 цк)'!V448*3.1%)/1000</f>
        <v>1.0426815190219079</v>
      </c>
      <c r="Z497" s="316">
        <f>('декабрь(4 цк)'!W447+'декабрь(4 цк)'!W448*3.1%)/1000</f>
        <v>1.043887789021908</v>
      </c>
      <c r="AA497" s="316">
        <f>('декабрь(4 цк)'!X447+'декабрь(4 цк)'!X448*3.1%)/1000</f>
        <v>1.0364748990219079</v>
      </c>
      <c r="AB497" s="316">
        <f>('декабрь(4 цк)'!Y447+'декабрь(4 цк)'!Y448*3.1%)/1000</f>
        <v>1.0303919990219079</v>
      </c>
      <c r="AC497" s="337"/>
      <c r="AD497" s="337"/>
    </row>
    <row r="498" spans="1:30" s="209" customFormat="1" ht="13.5" thickBot="1" x14ac:dyDescent="0.25">
      <c r="A498" s="312">
        <v>16</v>
      </c>
      <c r="B498" s="289" t="s">
        <v>199</v>
      </c>
      <c r="C498" s="290" t="s">
        <v>169</v>
      </c>
      <c r="D498" s="255"/>
      <c r="E498" s="316">
        <f>('декабрь(4 цк)'!B451+'декабрь(4 цк)'!B452*3.1%)/1000</f>
        <v>1.025804049021908</v>
      </c>
      <c r="F498" s="316">
        <f>('декабрь(4 цк)'!C451+'декабрь(4 цк)'!C452*3.1%)/1000</f>
        <v>1.0193602990219079</v>
      </c>
      <c r="G498" s="316">
        <f>('декабрь(4 цк)'!D451+'декабрь(4 цк)'!D452*3.1%)/1000</f>
        <v>1.0376193090219079</v>
      </c>
      <c r="H498" s="316">
        <f>('декабрь(4 цк)'!E451+'декабрь(4 цк)'!E452*3.1%)/1000</f>
        <v>1.0498882090219079</v>
      </c>
      <c r="I498" s="316">
        <f>('декабрь(4 цк)'!F451+'декабрь(4 цк)'!F452*3.1%)/1000</f>
        <v>1.030701299021908</v>
      </c>
      <c r="J498" s="316">
        <f>('декабрь(4 цк)'!G451+'декабрь(4 цк)'!G452*3.1%)/1000</f>
        <v>1.0257628090219078</v>
      </c>
      <c r="K498" s="316">
        <f>('декабрь(4 цк)'!H451+'декабрь(4 цк)'!H452*3.1%)/1000</f>
        <v>1.028732089021908</v>
      </c>
      <c r="L498" s="316">
        <f>('декабрь(4 цк)'!I451+'декабрь(4 цк)'!I452*3.1%)/1000</f>
        <v>1.0318147790219079</v>
      </c>
      <c r="M498" s="316">
        <f>('декабрь(4 цк)'!J451+'декабрь(4 цк)'!J452*3.1%)/1000</f>
        <v>1.0226594990219078</v>
      </c>
      <c r="N498" s="316">
        <f>('декабрь(4 цк)'!K451+'декабрь(4 цк)'!K452*3.1%)/1000</f>
        <v>1.042052609021908</v>
      </c>
      <c r="O498" s="316">
        <f>('декабрь(4 цк)'!L451+'декабрь(4 цк)'!L452*3.1%)/1000</f>
        <v>1.0391142590219078</v>
      </c>
      <c r="P498" s="316">
        <f>('декабрь(4 цк)'!M451+'декабрь(4 цк)'!M452*3.1%)/1000</f>
        <v>1.0424134590219081</v>
      </c>
      <c r="Q498" s="316">
        <f>('декабрь(4 цк)'!N451+'декабрь(4 цк)'!N452*3.1%)/1000</f>
        <v>1.033144769021908</v>
      </c>
      <c r="R498" s="316">
        <f>('декабрь(4 цк)'!O451+'декабрь(4 цк)'!O452*3.1%)/1000</f>
        <v>1.0392585990219079</v>
      </c>
      <c r="S498" s="316">
        <f>('декабрь(4 цк)'!P451+'декабрь(4 цк)'!P452*3.1%)/1000</f>
        <v>1.036196529021908</v>
      </c>
      <c r="T498" s="316">
        <f>('декабрь(4 цк)'!Q451+'декабрь(4 цк)'!Q452*3.1%)/1000</f>
        <v>1.0473003990219079</v>
      </c>
      <c r="U498" s="316">
        <f>('декабрь(4 цк)'!R451+'декабрь(4 цк)'!R452*3.1%)/1000</f>
        <v>1.050589289021908</v>
      </c>
      <c r="V498" s="316">
        <f>('декабрь(4 цк)'!S451+'декабрь(4 цк)'!S452*3.1%)/1000</f>
        <v>1.0422175690219078</v>
      </c>
      <c r="W498" s="316">
        <f>('декабрь(4 цк)'!T451+'декабрь(4 цк)'!T452*3.1%)/1000</f>
        <v>1.0368048190219079</v>
      </c>
      <c r="X498" s="316">
        <f>('декабрь(4 цк)'!U451+'декабрь(4 цк)'!U452*3.1%)/1000</f>
        <v>1.0153600190219079</v>
      </c>
      <c r="Y498" s="316">
        <f>('декабрь(4 цк)'!V451+'декабрь(4 цк)'!V452*3.1%)/1000</f>
        <v>1.0392173590219078</v>
      </c>
      <c r="Z498" s="316">
        <f>('декабрь(4 цк)'!W451+'декабрь(4 цк)'!W452*3.1%)/1000</f>
        <v>1.0241235190219078</v>
      </c>
      <c r="AA498" s="316">
        <f>('декабрь(4 цк)'!X451+'декабрь(4 цк)'!X452*3.1%)/1000</f>
        <v>1.0223605090219079</v>
      </c>
      <c r="AB498" s="316">
        <f>('декабрь(4 цк)'!Y451+'декабрь(4 цк)'!Y452*3.1%)/1000</f>
        <v>1.0224223690219079</v>
      </c>
      <c r="AC498" s="337"/>
      <c r="AD498" s="337"/>
    </row>
    <row r="499" spans="1:30" s="209" customFormat="1" ht="13.5" thickBot="1" x14ac:dyDescent="0.25">
      <c r="A499" s="312">
        <v>17</v>
      </c>
      <c r="B499" s="289" t="s">
        <v>199</v>
      </c>
      <c r="C499" s="290" t="s">
        <v>169</v>
      </c>
      <c r="D499" s="255"/>
      <c r="E499" s="316">
        <f>('декабрь(4 цк)'!B455+'декабрь(4 цк)'!B456*3.1%)/1000</f>
        <v>1.027505199021908</v>
      </c>
      <c r="F499" s="316">
        <f>('декабрь(4 цк)'!C455+'декабрь(4 цк)'!C456*3.1%)/1000</f>
        <v>1.0151950590219079</v>
      </c>
      <c r="G499" s="316">
        <f>('декабрь(4 цк)'!D455+'декабрь(4 цк)'!D456*3.1%)/1000</f>
        <v>1.0275361290219078</v>
      </c>
      <c r="H499" s="316">
        <f>('декабрь(4 цк)'!E455+'декабрь(4 цк)'!E456*3.1%)/1000</f>
        <v>1.035577929021908</v>
      </c>
      <c r="I499" s="316">
        <f>('декабрь(4 цк)'!F455+'декабрь(4 цк)'!F456*3.1%)/1000</f>
        <v>1.0352273890219079</v>
      </c>
      <c r="J499" s="316">
        <f>('декабрь(4 цк)'!G455+'декабрь(4 цк)'!G456*3.1%)/1000</f>
        <v>1.0383822490219079</v>
      </c>
      <c r="K499" s="316">
        <f>('декабрь(4 цк)'!H455+'декабрь(4 цк)'!H456*3.1%)/1000</f>
        <v>1.035433589021908</v>
      </c>
      <c r="L499" s="316">
        <f>('декабрь(4 цк)'!I455+'декабрь(4 цк)'!I456*3.1%)/1000</f>
        <v>1.0280619390219079</v>
      </c>
      <c r="M499" s="316">
        <f>('декабрь(4 цк)'!J455+'декабрь(4 цк)'!J456*3.1%)/1000</f>
        <v>1.0259277690219077</v>
      </c>
      <c r="N499" s="316">
        <f>('декабрь(4 цк)'!K455+'декабрь(4 цк)'!K456*3.1%)/1000</f>
        <v>1.0254328890219078</v>
      </c>
      <c r="O499" s="316">
        <f>('декабрь(4 цк)'!L455+'декабрь(4 цк)'!L456*3.1%)/1000</f>
        <v>1.037227529021908</v>
      </c>
      <c r="P499" s="316">
        <f>('декабрь(4 цк)'!M455+'декабрь(4 цк)'!M456*3.1%)/1000</f>
        <v>1.0493520890219079</v>
      </c>
      <c r="Q499" s="316">
        <f>('декабрь(4 цк)'!N455+'декабрь(4 цк)'!N456*3.1%)/1000</f>
        <v>1.0408360290219079</v>
      </c>
      <c r="R499" s="316">
        <f>('декабрь(4 цк)'!O455+'декабрь(4 цк)'!O456*3.1%)/1000</f>
        <v>1.0503212290219077</v>
      </c>
      <c r="S499" s="316">
        <f>('декабрь(4 цк)'!P455+'декабрь(4 цк)'!P456*3.1%)/1000</f>
        <v>1.0411659490219078</v>
      </c>
      <c r="T499" s="316">
        <f>('декабрь(4 цк)'!Q455+'декабрь(4 цк)'!Q456*3.1%)/1000</f>
        <v>1.0582393090219078</v>
      </c>
      <c r="U499" s="316">
        <f>('декабрь(4 цк)'!R455+'декабрь(4 цк)'!R456*3.1%)/1000</f>
        <v>1.0527853190219079</v>
      </c>
      <c r="V499" s="316">
        <f>('декабрь(4 цк)'!S455+'декабрь(4 цк)'!S456*3.1%)/1000</f>
        <v>1.0309899790219081</v>
      </c>
      <c r="W499" s="316">
        <f>('декабрь(4 цк)'!T455+'декабрь(4 цк)'!T456*3.1%)/1000</f>
        <v>1.0368666790219081</v>
      </c>
      <c r="X499" s="316">
        <f>('декабрь(4 цк)'!U455+'декабрь(4 цк)'!U456*3.1%)/1000</f>
        <v>1.018916969021908</v>
      </c>
      <c r="Y499" s="316">
        <f>('декабрь(4 цк)'!V455+'декабрь(4 цк)'!V456*3.1%)/1000</f>
        <v>1.0367429590219079</v>
      </c>
      <c r="Z499" s="316">
        <f>('декабрь(4 цк)'!W455+'декабрь(4 цк)'!W456*3.1%)/1000</f>
        <v>1.0296806090219079</v>
      </c>
      <c r="AA499" s="316">
        <f>('декабрь(4 цк)'!X455+'декабрь(4 цк)'!X456*3.1%)/1000</f>
        <v>1.021793459021908</v>
      </c>
      <c r="AB499" s="316">
        <f>('декабрь(4 цк)'!Y455+'декабрь(4 цк)'!Y456*3.1%)/1000</f>
        <v>1.0173086090219079</v>
      </c>
      <c r="AC499" s="337"/>
      <c r="AD499" s="337"/>
    </row>
    <row r="500" spans="1:30" s="209" customFormat="1" ht="13.5" thickBot="1" x14ac:dyDescent="0.25">
      <c r="A500" s="312">
        <v>18</v>
      </c>
      <c r="B500" s="289" t="s">
        <v>199</v>
      </c>
      <c r="C500" s="290" t="s">
        <v>169</v>
      </c>
      <c r="D500" s="255"/>
      <c r="E500" s="316">
        <f>('декабрь(4 цк)'!B459+'декабрь(4 цк)'!B460*3.1%)/1000</f>
        <v>0.98712092902190807</v>
      </c>
      <c r="F500" s="316">
        <f>('декабрь(4 цк)'!C459+'декабрь(4 цк)'!C460*3.1%)/1000</f>
        <v>0.978635799021908</v>
      </c>
      <c r="G500" s="316">
        <f>('декабрь(4 цк)'!D459+'декабрь(4 цк)'!D460*3.1%)/1000</f>
        <v>0.99281204902190801</v>
      </c>
      <c r="H500" s="316">
        <f>('декабрь(4 цк)'!E459+'декабрь(4 цк)'!E460*3.1%)/1000</f>
        <v>1.0220512090219078</v>
      </c>
      <c r="I500" s="316">
        <f>('декабрь(4 цк)'!F459+'декабрь(4 цк)'!F460*3.1%)/1000</f>
        <v>0.99258522902190793</v>
      </c>
      <c r="J500" s="316">
        <f>('декабрь(4 цк)'!G459+'декабрь(4 цк)'!G460*3.1%)/1000</f>
        <v>0.99383273902190794</v>
      </c>
      <c r="K500" s="316">
        <f>('декабрь(4 цк)'!H459+'декабрь(4 цк)'!H460*3.1%)/1000</f>
        <v>0.98383203902190797</v>
      </c>
      <c r="L500" s="316">
        <f>('декабрь(4 цк)'!I459+'декабрь(4 цк)'!I460*3.1%)/1000</f>
        <v>0.97474892902190802</v>
      </c>
      <c r="M500" s="316">
        <f>('декабрь(4 цк)'!J459+'декабрь(4 цк)'!J460*3.1%)/1000</f>
        <v>0.98009981902190779</v>
      </c>
      <c r="N500" s="316">
        <f>('декабрь(4 цк)'!K459+'декабрь(4 цк)'!K460*3.1%)/1000</f>
        <v>0.98651263902190778</v>
      </c>
      <c r="O500" s="316">
        <f>('декабрь(4 цк)'!L459+'декабрь(4 цк)'!L460*3.1%)/1000</f>
        <v>0.99262646902190799</v>
      </c>
      <c r="P500" s="316">
        <f>('декабрь(4 цк)'!M459+'декабрь(4 цк)'!M460*3.1%)/1000</f>
        <v>0.99722472902190795</v>
      </c>
      <c r="Q500" s="316">
        <f>('декабрь(4 цк)'!N459+'декабрь(4 цк)'!N460*3.1%)/1000</f>
        <v>0.99373994902190776</v>
      </c>
      <c r="R500" s="316">
        <f>('декабрь(4 цк)'!O459+'декабрь(4 цк)'!O460*3.1%)/1000</f>
        <v>1.0029158490219081</v>
      </c>
      <c r="S500" s="316">
        <f>('декабрь(4 цк)'!P459+'декабрь(4 цк)'!P460*3.1%)/1000</f>
        <v>0.98298661902190776</v>
      </c>
      <c r="T500" s="316">
        <f>('декабрь(4 цк)'!Q459+'декабрь(4 цк)'!Q460*3.1%)/1000</f>
        <v>1.017885969021908</v>
      </c>
      <c r="U500" s="316">
        <f>('декабрь(4 цк)'!R459+'декабрь(4 цк)'!R460*3.1%)/1000</f>
        <v>1.050589289021908</v>
      </c>
      <c r="V500" s="316">
        <f>('декабрь(4 цк)'!S459+'декабрь(4 цк)'!S460*3.1%)/1000</f>
        <v>1.0593940290219077</v>
      </c>
      <c r="W500" s="316">
        <f>('декабрь(4 цк)'!T459+'декабрь(4 цк)'!T460*3.1%)/1000</f>
        <v>1.016246679021908</v>
      </c>
      <c r="X500" s="316">
        <f>('декабрь(4 цк)'!U459+'декабрь(4 цк)'!U460*3.1%)/1000</f>
        <v>1.0704257290219079</v>
      </c>
      <c r="Y500" s="316">
        <f>('декабрь(4 цк)'!V459+'декабрь(4 цк)'!V460*3.1%)/1000</f>
        <v>1.1400079190219079</v>
      </c>
      <c r="Z500" s="316">
        <f>('декабрь(4 цк)'!W459+'декабрь(4 цк)'!W460*3.1%)/1000</f>
        <v>1.030814709021908</v>
      </c>
      <c r="AA500" s="316">
        <f>('декабрь(4 цк)'!X459+'декабрь(4 цк)'!X460*3.1%)/1000</f>
        <v>0.9780893690219078</v>
      </c>
      <c r="AB500" s="316">
        <f>('декабрь(4 цк)'!Y459+'декабрь(4 цк)'!Y460*3.1%)/1000</f>
        <v>0.98016167902190809</v>
      </c>
      <c r="AC500" s="337"/>
      <c r="AD500" s="337"/>
    </row>
    <row r="501" spans="1:30" s="209" customFormat="1" ht="13.5" thickBot="1" x14ac:dyDescent="0.25">
      <c r="A501" s="312">
        <v>19</v>
      </c>
      <c r="B501" s="289" t="s">
        <v>199</v>
      </c>
      <c r="C501" s="290" t="s">
        <v>169</v>
      </c>
      <c r="D501" s="255"/>
      <c r="E501" s="316">
        <f>('декабрь(4 цк)'!B463+'декабрь(4 цк)'!B464*3.1%)/1000</f>
        <v>1.010885479021908</v>
      </c>
      <c r="F501" s="316">
        <f>('декабрь(4 цк)'!C463+'декабрь(4 цк)'!C464*3.1%)/1000</f>
        <v>0.99622465902190804</v>
      </c>
      <c r="G501" s="316">
        <f>('декабрь(4 цк)'!D463+'декабрь(4 цк)'!D464*3.1%)/1000</f>
        <v>1.0240307290219079</v>
      </c>
      <c r="H501" s="316">
        <f>('декабрь(4 цк)'!E463+'декабрь(4 цк)'!E464*3.1%)/1000</f>
        <v>1.0375986890219078</v>
      </c>
      <c r="I501" s="316">
        <f>('декабрь(4 цк)'!F463+'декабрь(4 цк)'!F464*3.1%)/1000</f>
        <v>1.0068130290219079</v>
      </c>
      <c r="J501" s="316">
        <f>('декабрь(4 цк)'!G463+'декабрь(4 цк)'!G464*3.1%)/1000</f>
        <v>1.0151228890219079</v>
      </c>
      <c r="K501" s="316">
        <f>('декабрь(4 цк)'!H463+'декабрь(4 цк)'!H464*3.1%)/1000</f>
        <v>1.0140609590219078</v>
      </c>
      <c r="L501" s="316">
        <f>('декабрь(4 цк)'!I463+'декабрь(4 цк)'!I464*3.1%)/1000</f>
        <v>1.0028127490219079</v>
      </c>
      <c r="M501" s="316">
        <f>('декабрь(4 цк)'!J463+'декабрь(4 цк)'!J464*3.1%)/1000</f>
        <v>1.0188757290219079</v>
      </c>
      <c r="N501" s="316">
        <f>('декабрь(4 цк)'!K463+'декабрь(4 цк)'!K464*3.1%)/1000</f>
        <v>1.0151950590219079</v>
      </c>
      <c r="O501" s="316">
        <f>('декабрь(4 цк)'!L463+'декабрь(4 цк)'!L464*3.1%)/1000</f>
        <v>1.0512903690219078</v>
      </c>
      <c r="P501" s="316">
        <f>('декабрь(4 цк)'!M463+'декабрь(4 цк)'!M464*3.1%)/1000</f>
        <v>1.0539709690219079</v>
      </c>
      <c r="Q501" s="316">
        <f>('декабрь(4 цк)'!N463+'декабрь(4 цк)'!N464*3.1%)/1000</f>
        <v>1.003812819021908</v>
      </c>
      <c r="R501" s="316">
        <f>('декабрь(4 цк)'!O463+'декабрь(4 цк)'!O464*3.1%)/1000</f>
        <v>1.038856509021908</v>
      </c>
      <c r="S501" s="316">
        <f>('декабрь(4 цк)'!P463+'декабрь(4 цк)'!P464*3.1%)/1000</f>
        <v>1.0192262690219078</v>
      </c>
      <c r="T501" s="316">
        <f>('декабрь(4 цк)'!Q463+'декабрь(4 цк)'!Q464*3.1%)/1000</f>
        <v>1.0317529190219079</v>
      </c>
      <c r="U501" s="316">
        <f>('декабрь(4 цк)'!R463+'декабрь(4 цк)'!R464*3.1%)/1000</f>
        <v>1.0987782290219079</v>
      </c>
      <c r="V501" s="316">
        <f>('декабрь(4 цк)'!S463+'декабрь(4 цк)'!S464*3.1%)/1000</f>
        <v>1.0636932990219079</v>
      </c>
      <c r="W501" s="316">
        <f>('декабрь(4 цк)'!T463+'декабрь(4 цк)'!T464*3.1%)/1000</f>
        <v>1.0525481890219077</v>
      </c>
      <c r="X501" s="316">
        <f>('декабрь(4 цк)'!U463+'декабрь(4 цк)'!U464*3.1%)/1000</f>
        <v>1.064971739021908</v>
      </c>
      <c r="Y501" s="316">
        <f>('декабрь(4 цк)'!V463+'декабрь(4 цк)'!V464*3.1%)/1000</f>
        <v>1.0356810290219081</v>
      </c>
      <c r="Z501" s="316">
        <f>('декабрь(4 цк)'!W463+'декабрь(4 цк)'!W464*3.1%)/1000</f>
        <v>1.0089471990219079</v>
      </c>
      <c r="AA501" s="316">
        <f>('декабрь(4 цк)'!X463+'декабрь(4 цк)'!X464*3.1%)/1000</f>
        <v>1.0124732190219079</v>
      </c>
      <c r="AB501" s="316">
        <f>('декабрь(4 цк)'!Y463+'декабрь(4 цк)'!Y464*3.1%)/1000</f>
        <v>0.99567822902190806</v>
      </c>
      <c r="AC501" s="337"/>
      <c r="AD501" s="337"/>
    </row>
    <row r="502" spans="1:30" s="209" customFormat="1" ht="13.5" thickBot="1" x14ac:dyDescent="0.25">
      <c r="A502" s="312">
        <v>20</v>
      </c>
      <c r="B502" s="289" t="s">
        <v>199</v>
      </c>
      <c r="C502" s="290" t="s">
        <v>169</v>
      </c>
      <c r="D502" s="255"/>
      <c r="E502" s="316">
        <f>('декабрь(4 цк)'!B467+'декабрь(4 цк)'!B468*3.1%)/1000</f>
        <v>1.0754879390219079</v>
      </c>
      <c r="F502" s="316">
        <f>('декабрь(4 цк)'!C467+'декабрь(4 цк)'!C468*3.1%)/1000</f>
        <v>1.0394338690219078</v>
      </c>
      <c r="G502" s="316">
        <f>('декабрь(4 цк)'!D467+'декабрь(4 цк)'!D468*3.1%)/1000</f>
        <v>1.0734259390219076</v>
      </c>
      <c r="H502" s="316">
        <f>('декабрь(4 цк)'!E467+'декабрь(4 цк)'!E468*3.1%)/1000</f>
        <v>1.0761477790219078</v>
      </c>
      <c r="I502" s="316">
        <f>('декабрь(4 цк)'!F467+'декабрь(4 цк)'!F468*3.1%)/1000</f>
        <v>1.0709309190219078</v>
      </c>
      <c r="J502" s="316">
        <f>('декабрь(4 цк)'!G467+'декабрь(4 цк)'!G468*3.1%)/1000</f>
        <v>1.0566309490219077</v>
      </c>
      <c r="K502" s="316">
        <f>('декабрь(4 цк)'!H467+'декабрь(4 цк)'!H468*3.1%)/1000</f>
        <v>1.054929799021908</v>
      </c>
      <c r="L502" s="316">
        <f>('декабрь(4 цк)'!I467+'декабрь(4 цк)'!I468*3.1%)/1000</f>
        <v>1.0622395890219076</v>
      </c>
      <c r="M502" s="316">
        <f>('декабрь(4 цк)'!J467+'декабрь(4 цк)'!J468*3.1%)/1000</f>
        <v>1.0381760490219081</v>
      </c>
      <c r="N502" s="316">
        <f>('декабрь(4 цк)'!K467+'декабрь(4 цк)'!K468*3.1%)/1000</f>
        <v>1.0619818390219078</v>
      </c>
      <c r="O502" s="316">
        <f>('декабрь(4 цк)'!L467+'декабрь(4 цк)'!L468*3.1%)/1000</f>
        <v>1.0703638690219077</v>
      </c>
      <c r="P502" s="316">
        <f>('декабрь(4 цк)'!M467+'декабрь(4 цк)'!M468*3.1%)/1000</f>
        <v>1.0889321790219078</v>
      </c>
      <c r="Q502" s="316">
        <f>('декабрь(4 цк)'!N467+'декабрь(4 цк)'!N468*3.1%)/1000</f>
        <v>1.0812512290219078</v>
      </c>
      <c r="R502" s="316">
        <f>('декабрь(4 цк)'!O467+'декабрь(4 цк)'!O468*3.1%)/1000</f>
        <v>1.0924478890219078</v>
      </c>
      <c r="S502" s="316">
        <f>('декабрь(4 цк)'!P467+'декабрь(4 цк)'!P468*3.1%)/1000</f>
        <v>1.0823337790219076</v>
      </c>
      <c r="T502" s="316">
        <f>('декабрь(4 цк)'!Q467+'декабрь(4 цк)'!Q468*3.1%)/1000</f>
        <v>1.0833957090219077</v>
      </c>
      <c r="U502" s="316">
        <f>('декабрь(4 цк)'!R467+'декабрь(4 цк)'!R468*3.1%)/1000</f>
        <v>1.1069540590219076</v>
      </c>
      <c r="V502" s="316">
        <f>('декабрь(4 цк)'!S467+'декабрь(4 цк)'!S468*3.1%)/1000</f>
        <v>1.0581774490219078</v>
      </c>
      <c r="W502" s="316">
        <f>('декабрь(4 цк)'!T467+'декабрь(4 цк)'!T468*3.1%)/1000</f>
        <v>1.0644253090219076</v>
      </c>
      <c r="X502" s="316">
        <f>('декабрь(4 цк)'!U467+'декабрь(4 цк)'!U468*3.1%)/1000</f>
        <v>1.0789314790219078</v>
      </c>
      <c r="Y502" s="316">
        <f>('декабрь(4 цк)'!V467+'декабрь(4 цк)'!V468*3.1%)/1000</f>
        <v>1.0651779390219076</v>
      </c>
      <c r="Z502" s="316">
        <f>('декабрь(4 цк)'!W467+'декабрь(4 цк)'!W468*3.1%)/1000</f>
        <v>1.0738898890219077</v>
      </c>
      <c r="AA502" s="316">
        <f>('декабрь(4 цк)'!X467+'декабрь(4 цк)'!X468*3.1%)/1000</f>
        <v>1.0678069890219077</v>
      </c>
      <c r="AB502" s="316">
        <f>('декабрь(4 цк)'!Y467+'декабрь(4 цк)'!Y468*3.1%)/1000</f>
        <v>1.0714051790219079</v>
      </c>
      <c r="AC502" s="337"/>
      <c r="AD502" s="337"/>
    </row>
    <row r="503" spans="1:30" s="209" customFormat="1" ht="13.5" thickBot="1" x14ac:dyDescent="0.25">
      <c r="A503" s="312">
        <v>21</v>
      </c>
      <c r="B503" s="289" t="s">
        <v>199</v>
      </c>
      <c r="C503" s="290" t="s">
        <v>169</v>
      </c>
      <c r="D503" s="255"/>
      <c r="E503" s="316">
        <f>('декабрь(4 цк)'!B471+'декабрь(4 цк)'!B472*3.1%)/1000</f>
        <v>1.0209583490219079</v>
      </c>
      <c r="F503" s="316">
        <f>('декабрь(4 цк)'!C471+'декабрь(4 цк)'!C472*3.1%)/1000</f>
        <v>1.0004620690219079</v>
      </c>
      <c r="G503" s="316">
        <f>('декабрь(4 цк)'!D471+'декабрь(4 цк)'!D472*3.1%)/1000</f>
        <v>1.028628989021908</v>
      </c>
      <c r="H503" s="316">
        <f>('декабрь(4 цк)'!E471+'декабрь(4 цк)'!E472*3.1%)/1000</f>
        <v>1.0496510790219076</v>
      </c>
      <c r="I503" s="316">
        <f>('декабрь(4 цк)'!F471+'декабрь(4 цк)'!F472*3.1%)/1000</f>
        <v>1.042908339021908</v>
      </c>
      <c r="J503" s="316">
        <f>('декабрь(4 цк)'!G471+'декабрь(4 цк)'!G472*3.1%)/1000</f>
        <v>1.0284640290219078</v>
      </c>
      <c r="K503" s="316">
        <f>('декабрь(4 цк)'!H471+'декабрь(4 цк)'!H472*3.1%)/1000</f>
        <v>1.0580846590219077</v>
      </c>
      <c r="L503" s="316">
        <f>('декабрь(4 цк)'!I471+'декабрь(4 цк)'!I472*3.1%)/1000</f>
        <v>1.0289898390219079</v>
      </c>
      <c r="M503" s="316">
        <f>('декабрь(4 цк)'!J471+'декабрь(4 цк)'!J472*3.1%)/1000</f>
        <v>1.0471869890219079</v>
      </c>
      <c r="N503" s="316">
        <f>('декабрь(4 цк)'!K471+'декабрь(4 цк)'!K472*3.1%)/1000</f>
        <v>1.013328949021908</v>
      </c>
      <c r="O503" s="316">
        <f>('декабрь(4 цк)'!L471+'декабрь(4 цк)'!L472*3.1%)/1000</f>
        <v>1.031134319021908</v>
      </c>
      <c r="P503" s="316">
        <f>('декабрь(4 цк)'!M471+'декабрь(4 цк)'!M472*3.1%)/1000</f>
        <v>1.0270618690219078</v>
      </c>
      <c r="Q503" s="316">
        <f>('декабрь(4 цк)'!N471+'декабрь(4 цк)'!N472*3.1%)/1000</f>
        <v>1.041506179021908</v>
      </c>
      <c r="R503" s="316">
        <f>('декабрь(4 цк)'!O471+'декабрь(4 цк)'!O472*3.1%)/1000</f>
        <v>1.0468467590219079</v>
      </c>
      <c r="S503" s="316">
        <f>('декабрь(4 цк)'!P471+'декабрь(4 цк)'!P472*3.1%)/1000</f>
        <v>1.0513625390219079</v>
      </c>
      <c r="T503" s="316">
        <f>('декабрь(4 цк)'!Q471+'декабрь(4 цк)'!Q472*3.1%)/1000</f>
        <v>1.0386503090219077</v>
      </c>
      <c r="U503" s="316">
        <f>('декабрь(4 цк)'!R471+'декабрь(4 цк)'!R472*3.1%)/1000</f>
        <v>1.098984429021908</v>
      </c>
      <c r="V503" s="316">
        <f>('декабрь(4 цк)'!S471+'декабрь(4 цк)'!S472*3.1%)/1000</f>
        <v>1.0262679990219079</v>
      </c>
      <c r="W503" s="316">
        <f>('декабрь(4 цк)'!T471+'декабрь(4 цк)'!T472*3.1%)/1000</f>
        <v>1.0616519190219078</v>
      </c>
      <c r="X503" s="316">
        <f>('декабрь(4 цк)'!U471+'декабрь(4 цк)'!U472*3.1%)/1000</f>
        <v>1.0154631190219079</v>
      </c>
      <c r="Y503" s="316">
        <f>('декабрь(4 цк)'!V471+'декабрь(4 цк)'!V472*3.1%)/1000</f>
        <v>1.036567689021908</v>
      </c>
      <c r="Z503" s="316">
        <f>('декабрь(4 цк)'!W471+'декабрь(4 цк)'!W472*3.1%)/1000</f>
        <v>1.0318663290219079</v>
      </c>
      <c r="AA503" s="316">
        <f>('декабрь(4 цк)'!X471+'декабрь(4 цк)'!X472*3.1%)/1000</f>
        <v>1.0121536090219079</v>
      </c>
      <c r="AB503" s="316">
        <f>('декабрь(4 цк)'!Y471+'декабрь(4 цк)'!Y472*3.1%)/1000</f>
        <v>1.0114422190219079</v>
      </c>
      <c r="AC503" s="337"/>
      <c r="AD503" s="337"/>
    </row>
    <row r="504" spans="1:30" s="209" customFormat="1" ht="13.5" thickBot="1" x14ac:dyDescent="0.25">
      <c r="A504" s="312">
        <v>22</v>
      </c>
      <c r="B504" s="289" t="s">
        <v>199</v>
      </c>
      <c r="C504" s="290" t="s">
        <v>169</v>
      </c>
      <c r="D504" s="255"/>
      <c r="E504" s="316">
        <f>('декабрь(4 цк)'!B475+'декабрь(4 цк)'!B476*3.1%)/1000</f>
        <v>1.009565799021908</v>
      </c>
      <c r="F504" s="316">
        <f>('декабрь(4 цк)'!C475+'декабрь(4 цк)'!C476*3.1%)/1000</f>
        <v>1.0004208290219079</v>
      </c>
      <c r="G504" s="316">
        <f>('декабрь(4 цк)'!D475+'декабрь(4 цк)'!D476*3.1%)/1000</f>
        <v>1.0155249790219079</v>
      </c>
      <c r="H504" s="316">
        <f>('декабрь(4 цк)'!E475+'декабрь(4 цк)'!E476*3.1%)/1000</f>
        <v>1.0297940190219079</v>
      </c>
      <c r="I504" s="316">
        <f>('декабрь(4 цк)'!F475+'декабрь(4 цк)'!F476*3.1%)/1000</f>
        <v>1.0249070790219079</v>
      </c>
      <c r="J504" s="316">
        <f>('декабрь(4 цк)'!G475+'декабрь(4 цк)'!G476*3.1%)/1000</f>
        <v>1.0290001490219078</v>
      </c>
      <c r="K504" s="316">
        <f>('декабрь(4 цк)'!H475+'декабрь(4 цк)'!H476*3.1%)/1000</f>
        <v>1.0195355690219079</v>
      </c>
      <c r="L504" s="316">
        <f>('декабрь(4 цк)'!I475+'декабрь(4 цк)'!I476*3.1%)/1000</f>
        <v>1.018648909021908</v>
      </c>
      <c r="M504" s="316">
        <f>('декабрь(4 цк)'!J475+'декабрь(4 цк)'!J476*3.1%)/1000</f>
        <v>1.0105658690219079</v>
      </c>
      <c r="N504" s="316">
        <f>('декабрь(4 цк)'!K475+'декабрь(4 цк)'!K476*3.1%)/1000</f>
        <v>1.0140506490219079</v>
      </c>
      <c r="O504" s="316">
        <f>('декабрь(4 цк)'!L475+'декабрь(4 цк)'!L476*3.1%)/1000</f>
        <v>1.0149476190219078</v>
      </c>
      <c r="P504" s="316">
        <f>('декабрь(4 цк)'!M475+'декабрь(4 цк)'!M476*3.1%)/1000</f>
        <v>1.028690849021908</v>
      </c>
      <c r="Q504" s="316">
        <f>('декабрь(4 цк)'!N475+'декабрь(4 цк)'!N476*3.1%)/1000</f>
        <v>1.027381479021908</v>
      </c>
      <c r="R504" s="316">
        <f>('декабрь(4 цк)'!O475+'декабрь(4 цк)'!O476*3.1%)/1000</f>
        <v>1.0332787990219081</v>
      </c>
      <c r="S504" s="316">
        <f>('декабрь(4 цк)'!P475+'декабрь(4 цк)'!P476*3.1%)/1000</f>
        <v>1.0347015790219078</v>
      </c>
      <c r="T504" s="316">
        <f>('декабрь(4 цк)'!Q475+'декабрь(4 цк)'!Q476*3.1%)/1000</f>
        <v>1.0380729490219078</v>
      </c>
      <c r="U504" s="316">
        <f>('декабрь(4 цк)'!R475+'декабрь(4 цк)'!R476*3.1%)/1000</f>
        <v>1.0415474190219078</v>
      </c>
      <c r="V504" s="316">
        <f>('декабрь(4 цк)'!S475+'декабрь(4 цк)'!S476*3.1%)/1000</f>
        <v>1.0252782390219082</v>
      </c>
      <c r="W504" s="316">
        <f>('декабрь(4 цк)'!T475+'декабрь(4 цк)'!T476*3.1%)/1000</f>
        <v>1.0215460190219079</v>
      </c>
      <c r="X504" s="316">
        <f>('декабрь(4 цк)'!U475+'декабрь(4 цк)'!U476*3.1%)/1000</f>
        <v>1.0005239290219079</v>
      </c>
      <c r="Y504" s="316">
        <f>('декабрь(4 цк)'!V475+'декабрь(4 цк)'!V476*3.1%)/1000</f>
        <v>1.021690359021908</v>
      </c>
      <c r="Z504" s="316">
        <f>('декабрь(4 цк)'!W475+'декабрь(4 цк)'!W476*3.1%)/1000</f>
        <v>1.021205789021908</v>
      </c>
      <c r="AA504" s="316">
        <f>('декабрь(4 цк)'!X475+'декабрь(4 цк)'!X476*3.1%)/1000</f>
        <v>1.0102359490219079</v>
      </c>
      <c r="AB504" s="316">
        <f>('декабрь(4 цк)'!Y475+'декабрь(4 цк)'!Y476*3.1%)/1000</f>
        <v>1.0018951590219078</v>
      </c>
      <c r="AC504" s="337"/>
      <c r="AD504" s="337"/>
    </row>
    <row r="505" spans="1:30" s="209" customFormat="1" ht="13.5" thickBot="1" x14ac:dyDescent="0.25">
      <c r="A505" s="312">
        <v>23</v>
      </c>
      <c r="B505" s="289" t="s">
        <v>199</v>
      </c>
      <c r="C505" s="290" t="s">
        <v>169</v>
      </c>
      <c r="D505" s="255"/>
      <c r="E505" s="316">
        <f>('декабрь(4 цк)'!B479+'декабрь(4 цк)'!B480*3.1%)/1000</f>
        <v>1.0849422090219076</v>
      </c>
      <c r="F505" s="316">
        <f>('декабрь(4 цк)'!C479+'декабрь(4 цк)'!C480*3.1%)/1000</f>
        <v>1.0764983190219077</v>
      </c>
      <c r="G505" s="316">
        <f>('декабрь(4 цк)'!D479+'декабрь(4 цк)'!D480*3.1%)/1000</f>
        <v>1.1014588290219078</v>
      </c>
      <c r="H505" s="316">
        <f>('декабрь(4 цк)'!E479+'декабрь(4 цк)'!E480*3.1%)/1000</f>
        <v>1.1094903190219076</v>
      </c>
      <c r="I505" s="316">
        <f>('декабрь(4 цк)'!F479+'декабрь(4 цк)'!F480*3.1%)/1000</f>
        <v>1.0938294290219077</v>
      </c>
      <c r="J505" s="316">
        <f>('декабрь(4 цк)'!G479+'декабрь(4 цк)'!G480*3.1%)/1000</f>
        <v>1.0962728990219077</v>
      </c>
      <c r="K505" s="316">
        <f>('декабрь(4 цк)'!H479+'декабрь(4 цк)'!H480*3.1%)/1000</f>
        <v>1.0836637690219078</v>
      </c>
      <c r="L505" s="316">
        <f>('декабрь(4 цк)'!I479+'декабрь(4 цк)'!I480*3.1%)/1000</f>
        <v>1.0761271590219077</v>
      </c>
      <c r="M505" s="316">
        <f>('декабрь(4 цк)'!J479+'декабрь(4 цк)'!J480*3.1%)/1000</f>
        <v>1.0769931990219077</v>
      </c>
      <c r="N505" s="316">
        <f>('декабрь(4 цк)'!K479+'декабрь(4 цк)'!K480*3.1%)/1000</f>
        <v>1.0870557590219077</v>
      </c>
      <c r="O505" s="316">
        <f>('декабрь(4 цк)'!L479+'декабрь(4 цк)'!L480*3.1%)/1000</f>
        <v>1.0856639090219078</v>
      </c>
      <c r="P505" s="316">
        <f>('декабрь(4 цк)'!M479+'декабрь(4 цк)'!M480*3.1%)/1000</f>
        <v>1.0963553790219078</v>
      </c>
      <c r="Q505" s="316">
        <f>('декабрь(4 цк)'!N479+'декабрь(4 цк)'!N480*3.1%)/1000</f>
        <v>1.0913653390219078</v>
      </c>
      <c r="R505" s="316">
        <f>('декабрь(4 цк)'!O479+'декабрь(4 цк)'!O480*3.1%)/1000</f>
        <v>1.0919014590219078</v>
      </c>
      <c r="S505" s="316">
        <f>('декабрь(4 цк)'!P479+'декабрь(4 цк)'!P480*3.1%)/1000</f>
        <v>1.0897054290219079</v>
      </c>
      <c r="T505" s="316">
        <f>('декабрь(4 цк)'!Q479+'декабрь(4 цк)'!Q480*3.1%)/1000</f>
        <v>1.0917777390219079</v>
      </c>
      <c r="U505" s="316">
        <f>('декабрь(4 цк)'!R479+'декабрь(4 цк)'!R480*3.1%)/1000</f>
        <v>1.0938912890219079</v>
      </c>
      <c r="V505" s="316">
        <f>('декабрь(4 цк)'!S479+'декабрь(4 цк)'!S480*3.1%)/1000</f>
        <v>1.0844576390219076</v>
      </c>
      <c r="W505" s="316">
        <f>('декабрь(4 цк)'!T479+'декабрь(4 цк)'!T480*3.1%)/1000</f>
        <v>1.0735805890219079</v>
      </c>
      <c r="X505" s="316">
        <f>('декабрь(4 цк)'!U479+'декабрь(4 цк)'!U480*3.1%)/1000</f>
        <v>1.0604353390219079</v>
      </c>
      <c r="Y505" s="316">
        <f>('декабрь(4 цк)'!V479+'декабрь(4 цк)'!V480*3.1%)/1000</f>
        <v>1.0827667990219079</v>
      </c>
      <c r="Z505" s="316">
        <f>('декабрь(4 цк)'!W479+'декабрь(4 цк)'!W480*3.1%)/1000</f>
        <v>1.0791892290219078</v>
      </c>
      <c r="AA505" s="316">
        <f>('декабрь(4 цк)'!X479+'декабрь(4 цк)'!X480*3.1%)/1000</f>
        <v>1.0708175090219076</v>
      </c>
      <c r="AB505" s="316">
        <f>('декабрь(4 цк)'!Y479+'декабрь(4 цк)'!Y480*3.1%)/1000</f>
        <v>1.0595177490219079</v>
      </c>
      <c r="AC505" s="337"/>
      <c r="AD505" s="337"/>
    </row>
    <row r="506" spans="1:30" s="209" customFormat="1" ht="13.5" thickBot="1" x14ac:dyDescent="0.25">
      <c r="A506" s="312">
        <v>24</v>
      </c>
      <c r="B506" s="289" t="s">
        <v>199</v>
      </c>
      <c r="C506" s="290" t="s">
        <v>169</v>
      </c>
      <c r="D506" s="255"/>
      <c r="E506" s="316">
        <f>('декабрь(4 цк)'!B483+'декабрь(4 цк)'!B484*3.1%)/1000</f>
        <v>1.0674873790219079</v>
      </c>
      <c r="F506" s="316">
        <f>('декабрь(4 цк)'!C483+'декабрь(4 цк)'!C484*3.1%)/1000</f>
        <v>1.066064599021908</v>
      </c>
      <c r="G506" s="316">
        <f>('декабрь(4 цк)'!D483+'декабрь(4 цк)'!D484*3.1%)/1000</f>
        <v>1.066064599021908</v>
      </c>
      <c r="H506" s="316">
        <f>('декабрь(4 цк)'!E483+'декабрь(4 цк)'!E484*3.1%)/1000</f>
        <v>1.0962935190219076</v>
      </c>
      <c r="I506" s="316">
        <f>('декабрь(4 цк)'!F483+'декабрь(4 цк)'!F484*3.1%)/1000</f>
        <v>1.0954171690219079</v>
      </c>
      <c r="J506" s="316">
        <f>('декабрь(4 цк)'!G483+'декабрь(4 цк)'!G484*3.1%)/1000</f>
        <v>1.0997061290219079</v>
      </c>
      <c r="K506" s="316">
        <f>('декабрь(4 цк)'!H483+'декабрь(4 цк)'!H484*3.1%)/1000</f>
        <v>1.0806223190219078</v>
      </c>
      <c r="L506" s="316">
        <f>('декабрь(4 цк)'!I483+'декабрь(4 цк)'!I484*3.1%)/1000</f>
        <v>1.0804882890219079</v>
      </c>
      <c r="M506" s="316">
        <f>('декабрь(4 цк)'!J483+'декабрь(4 цк)'!J484*3.1%)/1000</f>
        <v>1.0697555790219078</v>
      </c>
      <c r="N506" s="316">
        <f>('декабрь(4 цк)'!K483+'декабрь(4 цк)'!K484*3.1%)/1000</f>
        <v>1.0683018690219075</v>
      </c>
      <c r="O506" s="316">
        <f>('декабрь(4 цк)'!L483+'декабрь(4 цк)'!L484*3.1%)/1000</f>
        <v>1.0746837590219076</v>
      </c>
      <c r="P506" s="316">
        <f>('декабрь(4 цк)'!M483+'декабрь(4 цк)'!M484*3.1%)/1000</f>
        <v>1.085890729021908</v>
      </c>
      <c r="Q506" s="316">
        <f>('декабрь(4 цк)'!N483+'декабрь(4 цк)'!N484*3.1%)/1000</f>
        <v>1.099035979021908</v>
      </c>
      <c r="R506" s="316">
        <f>('декабрь(4 цк)'!O483+'декабрь(4 цк)'!O484*3.1%)/1000</f>
        <v>1.1061292590219076</v>
      </c>
      <c r="S506" s="316">
        <f>('декабрь(4 цк)'!P483+'декабрь(4 цк)'!P484*3.1%)/1000</f>
        <v>1.0901178290219078</v>
      </c>
      <c r="T506" s="316">
        <f>('декабрь(4 цк)'!Q483+'декабрь(4 цк)'!Q484*3.1%)/1000</f>
        <v>1.1084180790219078</v>
      </c>
      <c r="U506" s="316">
        <f>('декабрь(4 цк)'!R483+'декабрь(4 цк)'!R484*3.1%)/1000</f>
        <v>1.1155216690219079</v>
      </c>
      <c r="V506" s="316">
        <f>('декабрь(4 цк)'!S483+'декабрь(4 цк)'!S484*3.1%)/1000</f>
        <v>1.0687658190219076</v>
      </c>
      <c r="W506" s="316">
        <f>('декабрь(4 цк)'!T483+'декабрь(4 цк)'!T484*3.1%)/1000</f>
        <v>1.0731888090219077</v>
      </c>
      <c r="X506" s="316">
        <f>('декабрь(4 цк)'!U483+'декабрь(4 цк)'!U484*3.1%)/1000</f>
        <v>1.0618065690219078</v>
      </c>
      <c r="Y506" s="316">
        <f>('декабрь(4 цк)'!V483+'декабрь(4 цк)'!V484*3.1%)/1000</f>
        <v>1.0809213090219076</v>
      </c>
      <c r="Z506" s="316">
        <f>('декабрь(4 цк)'!W483+'декабрь(4 цк)'!W484*3.1%)/1000</f>
        <v>1.0873444390219076</v>
      </c>
      <c r="AA506" s="316">
        <f>('декабрь(4 цк)'!X483+'декабрь(4 цк)'!X484*3.1%)/1000</f>
        <v>1.0708071990219077</v>
      </c>
      <c r="AB506" s="316">
        <f>('декабрь(4 цк)'!Y483+'декабрь(4 цк)'!Y484*3.1%)/1000</f>
        <v>1.0611570390219078</v>
      </c>
      <c r="AC506" s="337"/>
      <c r="AD506" s="337"/>
    </row>
    <row r="507" spans="1:30" s="209" customFormat="1" ht="13.5" thickBot="1" x14ac:dyDescent="0.25">
      <c r="A507" s="312">
        <v>25</v>
      </c>
      <c r="B507" s="289" t="s">
        <v>199</v>
      </c>
      <c r="C507" s="290" t="s">
        <v>169</v>
      </c>
      <c r="D507" s="255"/>
      <c r="E507" s="316">
        <f>('декабрь(4 цк)'!B487+'декабрь(4 цк)'!B488*3.1%)/1000</f>
        <v>0.98647139902190795</v>
      </c>
      <c r="F507" s="316">
        <f>('декабрь(4 цк)'!C487+'декабрь(4 цк)'!C488*3.1%)/1000</f>
        <v>0.98364645902190795</v>
      </c>
      <c r="G507" s="316">
        <f>('декабрь(4 цк)'!D487+'декабрь(4 цк)'!D488*3.1%)/1000</f>
        <v>1.000276489021908</v>
      </c>
      <c r="H507" s="316">
        <f>('декабрь(4 цк)'!E487+'декабрь(4 цк)'!E488*3.1%)/1000</f>
        <v>1.009308049021908</v>
      </c>
      <c r="I507" s="316">
        <f>('декабрь(4 цк)'!F487+'декабрь(4 цк)'!F488*3.1%)/1000</f>
        <v>0.99527613902190781</v>
      </c>
      <c r="J507" s="316">
        <f>('декабрь(4 цк)'!G487+'декабрь(4 цк)'!G488*3.1%)/1000</f>
        <v>1.004678859021908</v>
      </c>
      <c r="K507" s="316">
        <f>('декабрь(4 цк)'!H487+'декабрь(4 цк)'!H488*3.1%)/1000</f>
        <v>0.99201817902190803</v>
      </c>
      <c r="L507" s="316">
        <f>('декабрь(4 цк)'!I487+'декабрь(4 цк)'!I488*3.1%)/1000</f>
        <v>0.9920284890219081</v>
      </c>
      <c r="M507" s="316">
        <f>('декабрь(4 цк)'!J487+'декабрь(4 цк)'!J488*3.1%)/1000</f>
        <v>0.98373924902190779</v>
      </c>
      <c r="N507" s="316">
        <f>('декабрь(4 цк)'!K487+'декабрь(4 цк)'!K488*3.1%)/1000</f>
        <v>0.98947160902190801</v>
      </c>
      <c r="O507" s="316">
        <f>('декабрь(4 цк)'!L487+'декабрь(4 цк)'!L488*3.1%)/1000</f>
        <v>0.99569884902190786</v>
      </c>
      <c r="P507" s="316">
        <f>('декабрь(4 цк)'!M487+'декабрь(4 цк)'!M488*3.1%)/1000</f>
        <v>1.0012353190219079</v>
      </c>
      <c r="Q507" s="316">
        <f>('декабрь(4 цк)'!N487+'декабрь(4 цк)'!N488*3.1%)/1000</f>
        <v>1.0012971790219081</v>
      </c>
      <c r="R507" s="316">
        <f>('декабрь(4 цк)'!O487+'декабрь(4 цк)'!O488*3.1%)/1000</f>
        <v>1.0070913990219079</v>
      </c>
      <c r="S507" s="316">
        <f>('декабрь(4 цк)'!P487+'декабрь(4 цк)'!P488*3.1%)/1000</f>
        <v>0.99564729902190796</v>
      </c>
      <c r="T507" s="316">
        <f>('декабрь(4 цк)'!Q487+'декабрь(4 цк)'!Q488*3.1%)/1000</f>
        <v>1.0004414490219078</v>
      </c>
      <c r="U507" s="316">
        <f>('декабрь(4 цк)'!R487+'декабрь(4 цк)'!R488*3.1%)/1000</f>
        <v>1.008266739021908</v>
      </c>
      <c r="V507" s="316">
        <f>('декабрь(4 цк)'!S487+'декабрь(4 цк)'!S488*3.1%)/1000</f>
        <v>0.99182228902190794</v>
      </c>
      <c r="W507" s="316">
        <f>('декабрь(4 цк)'!T487+'декабрь(4 цк)'!T488*3.1%)/1000</f>
        <v>0.98707968902190779</v>
      </c>
      <c r="X507" s="316">
        <f>('декабрь(4 цк)'!U487+'декабрь(4 цк)'!U488*3.1%)/1000</f>
        <v>0.99589473902190795</v>
      </c>
      <c r="Y507" s="316">
        <f>('декабрь(4 цк)'!V487+'декабрь(4 цк)'!V488*3.1%)/1000</f>
        <v>0.98384234902190792</v>
      </c>
      <c r="Z507" s="316">
        <f>('декабрь(4 цк)'!W487+'декабрь(4 цк)'!W488*3.1%)/1000</f>
        <v>0.98892517902190802</v>
      </c>
      <c r="AA507" s="316">
        <f>('декабрь(4 цк)'!X487+'декабрь(4 цк)'!X488*3.1%)/1000</f>
        <v>0.97509946902190792</v>
      </c>
      <c r="AB507" s="316">
        <f>('декабрь(4 цк)'!Y487+'декабрь(4 цк)'!Y488*3.1%)/1000</f>
        <v>0.97501698902190803</v>
      </c>
      <c r="AC507" s="337"/>
      <c r="AD507" s="337"/>
    </row>
    <row r="508" spans="1:30" s="209" customFormat="1" ht="13.5" thickBot="1" x14ac:dyDescent="0.25">
      <c r="A508" s="312">
        <v>26</v>
      </c>
      <c r="B508" s="289" t="s">
        <v>199</v>
      </c>
      <c r="C508" s="290" t="s">
        <v>169</v>
      </c>
      <c r="D508" s="255"/>
      <c r="E508" s="316">
        <f>('декабрь(4 цк)'!B491+'декабрь(4 цк)'!B492*3.1%)/1000</f>
        <v>1.0320209790219079</v>
      </c>
      <c r="F508" s="316">
        <f>('декабрь(4 цк)'!C491+'декабрь(4 цк)'!C492*3.1%)/1000</f>
        <v>1.0193190590219079</v>
      </c>
      <c r="G508" s="316">
        <f>('декабрь(4 цк)'!D491+'декабрь(4 цк)'!D492*3.1%)/1000</f>
        <v>1.030206419021908</v>
      </c>
      <c r="H508" s="316">
        <f>('декабрь(4 цк)'!E491+'декабрь(4 цк)'!E492*3.1%)/1000</f>
        <v>1.0598579790219078</v>
      </c>
      <c r="I508" s="316">
        <f>('декабрь(4 цк)'!F491+'декабрь(4 цк)'!F492*3.1%)/1000</f>
        <v>1.0435887990219079</v>
      </c>
      <c r="J508" s="316">
        <f>('декабрь(4 цк)'!G491+'декабрь(4 цк)'!G492*3.1%)/1000</f>
        <v>1.0556618090219076</v>
      </c>
      <c r="K508" s="316">
        <f>('декабрь(4 цк)'!H491+'декабрь(4 цк)'!H492*3.1%)/1000</f>
        <v>1.0375574490219077</v>
      </c>
      <c r="L508" s="316">
        <f>('декабрь(4 цк)'!I491+'декабрь(4 цк)'!I492*3.1%)/1000</f>
        <v>1.0226079490219078</v>
      </c>
      <c r="M508" s="316">
        <f>('декабрь(4 цк)'!J491+'декабрь(4 цк)'!J492*3.1%)/1000</f>
        <v>1.0212676490219079</v>
      </c>
      <c r="N508" s="316">
        <f>('декабрь(4 цк)'!K491+'декабрь(4 цк)'!K492*3.1%)/1000</f>
        <v>1.0278351190219077</v>
      </c>
      <c r="O508" s="316">
        <f>('декабрь(4 цк)'!L491+'декабрь(4 цк)'!L492*3.1%)/1000</f>
        <v>1.0382791490219079</v>
      </c>
      <c r="P508" s="316">
        <f>('декабрь(4 цк)'!M491+'декабрь(4 цк)'!M492*3.1%)/1000</f>
        <v>1.0402071190219078</v>
      </c>
      <c r="Q508" s="316">
        <f>('декабрь(4 цк)'!N491+'декабрь(4 цк)'!N492*3.1%)/1000</f>
        <v>1.045475529021908</v>
      </c>
      <c r="R508" s="316">
        <f>('декабрь(4 цк)'!O491+'декабрь(4 цк)'!O492*3.1%)/1000</f>
        <v>1.0571258290219077</v>
      </c>
      <c r="S508" s="316">
        <f>('декабрь(4 цк)'!P491+'декабрь(4 цк)'!P492*3.1%)/1000</f>
        <v>1.046609629021908</v>
      </c>
      <c r="T508" s="316">
        <f>('декабрь(4 цк)'!Q491+'декабрь(4 цк)'!Q492*3.1%)/1000</f>
        <v>1.0576825690219078</v>
      </c>
      <c r="U508" s="316">
        <f>('декабрь(4 цк)'!R491+'декабрь(4 цк)'!R492*3.1%)/1000</f>
        <v>0.22477500902190789</v>
      </c>
      <c r="V508" s="316">
        <f>('декабрь(4 цк)'!S491+'декабрь(4 цк)'!S492*3.1%)/1000</f>
        <v>1.0250307990219081</v>
      </c>
      <c r="W508" s="316">
        <f>('декабрь(4 цк)'!T491+'декабрь(4 цк)'!T492*3.1%)/1000</f>
        <v>1.0277423290219079</v>
      </c>
      <c r="X508" s="316">
        <f>('декабрь(4 цк)'!U491+'декабрь(4 цк)'!U492*3.1%)/1000</f>
        <v>1.0105452490219078</v>
      </c>
      <c r="Y508" s="316">
        <f>('декабрь(4 цк)'!V491+'декабрь(4 цк)'!V492*3.1%)/1000</f>
        <v>1.0303095190219078</v>
      </c>
      <c r="Z508" s="316">
        <f>('декабрь(4 цк)'!W491+'декабрь(4 цк)'!W492*3.1%)/1000</f>
        <v>1.029783709021908</v>
      </c>
      <c r="AA508" s="316">
        <f>('декабрь(4 цк)'!X491+'декабрь(4 цк)'!X492*3.1%)/1000</f>
        <v>1.0248761490219078</v>
      </c>
      <c r="AB508" s="316">
        <f>('декабрь(4 цк)'!Y491+'декабрь(4 цк)'!Y492*3.1%)/1000</f>
        <v>1.0084832490219078</v>
      </c>
      <c r="AC508" s="337"/>
      <c r="AD508" s="337"/>
    </row>
    <row r="509" spans="1:30" s="209" customFormat="1" ht="13.5" thickBot="1" x14ac:dyDescent="0.25">
      <c r="A509" s="312">
        <v>27</v>
      </c>
      <c r="B509" s="289" t="s">
        <v>199</v>
      </c>
      <c r="C509" s="290" t="s">
        <v>169</v>
      </c>
      <c r="D509" s="255"/>
      <c r="E509" s="316">
        <f>('декабрь(4 цк)'!B495+'декабрь(4 цк)'!B496*3.1%)/1000</f>
        <v>1.0495273590219081</v>
      </c>
      <c r="F509" s="316">
        <f>('декабрь(4 цк)'!C495+'декабрь(4 цк)'!C496*3.1%)/1000</f>
        <v>1.032392139021908</v>
      </c>
      <c r="G509" s="316">
        <f>('декабрь(4 цк)'!D495+'декабрь(4 цк)'!D496*3.1%)/1000</f>
        <v>1.0412381190219078</v>
      </c>
      <c r="H509" s="316">
        <f>('декабрь(4 цк)'!E495+'декабрь(4 цк)'!E496*3.1%)/1000</f>
        <v>1.0324539990219077</v>
      </c>
      <c r="I509" s="316">
        <f>('декабрь(4 цк)'!F495+'декабрь(4 цк)'!F496*3.1%)/1000</f>
        <v>1.042485629021908</v>
      </c>
      <c r="J509" s="316">
        <f>('декабрь(4 цк)'!G495+'декабрь(4 цк)'!G496*3.1%)/1000</f>
        <v>1.0507026990219079</v>
      </c>
      <c r="K509" s="316">
        <f>('декабрь(4 цк)'!H495+'декабрь(4 цк)'!H496*3.1%)/1000</f>
        <v>1.0344335190219078</v>
      </c>
      <c r="L509" s="316">
        <f>('декабрь(4 цк)'!I495+'декабрь(4 цк)'!I496*3.1%)/1000</f>
        <v>1.0267113290219079</v>
      </c>
      <c r="M509" s="316">
        <f>('декабрь(4 цк)'!J495+'декабрь(4 цк)'!J496*3.1%)/1000</f>
        <v>1.0140506490219079</v>
      </c>
      <c r="N509" s="316">
        <f>('декабрь(4 цк)'!K495+'декабрь(4 цк)'!K496*3.1%)/1000</f>
        <v>1.0223708190219079</v>
      </c>
      <c r="O509" s="316">
        <f>('декабрь(4 цк)'!L495+'декабрь(4 цк)'!L496*3.1%)/1000</f>
        <v>1.024463749021908</v>
      </c>
      <c r="P509" s="316">
        <f>('декабрь(4 цк)'!M495+'декабрь(4 цк)'!M496*3.1%)/1000</f>
        <v>1.0378770590219077</v>
      </c>
      <c r="Q509" s="316">
        <f>('декабрь(4 цк)'!N495+'декабрь(4 цк)'!N496*3.1%)/1000</f>
        <v>1.0383306990219077</v>
      </c>
      <c r="R509" s="316">
        <f>('декабрь(4 цк)'!O495+'декабрь(4 цк)'!O496*3.1%)/1000</f>
        <v>1.0937469490219078</v>
      </c>
      <c r="S509" s="316">
        <f>('декабрь(4 цк)'!P495+'декабрь(4 цк)'!P496*3.1%)/1000</f>
        <v>1.0693534890219081</v>
      </c>
      <c r="T509" s="316">
        <f>('декабрь(4 цк)'!Q495+'декабрь(4 цк)'!Q496*3.1%)/1000</f>
        <v>1.0864268490219078</v>
      </c>
      <c r="U509" s="316">
        <f>('декабрь(4 цк)'!R495+'декабрь(4 цк)'!R496*3.1%)/1000</f>
        <v>1.090293099021908</v>
      </c>
      <c r="V509" s="316">
        <f>('декабрь(4 цк)'!S495+'декабрь(4 цк)'!S496*3.1%)/1000</f>
        <v>1.0606106090219081</v>
      </c>
      <c r="W509" s="316">
        <f>('декабрь(4 цк)'!T495+'декабрь(4 цк)'!T496*3.1%)/1000</f>
        <v>1.0647964690219078</v>
      </c>
      <c r="X509" s="316">
        <f>('декабрь(4 цк)'!U495+'декабрь(4 цк)'!U496*3.1%)/1000</f>
        <v>1.0627344690219078</v>
      </c>
      <c r="Y509" s="316">
        <f>('декабрь(4 цк)'!V495+'декабрь(4 цк)'!V496*3.1%)/1000</f>
        <v>1.0593630990219078</v>
      </c>
      <c r="Z509" s="316">
        <f>('декабрь(4 цк)'!W495+'декабрь(4 цк)'!W496*3.1%)/1000</f>
        <v>1.0503624690219078</v>
      </c>
      <c r="AA509" s="316">
        <f>('декабрь(4 цк)'!X495+'декабрь(4 цк)'!X496*3.1%)/1000</f>
        <v>1.0560845190219077</v>
      </c>
      <c r="AB509" s="316">
        <f>('декабрь(4 цк)'!Y495+'декабрь(4 цк)'!Y496*3.1%)/1000</f>
        <v>1.0588579090219077</v>
      </c>
      <c r="AC509" s="337"/>
      <c r="AD509" s="337"/>
    </row>
    <row r="510" spans="1:30" s="209" customFormat="1" ht="13.5" thickBot="1" x14ac:dyDescent="0.25">
      <c r="A510" s="312">
        <v>28</v>
      </c>
      <c r="B510" s="289" t="s">
        <v>199</v>
      </c>
      <c r="C510" s="290" t="s">
        <v>169</v>
      </c>
      <c r="D510" s="255"/>
      <c r="E510" s="316">
        <f>('декабрь(4 цк)'!B499+'декабрь(4 цк)'!B500*3.1%)/1000</f>
        <v>1.0828595890219079</v>
      </c>
      <c r="F510" s="316">
        <f>('декабрь(4 цк)'!C499+'декабрь(4 цк)'!C500*3.1%)/1000</f>
        <v>1.0677863690219076</v>
      </c>
      <c r="G510" s="316">
        <f>('декабрь(4 цк)'!D499+'декабрь(4 цк)'!D500*3.1%)/1000</f>
        <v>1.0839112090219079</v>
      </c>
      <c r="H510" s="316">
        <f>('декабрь(4 цк)'!E499+'декабрь(4 цк)'!E500*3.1%)/1000</f>
        <v>1.1121915390219079</v>
      </c>
      <c r="I510" s="316">
        <f>('декабрь(4 цк)'!F499+'декабрь(4 цк)'!F500*3.1%)/1000</f>
        <v>1.1159649990219078</v>
      </c>
      <c r="J510" s="316">
        <f>('декабрь(4 цк)'!G499+'декабрь(4 цк)'!G500*3.1%)/1000</f>
        <v>1.1209344190219079</v>
      </c>
      <c r="K510" s="316">
        <f>('декабрь(4 цк)'!H499+'декабрь(4 цк)'!H500*3.1%)/1000</f>
        <v>1.1088510990219078</v>
      </c>
      <c r="L510" s="316">
        <f>('декабрь(4 цк)'!I499+'декабрь(4 цк)'!I500*3.1%)/1000</f>
        <v>1.0962419690219078</v>
      </c>
      <c r="M510" s="316">
        <f>('декабрь(4 цк)'!J499+'декабрь(4 цк)'!J500*3.1%)/1000</f>
        <v>1.0980565290219078</v>
      </c>
      <c r="N510" s="316">
        <f>('декабрь(4 цк)'!K499+'декабрь(4 цк)'!K500*3.1%)/1000</f>
        <v>1.0997886090219078</v>
      </c>
      <c r="O510" s="316">
        <f>('декабрь(4 цк)'!L499+'декабрь(4 цк)'!L500*3.1%)/1000</f>
        <v>1.098004979021908</v>
      </c>
      <c r="P510" s="316">
        <f>('декабрь(4 цк)'!M499+'декабрь(4 цк)'!M500*3.1%)/1000</f>
        <v>1.1045208990219078</v>
      </c>
      <c r="Q510" s="316">
        <f>('декабрь(4 цк)'!N499+'декабрь(4 цк)'!N500*3.1%)/1000</f>
        <v>1.1096965190219077</v>
      </c>
      <c r="R510" s="316">
        <f>('декабрь(4 цк)'!O499+'декабрь(4 цк)'!O500*3.1%)/1000</f>
        <v>1.1218829390219078</v>
      </c>
      <c r="S510" s="316">
        <f>('декабрь(4 цк)'!P499+'декабрь(4 цк)'!P500*3.1%)/1000</f>
        <v>1.1095006290219078</v>
      </c>
      <c r="T510" s="316">
        <f>('декабрь(4 цк)'!Q499+'декабрь(4 цк)'!Q500*3.1%)/1000</f>
        <v>1.1161918190219078</v>
      </c>
      <c r="U510" s="316">
        <f>('декабрь(4 цк)'!R499+'декабрь(4 цк)'!R500*3.1%)/1000</f>
        <v>1.1236974990219077</v>
      </c>
      <c r="V510" s="316">
        <f>('декабрь(4 цк)'!S499+'декабрь(4 цк)'!S500*3.1%)/1000</f>
        <v>1.1003247290219078</v>
      </c>
      <c r="W510" s="316">
        <f>('декабрь(4 цк)'!T499+'декабрь(4 цк)'!T500*3.1%)/1000</f>
        <v>1.1034692790219078</v>
      </c>
      <c r="X510" s="316">
        <f>('декабрь(4 цк)'!U499+'декабрь(4 цк)'!U500*3.1%)/1000</f>
        <v>1.0841174090219079</v>
      </c>
      <c r="Y510" s="316">
        <f>('декабрь(4 цк)'!V499+'декабрь(4 цк)'!V500*3.1%)/1000</f>
        <v>1.0936850890219076</v>
      </c>
      <c r="Z510" s="316">
        <f>('декабрь(4 цк)'!W499+'декабрь(4 цк)'!W500*3.1%)/1000</f>
        <v>1.1011185990219079</v>
      </c>
      <c r="AA510" s="316">
        <f>('декабрь(4 цк)'!X499+'декабрь(4 цк)'!X500*3.1%)/1000</f>
        <v>1.0922004490219079</v>
      </c>
      <c r="AB510" s="316">
        <f>('декабрь(4 цк)'!Y499+'декабрь(4 цк)'!Y500*3.1%)/1000</f>
        <v>1.0554040590219076</v>
      </c>
      <c r="AC510" s="337"/>
      <c r="AD510" s="337"/>
    </row>
    <row r="511" spans="1:30" s="209" customFormat="1" ht="13.5" thickBot="1" x14ac:dyDescent="0.25">
      <c r="A511" s="312">
        <v>29</v>
      </c>
      <c r="B511" s="289" t="s">
        <v>199</v>
      </c>
      <c r="C511" s="290" t="s">
        <v>169</v>
      </c>
      <c r="D511" s="255"/>
      <c r="E511" s="316">
        <f>('декабрь(4 цк)'!B503+'декабрь(4 цк)'!B504*3.1%)/1000</f>
        <v>1.0468673790219079</v>
      </c>
      <c r="F511" s="316">
        <f>('декабрь(4 цк)'!C503+'декабрь(4 цк)'!C504*3.1%)/1000</f>
        <v>1.0381244990219078</v>
      </c>
      <c r="G511" s="316">
        <f>('декабрь(4 цк)'!D503+'декабрь(4 цк)'!D504*3.1%)/1000</f>
        <v>1.0439290290219081</v>
      </c>
      <c r="H511" s="316">
        <f>('декабрь(4 цк)'!E503+'декабрь(4 цк)'!E504*3.1%)/1000</f>
        <v>1.046186919021908</v>
      </c>
      <c r="I511" s="316">
        <f>('декабрь(4 цк)'!F503+'декабрь(4 цк)'!F504*3.1%)/1000</f>
        <v>1.0726114490219076</v>
      </c>
      <c r="J511" s="316">
        <f>('декабрь(4 цк)'!G503+'декабрь(4 цк)'!G504*3.1%)/1000</f>
        <v>1.0739620590219077</v>
      </c>
      <c r="K511" s="316">
        <f>('декабрь(4 цк)'!H503+'декабрь(4 цк)'!H504*3.1%)/1000</f>
        <v>1.0548679390219076</v>
      </c>
      <c r="L511" s="316">
        <f>('декабрь(4 цк)'!I503+'декабрь(4 цк)'!I504*3.1%)/1000</f>
        <v>1.0586723290219078</v>
      </c>
      <c r="M511" s="316">
        <f>('декабрь(4 цк)'!J503+'декабрь(4 цк)'!J504*3.1%)/1000</f>
        <v>1.0298868090219078</v>
      </c>
      <c r="N511" s="316">
        <f>('декабрь(4 цк)'!K503+'декабрь(4 цк)'!K504*3.1%)/1000</f>
        <v>1.0237729790219079</v>
      </c>
      <c r="O511" s="316">
        <f>('декабрь(4 цк)'!L503+'декабрь(4 цк)'!L504*3.1%)/1000</f>
        <v>1.0229069390219079</v>
      </c>
      <c r="P511" s="316">
        <f>('декабрь(4 цк)'!M503+'декабрь(4 цк)'!M504*3.1%)/1000</f>
        <v>1.0547442190219078</v>
      </c>
      <c r="Q511" s="316">
        <f>('декабрь(4 цк)'!N503+'декабрь(4 цк)'!N504*3.1%)/1000</f>
        <v>1.0652810390219078</v>
      </c>
      <c r="R511" s="316">
        <f>('декабрь(4 цк)'!O503+'декабрь(4 цк)'!O504*3.1%)/1000</f>
        <v>1.0788283790219078</v>
      </c>
      <c r="S511" s="316">
        <f>('декабрь(4 цк)'!P503+'декабрь(4 цк)'!P504*3.1%)/1000</f>
        <v>1.0703844890219079</v>
      </c>
      <c r="T511" s="316">
        <f>('декабрь(4 цк)'!Q503+'декабрь(4 цк)'!Q504*3.1%)/1000</f>
        <v>1.0751270890219078</v>
      </c>
      <c r="U511" s="316">
        <f>('декабрь(4 цк)'!R503+'декабрь(4 цк)'!R504*3.1%)/1000</f>
        <v>1.0785912490219078</v>
      </c>
      <c r="V511" s="316">
        <f>('декабрь(4 цк)'!S503+'декабрь(4 цк)'!S504*3.1%)/1000</f>
        <v>1.0661676990219078</v>
      </c>
      <c r="W511" s="316">
        <f>('декабрь(4 цк)'!T503+'декабрь(4 цк)'!T504*3.1%)/1000</f>
        <v>1.0636932990219079</v>
      </c>
      <c r="X511" s="316">
        <f>('декабрь(4 цк)'!U503+'декабрь(4 цк)'!U504*3.1%)/1000</f>
        <v>1.048723179021908</v>
      </c>
      <c r="Y511" s="316">
        <f>('декабрь(4 цк)'!V503+'декабрь(4 цк)'!V504*3.1%)/1000</f>
        <v>1.0555587090219078</v>
      </c>
      <c r="Z511" s="316">
        <f>('декабрь(4 цк)'!W503+'декабрь(4 цк)'!W504*3.1%)/1000</f>
        <v>1.0605796790219078</v>
      </c>
      <c r="AA511" s="316">
        <f>('декабрь(4 цк)'!X503+'декабрь(4 цк)'!X504*3.1%)/1000</f>
        <v>1.0545070890219079</v>
      </c>
      <c r="AB511" s="316">
        <f>('декабрь(4 цк)'!Y503+'декабрь(4 цк)'!Y504*3.1%)/1000</f>
        <v>1.0319281890219079</v>
      </c>
      <c r="AC511" s="337"/>
      <c r="AD511" s="337"/>
    </row>
    <row r="512" spans="1:30" s="209" customFormat="1" ht="13.5" thickBot="1" x14ac:dyDescent="0.25">
      <c r="A512" s="312">
        <v>30</v>
      </c>
      <c r="B512" s="289" t="s">
        <v>199</v>
      </c>
      <c r="C512" s="290" t="s">
        <v>169</v>
      </c>
      <c r="D512" s="255"/>
      <c r="E512" s="316">
        <f>('декабрь(4 цк)'!B507+'декабрь(4 цк)'!B508*3.1%)/1000</f>
        <v>1.0527131490219079</v>
      </c>
      <c r="F512" s="316">
        <f>('декабрь(4 цк)'!C507+'декабрь(4 цк)'!C508*3.1%)/1000</f>
        <v>1.0420010590219078</v>
      </c>
      <c r="G512" s="316">
        <f>('декабрь(4 цк)'!D507+'декабрь(4 цк)'!D508*3.1%)/1000</f>
        <v>1.0549607290219079</v>
      </c>
      <c r="H512" s="316">
        <f>('декабрь(4 цк)'!E507+'декабрь(4 цк)'!E508*3.1%)/1000</f>
        <v>1.0544555390219079</v>
      </c>
      <c r="I512" s="316">
        <f>('декабрь(4 цк)'!F507+'декабрь(4 цк)'!F508*3.1%)/1000</f>
        <v>1.070126739021908</v>
      </c>
      <c r="J512" s="316">
        <f>('декабрь(4 цк)'!G507+'декабрь(4 цк)'!G508*3.1%)/1000</f>
        <v>1.0512800590219076</v>
      </c>
      <c r="K512" s="316">
        <f>('декабрь(4 цк)'!H507+'декабрь(4 цк)'!H508*3.1%)/1000</f>
        <v>1.0511872690219077</v>
      </c>
      <c r="L512" s="316">
        <f>('декабрь(4 цк)'!I507+'декабрь(4 цк)'!I508*3.1%)/1000</f>
        <v>1.0375780690219079</v>
      </c>
      <c r="M512" s="316">
        <f>('декабрь(4 цк)'!J507+'декабрь(4 цк)'!J508*3.1%)/1000</f>
        <v>1.0288145690219077</v>
      </c>
      <c r="N512" s="316">
        <f>('декабрь(4 цк)'!K507+'декабрь(4 цк)'!K508*3.1%)/1000</f>
        <v>1.039279219021908</v>
      </c>
      <c r="O512" s="316">
        <f>('декабрь(4 цк)'!L507+'декабрь(4 цк)'!L508*3.1%)/1000</f>
        <v>1.0412278090219078</v>
      </c>
      <c r="P512" s="316">
        <f>('декабрь(4 цк)'!M507+'декабрь(4 цк)'!M508*3.1%)/1000</f>
        <v>1.0522801290219077</v>
      </c>
      <c r="Q512" s="316">
        <f>('декабрь(4 цк)'!N507+'декабрь(4 цк)'!N508*3.1%)/1000</f>
        <v>1.0564762990219079</v>
      </c>
      <c r="R512" s="316">
        <f>('декабрь(4 цк)'!O507+'декабрь(4 цк)'!O508*3.1%)/1000</f>
        <v>1.0716216890219077</v>
      </c>
      <c r="S512" s="316">
        <f>('декабрь(4 цк)'!P507+'декабрь(4 цк)'!P508*3.1%)/1000</f>
        <v>1.0631262490219076</v>
      </c>
      <c r="T512" s="316">
        <f>('декабрь(4 цк)'!Q507+'декабрь(4 цк)'!Q508*3.1%)/1000</f>
        <v>1.0673327290219079</v>
      </c>
      <c r="U512" s="316">
        <f>('декабрь(4 цк)'!R507+'декабрь(4 цк)'!R508*3.1%)/1000</f>
        <v>1.0677451290219078</v>
      </c>
      <c r="V512" s="316">
        <f>('декабрь(4 цк)'!S507+'декабрь(4 цк)'!S508*3.1%)/1000</f>
        <v>1.0578681490219077</v>
      </c>
      <c r="W512" s="316">
        <f>('декабрь(4 цк)'!T507+'декабрь(4 цк)'!T508*3.1%)/1000</f>
        <v>1.0526822190219076</v>
      </c>
      <c r="X512" s="316">
        <f>('декабрь(4 цк)'!U507+'декабрь(4 цк)'!U508*3.1%)/1000</f>
        <v>1.0429598890219078</v>
      </c>
      <c r="Y512" s="316">
        <f>('декабрь(4 цк)'!V507+'декабрь(4 цк)'!V508*3.1%)/1000</f>
        <v>1.0518780390219078</v>
      </c>
      <c r="Z512" s="316">
        <f>('декабрь(4 цк)'!W507+'декабрь(4 цк)'!W508*3.1%)/1000</f>
        <v>1.0598889090219079</v>
      </c>
      <c r="AA512" s="316">
        <f>('декабрь(4 цк)'!X507+'декабрь(4 цк)'!X508*3.1%)/1000</f>
        <v>1.0488778290219078</v>
      </c>
      <c r="AB512" s="316">
        <f>('декабрь(4 цк)'!Y507+'декабрь(4 цк)'!Y508*3.1%)/1000</f>
        <v>1.026298929021908</v>
      </c>
      <c r="AC512" s="337"/>
      <c r="AD512" s="337"/>
    </row>
    <row r="513" spans="1:30" s="296" customFormat="1" ht="13.5" thickBot="1" x14ac:dyDescent="0.25">
      <c r="A513" s="313">
        <v>31</v>
      </c>
      <c r="B513" s="310" t="s">
        <v>199</v>
      </c>
      <c r="C513" s="304" t="s">
        <v>169</v>
      </c>
      <c r="D513" s="305"/>
      <c r="E513" s="316">
        <f>('декабрь(4 цк)'!B511+'декабрь(4 цк)'!B512*3.1%)/1000</f>
        <v>1.1044899690219079</v>
      </c>
      <c r="F513" s="316">
        <f>('декабрь(4 цк)'!C511+'декабрь(4 цк)'!C512*3.1%)/1000</f>
        <v>1.1013351090219077</v>
      </c>
      <c r="G513" s="316">
        <f>('декабрь(4 цк)'!D511+'декабрь(4 цк)'!D512*3.1%)/1000</f>
        <v>1.1084180790219078</v>
      </c>
      <c r="H513" s="316">
        <f>('декабрь(4 цк)'!E511+'декабрь(4 цк)'!E512*3.1%)/1000</f>
        <v>1.112995719021908</v>
      </c>
      <c r="I513" s="316">
        <f>('декабрь(4 цк)'!F511+'декабрь(4 цк)'!F512*3.1%)/1000</f>
        <v>1.1139029990219078</v>
      </c>
      <c r="J513" s="316">
        <f>('декабрь(4 цк)'!G511+'декабрь(4 цк)'!G512*3.1%)/1000</f>
        <v>1.1100367490219079</v>
      </c>
      <c r="K513" s="316">
        <f>('декабрь(4 цк)'!H511+'декабрь(4 цк)'!H512*3.1%)/1000</f>
        <v>1.1012423190219076</v>
      </c>
      <c r="L513" s="316">
        <f>('декабрь(4 цк)'!I511+'декабрь(4 цк)'!I512*3.1%)/1000</f>
        <v>1.1100367490219079</v>
      </c>
      <c r="M513" s="316">
        <f>('декабрь(4 цк)'!J511+'декабрь(4 цк)'!J512*3.1%)/1000</f>
        <v>1.0945305090219077</v>
      </c>
      <c r="N513" s="316">
        <f>('декабрь(4 цк)'!K511+'декабрь(4 цк)'!K512*3.1%)/1000</f>
        <v>0.22604600902190788</v>
      </c>
      <c r="O513" s="316">
        <f>('декабрь(4 цк)'!L511+'декабрь(4 цк)'!L512*3.1%)/1000</f>
        <v>1.0976028890219076</v>
      </c>
      <c r="P513" s="316">
        <f>('декабрь(4 цк)'!M511+'декабрь(4 цк)'!M512*3.1%)/1000</f>
        <v>1.1060570890219079</v>
      </c>
      <c r="Q513" s="316">
        <f>('декабрь(4 цк)'!N511+'декабрь(4 цк)'!N512*3.1%)/1000</f>
        <v>1.1236356390219078</v>
      </c>
      <c r="R513" s="316">
        <f>('декабрь(4 цк)'!O511+'декабрь(4 цк)'!O512*3.1%)/1000</f>
        <v>1.1298731890219078</v>
      </c>
      <c r="S513" s="316">
        <f>('декабрь(4 цк)'!P511+'декабрь(4 цк)'!P512*3.1%)/1000</f>
        <v>1.1238212190219079</v>
      </c>
      <c r="T513" s="316">
        <f>('декабрь(4 цк)'!Q511+'декабрь(4 цк)'!Q512*3.1%)/1000</f>
        <v>1.1353684190219078</v>
      </c>
      <c r="U513" s="316">
        <f>('декабрь(4 цк)'!R511+'декабрь(4 цк)'!R512*3.1%)/1000</f>
        <v>1.1480703390219078</v>
      </c>
      <c r="V513" s="316">
        <f>('декабрь(4 цк)'!S511+'декабрь(4 цк)'!S512*3.1%)/1000</f>
        <v>1.1169753790219077</v>
      </c>
      <c r="W513" s="316">
        <f>('декабрь(4 цк)'!T511+'декабрь(4 цк)'!T512*3.1%)/1000</f>
        <v>1.1186868390219078</v>
      </c>
      <c r="X513" s="316">
        <f>('декабрь(4 цк)'!U511+'декабрь(4 цк)'!U512*3.1%)/1000</f>
        <v>1.1054797290219078</v>
      </c>
      <c r="Y513" s="316">
        <f>('декабрь(4 цк)'!V511+'декабрь(4 цк)'!V512*3.1%)/1000</f>
        <v>1.1167176290219076</v>
      </c>
      <c r="Z513" s="316">
        <f>('декабрь(4 цк)'!W511+'декабрь(4 цк)'!W512*3.1%)/1000</f>
        <v>1.126470889021908</v>
      </c>
      <c r="AA513" s="316">
        <f>('декабрь(4 цк)'!X511+'декабрь(4 цк)'!X512*3.1%)/1000</f>
        <v>1.1079541290219077</v>
      </c>
      <c r="AB513" s="316">
        <f>('декабрь(4 цк)'!Y511+'декабрь(4 цк)'!Y512*3.1%)/1000</f>
        <v>1.1039538490219079</v>
      </c>
      <c r="AC513" s="338"/>
      <c r="AD513" s="338"/>
    </row>
    <row r="514" spans="1:30" s="295" customFormat="1" ht="13.5" thickBot="1" x14ac:dyDescent="0.25">
      <c r="A514" s="343">
        <v>41609</v>
      </c>
      <c r="B514" s="255" t="s">
        <v>136</v>
      </c>
      <c r="C514" s="301" t="s">
        <v>203</v>
      </c>
      <c r="D514" s="320">
        <f>'декабрь(4 цк)'!N813</f>
        <v>292109.51558399998</v>
      </c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  <c r="AA514" s="316"/>
      <c r="AB514" s="316"/>
      <c r="AC514" s="336"/>
      <c r="AD514" s="336"/>
    </row>
    <row r="515" spans="1:30" s="209" customFormat="1" ht="13.5" thickBot="1" x14ac:dyDescent="0.25">
      <c r="A515" s="343">
        <v>41609</v>
      </c>
      <c r="B515" s="255" t="s">
        <v>204</v>
      </c>
      <c r="C515" s="301" t="s">
        <v>203</v>
      </c>
      <c r="D515" s="321">
        <f>'декабрь(4 цк)'!O813</f>
        <v>290591.44096799998</v>
      </c>
      <c r="E515" s="317"/>
      <c r="F515" s="317"/>
      <c r="G515" s="317"/>
      <c r="H515" s="317"/>
      <c r="I515" s="317"/>
      <c r="J515" s="317"/>
      <c r="K515" s="317"/>
      <c r="L515" s="317"/>
      <c r="M515" s="317"/>
      <c r="N515" s="317"/>
      <c r="O515" s="317"/>
      <c r="P515" s="317"/>
      <c r="Q515" s="317"/>
      <c r="R515" s="317"/>
      <c r="S515" s="317"/>
      <c r="T515" s="317"/>
      <c r="U515" s="317"/>
      <c r="V515" s="317"/>
      <c r="W515" s="317"/>
      <c r="X515" s="317"/>
      <c r="Y515" s="317"/>
      <c r="Z515" s="317"/>
      <c r="AA515" s="317"/>
      <c r="AB515" s="317"/>
      <c r="AC515" s="337"/>
      <c r="AD515" s="337"/>
    </row>
    <row r="516" spans="1:30" s="209" customFormat="1" ht="13.5" thickBot="1" x14ac:dyDescent="0.25">
      <c r="A516" s="343">
        <v>41609</v>
      </c>
      <c r="B516" s="255" t="s">
        <v>138</v>
      </c>
      <c r="C516" s="301" t="s">
        <v>203</v>
      </c>
      <c r="D516" s="321">
        <f>'декабрь(4 цк)'!P813</f>
        <v>281749.32215199998</v>
      </c>
      <c r="E516" s="317"/>
      <c r="F516" s="317"/>
      <c r="G516" s="317"/>
      <c r="H516" s="317"/>
      <c r="I516" s="317"/>
      <c r="J516" s="317"/>
      <c r="K516" s="317"/>
      <c r="L516" s="317"/>
      <c r="M516" s="317"/>
      <c r="N516" s="317"/>
      <c r="O516" s="317"/>
      <c r="P516" s="317"/>
      <c r="Q516" s="317"/>
      <c r="R516" s="317"/>
      <c r="S516" s="317"/>
      <c r="T516" s="317"/>
      <c r="U516" s="317"/>
      <c r="V516" s="317"/>
      <c r="W516" s="317"/>
      <c r="X516" s="317"/>
      <c r="Y516" s="317"/>
      <c r="Z516" s="317"/>
      <c r="AA516" s="317"/>
      <c r="AB516" s="317"/>
      <c r="AC516" s="337"/>
      <c r="AD516" s="337"/>
    </row>
    <row r="517" spans="1:30" s="296" customFormat="1" ht="13.5" thickBot="1" x14ac:dyDescent="0.25">
      <c r="A517" s="343">
        <v>41609</v>
      </c>
      <c r="B517" s="255" t="s">
        <v>139</v>
      </c>
      <c r="C517" s="301" t="s">
        <v>203</v>
      </c>
      <c r="D517" s="322">
        <f>'декабрь(4 цк)'!Q813</f>
        <v>274585.07527999999</v>
      </c>
      <c r="E517" s="308"/>
      <c r="F517" s="318"/>
      <c r="G517" s="31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  <c r="AA517" s="308"/>
      <c r="AB517" s="30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декабрь (1 цк)</vt:lpstr>
      <vt:lpstr>декабрь (2 цк)</vt:lpstr>
      <vt:lpstr>декабрь (3 цк)</vt:lpstr>
      <vt:lpstr>декабрь(4 цк)</vt:lpstr>
      <vt:lpstr>декабрь (5 цк)</vt:lpstr>
      <vt:lpstr>декабрь(6 цк)</vt:lpstr>
      <vt:lpstr>цена АТС</vt:lpstr>
      <vt:lpstr>расчет ком</vt:lpstr>
      <vt:lpstr>цена(1,4 цк)</vt:lpstr>
      <vt:lpstr>'декабрь (1 цк)'!Область_печати</vt:lpstr>
      <vt:lpstr>'декабрь (2 цк)'!Область_печати</vt:lpstr>
      <vt:lpstr>'декабрь (3 цк)'!Область_печати</vt:lpstr>
      <vt:lpstr>'декабрь (5 цк)'!Область_печати</vt:lpstr>
      <vt:lpstr>'декабрь(4 цк)'!Область_печати</vt:lpstr>
      <vt:lpstr>'декабрь(6 цк)'!Область_печати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Шнипов Михаил Григорьевич</cp:lastModifiedBy>
  <cp:revision>136</cp:revision>
  <cp:lastPrinted>2013-12-12T01:55:03Z</cp:lastPrinted>
  <dcterms:created xsi:type="dcterms:W3CDTF">2009-12-29T06:37:04Z</dcterms:created>
  <dcterms:modified xsi:type="dcterms:W3CDTF">2014-01-13T10:48:52Z</dcterms:modified>
</cp:coreProperties>
</file>