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  <sheet name="Листы2-9" sheetId="2" r:id="rId2"/>
    <sheet name="Листы10-12" sheetId="3" r:id="rId3"/>
  </sheets>
  <externalReferences>
    <externalReference r:id="rId6"/>
  </externalReference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<sst xmlns="http://schemas.openxmlformats.org/spreadsheetml/2006/main" count="668" uniqueCount="344">
  <si>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</si>
  <si>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</si>
  <si>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</si>
  <si>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</si>
  <si>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</si>
  <si>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</si>
  <si>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</si>
  <si>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</si>
  <si>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</si>
  <si>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</si>
  <si>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</si>
  <si>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</si>
  <si>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</si>
  <si>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</si>
  <si>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</si>
  <si>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</si>
  <si>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</si>
  <si>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</si>
  <si>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</si>
  <si>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</si>
  <si>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</si>
  <si>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</si>
  <si>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</si>
  <si>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</si>
  <si>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</si>
  <si>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</si>
  <si>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</si>
  <si>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</si>
  <si>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</si>
  <si>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</si>
  <si>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</si>
  <si>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</si>
  <si>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</si>
  <si>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</si>
  <si>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</si>
  <si>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</si>
  <si>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</si>
  <si>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</si>
  <si>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</si>
  <si>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1.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</si>
  <si>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</si>
  <si>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</si>
  <si>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</si>
  <si>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</si>
  <si>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</si>
  <si>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</si>
  <si>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</si>
  <si>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Рентабельность продаж</t>
  </si>
  <si>
    <t>(величина прибыли</t>
  </si>
  <si>
    <t>3.</t>
  </si>
  <si>
    <t>3.1.</t>
  </si>
  <si>
    <t>МВт</t>
  </si>
  <si>
    <t>3.2.</t>
  </si>
  <si>
    <t>3.3.</t>
  </si>
  <si>
    <t>и приравненным к нему</t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</si>
  <si>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</si>
  <si>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</si>
  <si>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утверждения, номер</t>
  </si>
  <si>
    <t>электрической энергии</t>
  </si>
  <si>
    <t>Необходимая валовая</t>
  </si>
  <si>
    <t>видам деятельности</t>
  </si>
  <si>
    <t>4.</t>
  </si>
  <si>
    <t>4.1.</t>
  </si>
  <si>
    <t>в том числе:</t>
  </si>
  <si>
    <t>4.2.</t>
  </si>
  <si>
    <t>4.3.</t>
  </si>
  <si>
    <t>4.4.</t>
  </si>
  <si>
    <t>Реквизиты инвестиционной</t>
  </si>
  <si>
    <t>программы (кем</t>
  </si>
  <si>
    <t>утверждена, дата</t>
  </si>
  <si>
    <t>4.4.1.</t>
  </si>
  <si>
    <t>4.5.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</si>
  <si>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</si>
  <si>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</si>
  <si>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</si>
  <si>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</si>
  <si>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</si>
  <si>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</si>
  <si>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Среднемесячная</t>
  </si>
  <si>
    <t>Реквизиты отраслевого</t>
  </si>
  <si>
    <t>тарифного соглашения</t>
  </si>
  <si>
    <t>(дата утверждения, срок</t>
  </si>
  <si>
    <t>действия)</t>
  </si>
  <si>
    <t>6.</t>
  </si>
  <si>
    <t>7.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</si>
  <si>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</si>
  <si>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</si>
  <si>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</si>
  <si>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</si>
  <si>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</si>
  <si>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</si>
  <si>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</si>
  <si>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</si>
  <si>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</si>
  <si>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</si>
  <si>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</si>
  <si>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</si>
  <si>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</si>
  <si>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</si>
  <si>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</si>
  <si>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</si>
  <si>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</si>
  <si>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</si>
  <si>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</si>
  <si>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</si>
  <si>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</si>
  <si>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</si>
  <si>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</si>
  <si>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</si>
  <si>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</si>
  <si>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</si>
  <si>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</si>
  <si>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</si>
  <si>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</si>
  <si>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</si>
  <si>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</si>
  <si>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</si>
  <si>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</si>
  <si>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</si>
  <si>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</si>
  <si>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</si>
  <si>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</si>
  <si>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</si>
  <si>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</si>
  <si>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</si>
  <si>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</si>
  <si>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</si>
  <si>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</si>
  <si>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</si>
  <si>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</si>
  <si>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</si>
  <si>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</si>
  <si>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</si>
  <si>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</si>
  <si>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</si>
  <si>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</si>
  <si>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</si>
  <si>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</si>
  <si>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</si>
  <si>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</si>
  <si>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</si>
  <si>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</si>
  <si>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</si>
  <si>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</si>
  <si>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</si>
  <si>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</si>
  <si>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</si>
  <si>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</si>
  <si>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</si>
  <si>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</si>
  <si>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</si>
  <si>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</si>
  <si>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</si>
  <si>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</si>
  <si>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</si>
  <si>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</si>
  <si>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</si>
  <si>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</si>
  <si>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</si>
  <si>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</si>
  <si>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</si>
  <si>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</si>
  <si>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</si>
  <si>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</si>
  <si>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</si>
  <si>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</si>
  <si>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</si>
  <si>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</si>
  <si>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</si>
  <si>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</si>
  <si>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</si>
  <si>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</si>
  <si>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</si>
  <si>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</si>
  <si>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</si>
  <si>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</si>
  <si>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</si>
  <si>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</si>
  <si>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</si>
  <si>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</si>
  <si>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</si>
  <si>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</si>
  <si>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</si>
  <si>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</si>
  <si>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</si>
  <si>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</si>
  <si>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</si>
  <si>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</si>
  <si>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</si>
  <si>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</si>
  <si>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</si>
  <si>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</si>
  <si>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</si>
  <si>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</si>
  <si>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</si>
  <si>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</si>
  <si>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</si>
  <si>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</si>
  <si>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</si>
  <si>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</si>
  <si>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</si>
  <si>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</si>
  <si>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</si>
  <si>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</si>
  <si>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</si>
  <si>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</si>
  <si>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</si>
  <si>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</si>
  <si>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</si>
  <si>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</si>
  <si>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</si>
  <si>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</si>
  <si>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</si>
  <si>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</si>
  <si>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</si>
  <si>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</si>
  <si>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</si>
  <si>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</si>
  <si>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</si>
  <si>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</si>
  <si>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</si>
  <si>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</si>
  <si>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</si>
  <si>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</si>
  <si>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</si>
  <si>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</si>
  <si>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</si>
  <si>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</si>
  <si>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</si>
  <si>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</si>
  <si>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</si>
  <si>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</si>
  <si>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</si>
  <si>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</si>
  <si>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</si>
  <si>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</si>
  <si>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</si>
  <si>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</si>
  <si>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</si>
  <si>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</si>
  <si>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</si>
  <si>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</si>
  <si>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</si>
  <si>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</si>
  <si>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</si>
  <si>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</si>
  <si>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</si>
  <si>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</si>
  <si>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</si>
  <si>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</si>
  <si>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</si>
  <si>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</si>
  <si>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</si>
  <si>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</si>
  <si>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</si>
  <si>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</si>
  <si>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</si>
  <si>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</si>
  <si>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</si>
  <si>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</si>
  <si>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</si>
  <si>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</si>
  <si>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</si>
  <si>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</si>
  <si>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</si>
  <si>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</si>
  <si>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</si>
  <si>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</si>
  <si>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</si>
  <si>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</si>
  <si>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</si>
  <si>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</si>
  <si>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</si>
  <si>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</si>
  <si>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</si>
  <si>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</si>
  <si>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</si>
  <si>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</si>
  <si>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</si>
  <si>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</si>
  <si>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</si>
  <si>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рублей/
МВт в месяц</t>
  </si>
  <si>
    <t>рублей/
МВт·ч</t>
  </si>
  <si>
    <t>одноставочный тариф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</si>
  <si>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</si>
  <si>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</si>
  <si>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</si>
  <si>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</si>
  <si>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</si>
  <si>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</si>
  <si>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</si>
  <si>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</si>
  <si>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</si>
  <si>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</si>
  <si>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</si>
  <si>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</si>
  <si>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</si>
  <si>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</si>
  <si>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</si>
  <si>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</si>
  <si>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</si>
  <si>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</si>
  <si>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</si>
  <si>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</si>
  <si>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</si>
  <si>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</si>
  <si>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</si>
  <si>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</si>
  <si>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</si>
  <si>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</si>
  <si>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</si>
  <si>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</si>
  <si>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</si>
  <si>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</si>
  <si>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</si>
  <si>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</si>
  <si>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</si>
  <si>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</si>
  <si>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</si>
  <si>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</si>
  <si>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</si>
  <si>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</si>
  <si>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</si>
  <si>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</si>
  <si>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</si>
  <si>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</si>
  <si>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</si>
  <si>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</si>
  <si>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</si>
  <si>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</si>
  <si>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</si>
  <si>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</si>
  <si>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</si>
  <si>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</si>
  <si>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</si>
  <si>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Акционерное общество "Витимэнергосбыт"</t>
  </si>
  <si>
    <t>АО "Витимэнергосбыт"</t>
  </si>
  <si>
    <t>666904, Российская Федерация, Иркутская область, г. Бодайбо, пер. Почтовый 1А</t>
  </si>
  <si>
    <t xml:space="preserve">3802010714  </t>
  </si>
  <si>
    <t>380201001</t>
  </si>
  <si>
    <t>Гришак Дмитрий Витальевич</t>
  </si>
  <si>
    <t>-</t>
  </si>
  <si>
    <t>info@vitimenergosbyt.ru</t>
  </si>
  <si>
    <t>8 (39561) 5-61-00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</si>
</sst>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_-* #,##0.0\ _₽_-;\-* #,##0.0\ _₽_-;_-* &quot;-&quot;?\ _₽_-;_-@_-"/>
    <numFmt numFmtId="188" formatCode="_-* #,##0.00\ _₽_-;\-* #,##0.00\ _₽_-;_-* &quot;-&quot;?\ _₽_-;_-@_-"/>
    <numFmt numFmtId="189" formatCode="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187" fontId="10" fillId="0" borderId="0" xfId="0" applyNumberFormat="1" applyFont="1" applyAlignment="1">
      <alignment horizontal="left"/>
    </xf>
    <xf numFmtId="0" fontId="10" fillId="0" borderId="11" xfId="0" applyFont="1" applyBorder="1" applyAlignment="1">
      <alignment horizontal="left"/>
    </xf>
    <xf numFmtId="4" fontId="10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1" fillId="0" borderId="13" xfId="42" applyNumberFormat="1" applyBorder="1" applyAlignment="1" applyProtection="1">
      <alignment horizontal="left" wrapText="1"/>
      <protection/>
    </xf>
    <xf numFmtId="49" fontId="3" fillId="0" borderId="13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87" fontId="10" fillId="0" borderId="0" xfId="0" applyNumberFormat="1" applyFont="1" applyBorder="1" applyAlignment="1">
      <alignment horizontal="right" vertical="top"/>
    </xf>
    <xf numFmtId="187" fontId="10" fillId="0" borderId="14" xfId="0" applyNumberFormat="1" applyFont="1" applyBorder="1" applyAlignment="1">
      <alignment horizontal="right"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center"/>
    </xf>
    <xf numFmtId="187" fontId="10" fillId="0" borderId="0" xfId="0" applyNumberFormat="1" applyFont="1" applyFill="1" applyBorder="1" applyAlignment="1">
      <alignment horizontal="right" vertical="top"/>
    </xf>
    <xf numFmtId="187" fontId="10" fillId="0" borderId="14" xfId="0" applyNumberFormat="1" applyFont="1" applyFill="1" applyBorder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0" fontId="10" fillId="0" borderId="15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187" fontId="10" fillId="0" borderId="0" xfId="0" applyNumberFormat="1" applyFont="1" applyBorder="1" applyAlignment="1">
      <alignment horizontal="left" vertical="top" wrapText="1"/>
    </xf>
    <xf numFmtId="187" fontId="10" fillId="0" borderId="14" xfId="0" applyNumberFormat="1" applyFont="1" applyBorder="1" applyAlignment="1">
      <alignment horizontal="left" vertical="top" wrapText="1"/>
    </xf>
    <xf numFmtId="187" fontId="8" fillId="0" borderId="0" xfId="0" applyNumberFormat="1" applyFont="1" applyBorder="1" applyAlignment="1">
      <alignment horizontal="left" vertical="top" wrapText="1"/>
    </xf>
    <xf numFmtId="187" fontId="8" fillId="0" borderId="0" xfId="0" applyNumberFormat="1" applyFont="1" applyFill="1" applyBorder="1" applyAlignment="1">
      <alignment horizontal="left" vertical="top" wrapText="1"/>
    </xf>
    <xf numFmtId="187" fontId="10" fillId="0" borderId="0" xfId="0" applyNumberFormat="1" applyFont="1" applyFill="1" applyBorder="1" applyAlignment="1">
      <alignment horizontal="right" vertical="top" wrapText="1"/>
    </xf>
    <xf numFmtId="187" fontId="10" fillId="0" borderId="10" xfId="0" applyNumberFormat="1" applyFont="1" applyFill="1" applyBorder="1" applyAlignment="1">
      <alignment horizontal="right" vertical="top"/>
    </xf>
    <xf numFmtId="187" fontId="10" fillId="0" borderId="15" xfId="0" applyNumberFormat="1" applyFont="1" applyFill="1" applyBorder="1" applyAlignment="1">
      <alignment horizontal="right" vertical="top"/>
    </xf>
    <xf numFmtId="0" fontId="10" fillId="0" borderId="0" xfId="0" applyNumberFormat="1" applyFont="1" applyFill="1" applyBorder="1" applyAlignment="1">
      <alignment horizontal="right" vertical="top"/>
    </xf>
    <xf numFmtId="0" fontId="10" fillId="0" borderId="14" xfId="0" applyNumberFormat="1" applyFont="1" applyFill="1" applyBorder="1" applyAlignment="1">
      <alignment horizontal="right" vertical="top"/>
    </xf>
    <xf numFmtId="0" fontId="10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189" fontId="10" fillId="0" borderId="0" xfId="0" applyNumberFormat="1" applyFont="1" applyFill="1" applyBorder="1" applyAlignment="1">
      <alignment horizontal="right" vertical="top"/>
    </xf>
    <xf numFmtId="189" fontId="10" fillId="0" borderId="14" xfId="0" applyNumberFormat="1" applyFont="1" applyFill="1" applyBorder="1" applyAlignment="1">
      <alignment horizontal="right" vertical="top"/>
    </xf>
    <xf numFmtId="2" fontId="10" fillId="0" borderId="0" xfId="0" applyNumberFormat="1" applyFont="1" applyFill="1" applyBorder="1" applyAlignment="1">
      <alignment horizontal="right" vertical="top"/>
    </xf>
    <xf numFmtId="2" fontId="10" fillId="0" borderId="14" xfId="0" applyNumberFormat="1" applyFont="1" applyFill="1" applyBorder="1" applyAlignment="1">
      <alignment horizontal="right" vertical="top"/>
    </xf>
    <xf numFmtId="0" fontId="10" fillId="0" borderId="11" xfId="0" applyFont="1" applyBorder="1" applyAlignment="1">
      <alignment horizontal="center" vertical="top"/>
    </xf>
    <xf numFmtId="2" fontId="10" fillId="0" borderId="0" xfId="0" applyNumberFormat="1" applyFont="1" applyBorder="1" applyAlignment="1">
      <alignment horizontal="right" vertical="top"/>
    </xf>
    <xf numFmtId="0" fontId="10" fillId="0" borderId="16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.%20&#1056;&#1072;&#1089;&#1095;&#1077;&#1090;%20&#1053;&#1042;&#1042;%202022&#1075;.%20&#1040;&#1054;%20&#1042;&#1080;&#1090;&#1080;&#1084;&#1101;&#1085;&#1077;&#1088;&#1075;&#1086;&#1089;&#1073;&#1099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 дов. НВВ"/>
      <sheetName val="Приложение 3-4"/>
      <sheetName val="ТП, группа масштаба"/>
      <sheetName val="Постоянные затраты"/>
      <sheetName val="Исх. данные"/>
      <sheetName val="СН_нас 2021"/>
      <sheetName val="СН_проч"/>
      <sheetName val="СН_сет"/>
      <sheetName val="ЭОЗ"/>
      <sheetName val="НР"/>
      <sheetName val="ТВ"/>
      <sheetName val="СВОД Эталон"/>
      <sheetName val="СВОД оценка"/>
      <sheetName val="СВОД Эталон (2)"/>
      <sheetName val="СН СТИО на 2018г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itimenergosby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tabSelected="1" zoomScalePageLayoutView="0" workbookViewId="0" topLeftCell="A4">
      <selection activeCell="AA15" sqref="AA15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5" t="s">
        <v>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</row>
    <row r="11" spans="1:64" s="5" customFormat="1" ht="18.75">
      <c r="A11" s="15" t="s">
        <v>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</row>
    <row r="12" spans="9:52" s="5" customFormat="1" ht="18.75">
      <c r="I12" s="6" t="s">
        <v>334</v>
      </c>
      <c r="AC12" s="16">
        <v>2022</v>
      </c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6" t="s">
        <v>8</v>
      </c>
    </row>
    <row r="13" spans="29:51" s="7" customFormat="1" ht="10.5">
      <c r="AC13" s="17" t="s">
        <v>9</v>
      </c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7" spans="1:64" ht="15.75">
      <c r="A17" s="18" t="s">
        <v>335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</row>
    <row r="18" spans="1:64" s="7" customFormat="1" ht="10.5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</row>
    <row r="19" spans="1:64" ht="15.75">
      <c r="A19" s="18" t="s">
        <v>336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</row>
    <row r="23" spans="1:64" s="8" customFormat="1" ht="16.5">
      <c r="A23" s="20" t="s">
        <v>11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5" spans="1:64" ht="15.75">
      <c r="A25" s="1" t="s">
        <v>12</v>
      </c>
      <c r="P25" s="21" t="s">
        <v>335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6" spans="1:64" ht="15.75">
      <c r="A26" s="1" t="s">
        <v>13</v>
      </c>
      <c r="T26" s="22" t="s">
        <v>336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</row>
    <row r="27" spans="1:64" ht="15.75">
      <c r="A27" s="1" t="s">
        <v>14</v>
      </c>
      <c r="O27" s="23" t="s">
        <v>337</v>
      </c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64" ht="15.75">
      <c r="A28" s="1" t="s">
        <v>15</v>
      </c>
      <c r="O28" s="24" t="s">
        <v>337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</row>
    <row r="29" spans="1:64" ht="15.75">
      <c r="A29" s="1" t="s">
        <v>16</v>
      </c>
      <c r="E29" s="25" t="s">
        <v>338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spans="1:64" ht="15.75">
      <c r="A30" s="1" t="s">
        <v>17</v>
      </c>
      <c r="E30" s="25" t="s">
        <v>339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spans="1:64" ht="15.75">
      <c r="A31" s="1" t="s">
        <v>18</v>
      </c>
      <c r="Q31" s="22" t="s">
        <v>340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</row>
    <row r="32" spans="1:64" ht="15.75">
      <c r="A32" s="1" t="s">
        <v>19</v>
      </c>
      <c r="S32" s="26" t="s">
        <v>342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64" ht="15.75">
      <c r="A33" s="1" t="s">
        <v>20</v>
      </c>
      <c r="P33" s="25" t="s">
        <v>343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</row>
    <row r="34" spans="1:64" ht="15.75">
      <c r="A34" s="1" t="s">
        <v>21</v>
      </c>
      <c r="E34" s="25" t="s">
        <v>341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hyperlinks>
    <hyperlink ref="S32" r:id="rId1" display="info@vitimenergosbyt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U308"/>
  <sheetViews>
    <sheetView zoomScalePageLayoutView="0" workbookViewId="0" topLeftCell="A133">
      <selection activeCell="AO168" sqref="AO168:AZ170"/>
    </sheetView>
  </sheetViews>
  <sheetFormatPr defaultColWidth="1.37890625" defaultRowHeight="12.75"/>
  <cols>
    <col min="1" max="72" width="1.37890625" style="1" customWidth="1"/>
    <col min="73" max="73" width="10.875" style="1" bestFit="1" customWidth="1"/>
    <col min="74" max="16384" width="1.37890625" style="1" customWidth="1"/>
  </cols>
  <sheetData>
    <row r="1" spans="1:64" s="8" customFormat="1" ht="16.5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</row>
    <row r="3" spans="1:64" s="9" customFormat="1" ht="12.75">
      <c r="A3" s="35" t="s">
        <v>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5" t="s">
        <v>25</v>
      </c>
      <c r="W3" s="36"/>
      <c r="X3" s="36"/>
      <c r="Y3" s="36"/>
      <c r="Z3" s="36"/>
      <c r="AA3" s="36"/>
      <c r="AB3" s="36"/>
      <c r="AC3" s="35" t="s">
        <v>26</v>
      </c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7"/>
      <c r="AO3" s="36" t="s">
        <v>30</v>
      </c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7"/>
      <c r="BA3" s="36" t="s">
        <v>33</v>
      </c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7"/>
    </row>
    <row r="4" spans="1:64" s="9" customFormat="1" ht="12.75">
      <c r="A4" s="31" t="s">
        <v>24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31" t="s">
        <v>37</v>
      </c>
      <c r="W4" s="28"/>
      <c r="X4" s="28"/>
      <c r="Y4" s="28"/>
      <c r="Z4" s="28"/>
      <c r="AA4" s="28"/>
      <c r="AB4" s="28"/>
      <c r="AC4" s="31" t="s">
        <v>27</v>
      </c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9"/>
      <c r="AO4" s="28" t="s">
        <v>31</v>
      </c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9"/>
      <c r="BA4" s="28" t="s">
        <v>34</v>
      </c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9"/>
    </row>
    <row r="5" spans="1:64" s="9" customFormat="1" ht="12.75">
      <c r="A5" s="31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31" t="s">
        <v>38</v>
      </c>
      <c r="W5" s="28"/>
      <c r="X5" s="28"/>
      <c r="Y5" s="28"/>
      <c r="Z5" s="28"/>
      <c r="AA5" s="28"/>
      <c r="AB5" s="28"/>
      <c r="AC5" s="31" t="s">
        <v>28</v>
      </c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9"/>
      <c r="AO5" s="28" t="s">
        <v>32</v>
      </c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9"/>
      <c r="BA5" s="28" t="s">
        <v>35</v>
      </c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9"/>
    </row>
    <row r="6" spans="1:64" s="9" customFormat="1" ht="12" customHeight="1">
      <c r="A6" s="34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4"/>
      <c r="W6" s="32"/>
      <c r="X6" s="32"/>
      <c r="Y6" s="32"/>
      <c r="Z6" s="32"/>
      <c r="AA6" s="32"/>
      <c r="AB6" s="32"/>
      <c r="AC6" s="34" t="s">
        <v>29</v>
      </c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3"/>
      <c r="AO6" s="32" t="s">
        <v>55</v>
      </c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3"/>
      <c r="BA6" s="32" t="s">
        <v>36</v>
      </c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3"/>
    </row>
    <row r="7" spans="1:64" s="9" customFormat="1" ht="12.75">
      <c r="A7" s="38" t="s">
        <v>87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40"/>
    </row>
    <row r="8" spans="1:64" s="9" customFormat="1" ht="12.75">
      <c r="A8" s="43" t="s">
        <v>39</v>
      </c>
      <c r="B8" s="44"/>
      <c r="C8" s="44"/>
      <c r="D8" s="44"/>
      <c r="E8" s="44"/>
      <c r="F8" s="30" t="s">
        <v>88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48"/>
      <c r="W8" s="48"/>
      <c r="X8" s="48"/>
      <c r="Y8" s="48"/>
      <c r="Z8" s="48"/>
      <c r="AA8" s="48"/>
      <c r="AB8" s="48"/>
      <c r="AC8" s="41">
        <f>AC12+AC103+AC119</f>
        <v>862820.27131339</v>
      </c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>
        <f>AO12+AO103+AO119</f>
        <v>884164.0000000005</v>
      </c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>
        <f>BA12+BA103+BA119</f>
        <v>956117.088534008</v>
      </c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2"/>
    </row>
    <row r="9" spans="1:64" s="9" customFormat="1" ht="12.75">
      <c r="A9" s="43"/>
      <c r="B9" s="44"/>
      <c r="C9" s="44"/>
      <c r="D9" s="44"/>
      <c r="E9" s="44"/>
      <c r="F9" s="30" t="s">
        <v>89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48"/>
      <c r="W9" s="48"/>
      <c r="X9" s="48"/>
      <c r="Y9" s="48"/>
      <c r="Z9" s="48"/>
      <c r="AA9" s="48"/>
      <c r="AB9" s="48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1:64" s="9" customFormat="1" ht="12.75">
      <c r="A10" s="43"/>
      <c r="B10" s="44"/>
      <c r="C10" s="44"/>
      <c r="D10" s="44"/>
      <c r="E10" s="44"/>
      <c r="F10" s="30" t="s">
        <v>90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48"/>
      <c r="W10" s="48"/>
      <c r="X10" s="48"/>
      <c r="Y10" s="48"/>
      <c r="Z10" s="48"/>
      <c r="AA10" s="48"/>
      <c r="AB10" s="48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2"/>
    </row>
    <row r="11" spans="1:64" s="9" customFormat="1" ht="12.75">
      <c r="A11" s="43"/>
      <c r="B11" s="44"/>
      <c r="C11" s="44"/>
      <c r="D11" s="44"/>
      <c r="E11" s="44"/>
      <c r="F11" s="30" t="s">
        <v>63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48"/>
      <c r="W11" s="48"/>
      <c r="X11" s="48"/>
      <c r="Y11" s="48"/>
      <c r="Z11" s="48"/>
      <c r="AA11" s="48"/>
      <c r="AB11" s="48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2"/>
    </row>
    <row r="12" spans="1:64" s="9" customFormat="1" ht="12.75">
      <c r="A12" s="43" t="s">
        <v>40</v>
      </c>
      <c r="B12" s="44"/>
      <c r="C12" s="44"/>
      <c r="D12" s="44"/>
      <c r="E12" s="44"/>
      <c r="F12" s="30" t="s">
        <v>91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48" t="s">
        <v>56</v>
      </c>
      <c r="W12" s="48"/>
      <c r="X12" s="48"/>
      <c r="Y12" s="48"/>
      <c r="Z12" s="48"/>
      <c r="AA12" s="48"/>
      <c r="AB12" s="48"/>
      <c r="AC12" s="41">
        <f>AC15+AC19</f>
        <v>65995.66147379</v>
      </c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>
        <f>AO15+AO19</f>
        <v>71989.4</v>
      </c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>
        <f>BA15+BA19</f>
        <v>75235.052</v>
      </c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2"/>
    </row>
    <row r="13" spans="1:64" s="9" customFormat="1" ht="12.75">
      <c r="A13" s="43"/>
      <c r="B13" s="44"/>
      <c r="C13" s="44"/>
      <c r="D13" s="44"/>
      <c r="E13" s="44"/>
      <c r="F13" s="30" t="s">
        <v>54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48"/>
      <c r="W13" s="48"/>
      <c r="X13" s="48"/>
      <c r="Y13" s="48"/>
      <c r="Z13" s="48"/>
      <c r="AA13" s="48"/>
      <c r="AB13" s="48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2"/>
    </row>
    <row r="14" spans="1:64" s="9" customFormat="1" ht="12.75">
      <c r="A14" s="43"/>
      <c r="B14" s="44"/>
      <c r="C14" s="44"/>
      <c r="D14" s="44"/>
      <c r="E14" s="44"/>
      <c r="F14" s="30" t="s">
        <v>92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48"/>
      <c r="W14" s="48"/>
      <c r="X14" s="48"/>
      <c r="Y14" s="48"/>
      <c r="Z14" s="48"/>
      <c r="AA14" s="48"/>
      <c r="AB14" s="48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2"/>
    </row>
    <row r="15" spans="1:64" s="9" customFormat="1" ht="12.75">
      <c r="A15" s="43" t="s">
        <v>97</v>
      </c>
      <c r="B15" s="44"/>
      <c r="C15" s="44"/>
      <c r="D15" s="44"/>
      <c r="E15" s="44"/>
      <c r="F15" s="30" t="s">
        <v>93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48" t="s">
        <v>56</v>
      </c>
      <c r="W15" s="48"/>
      <c r="X15" s="48"/>
      <c r="Y15" s="48"/>
      <c r="Z15" s="48"/>
      <c r="AA15" s="48"/>
      <c r="AB15" s="48"/>
      <c r="AC15" s="41">
        <f>AC17+AC18</f>
        <v>0</v>
      </c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>
        <f>AO17+AO18</f>
        <v>0</v>
      </c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>
        <f>BA17+BA18</f>
        <v>0</v>
      </c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2"/>
    </row>
    <row r="16" spans="1:64" s="9" customFormat="1" ht="12.75">
      <c r="A16" s="43"/>
      <c r="B16" s="44"/>
      <c r="C16" s="44"/>
      <c r="D16" s="44"/>
      <c r="E16" s="44"/>
      <c r="F16" s="30" t="s">
        <v>94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48"/>
      <c r="W16" s="48"/>
      <c r="X16" s="48"/>
      <c r="Y16" s="48"/>
      <c r="Z16" s="48"/>
      <c r="AA16" s="48"/>
      <c r="AB16" s="48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2"/>
    </row>
    <row r="17" spans="1:64" s="9" customFormat="1" ht="12.75">
      <c r="A17" s="43"/>
      <c r="B17" s="44"/>
      <c r="C17" s="44"/>
      <c r="D17" s="44"/>
      <c r="E17" s="44"/>
      <c r="F17" s="30" t="s">
        <v>95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48" t="s">
        <v>56</v>
      </c>
      <c r="W17" s="48"/>
      <c r="X17" s="48"/>
      <c r="Y17" s="48"/>
      <c r="Z17" s="48"/>
      <c r="AA17" s="48"/>
      <c r="AB17" s="48"/>
      <c r="AC17" s="41">
        <v>0</v>
      </c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>
        <v>0</v>
      </c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>
        <v>0</v>
      </c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2"/>
    </row>
    <row r="18" spans="1:73" s="9" customFormat="1" ht="12.75">
      <c r="A18" s="43"/>
      <c r="B18" s="44"/>
      <c r="C18" s="44"/>
      <c r="D18" s="44"/>
      <c r="E18" s="44"/>
      <c r="F18" s="30" t="s">
        <v>96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48" t="s">
        <v>56</v>
      </c>
      <c r="W18" s="48"/>
      <c r="X18" s="48"/>
      <c r="Y18" s="48"/>
      <c r="Z18" s="48"/>
      <c r="AA18" s="48"/>
      <c r="AB18" s="48"/>
      <c r="AC18" s="41">
        <v>0</v>
      </c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>
        <v>0</v>
      </c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>
        <v>0</v>
      </c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2"/>
      <c r="BU18" s="12"/>
    </row>
    <row r="19" spans="1:64" s="9" customFormat="1" ht="12.75">
      <c r="A19" s="43" t="s">
        <v>99</v>
      </c>
      <c r="B19" s="44"/>
      <c r="C19" s="44"/>
      <c r="D19" s="44"/>
      <c r="E19" s="44"/>
      <c r="F19" s="30" t="s">
        <v>98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48" t="s">
        <v>56</v>
      </c>
      <c r="W19" s="48"/>
      <c r="X19" s="48"/>
      <c r="Y19" s="48"/>
      <c r="Z19" s="48"/>
      <c r="AA19" s="48"/>
      <c r="AB19" s="48"/>
      <c r="AC19" s="41">
        <f>AC20+AC21</f>
        <v>65995.66147379</v>
      </c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>
        <f>AO20+AO21</f>
        <v>71989.4</v>
      </c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>
        <f>BA20+BA21</f>
        <v>75235.052</v>
      </c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2"/>
    </row>
    <row r="20" spans="1:73" s="9" customFormat="1" ht="12.75">
      <c r="A20" s="43"/>
      <c r="B20" s="44"/>
      <c r="C20" s="44"/>
      <c r="D20" s="44"/>
      <c r="E20" s="44"/>
      <c r="F20" s="30" t="s">
        <v>95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48" t="s">
        <v>56</v>
      </c>
      <c r="W20" s="48"/>
      <c r="X20" s="48"/>
      <c r="Y20" s="48"/>
      <c r="Z20" s="48"/>
      <c r="AA20" s="48"/>
      <c r="AB20" s="48"/>
      <c r="AC20" s="51">
        <v>36809.11404653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>
        <v>42649.8</v>
      </c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>
        <v>41962.39</v>
      </c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2"/>
      <c r="BU20" s="12"/>
    </row>
    <row r="21" spans="1:73" s="9" customFormat="1" ht="12.75">
      <c r="A21" s="43"/>
      <c r="B21" s="44"/>
      <c r="C21" s="44"/>
      <c r="D21" s="44"/>
      <c r="E21" s="44"/>
      <c r="F21" s="30" t="s">
        <v>96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48" t="s">
        <v>56</v>
      </c>
      <c r="W21" s="48"/>
      <c r="X21" s="48"/>
      <c r="Y21" s="48"/>
      <c r="Z21" s="48"/>
      <c r="AA21" s="48"/>
      <c r="AB21" s="48"/>
      <c r="AC21" s="51">
        <v>29186.547427259997</v>
      </c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>
        <v>29339.6</v>
      </c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>
        <v>33272.662</v>
      </c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2"/>
      <c r="BU21" s="12"/>
    </row>
    <row r="22" spans="1:64" s="9" customFormat="1" ht="12.75">
      <c r="A22" s="43"/>
      <c r="B22" s="44"/>
      <c r="C22" s="44"/>
      <c r="D22" s="44"/>
      <c r="E22" s="44"/>
      <c r="F22" s="30" t="s">
        <v>63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48" t="s">
        <v>56</v>
      </c>
      <c r="W22" s="48"/>
      <c r="X22" s="48"/>
      <c r="Y22" s="48"/>
      <c r="Z22" s="48"/>
      <c r="AA22" s="48"/>
      <c r="AB22" s="48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2"/>
    </row>
    <row r="23" spans="1:64" s="9" customFormat="1" ht="12.75">
      <c r="A23" s="43" t="s">
        <v>100</v>
      </c>
      <c r="B23" s="44"/>
      <c r="C23" s="44"/>
      <c r="D23" s="44"/>
      <c r="E23" s="44"/>
      <c r="F23" s="30" t="s">
        <v>101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48" t="s">
        <v>56</v>
      </c>
      <c r="W23" s="48"/>
      <c r="X23" s="48"/>
      <c r="Y23" s="48"/>
      <c r="Z23" s="48"/>
      <c r="AA23" s="48"/>
      <c r="AB23" s="48"/>
      <c r="AC23" s="41">
        <f>AC32+AC36</f>
        <v>0</v>
      </c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>
        <f>AO32+AO36</f>
        <v>0</v>
      </c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>
        <f>BA32+BA36</f>
        <v>0</v>
      </c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2"/>
    </row>
    <row r="24" spans="1:64" s="9" customFormat="1" ht="12.75">
      <c r="A24" s="43"/>
      <c r="B24" s="44"/>
      <c r="C24" s="44"/>
      <c r="D24" s="44"/>
      <c r="E24" s="44"/>
      <c r="F24" s="30" t="s">
        <v>102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48"/>
      <c r="W24" s="48"/>
      <c r="X24" s="48"/>
      <c r="Y24" s="48"/>
      <c r="Z24" s="48"/>
      <c r="AA24" s="48"/>
      <c r="AB24" s="48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2"/>
    </row>
    <row r="25" spans="1:64" s="9" customFormat="1" ht="12.75">
      <c r="A25" s="43"/>
      <c r="B25" s="44"/>
      <c r="C25" s="44"/>
      <c r="D25" s="44"/>
      <c r="E25" s="44"/>
      <c r="F25" s="30" t="s">
        <v>103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48"/>
      <c r="W25" s="48"/>
      <c r="X25" s="48"/>
      <c r="Y25" s="48"/>
      <c r="Z25" s="48"/>
      <c r="AA25" s="48"/>
      <c r="AB25" s="48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2"/>
    </row>
    <row r="26" spans="1:64" s="9" customFormat="1" ht="12.75">
      <c r="A26" s="43"/>
      <c r="B26" s="44"/>
      <c r="C26" s="44"/>
      <c r="D26" s="44"/>
      <c r="E26" s="44"/>
      <c r="F26" s="30" t="s">
        <v>104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48"/>
      <c r="W26" s="48"/>
      <c r="X26" s="48"/>
      <c r="Y26" s="48"/>
      <c r="Z26" s="48"/>
      <c r="AA26" s="48"/>
      <c r="AB26" s="48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2"/>
    </row>
    <row r="27" spans="1:64" s="9" customFormat="1" ht="12.75">
      <c r="A27" s="43"/>
      <c r="B27" s="44"/>
      <c r="C27" s="44"/>
      <c r="D27" s="44"/>
      <c r="E27" s="44"/>
      <c r="F27" s="30" t="s">
        <v>105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48"/>
      <c r="W27" s="48"/>
      <c r="X27" s="48"/>
      <c r="Y27" s="48"/>
      <c r="Z27" s="48"/>
      <c r="AA27" s="48"/>
      <c r="AB27" s="48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2"/>
    </row>
    <row r="28" spans="1:64" s="9" customFormat="1" ht="12.75">
      <c r="A28" s="43"/>
      <c r="B28" s="44"/>
      <c r="C28" s="44"/>
      <c r="D28" s="44"/>
      <c r="E28" s="44"/>
      <c r="F28" s="30" t="s">
        <v>106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48"/>
      <c r="W28" s="48"/>
      <c r="X28" s="48"/>
      <c r="Y28" s="48"/>
      <c r="Z28" s="48"/>
      <c r="AA28" s="48"/>
      <c r="AB28" s="48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2"/>
    </row>
    <row r="29" spans="1:64" s="9" customFormat="1" ht="12.75">
      <c r="A29" s="43"/>
      <c r="B29" s="44"/>
      <c r="C29" s="44"/>
      <c r="D29" s="44"/>
      <c r="E29" s="44"/>
      <c r="F29" s="30" t="s">
        <v>107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48"/>
      <c r="W29" s="48"/>
      <c r="X29" s="48"/>
      <c r="Y29" s="48"/>
      <c r="Z29" s="48"/>
      <c r="AA29" s="48"/>
      <c r="AB29" s="48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</row>
    <row r="30" spans="1:64" s="9" customFormat="1" ht="12.75">
      <c r="A30" s="43"/>
      <c r="B30" s="44"/>
      <c r="C30" s="44"/>
      <c r="D30" s="44"/>
      <c r="E30" s="44"/>
      <c r="F30" s="30" t="s">
        <v>108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48"/>
      <c r="W30" s="48"/>
      <c r="X30" s="48"/>
      <c r="Y30" s="48"/>
      <c r="Z30" s="48"/>
      <c r="AA30" s="48"/>
      <c r="AB30" s="48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2"/>
    </row>
    <row r="31" spans="1:64" s="9" customFormat="1" ht="12.75">
      <c r="A31" s="43"/>
      <c r="B31" s="44"/>
      <c r="C31" s="44"/>
      <c r="D31" s="44"/>
      <c r="E31" s="44"/>
      <c r="F31" s="30" t="s">
        <v>109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48"/>
      <c r="W31" s="48"/>
      <c r="X31" s="48"/>
      <c r="Y31" s="48"/>
      <c r="Z31" s="48"/>
      <c r="AA31" s="48"/>
      <c r="AB31" s="48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2"/>
    </row>
    <row r="32" spans="1:64" s="9" customFormat="1" ht="12.75">
      <c r="A32" s="43" t="s">
        <v>110</v>
      </c>
      <c r="B32" s="44"/>
      <c r="C32" s="44"/>
      <c r="D32" s="44"/>
      <c r="E32" s="44"/>
      <c r="F32" s="30" t="s">
        <v>93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48" t="s">
        <v>56</v>
      </c>
      <c r="W32" s="48"/>
      <c r="X32" s="48"/>
      <c r="Y32" s="48"/>
      <c r="Z32" s="48"/>
      <c r="AA32" s="48"/>
      <c r="AB32" s="48"/>
      <c r="AC32" s="41">
        <f>AC34+AC35</f>
        <v>0</v>
      </c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>
        <f>AO34+AO35</f>
        <v>0</v>
      </c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>
        <f>BA34+BA35</f>
        <v>0</v>
      </c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2"/>
    </row>
    <row r="33" spans="1:64" s="9" customFormat="1" ht="12.75">
      <c r="A33" s="43"/>
      <c r="B33" s="44"/>
      <c r="C33" s="44"/>
      <c r="D33" s="44"/>
      <c r="E33" s="44"/>
      <c r="F33" s="30" t="s">
        <v>94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8"/>
      <c r="W33" s="48"/>
      <c r="X33" s="48"/>
      <c r="Y33" s="48"/>
      <c r="Z33" s="48"/>
      <c r="AA33" s="48"/>
      <c r="AB33" s="48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2"/>
    </row>
    <row r="34" spans="1:64" s="9" customFormat="1" ht="12.75">
      <c r="A34" s="43"/>
      <c r="B34" s="44"/>
      <c r="C34" s="44"/>
      <c r="D34" s="44"/>
      <c r="E34" s="44"/>
      <c r="F34" s="30" t="s">
        <v>95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8" t="s">
        <v>56</v>
      </c>
      <c r="W34" s="48"/>
      <c r="X34" s="48"/>
      <c r="Y34" s="48"/>
      <c r="Z34" s="48"/>
      <c r="AA34" s="48"/>
      <c r="AB34" s="48"/>
      <c r="AC34" s="41">
        <v>0</v>
      </c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>
        <v>0</v>
      </c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>
        <v>0</v>
      </c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2"/>
    </row>
    <row r="35" spans="1:64" s="9" customFormat="1" ht="12.75">
      <c r="A35" s="43"/>
      <c r="B35" s="44"/>
      <c r="C35" s="44"/>
      <c r="D35" s="44"/>
      <c r="E35" s="44"/>
      <c r="F35" s="30" t="s">
        <v>96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48" t="s">
        <v>56</v>
      </c>
      <c r="W35" s="48"/>
      <c r="X35" s="48"/>
      <c r="Y35" s="48"/>
      <c r="Z35" s="48"/>
      <c r="AA35" s="48"/>
      <c r="AB35" s="48"/>
      <c r="AC35" s="41">
        <v>0</v>
      </c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>
        <v>0</v>
      </c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>
        <v>0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2"/>
    </row>
    <row r="36" spans="1:64" s="9" customFormat="1" ht="12.75">
      <c r="A36" s="43" t="s">
        <v>111</v>
      </c>
      <c r="B36" s="44"/>
      <c r="C36" s="44"/>
      <c r="D36" s="44"/>
      <c r="E36" s="44"/>
      <c r="F36" s="30" t="s">
        <v>98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48" t="s">
        <v>56</v>
      </c>
      <c r="W36" s="48"/>
      <c r="X36" s="48"/>
      <c r="Y36" s="48"/>
      <c r="Z36" s="48"/>
      <c r="AA36" s="48"/>
      <c r="AB36" s="48"/>
      <c r="AC36" s="41">
        <f>AC37+AC38</f>
        <v>0</v>
      </c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>
        <f>AO37+AO38</f>
        <v>0</v>
      </c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>
        <f>BA37+BA38</f>
        <v>0</v>
      </c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2"/>
    </row>
    <row r="37" spans="1:64" s="9" customFormat="1" ht="12.75">
      <c r="A37" s="43"/>
      <c r="B37" s="44"/>
      <c r="C37" s="44"/>
      <c r="D37" s="44"/>
      <c r="E37" s="44"/>
      <c r="F37" s="30" t="s">
        <v>95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48" t="s">
        <v>56</v>
      </c>
      <c r="W37" s="48"/>
      <c r="X37" s="48"/>
      <c r="Y37" s="48"/>
      <c r="Z37" s="48"/>
      <c r="AA37" s="48"/>
      <c r="AB37" s="48"/>
      <c r="AC37" s="41">
        <v>0</v>
      </c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>
        <v>0</v>
      </c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>
        <v>0</v>
      </c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2"/>
    </row>
    <row r="38" spans="1:64" s="9" customFormat="1" ht="12.75">
      <c r="A38" s="43"/>
      <c r="B38" s="44"/>
      <c r="C38" s="44"/>
      <c r="D38" s="44"/>
      <c r="E38" s="44"/>
      <c r="F38" s="30" t="s">
        <v>96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48" t="s">
        <v>56</v>
      </c>
      <c r="W38" s="48"/>
      <c r="X38" s="48"/>
      <c r="Y38" s="48"/>
      <c r="Z38" s="48"/>
      <c r="AA38" s="48"/>
      <c r="AB38" s="48"/>
      <c r="AC38" s="41">
        <v>0</v>
      </c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>
        <v>0</v>
      </c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>
        <v>0</v>
      </c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2"/>
    </row>
    <row r="39" spans="1:64" s="9" customFormat="1" ht="12.75">
      <c r="A39" s="43" t="s">
        <v>112</v>
      </c>
      <c r="B39" s="44"/>
      <c r="C39" s="44"/>
      <c r="D39" s="44"/>
      <c r="E39" s="44"/>
      <c r="F39" s="30" t="s">
        <v>101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48" t="s">
        <v>56</v>
      </c>
      <c r="W39" s="48"/>
      <c r="X39" s="48"/>
      <c r="Y39" s="48"/>
      <c r="Z39" s="48"/>
      <c r="AA39" s="48"/>
      <c r="AB39" s="48"/>
      <c r="AC39" s="41">
        <f>AC46+AC50</f>
        <v>57773.15619379</v>
      </c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>
        <f>AO46+AO50</f>
        <v>60725.703028151904</v>
      </c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>
        <f>BA46+BA50</f>
        <v>66779.33819</v>
      </c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2"/>
    </row>
    <row r="40" spans="1:64" s="9" customFormat="1" ht="12.75">
      <c r="A40" s="43"/>
      <c r="B40" s="44"/>
      <c r="C40" s="44"/>
      <c r="D40" s="44"/>
      <c r="E40" s="44"/>
      <c r="F40" s="30" t="s">
        <v>102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48"/>
      <c r="W40" s="48"/>
      <c r="X40" s="48"/>
      <c r="Y40" s="48"/>
      <c r="Z40" s="48"/>
      <c r="AA40" s="48"/>
      <c r="AB40" s="48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2"/>
    </row>
    <row r="41" spans="1:64" s="9" customFormat="1" ht="12.75">
      <c r="A41" s="43"/>
      <c r="B41" s="44"/>
      <c r="C41" s="44"/>
      <c r="D41" s="44"/>
      <c r="E41" s="44"/>
      <c r="F41" s="30" t="s">
        <v>103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8"/>
      <c r="W41" s="48"/>
      <c r="X41" s="48"/>
      <c r="Y41" s="48"/>
      <c r="Z41" s="48"/>
      <c r="AA41" s="48"/>
      <c r="AB41" s="48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2"/>
    </row>
    <row r="42" spans="1:64" s="9" customFormat="1" ht="12.75">
      <c r="A42" s="43"/>
      <c r="B42" s="44"/>
      <c r="C42" s="44"/>
      <c r="D42" s="44"/>
      <c r="E42" s="44"/>
      <c r="F42" s="30" t="s">
        <v>113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48"/>
      <c r="W42" s="48"/>
      <c r="X42" s="48"/>
      <c r="Y42" s="48"/>
      <c r="Z42" s="48"/>
      <c r="AA42" s="48"/>
      <c r="AB42" s="48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2"/>
    </row>
    <row r="43" spans="1:64" s="9" customFormat="1" ht="12.75">
      <c r="A43" s="43"/>
      <c r="B43" s="44"/>
      <c r="C43" s="44"/>
      <c r="D43" s="44"/>
      <c r="E43" s="44"/>
      <c r="F43" s="30" t="s">
        <v>105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48"/>
      <c r="W43" s="48"/>
      <c r="X43" s="48"/>
      <c r="Y43" s="48"/>
      <c r="Z43" s="48"/>
      <c r="AA43" s="48"/>
      <c r="AB43" s="48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2"/>
    </row>
    <row r="44" spans="1:64" s="9" customFormat="1" ht="12.75">
      <c r="A44" s="43"/>
      <c r="B44" s="44"/>
      <c r="C44" s="44"/>
      <c r="D44" s="44"/>
      <c r="E44" s="44"/>
      <c r="F44" s="30" t="s">
        <v>106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48"/>
      <c r="W44" s="48"/>
      <c r="X44" s="48"/>
      <c r="Y44" s="48"/>
      <c r="Z44" s="48"/>
      <c r="AA44" s="48"/>
      <c r="AB44" s="48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2"/>
    </row>
    <row r="45" spans="1:64" s="9" customFormat="1" ht="12.75">
      <c r="A45" s="43"/>
      <c r="B45" s="44"/>
      <c r="C45" s="44"/>
      <c r="D45" s="44"/>
      <c r="E45" s="44"/>
      <c r="F45" s="30" t="s">
        <v>114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48"/>
      <c r="W45" s="48"/>
      <c r="X45" s="48"/>
      <c r="Y45" s="48"/>
      <c r="Z45" s="48"/>
      <c r="AA45" s="48"/>
      <c r="AB45" s="48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2"/>
    </row>
    <row r="46" spans="1:64" s="9" customFormat="1" ht="12.75">
      <c r="A46" s="43" t="s">
        <v>115</v>
      </c>
      <c r="B46" s="44"/>
      <c r="C46" s="44"/>
      <c r="D46" s="44"/>
      <c r="E46" s="44"/>
      <c r="F46" s="30" t="s">
        <v>93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48" t="s">
        <v>56</v>
      </c>
      <c r="W46" s="48"/>
      <c r="X46" s="48"/>
      <c r="Y46" s="48"/>
      <c r="Z46" s="48"/>
      <c r="AA46" s="48"/>
      <c r="AB46" s="48"/>
      <c r="AC46" s="41">
        <f>AC48+AC49</f>
        <v>0</v>
      </c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>
        <f>AO48+AO49</f>
        <v>0</v>
      </c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>
        <f>BA48+BA49</f>
        <v>0</v>
      </c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2"/>
    </row>
    <row r="47" spans="1:64" s="9" customFormat="1" ht="12.75">
      <c r="A47" s="43"/>
      <c r="B47" s="44"/>
      <c r="C47" s="44"/>
      <c r="D47" s="44"/>
      <c r="E47" s="44"/>
      <c r="F47" s="30" t="s">
        <v>94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48"/>
      <c r="W47" s="48"/>
      <c r="X47" s="48"/>
      <c r="Y47" s="48"/>
      <c r="Z47" s="48"/>
      <c r="AA47" s="48"/>
      <c r="AB47" s="48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2"/>
    </row>
    <row r="48" spans="1:64" s="9" customFormat="1" ht="12.75">
      <c r="A48" s="43"/>
      <c r="B48" s="44"/>
      <c r="C48" s="44"/>
      <c r="D48" s="44"/>
      <c r="E48" s="44"/>
      <c r="F48" s="30" t="s">
        <v>95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8" t="s">
        <v>56</v>
      </c>
      <c r="W48" s="48"/>
      <c r="X48" s="48"/>
      <c r="Y48" s="48"/>
      <c r="Z48" s="48"/>
      <c r="AA48" s="48"/>
      <c r="AB48" s="48"/>
      <c r="AC48" s="41">
        <v>0</v>
      </c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>
        <v>0</v>
      </c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>
        <v>0</v>
      </c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2"/>
    </row>
    <row r="49" spans="1:64" s="9" customFormat="1" ht="12.75">
      <c r="A49" s="43"/>
      <c r="B49" s="44"/>
      <c r="C49" s="44"/>
      <c r="D49" s="44"/>
      <c r="E49" s="44"/>
      <c r="F49" s="30" t="s">
        <v>96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48" t="s">
        <v>56</v>
      </c>
      <c r="W49" s="48"/>
      <c r="X49" s="48"/>
      <c r="Y49" s="48"/>
      <c r="Z49" s="48"/>
      <c r="AA49" s="48"/>
      <c r="AB49" s="48"/>
      <c r="AC49" s="41">
        <v>0</v>
      </c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>
        <v>0</v>
      </c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>
        <v>0</v>
      </c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2"/>
    </row>
    <row r="50" spans="1:64" s="9" customFormat="1" ht="12.75">
      <c r="A50" s="43" t="s">
        <v>116</v>
      </c>
      <c r="B50" s="44"/>
      <c r="C50" s="44"/>
      <c r="D50" s="44"/>
      <c r="E50" s="44"/>
      <c r="F50" s="30" t="s">
        <v>98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48" t="s">
        <v>56</v>
      </c>
      <c r="W50" s="48"/>
      <c r="X50" s="48"/>
      <c r="Y50" s="48"/>
      <c r="Z50" s="48"/>
      <c r="AA50" s="48"/>
      <c r="AB50" s="48"/>
      <c r="AC50" s="41">
        <f>AC51+AC52</f>
        <v>57773.15619379</v>
      </c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>
        <f>AO51+AO52</f>
        <v>60725.703028151904</v>
      </c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>
        <f>BA51+BA52</f>
        <v>66779.33819</v>
      </c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2"/>
    </row>
    <row r="51" spans="1:64" s="9" customFormat="1" ht="12.75">
      <c r="A51" s="43"/>
      <c r="B51" s="44"/>
      <c r="C51" s="44"/>
      <c r="D51" s="44"/>
      <c r="E51" s="44"/>
      <c r="F51" s="30" t="s">
        <v>95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48" t="s">
        <v>56</v>
      </c>
      <c r="W51" s="48"/>
      <c r="X51" s="48"/>
      <c r="Y51" s="48"/>
      <c r="Z51" s="48"/>
      <c r="AA51" s="48"/>
      <c r="AB51" s="48"/>
      <c r="AC51" s="51">
        <v>31608.04415653</v>
      </c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>
        <v>36036.3273862717</v>
      </c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>
        <v>36627.60122</v>
      </c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2"/>
    </row>
    <row r="52" spans="1:64" s="9" customFormat="1" ht="12.75">
      <c r="A52" s="45"/>
      <c r="B52" s="46"/>
      <c r="C52" s="46"/>
      <c r="D52" s="46"/>
      <c r="E52" s="46"/>
      <c r="F52" s="50" t="s">
        <v>96</v>
      </c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49" t="s">
        <v>56</v>
      </c>
      <c r="W52" s="49"/>
      <c r="X52" s="49"/>
      <c r="Y52" s="49"/>
      <c r="Z52" s="49"/>
      <c r="AA52" s="49"/>
      <c r="AB52" s="49"/>
      <c r="AC52" s="63">
        <v>26165.112037259998</v>
      </c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>
        <v>24689.3756418802</v>
      </c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>
        <v>30151.73697</v>
      </c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4"/>
    </row>
    <row r="53" spans="1:64" s="9" customFormat="1" ht="12.75">
      <c r="A53" s="43" t="s">
        <v>117</v>
      </c>
      <c r="B53" s="44"/>
      <c r="C53" s="44"/>
      <c r="D53" s="44"/>
      <c r="E53" s="44"/>
      <c r="F53" s="30" t="s">
        <v>101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48" t="s">
        <v>56</v>
      </c>
      <c r="W53" s="48"/>
      <c r="X53" s="48"/>
      <c r="Y53" s="48"/>
      <c r="Z53" s="48"/>
      <c r="AA53" s="48"/>
      <c r="AB53" s="48"/>
      <c r="AC53" s="41">
        <f>AC61+AC65</f>
        <v>2469.46581</v>
      </c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>
        <f>AO61+AO65</f>
        <v>3612.91979260205</v>
      </c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>
        <f>BA61+BA65</f>
        <v>2469.46581</v>
      </c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2"/>
    </row>
    <row r="54" spans="1:64" s="9" customFormat="1" ht="12.75">
      <c r="A54" s="43"/>
      <c r="B54" s="44"/>
      <c r="C54" s="44"/>
      <c r="D54" s="44"/>
      <c r="E54" s="44"/>
      <c r="F54" s="30" t="s">
        <v>102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48"/>
      <c r="W54" s="48"/>
      <c r="X54" s="48"/>
      <c r="Y54" s="48"/>
      <c r="Z54" s="48"/>
      <c r="AA54" s="48"/>
      <c r="AB54" s="48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2"/>
    </row>
    <row r="55" spans="1:64" s="9" customFormat="1" ht="12.75">
      <c r="A55" s="43"/>
      <c r="B55" s="44"/>
      <c r="C55" s="44"/>
      <c r="D55" s="44"/>
      <c r="E55" s="44"/>
      <c r="F55" s="30" t="s">
        <v>103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48"/>
      <c r="W55" s="48"/>
      <c r="X55" s="48"/>
      <c r="Y55" s="48"/>
      <c r="Z55" s="48"/>
      <c r="AA55" s="48"/>
      <c r="AB55" s="48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2"/>
    </row>
    <row r="56" spans="1:64" s="9" customFormat="1" ht="12.75">
      <c r="A56" s="43"/>
      <c r="B56" s="44"/>
      <c r="C56" s="44"/>
      <c r="D56" s="44"/>
      <c r="E56" s="44"/>
      <c r="F56" s="30" t="s">
        <v>113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8"/>
      <c r="W56" s="48"/>
      <c r="X56" s="48"/>
      <c r="Y56" s="48"/>
      <c r="Z56" s="48"/>
      <c r="AA56" s="48"/>
      <c r="AB56" s="48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2"/>
    </row>
    <row r="57" spans="1:64" s="9" customFormat="1" ht="12.75">
      <c r="A57" s="43"/>
      <c r="B57" s="44"/>
      <c r="C57" s="44"/>
      <c r="D57" s="44"/>
      <c r="E57" s="44"/>
      <c r="F57" s="30" t="s">
        <v>105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48"/>
      <c r="W57" s="48"/>
      <c r="X57" s="48"/>
      <c r="Y57" s="48"/>
      <c r="Z57" s="48"/>
      <c r="AA57" s="48"/>
      <c r="AB57" s="48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2"/>
    </row>
    <row r="58" spans="1:64" s="9" customFormat="1" ht="12.75">
      <c r="A58" s="43"/>
      <c r="B58" s="44"/>
      <c r="C58" s="44"/>
      <c r="D58" s="44"/>
      <c r="E58" s="44"/>
      <c r="F58" s="30" t="s">
        <v>106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48"/>
      <c r="W58" s="48"/>
      <c r="X58" s="48"/>
      <c r="Y58" s="48"/>
      <c r="Z58" s="48"/>
      <c r="AA58" s="48"/>
      <c r="AB58" s="48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2"/>
    </row>
    <row r="59" spans="1:64" s="9" customFormat="1" ht="12.75">
      <c r="A59" s="43"/>
      <c r="B59" s="44"/>
      <c r="C59" s="44"/>
      <c r="D59" s="44"/>
      <c r="E59" s="44"/>
      <c r="F59" s="30" t="s">
        <v>108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8"/>
      <c r="W59" s="48"/>
      <c r="X59" s="48"/>
      <c r="Y59" s="48"/>
      <c r="Z59" s="48"/>
      <c r="AA59" s="48"/>
      <c r="AB59" s="48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2"/>
    </row>
    <row r="60" spans="1:64" s="9" customFormat="1" ht="12.75">
      <c r="A60" s="43"/>
      <c r="B60" s="44"/>
      <c r="C60" s="44"/>
      <c r="D60" s="44"/>
      <c r="E60" s="44"/>
      <c r="F60" s="30" t="s">
        <v>109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8"/>
      <c r="W60" s="48"/>
      <c r="X60" s="48"/>
      <c r="Y60" s="48"/>
      <c r="Z60" s="48"/>
      <c r="AA60" s="48"/>
      <c r="AB60" s="48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2"/>
    </row>
    <row r="61" spans="1:64" s="9" customFormat="1" ht="12.75">
      <c r="A61" s="43" t="s">
        <v>118</v>
      </c>
      <c r="B61" s="44"/>
      <c r="C61" s="44"/>
      <c r="D61" s="44"/>
      <c r="E61" s="44"/>
      <c r="F61" s="30" t="s">
        <v>93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48" t="s">
        <v>56</v>
      </c>
      <c r="W61" s="48"/>
      <c r="X61" s="48"/>
      <c r="Y61" s="48"/>
      <c r="Z61" s="48"/>
      <c r="AA61" s="48"/>
      <c r="AB61" s="48"/>
      <c r="AC61" s="41">
        <f>AC63+AC64</f>
        <v>0</v>
      </c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>
        <f>AO63+AO64</f>
        <v>0</v>
      </c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>
        <f>BA63+BA64</f>
        <v>0</v>
      </c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2"/>
    </row>
    <row r="62" spans="1:64" s="9" customFormat="1" ht="12.75">
      <c r="A62" s="43"/>
      <c r="B62" s="44"/>
      <c r="C62" s="44"/>
      <c r="D62" s="44"/>
      <c r="E62" s="44"/>
      <c r="F62" s="30" t="s">
        <v>94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48"/>
      <c r="W62" s="48"/>
      <c r="X62" s="48"/>
      <c r="Y62" s="48"/>
      <c r="Z62" s="48"/>
      <c r="AA62" s="48"/>
      <c r="AB62" s="48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2"/>
    </row>
    <row r="63" spans="1:64" s="9" customFormat="1" ht="12.75">
      <c r="A63" s="43"/>
      <c r="B63" s="44"/>
      <c r="C63" s="44"/>
      <c r="D63" s="44"/>
      <c r="E63" s="44"/>
      <c r="F63" s="30" t="s">
        <v>95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48" t="s">
        <v>56</v>
      </c>
      <c r="W63" s="48"/>
      <c r="X63" s="48"/>
      <c r="Y63" s="48"/>
      <c r="Z63" s="48"/>
      <c r="AA63" s="48"/>
      <c r="AB63" s="48"/>
      <c r="AC63" s="41">
        <v>0</v>
      </c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>
        <v>0</v>
      </c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>
        <v>0</v>
      </c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2"/>
    </row>
    <row r="64" spans="1:64" s="9" customFormat="1" ht="12.75">
      <c r="A64" s="43"/>
      <c r="B64" s="44"/>
      <c r="C64" s="44"/>
      <c r="D64" s="44"/>
      <c r="E64" s="44"/>
      <c r="F64" s="30" t="s">
        <v>96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48" t="s">
        <v>56</v>
      </c>
      <c r="W64" s="48"/>
      <c r="X64" s="48"/>
      <c r="Y64" s="48"/>
      <c r="Z64" s="48"/>
      <c r="AA64" s="48"/>
      <c r="AB64" s="48"/>
      <c r="AC64" s="41">
        <v>0</v>
      </c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>
        <v>0</v>
      </c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>
        <v>0</v>
      </c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2"/>
    </row>
    <row r="65" spans="1:64" s="9" customFormat="1" ht="12.75">
      <c r="A65" s="43" t="s">
        <v>119</v>
      </c>
      <c r="B65" s="44"/>
      <c r="C65" s="44"/>
      <c r="D65" s="44"/>
      <c r="E65" s="44"/>
      <c r="F65" s="30" t="s">
        <v>98</v>
      </c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48" t="s">
        <v>56</v>
      </c>
      <c r="W65" s="48"/>
      <c r="X65" s="48"/>
      <c r="Y65" s="48"/>
      <c r="Z65" s="48"/>
      <c r="AA65" s="48"/>
      <c r="AB65" s="48"/>
      <c r="AC65" s="41">
        <f>AC66+AC67</f>
        <v>2469.46581</v>
      </c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>
        <f>AO66+AO67</f>
        <v>3612.91979260205</v>
      </c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>
        <f>BA66+BA67</f>
        <v>2469.46581</v>
      </c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2"/>
    </row>
    <row r="66" spans="1:64" s="9" customFormat="1" ht="12.75">
      <c r="A66" s="43"/>
      <c r="B66" s="44"/>
      <c r="C66" s="44"/>
      <c r="D66" s="44"/>
      <c r="E66" s="44"/>
      <c r="F66" s="30" t="s">
        <v>95</v>
      </c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48" t="s">
        <v>56</v>
      </c>
      <c r="W66" s="48"/>
      <c r="X66" s="48"/>
      <c r="Y66" s="48"/>
      <c r="Z66" s="48"/>
      <c r="AA66" s="48"/>
      <c r="AB66" s="48"/>
      <c r="AC66" s="51">
        <v>1962.2487800000001</v>
      </c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>
        <v>2326.8088620046</v>
      </c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>
        <v>1962.2487800000001</v>
      </c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2"/>
    </row>
    <row r="67" spans="1:64" s="9" customFormat="1" ht="12.75">
      <c r="A67" s="43"/>
      <c r="B67" s="44"/>
      <c r="C67" s="44"/>
      <c r="D67" s="44"/>
      <c r="E67" s="44"/>
      <c r="F67" s="30" t="s">
        <v>96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48" t="s">
        <v>56</v>
      </c>
      <c r="W67" s="48"/>
      <c r="X67" s="48"/>
      <c r="Y67" s="48"/>
      <c r="Z67" s="48"/>
      <c r="AA67" s="48"/>
      <c r="AB67" s="48"/>
      <c r="AC67" s="51">
        <v>507.21703</v>
      </c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>
        <v>1286.11093059745</v>
      </c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>
        <v>507.21703</v>
      </c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2"/>
    </row>
    <row r="68" spans="1:64" s="9" customFormat="1" ht="12.75">
      <c r="A68" s="43" t="s">
        <v>120</v>
      </c>
      <c r="B68" s="44"/>
      <c r="C68" s="44"/>
      <c r="D68" s="44"/>
      <c r="E68" s="44"/>
      <c r="F68" s="30" t="s">
        <v>101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48" t="s">
        <v>56</v>
      </c>
      <c r="W68" s="48"/>
      <c r="X68" s="48"/>
      <c r="Y68" s="48"/>
      <c r="Z68" s="48"/>
      <c r="AA68" s="48"/>
      <c r="AB68" s="48"/>
      <c r="AC68" s="41">
        <f>AC77+AC81</f>
        <v>0</v>
      </c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>
        <f>AO77+AO81</f>
        <v>0</v>
      </c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>
        <f>BA77+BA81</f>
        <v>0</v>
      </c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2"/>
    </row>
    <row r="69" spans="1:64" s="9" customFormat="1" ht="12.75">
      <c r="A69" s="43"/>
      <c r="B69" s="44"/>
      <c r="C69" s="44"/>
      <c r="D69" s="44"/>
      <c r="E69" s="44"/>
      <c r="F69" s="30" t="s">
        <v>102</v>
      </c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48"/>
      <c r="W69" s="48"/>
      <c r="X69" s="48"/>
      <c r="Y69" s="48"/>
      <c r="Z69" s="48"/>
      <c r="AA69" s="48"/>
      <c r="AB69" s="48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2"/>
    </row>
    <row r="70" spans="1:64" s="9" customFormat="1" ht="12.75">
      <c r="A70" s="43"/>
      <c r="B70" s="44"/>
      <c r="C70" s="44"/>
      <c r="D70" s="44"/>
      <c r="E70" s="44"/>
      <c r="F70" s="30" t="s">
        <v>103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48"/>
      <c r="W70" s="48"/>
      <c r="X70" s="48"/>
      <c r="Y70" s="48"/>
      <c r="Z70" s="48"/>
      <c r="AA70" s="48"/>
      <c r="AB70" s="48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2"/>
    </row>
    <row r="71" spans="1:64" s="9" customFormat="1" ht="12.75">
      <c r="A71" s="43"/>
      <c r="B71" s="44"/>
      <c r="C71" s="44"/>
      <c r="D71" s="44"/>
      <c r="E71" s="44"/>
      <c r="F71" s="30" t="s">
        <v>113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48"/>
      <c r="W71" s="48"/>
      <c r="X71" s="48"/>
      <c r="Y71" s="48"/>
      <c r="Z71" s="48"/>
      <c r="AA71" s="48"/>
      <c r="AB71" s="48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2"/>
    </row>
    <row r="72" spans="1:64" s="9" customFormat="1" ht="12.75">
      <c r="A72" s="43"/>
      <c r="B72" s="44"/>
      <c r="C72" s="44"/>
      <c r="D72" s="44"/>
      <c r="E72" s="44"/>
      <c r="F72" s="30" t="s">
        <v>105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48"/>
      <c r="W72" s="48"/>
      <c r="X72" s="48"/>
      <c r="Y72" s="48"/>
      <c r="Z72" s="48"/>
      <c r="AA72" s="48"/>
      <c r="AB72" s="48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2"/>
    </row>
    <row r="73" spans="1:64" s="9" customFormat="1" ht="12.75">
      <c r="A73" s="43"/>
      <c r="B73" s="44"/>
      <c r="C73" s="44"/>
      <c r="D73" s="44"/>
      <c r="E73" s="44"/>
      <c r="F73" s="30" t="s">
        <v>106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48"/>
      <c r="W73" s="48"/>
      <c r="X73" s="48"/>
      <c r="Y73" s="48"/>
      <c r="Z73" s="48"/>
      <c r="AA73" s="48"/>
      <c r="AB73" s="48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2"/>
    </row>
    <row r="74" spans="1:64" s="9" customFormat="1" ht="12.75">
      <c r="A74" s="43"/>
      <c r="B74" s="44"/>
      <c r="C74" s="44"/>
      <c r="D74" s="44"/>
      <c r="E74" s="44"/>
      <c r="F74" s="30" t="s">
        <v>114</v>
      </c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48"/>
      <c r="W74" s="48"/>
      <c r="X74" s="48"/>
      <c r="Y74" s="48"/>
      <c r="Z74" s="48"/>
      <c r="AA74" s="48"/>
      <c r="AB74" s="48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2"/>
    </row>
    <row r="75" spans="1:64" s="9" customFormat="1" ht="12.75">
      <c r="A75" s="43"/>
      <c r="B75" s="44"/>
      <c r="C75" s="44"/>
      <c r="D75" s="44"/>
      <c r="E75" s="44"/>
      <c r="F75" s="30" t="s">
        <v>121</v>
      </c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8"/>
      <c r="W75" s="48"/>
      <c r="X75" s="48"/>
      <c r="Y75" s="48"/>
      <c r="Z75" s="48"/>
      <c r="AA75" s="48"/>
      <c r="AB75" s="48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2"/>
    </row>
    <row r="76" spans="1:64" s="9" customFormat="1" ht="12.75">
      <c r="A76" s="43"/>
      <c r="B76" s="44"/>
      <c r="C76" s="44"/>
      <c r="D76" s="44"/>
      <c r="E76" s="44"/>
      <c r="F76" s="30" t="s">
        <v>109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48"/>
      <c r="W76" s="48"/>
      <c r="X76" s="48"/>
      <c r="Y76" s="48"/>
      <c r="Z76" s="48"/>
      <c r="AA76" s="48"/>
      <c r="AB76" s="48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2"/>
    </row>
    <row r="77" spans="1:64" s="9" customFormat="1" ht="12.75">
      <c r="A77" s="43" t="s">
        <v>122</v>
      </c>
      <c r="B77" s="44"/>
      <c r="C77" s="44"/>
      <c r="D77" s="44"/>
      <c r="E77" s="44"/>
      <c r="F77" s="30" t="s">
        <v>93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48" t="s">
        <v>56</v>
      </c>
      <c r="W77" s="48"/>
      <c r="X77" s="48"/>
      <c r="Y77" s="48"/>
      <c r="Z77" s="48"/>
      <c r="AA77" s="48"/>
      <c r="AB77" s="48"/>
      <c r="AC77" s="41">
        <f>AC79+AC80</f>
        <v>0</v>
      </c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>
        <f>AO79+AO80</f>
        <v>0</v>
      </c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>
        <f>BA79+BA80</f>
        <v>0</v>
      </c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2"/>
    </row>
    <row r="78" spans="1:64" s="9" customFormat="1" ht="12.75">
      <c r="A78" s="43"/>
      <c r="B78" s="44"/>
      <c r="C78" s="44"/>
      <c r="D78" s="44"/>
      <c r="E78" s="44"/>
      <c r="F78" s="30" t="s">
        <v>94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48"/>
      <c r="W78" s="48"/>
      <c r="X78" s="48"/>
      <c r="Y78" s="48"/>
      <c r="Z78" s="48"/>
      <c r="AA78" s="48"/>
      <c r="AB78" s="48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2"/>
    </row>
    <row r="79" spans="1:64" s="9" customFormat="1" ht="12.75">
      <c r="A79" s="43"/>
      <c r="B79" s="44"/>
      <c r="C79" s="44"/>
      <c r="D79" s="44"/>
      <c r="E79" s="44"/>
      <c r="F79" s="30" t="s">
        <v>95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48" t="s">
        <v>56</v>
      </c>
      <c r="W79" s="48"/>
      <c r="X79" s="48"/>
      <c r="Y79" s="48"/>
      <c r="Z79" s="48"/>
      <c r="AA79" s="48"/>
      <c r="AB79" s="48"/>
      <c r="AC79" s="41">
        <v>0</v>
      </c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>
        <v>0</v>
      </c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>
        <v>0</v>
      </c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2"/>
    </row>
    <row r="80" spans="1:64" s="9" customFormat="1" ht="12.75">
      <c r="A80" s="43"/>
      <c r="B80" s="44"/>
      <c r="C80" s="44"/>
      <c r="D80" s="44"/>
      <c r="E80" s="44"/>
      <c r="F80" s="30" t="s">
        <v>96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48" t="s">
        <v>56</v>
      </c>
      <c r="W80" s="48"/>
      <c r="X80" s="48"/>
      <c r="Y80" s="48"/>
      <c r="Z80" s="48"/>
      <c r="AA80" s="48"/>
      <c r="AB80" s="48"/>
      <c r="AC80" s="41">
        <v>0</v>
      </c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>
        <v>0</v>
      </c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>
        <v>0</v>
      </c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2"/>
    </row>
    <row r="81" spans="1:64" s="9" customFormat="1" ht="12.75">
      <c r="A81" s="43" t="s">
        <v>123</v>
      </c>
      <c r="B81" s="44"/>
      <c r="C81" s="44"/>
      <c r="D81" s="44"/>
      <c r="E81" s="44"/>
      <c r="F81" s="30" t="s">
        <v>98</v>
      </c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48" t="s">
        <v>56</v>
      </c>
      <c r="W81" s="48"/>
      <c r="X81" s="48"/>
      <c r="Y81" s="48"/>
      <c r="Z81" s="48"/>
      <c r="AA81" s="48"/>
      <c r="AB81" s="48"/>
      <c r="AC81" s="41">
        <f>AC82+AC83</f>
        <v>0</v>
      </c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>
        <f>AO82+AO83</f>
        <v>0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>
        <f>BA82+BA83</f>
        <v>0</v>
      </c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2"/>
    </row>
    <row r="82" spans="1:64" s="9" customFormat="1" ht="12.75">
      <c r="A82" s="43"/>
      <c r="B82" s="44"/>
      <c r="C82" s="44"/>
      <c r="D82" s="44"/>
      <c r="E82" s="44"/>
      <c r="F82" s="30" t="s">
        <v>95</v>
      </c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48" t="s">
        <v>56</v>
      </c>
      <c r="W82" s="48"/>
      <c r="X82" s="48"/>
      <c r="Y82" s="48"/>
      <c r="Z82" s="48"/>
      <c r="AA82" s="48"/>
      <c r="AB82" s="48"/>
      <c r="AC82" s="41">
        <v>0</v>
      </c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>
        <v>0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>
        <v>0</v>
      </c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2"/>
    </row>
    <row r="83" spans="1:64" s="9" customFormat="1" ht="12.75">
      <c r="A83" s="43"/>
      <c r="B83" s="44"/>
      <c r="C83" s="44"/>
      <c r="D83" s="44"/>
      <c r="E83" s="44"/>
      <c r="F83" s="30" t="s">
        <v>96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48" t="s">
        <v>56</v>
      </c>
      <c r="W83" s="48"/>
      <c r="X83" s="48"/>
      <c r="Y83" s="48"/>
      <c r="Z83" s="48"/>
      <c r="AA83" s="48"/>
      <c r="AB83" s="48"/>
      <c r="AC83" s="41">
        <v>0</v>
      </c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>
        <v>0</v>
      </c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>
        <v>0</v>
      </c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2"/>
    </row>
    <row r="84" spans="1:64" s="9" customFormat="1" ht="12.75">
      <c r="A84" s="43" t="s">
        <v>124</v>
      </c>
      <c r="B84" s="44"/>
      <c r="C84" s="44"/>
      <c r="D84" s="44"/>
      <c r="E84" s="44"/>
      <c r="F84" s="30" t="s">
        <v>101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48" t="s">
        <v>56</v>
      </c>
      <c r="W84" s="48"/>
      <c r="X84" s="48"/>
      <c r="Y84" s="48"/>
      <c r="Z84" s="48"/>
      <c r="AA84" s="48"/>
      <c r="AB84" s="48"/>
      <c r="AC84" s="41">
        <f>AC87+AC91</f>
        <v>3816.22747</v>
      </c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>
        <f>AO87+AO91</f>
        <v>4179</v>
      </c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>
        <f>BA87+BA91</f>
        <v>4049.4359999999997</v>
      </c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2"/>
    </row>
    <row r="85" spans="1:64" s="9" customFormat="1" ht="12.75">
      <c r="A85" s="43"/>
      <c r="B85" s="44"/>
      <c r="C85" s="44"/>
      <c r="D85" s="44"/>
      <c r="E85" s="44"/>
      <c r="F85" s="30" t="s">
        <v>125</v>
      </c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48"/>
      <c r="W85" s="48"/>
      <c r="X85" s="48"/>
      <c r="Y85" s="48"/>
      <c r="Z85" s="48"/>
      <c r="AA85" s="48"/>
      <c r="AB85" s="48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2"/>
    </row>
    <row r="86" spans="1:64" s="9" customFormat="1" ht="12.75">
      <c r="A86" s="43"/>
      <c r="B86" s="44"/>
      <c r="C86" s="44"/>
      <c r="D86" s="44"/>
      <c r="E86" s="44"/>
      <c r="F86" s="30" t="s">
        <v>126</v>
      </c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48"/>
      <c r="W86" s="48"/>
      <c r="X86" s="48"/>
      <c r="Y86" s="48"/>
      <c r="Z86" s="48"/>
      <c r="AA86" s="48"/>
      <c r="AB86" s="48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2"/>
    </row>
    <row r="87" spans="1:64" s="9" customFormat="1" ht="12.75">
      <c r="A87" s="43" t="s">
        <v>127</v>
      </c>
      <c r="B87" s="44"/>
      <c r="C87" s="44"/>
      <c r="D87" s="44"/>
      <c r="E87" s="44"/>
      <c r="F87" s="30" t="s">
        <v>93</v>
      </c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48" t="s">
        <v>56</v>
      </c>
      <c r="W87" s="48"/>
      <c r="X87" s="48"/>
      <c r="Y87" s="48"/>
      <c r="Z87" s="48"/>
      <c r="AA87" s="48"/>
      <c r="AB87" s="48"/>
      <c r="AC87" s="41">
        <f>AC89+AC90</f>
        <v>0</v>
      </c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>
        <f>AO89+AO90</f>
        <v>0</v>
      </c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>
        <f>BA89+BA90</f>
        <v>0</v>
      </c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2"/>
    </row>
    <row r="88" spans="1:64" s="9" customFormat="1" ht="12.75">
      <c r="A88" s="43"/>
      <c r="B88" s="44"/>
      <c r="C88" s="44"/>
      <c r="D88" s="44"/>
      <c r="E88" s="44"/>
      <c r="F88" s="30" t="s">
        <v>94</v>
      </c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48"/>
      <c r="W88" s="48"/>
      <c r="X88" s="48"/>
      <c r="Y88" s="48"/>
      <c r="Z88" s="48"/>
      <c r="AA88" s="48"/>
      <c r="AB88" s="48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2"/>
    </row>
    <row r="89" spans="1:64" s="9" customFormat="1" ht="12.75">
      <c r="A89" s="43"/>
      <c r="B89" s="44"/>
      <c r="C89" s="44"/>
      <c r="D89" s="44"/>
      <c r="E89" s="44"/>
      <c r="F89" s="30" t="s">
        <v>95</v>
      </c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48" t="s">
        <v>56</v>
      </c>
      <c r="W89" s="48"/>
      <c r="X89" s="48"/>
      <c r="Y89" s="48"/>
      <c r="Z89" s="48"/>
      <c r="AA89" s="48"/>
      <c r="AB89" s="48"/>
      <c r="AC89" s="41">
        <v>0</v>
      </c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>
        <v>0</v>
      </c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>
        <v>0</v>
      </c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2"/>
    </row>
    <row r="90" spans="1:64" s="9" customFormat="1" ht="12.75">
      <c r="A90" s="43"/>
      <c r="B90" s="44"/>
      <c r="C90" s="44"/>
      <c r="D90" s="44"/>
      <c r="E90" s="44"/>
      <c r="F90" s="30" t="s">
        <v>96</v>
      </c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48" t="s">
        <v>56</v>
      </c>
      <c r="W90" s="48"/>
      <c r="X90" s="48"/>
      <c r="Y90" s="48"/>
      <c r="Z90" s="48"/>
      <c r="AA90" s="48"/>
      <c r="AB90" s="48"/>
      <c r="AC90" s="41">
        <v>0</v>
      </c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>
        <v>0</v>
      </c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>
        <v>0</v>
      </c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2"/>
    </row>
    <row r="91" spans="1:64" s="9" customFormat="1" ht="12.75">
      <c r="A91" s="43" t="s">
        <v>128</v>
      </c>
      <c r="B91" s="44"/>
      <c r="C91" s="44"/>
      <c r="D91" s="44"/>
      <c r="E91" s="44"/>
      <c r="F91" s="30" t="s">
        <v>98</v>
      </c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48" t="s">
        <v>56</v>
      </c>
      <c r="W91" s="48"/>
      <c r="X91" s="48"/>
      <c r="Y91" s="48"/>
      <c r="Z91" s="48"/>
      <c r="AA91" s="48"/>
      <c r="AB91" s="48"/>
      <c r="AC91" s="41">
        <f>AC92+AC93</f>
        <v>3816.22747</v>
      </c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>
        <f>AO92+AO93</f>
        <v>4179</v>
      </c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>
        <f>BA92+BA93</f>
        <v>4049.4359999999997</v>
      </c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2"/>
    </row>
    <row r="92" spans="1:64" s="9" customFormat="1" ht="12.75">
      <c r="A92" s="43"/>
      <c r="B92" s="44"/>
      <c r="C92" s="44"/>
      <c r="D92" s="44"/>
      <c r="E92" s="44"/>
      <c r="F92" s="30" t="s">
        <v>95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48" t="s">
        <v>56</v>
      </c>
      <c r="W92" s="48"/>
      <c r="X92" s="48"/>
      <c r="Y92" s="48"/>
      <c r="Z92" s="48"/>
      <c r="AA92" s="48"/>
      <c r="AB92" s="48"/>
      <c r="AC92" s="51">
        <v>2202.8291099999997</v>
      </c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>
        <f>465+634+452+387+308+229</f>
        <v>2475</v>
      </c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>
        <v>2336.548</v>
      </c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2"/>
    </row>
    <row r="93" spans="1:64" s="9" customFormat="1" ht="12.75">
      <c r="A93" s="43"/>
      <c r="B93" s="44"/>
      <c r="C93" s="44"/>
      <c r="D93" s="44"/>
      <c r="E93" s="44"/>
      <c r="F93" s="30" t="s">
        <v>96</v>
      </c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48" t="s">
        <v>56</v>
      </c>
      <c r="W93" s="48"/>
      <c r="X93" s="48"/>
      <c r="Y93" s="48"/>
      <c r="Z93" s="48"/>
      <c r="AA93" s="48"/>
      <c r="AB93" s="48"/>
      <c r="AC93" s="51">
        <v>1613.3983600000001</v>
      </c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>
        <f>126+201+222+323+356+476</f>
        <v>1704</v>
      </c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>
        <v>1712.888</v>
      </c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2"/>
    </row>
    <row r="94" spans="1:64" s="9" customFormat="1" ht="12.75">
      <c r="A94" s="43" t="s">
        <v>129</v>
      </c>
      <c r="B94" s="44"/>
      <c r="C94" s="44"/>
      <c r="D94" s="44"/>
      <c r="E94" s="44"/>
      <c r="F94" s="30" t="s">
        <v>130</v>
      </c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48" t="s">
        <v>56</v>
      </c>
      <c r="W94" s="48"/>
      <c r="X94" s="48"/>
      <c r="Y94" s="48"/>
      <c r="Z94" s="48"/>
      <c r="AA94" s="48"/>
      <c r="AB94" s="48"/>
      <c r="AC94" s="41">
        <f>AC96+AC100</f>
        <v>1936.8120000000001</v>
      </c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>
        <f>AO96+AO100</f>
        <v>3471.77717924613</v>
      </c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>
        <f>BA96+BA100</f>
        <v>1936.8120000000001</v>
      </c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2"/>
    </row>
    <row r="95" spans="1:64" s="9" customFormat="1" ht="12.75">
      <c r="A95" s="43"/>
      <c r="B95" s="44"/>
      <c r="C95" s="44"/>
      <c r="D95" s="44"/>
      <c r="E95" s="44"/>
      <c r="F95" s="30" t="s">
        <v>131</v>
      </c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48"/>
      <c r="W95" s="48"/>
      <c r="X95" s="48"/>
      <c r="Y95" s="48"/>
      <c r="Z95" s="48"/>
      <c r="AA95" s="48"/>
      <c r="AB95" s="48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2"/>
    </row>
    <row r="96" spans="1:64" s="9" customFormat="1" ht="12.75">
      <c r="A96" s="43" t="s">
        <v>132</v>
      </c>
      <c r="B96" s="44"/>
      <c r="C96" s="44"/>
      <c r="D96" s="44"/>
      <c r="E96" s="44"/>
      <c r="F96" s="30" t="s">
        <v>93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48" t="s">
        <v>56</v>
      </c>
      <c r="W96" s="48"/>
      <c r="X96" s="48"/>
      <c r="Y96" s="48"/>
      <c r="Z96" s="48"/>
      <c r="AA96" s="48"/>
      <c r="AB96" s="48"/>
      <c r="AC96" s="41">
        <f>AC98+AC99</f>
        <v>0</v>
      </c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>
        <f>AO98+AO99</f>
        <v>0</v>
      </c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>
        <f>BA98+BA99</f>
        <v>0</v>
      </c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2"/>
    </row>
    <row r="97" spans="1:64" s="9" customFormat="1" ht="12.75">
      <c r="A97" s="43"/>
      <c r="B97" s="44"/>
      <c r="C97" s="44"/>
      <c r="D97" s="44"/>
      <c r="E97" s="44"/>
      <c r="F97" s="30" t="s">
        <v>94</v>
      </c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48"/>
      <c r="W97" s="48"/>
      <c r="X97" s="48"/>
      <c r="Y97" s="48"/>
      <c r="Z97" s="48"/>
      <c r="AA97" s="48"/>
      <c r="AB97" s="48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2"/>
    </row>
    <row r="98" spans="1:64" s="9" customFormat="1" ht="12.75">
      <c r="A98" s="43"/>
      <c r="B98" s="44"/>
      <c r="C98" s="44"/>
      <c r="D98" s="44"/>
      <c r="E98" s="44"/>
      <c r="F98" s="30" t="s">
        <v>95</v>
      </c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48" t="s">
        <v>56</v>
      </c>
      <c r="W98" s="48"/>
      <c r="X98" s="48"/>
      <c r="Y98" s="48"/>
      <c r="Z98" s="48"/>
      <c r="AA98" s="48"/>
      <c r="AB98" s="48"/>
      <c r="AC98" s="41">
        <v>0</v>
      </c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>
        <v>0</v>
      </c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>
        <v>0</v>
      </c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2"/>
    </row>
    <row r="99" spans="1:64" s="9" customFormat="1" ht="12.75">
      <c r="A99" s="43"/>
      <c r="B99" s="44"/>
      <c r="C99" s="44"/>
      <c r="D99" s="44"/>
      <c r="E99" s="44"/>
      <c r="F99" s="30" t="s">
        <v>96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48" t="s">
        <v>56</v>
      </c>
      <c r="W99" s="48"/>
      <c r="X99" s="48"/>
      <c r="Y99" s="48"/>
      <c r="Z99" s="48"/>
      <c r="AA99" s="48"/>
      <c r="AB99" s="48"/>
      <c r="AC99" s="41">
        <v>0</v>
      </c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>
        <v>0</v>
      </c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>
        <v>0</v>
      </c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2"/>
    </row>
    <row r="100" spans="1:64" s="9" customFormat="1" ht="12.75">
      <c r="A100" s="43" t="s">
        <v>133</v>
      </c>
      <c r="B100" s="44"/>
      <c r="C100" s="44"/>
      <c r="D100" s="44"/>
      <c r="E100" s="44"/>
      <c r="F100" s="30" t="s">
        <v>98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48" t="s">
        <v>56</v>
      </c>
      <c r="W100" s="48"/>
      <c r="X100" s="48"/>
      <c r="Y100" s="48"/>
      <c r="Z100" s="48"/>
      <c r="AA100" s="48"/>
      <c r="AB100" s="48"/>
      <c r="AC100" s="41">
        <f>AC101+AC102</f>
        <v>1936.8120000000001</v>
      </c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>
        <f>AO101+AO102</f>
        <v>3471.77717924613</v>
      </c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>
        <f>BA101+BA102</f>
        <v>1936.8120000000001</v>
      </c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2"/>
    </row>
    <row r="101" spans="1:64" s="9" customFormat="1" ht="12.75">
      <c r="A101" s="43"/>
      <c r="B101" s="44"/>
      <c r="C101" s="44"/>
      <c r="D101" s="44"/>
      <c r="E101" s="44"/>
      <c r="F101" s="30" t="s">
        <v>95</v>
      </c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48" t="s">
        <v>56</v>
      </c>
      <c r="W101" s="48"/>
      <c r="X101" s="48"/>
      <c r="Y101" s="48"/>
      <c r="Z101" s="48"/>
      <c r="AA101" s="48"/>
      <c r="AB101" s="48"/>
      <c r="AC101" s="51">
        <v>1035.9920000000002</v>
      </c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>
        <v>1811.66375172374</v>
      </c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>
        <v>1035.9920000000002</v>
      </c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2"/>
    </row>
    <row r="102" spans="1:64" s="9" customFormat="1" ht="12.75">
      <c r="A102" s="45"/>
      <c r="B102" s="46"/>
      <c r="C102" s="46"/>
      <c r="D102" s="46"/>
      <c r="E102" s="46"/>
      <c r="F102" s="50" t="s">
        <v>96</v>
      </c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49" t="s">
        <v>56</v>
      </c>
      <c r="W102" s="49"/>
      <c r="X102" s="49"/>
      <c r="Y102" s="49"/>
      <c r="Z102" s="49"/>
      <c r="AA102" s="49"/>
      <c r="AB102" s="49"/>
      <c r="AC102" s="63">
        <v>900.8199999999999</v>
      </c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>
        <v>1660.11342752239</v>
      </c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>
        <v>900.8199999999999</v>
      </c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4"/>
    </row>
    <row r="103" spans="1:64" s="9" customFormat="1" ht="12.75">
      <c r="A103" s="43" t="s">
        <v>42</v>
      </c>
      <c r="B103" s="44"/>
      <c r="C103" s="44"/>
      <c r="D103" s="44"/>
      <c r="E103" s="44"/>
      <c r="F103" s="30" t="s">
        <v>134</v>
      </c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48" t="s">
        <v>56</v>
      </c>
      <c r="W103" s="48"/>
      <c r="X103" s="48"/>
      <c r="Y103" s="48"/>
      <c r="Z103" s="48"/>
      <c r="AA103" s="48"/>
      <c r="AB103" s="48"/>
      <c r="AC103" s="41">
        <f>AC110+AC113+AC116</f>
        <v>737198.5444296</v>
      </c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>
        <f>AO110+AO113+AO116</f>
        <v>711600.1000000004</v>
      </c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>
        <f>BA110+BA113+BA116</f>
        <v>772624.40818199</v>
      </c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2"/>
    </row>
    <row r="104" spans="1:64" s="9" customFormat="1" ht="12.75">
      <c r="A104" s="43"/>
      <c r="B104" s="44"/>
      <c r="C104" s="44"/>
      <c r="D104" s="44"/>
      <c r="E104" s="44"/>
      <c r="F104" s="30" t="s">
        <v>135</v>
      </c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48"/>
      <c r="W104" s="48"/>
      <c r="X104" s="48"/>
      <c r="Y104" s="48"/>
      <c r="Z104" s="48"/>
      <c r="AA104" s="48"/>
      <c r="AB104" s="48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2"/>
    </row>
    <row r="105" spans="1:64" s="9" customFormat="1" ht="12.75">
      <c r="A105" s="43"/>
      <c r="B105" s="44"/>
      <c r="C105" s="44"/>
      <c r="D105" s="44"/>
      <c r="E105" s="44"/>
      <c r="F105" s="30" t="s">
        <v>136</v>
      </c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48"/>
      <c r="W105" s="48"/>
      <c r="X105" s="48"/>
      <c r="Y105" s="48"/>
      <c r="Z105" s="48"/>
      <c r="AA105" s="48"/>
      <c r="AB105" s="48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2"/>
    </row>
    <row r="106" spans="1:64" s="9" customFormat="1" ht="12.75">
      <c r="A106" s="43"/>
      <c r="B106" s="44"/>
      <c r="C106" s="44"/>
      <c r="D106" s="44"/>
      <c r="E106" s="44"/>
      <c r="F106" s="30" t="s">
        <v>137</v>
      </c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48"/>
      <c r="W106" s="48"/>
      <c r="X106" s="48"/>
      <c r="Y106" s="48"/>
      <c r="Z106" s="48"/>
      <c r="AA106" s="48"/>
      <c r="AB106" s="48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2"/>
    </row>
    <row r="107" spans="1:64" s="9" customFormat="1" ht="12.75">
      <c r="A107" s="43"/>
      <c r="B107" s="44"/>
      <c r="C107" s="44"/>
      <c r="D107" s="44"/>
      <c r="E107" s="44"/>
      <c r="F107" s="30" t="s">
        <v>54</v>
      </c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48"/>
      <c r="W107" s="48"/>
      <c r="X107" s="48"/>
      <c r="Y107" s="48"/>
      <c r="Z107" s="48"/>
      <c r="AA107" s="48"/>
      <c r="AB107" s="48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2"/>
    </row>
    <row r="108" spans="1:64" s="9" customFormat="1" ht="12.75">
      <c r="A108" s="43"/>
      <c r="B108" s="44"/>
      <c r="C108" s="44"/>
      <c r="D108" s="44"/>
      <c r="E108" s="44"/>
      <c r="F108" s="30" t="s">
        <v>92</v>
      </c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48"/>
      <c r="W108" s="48"/>
      <c r="X108" s="48"/>
      <c r="Y108" s="48"/>
      <c r="Z108" s="48"/>
      <c r="AA108" s="48"/>
      <c r="AB108" s="48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2"/>
    </row>
    <row r="109" spans="1:64" s="9" customFormat="1" ht="12.75">
      <c r="A109" s="43"/>
      <c r="B109" s="44"/>
      <c r="C109" s="44"/>
      <c r="D109" s="44"/>
      <c r="E109" s="44"/>
      <c r="F109" s="30" t="s">
        <v>138</v>
      </c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48"/>
      <c r="W109" s="48"/>
      <c r="X109" s="48"/>
      <c r="Y109" s="48"/>
      <c r="Z109" s="48"/>
      <c r="AA109" s="48"/>
      <c r="AB109" s="48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2"/>
    </row>
    <row r="110" spans="1:64" s="9" customFormat="1" ht="12.75">
      <c r="A110" s="43"/>
      <c r="B110" s="44"/>
      <c r="C110" s="44"/>
      <c r="D110" s="44"/>
      <c r="E110" s="44"/>
      <c r="F110" s="30" t="s">
        <v>139</v>
      </c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48" t="s">
        <v>56</v>
      </c>
      <c r="W110" s="48"/>
      <c r="X110" s="48"/>
      <c r="Y110" s="48"/>
      <c r="Z110" s="48"/>
      <c r="AA110" s="48"/>
      <c r="AB110" s="48"/>
      <c r="AC110" s="41">
        <f>AC111+AC112</f>
        <v>49855.534105679995</v>
      </c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>
        <f>AO111+AO112</f>
        <v>51216.1664442778</v>
      </c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>
        <f>BA111+BA112</f>
        <v>50721.71118106</v>
      </c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2"/>
    </row>
    <row r="111" spans="1:64" s="9" customFormat="1" ht="12.75">
      <c r="A111" s="43"/>
      <c r="B111" s="44"/>
      <c r="C111" s="44"/>
      <c r="D111" s="44"/>
      <c r="E111" s="44"/>
      <c r="F111" s="30" t="s">
        <v>95</v>
      </c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48" t="s">
        <v>56</v>
      </c>
      <c r="W111" s="48"/>
      <c r="X111" s="48"/>
      <c r="Y111" s="48"/>
      <c r="Z111" s="48"/>
      <c r="AA111" s="48"/>
      <c r="AB111" s="48"/>
      <c r="AC111" s="51">
        <v>26778.3389793</v>
      </c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>
        <v>27262.8192345268</v>
      </c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>
        <v>27215.82792464</v>
      </c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2"/>
    </row>
    <row r="112" spans="1:64" s="9" customFormat="1" ht="12.75">
      <c r="A112" s="43"/>
      <c r="B112" s="44"/>
      <c r="C112" s="44"/>
      <c r="D112" s="44"/>
      <c r="E112" s="44"/>
      <c r="F112" s="30" t="s">
        <v>96</v>
      </c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48" t="s">
        <v>56</v>
      </c>
      <c r="W112" s="48"/>
      <c r="X112" s="48"/>
      <c r="Y112" s="48"/>
      <c r="Z112" s="48"/>
      <c r="AA112" s="48"/>
      <c r="AB112" s="48"/>
      <c r="AC112" s="51">
        <v>23077.19512638</v>
      </c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>
        <v>23953.347209751</v>
      </c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>
        <v>23505.88325642</v>
      </c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2"/>
    </row>
    <row r="113" spans="1:64" s="9" customFormat="1" ht="12.75">
      <c r="A113" s="43"/>
      <c r="B113" s="44"/>
      <c r="C113" s="44"/>
      <c r="D113" s="44"/>
      <c r="E113" s="44"/>
      <c r="F113" s="30" t="s">
        <v>140</v>
      </c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48" t="s">
        <v>56</v>
      </c>
      <c r="W113" s="48"/>
      <c r="X113" s="48"/>
      <c r="Y113" s="48"/>
      <c r="Z113" s="48"/>
      <c r="AA113" s="48"/>
      <c r="AB113" s="48"/>
      <c r="AC113" s="51">
        <f>AC114+AC115</f>
        <v>175459.54306599998</v>
      </c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>
        <f>AO114+AO115</f>
        <v>163646.0223550486</v>
      </c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>
        <f>BA114+BA115</f>
        <v>174593.3902126</v>
      </c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2"/>
    </row>
    <row r="114" spans="1:64" s="9" customFormat="1" ht="12.75">
      <c r="A114" s="43"/>
      <c r="B114" s="44"/>
      <c r="C114" s="44"/>
      <c r="D114" s="44"/>
      <c r="E114" s="44"/>
      <c r="F114" s="30" t="s">
        <v>95</v>
      </c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8" t="s">
        <v>56</v>
      </c>
      <c r="W114" s="48"/>
      <c r="X114" s="48"/>
      <c r="Y114" s="48"/>
      <c r="Z114" s="48"/>
      <c r="AA114" s="48"/>
      <c r="AB114" s="48"/>
      <c r="AC114" s="51">
        <v>78548.377688</v>
      </c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>
        <v>72827.5251749543</v>
      </c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>
        <v>78110.88987696</v>
      </c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2"/>
    </row>
    <row r="115" spans="1:64" s="9" customFormat="1" ht="12.75">
      <c r="A115" s="43"/>
      <c r="B115" s="44"/>
      <c r="C115" s="44"/>
      <c r="D115" s="44"/>
      <c r="E115" s="44"/>
      <c r="F115" s="30" t="s">
        <v>96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48" t="s">
        <v>56</v>
      </c>
      <c r="W115" s="48"/>
      <c r="X115" s="48"/>
      <c r="Y115" s="48"/>
      <c r="Z115" s="48"/>
      <c r="AA115" s="48"/>
      <c r="AB115" s="48"/>
      <c r="AC115" s="51">
        <v>96911.165378</v>
      </c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>
        <v>90818.4971800943</v>
      </c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>
        <v>96482.50033564</v>
      </c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2"/>
    </row>
    <row r="116" spans="1:64" s="9" customFormat="1" ht="12.75">
      <c r="A116" s="43"/>
      <c r="B116" s="44"/>
      <c r="C116" s="44"/>
      <c r="D116" s="44"/>
      <c r="E116" s="44"/>
      <c r="F116" s="30" t="s">
        <v>141</v>
      </c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48" t="s">
        <v>56</v>
      </c>
      <c r="W116" s="48"/>
      <c r="X116" s="48"/>
      <c r="Y116" s="48"/>
      <c r="Z116" s="48"/>
      <c r="AA116" s="48"/>
      <c r="AB116" s="48"/>
      <c r="AC116" s="51">
        <f>AC117+AC118</f>
        <v>511883.46725792</v>
      </c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>
        <f>AO117+AO118</f>
        <v>496737.911200674</v>
      </c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>
        <f>BA117+BA118</f>
        <v>547309.30678833</v>
      </c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2"/>
    </row>
    <row r="117" spans="1:64" s="9" customFormat="1" ht="12.75">
      <c r="A117" s="43"/>
      <c r="B117" s="44"/>
      <c r="C117" s="44"/>
      <c r="D117" s="44"/>
      <c r="E117" s="44"/>
      <c r="F117" s="30" t="s">
        <v>95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48" t="s">
        <v>56</v>
      </c>
      <c r="W117" s="48"/>
      <c r="X117" s="48"/>
      <c r="Y117" s="48"/>
      <c r="Z117" s="48"/>
      <c r="AA117" s="48"/>
      <c r="AB117" s="48"/>
      <c r="AC117" s="51">
        <v>247522.09272192</v>
      </c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>
        <v>234307.755590519</v>
      </c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>
        <v>265326.01551707</v>
      </c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2"/>
    </row>
    <row r="118" spans="1:64" s="9" customFormat="1" ht="12.75">
      <c r="A118" s="43"/>
      <c r="B118" s="44"/>
      <c r="C118" s="44"/>
      <c r="D118" s="44"/>
      <c r="E118" s="44"/>
      <c r="F118" s="30" t="s">
        <v>96</v>
      </c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8" t="s">
        <v>56</v>
      </c>
      <c r="W118" s="48"/>
      <c r="X118" s="48"/>
      <c r="Y118" s="48"/>
      <c r="Z118" s="48"/>
      <c r="AA118" s="48"/>
      <c r="AB118" s="48"/>
      <c r="AC118" s="51">
        <v>264361.374536</v>
      </c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>
        <v>262430.155610155</v>
      </c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>
        <v>281983.29127126</v>
      </c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2"/>
    </row>
    <row r="119" spans="1:64" s="9" customFormat="1" ht="12.75">
      <c r="A119" s="43" t="s">
        <v>43</v>
      </c>
      <c r="B119" s="44"/>
      <c r="C119" s="44"/>
      <c r="D119" s="44"/>
      <c r="E119" s="44"/>
      <c r="F119" s="30" t="s">
        <v>142</v>
      </c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48" t="s">
        <v>56</v>
      </c>
      <c r="W119" s="48"/>
      <c r="X119" s="48"/>
      <c r="Y119" s="48"/>
      <c r="Z119" s="48"/>
      <c r="AA119" s="48"/>
      <c r="AB119" s="48"/>
      <c r="AC119" s="41">
        <f>AC125+AC126</f>
        <v>59626.065409999996</v>
      </c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>
        <f>AO125+AO126</f>
        <v>100574.5</v>
      </c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>
        <f>BA125+BA126</f>
        <v>108257.628352018</v>
      </c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2"/>
    </row>
    <row r="120" spans="1:64" s="9" customFormat="1" ht="12.75">
      <c r="A120" s="43"/>
      <c r="B120" s="44"/>
      <c r="C120" s="44"/>
      <c r="D120" s="44"/>
      <c r="E120" s="44"/>
      <c r="F120" s="30" t="s">
        <v>143</v>
      </c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48"/>
      <c r="W120" s="48"/>
      <c r="X120" s="48"/>
      <c r="Y120" s="48"/>
      <c r="Z120" s="48"/>
      <c r="AA120" s="48"/>
      <c r="AB120" s="48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2"/>
    </row>
    <row r="121" spans="1:64" s="9" customFormat="1" ht="12.75">
      <c r="A121" s="43"/>
      <c r="B121" s="44"/>
      <c r="C121" s="44"/>
      <c r="D121" s="44"/>
      <c r="E121" s="44"/>
      <c r="F121" s="30" t="s">
        <v>144</v>
      </c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48"/>
      <c r="W121" s="48"/>
      <c r="X121" s="48"/>
      <c r="Y121" s="48"/>
      <c r="Z121" s="48"/>
      <c r="AA121" s="48"/>
      <c r="AB121" s="48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2"/>
    </row>
    <row r="122" spans="1:64" s="9" customFormat="1" ht="12.75">
      <c r="A122" s="43"/>
      <c r="B122" s="44"/>
      <c r="C122" s="44"/>
      <c r="D122" s="44"/>
      <c r="E122" s="44"/>
      <c r="F122" s="30" t="s">
        <v>145</v>
      </c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48"/>
      <c r="W122" s="48"/>
      <c r="X122" s="48"/>
      <c r="Y122" s="48"/>
      <c r="Z122" s="48"/>
      <c r="AA122" s="48"/>
      <c r="AB122" s="48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2"/>
    </row>
    <row r="123" spans="1:64" s="9" customFormat="1" ht="12.75">
      <c r="A123" s="43"/>
      <c r="B123" s="44"/>
      <c r="C123" s="44"/>
      <c r="D123" s="44"/>
      <c r="E123" s="44"/>
      <c r="F123" s="30" t="s">
        <v>146</v>
      </c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48"/>
      <c r="W123" s="48"/>
      <c r="X123" s="48"/>
      <c r="Y123" s="48"/>
      <c r="Z123" s="48"/>
      <c r="AA123" s="48"/>
      <c r="AB123" s="48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2"/>
    </row>
    <row r="124" spans="1:64" s="9" customFormat="1" ht="12.75">
      <c r="A124" s="43"/>
      <c r="B124" s="44"/>
      <c r="C124" s="44"/>
      <c r="D124" s="44"/>
      <c r="E124" s="44"/>
      <c r="F124" s="30" t="s">
        <v>147</v>
      </c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48"/>
      <c r="W124" s="48"/>
      <c r="X124" s="48"/>
      <c r="Y124" s="48"/>
      <c r="Z124" s="48"/>
      <c r="AA124" s="48"/>
      <c r="AB124" s="48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2"/>
    </row>
    <row r="125" spans="1:64" s="9" customFormat="1" ht="12.75">
      <c r="A125" s="43"/>
      <c r="B125" s="44"/>
      <c r="C125" s="44"/>
      <c r="D125" s="44"/>
      <c r="E125" s="44"/>
      <c r="F125" s="30" t="s">
        <v>148</v>
      </c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48" t="s">
        <v>56</v>
      </c>
      <c r="W125" s="48"/>
      <c r="X125" s="48"/>
      <c r="Y125" s="48"/>
      <c r="Z125" s="48"/>
      <c r="AA125" s="48"/>
      <c r="AB125" s="48"/>
      <c r="AC125" s="51">
        <v>27853.08515</v>
      </c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>
        <v>48880</v>
      </c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>
        <v>52873.804701796</v>
      </c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2"/>
    </row>
    <row r="126" spans="1:73" s="9" customFormat="1" ht="12.75">
      <c r="A126" s="43"/>
      <c r="B126" s="44"/>
      <c r="C126" s="44"/>
      <c r="D126" s="44"/>
      <c r="E126" s="44"/>
      <c r="F126" s="30" t="s">
        <v>149</v>
      </c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48" t="s">
        <v>56</v>
      </c>
      <c r="W126" s="48"/>
      <c r="X126" s="48"/>
      <c r="Y126" s="48"/>
      <c r="Z126" s="48"/>
      <c r="AA126" s="48"/>
      <c r="AB126" s="48"/>
      <c r="AC126" s="51">
        <v>31772.98026</v>
      </c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>
        <v>51694.5</v>
      </c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>
        <v>55383.823650222</v>
      </c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2"/>
      <c r="BU126" s="12"/>
    </row>
    <row r="127" spans="1:65" s="9" customFormat="1" ht="12.75">
      <c r="A127" s="43" t="s">
        <v>45</v>
      </c>
      <c r="B127" s="44"/>
      <c r="C127" s="44"/>
      <c r="D127" s="44"/>
      <c r="E127" s="44"/>
      <c r="F127" s="30" t="s">
        <v>150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48"/>
      <c r="W127" s="48"/>
      <c r="X127" s="48"/>
      <c r="Y127" s="48"/>
      <c r="Z127" s="48"/>
      <c r="AA127" s="48"/>
      <c r="AB127" s="48"/>
      <c r="AC127" s="51">
        <f>AC130+AC133+AC143</f>
        <v>12.683</v>
      </c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>
        <f>AO130+AO133+AO143</f>
        <v>12.915</v>
      </c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>
        <f>BA130+BA133+BA143</f>
        <v>12.649999999999999</v>
      </c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13"/>
    </row>
    <row r="128" spans="1:65" s="9" customFormat="1" ht="12.75">
      <c r="A128" s="43"/>
      <c r="B128" s="44"/>
      <c r="C128" s="44"/>
      <c r="D128" s="44"/>
      <c r="E128" s="44"/>
      <c r="F128" s="30" t="s">
        <v>151</v>
      </c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48"/>
      <c r="W128" s="48"/>
      <c r="X128" s="48"/>
      <c r="Y128" s="48"/>
      <c r="Z128" s="48"/>
      <c r="AA128" s="48"/>
      <c r="AB128" s="48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13"/>
    </row>
    <row r="129" spans="1:64" s="9" customFormat="1" ht="12.75">
      <c r="A129" s="43"/>
      <c r="B129" s="44"/>
      <c r="C129" s="44"/>
      <c r="D129" s="44"/>
      <c r="E129" s="44"/>
      <c r="F129" s="30" t="s">
        <v>63</v>
      </c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48"/>
      <c r="W129" s="48"/>
      <c r="X129" s="48"/>
      <c r="Y129" s="48"/>
      <c r="Z129" s="48"/>
      <c r="AA129" s="48"/>
      <c r="AB129" s="48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2"/>
    </row>
    <row r="130" spans="1:64" s="9" customFormat="1" ht="12.75">
      <c r="A130" s="43" t="s">
        <v>46</v>
      </c>
      <c r="B130" s="44"/>
      <c r="C130" s="44"/>
      <c r="D130" s="44"/>
      <c r="E130" s="44"/>
      <c r="F130" s="30" t="s">
        <v>152</v>
      </c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48" t="s">
        <v>153</v>
      </c>
      <c r="W130" s="48"/>
      <c r="X130" s="48"/>
      <c r="Y130" s="48"/>
      <c r="Z130" s="48"/>
      <c r="AA130" s="48"/>
      <c r="AB130" s="48"/>
      <c r="AC130" s="51">
        <v>12.308</v>
      </c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>
        <v>12.517</v>
      </c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>
        <v>12.276</v>
      </c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2"/>
    </row>
    <row r="131" spans="1:64" s="9" customFormat="1" ht="12.75">
      <c r="A131" s="43"/>
      <c r="B131" s="44"/>
      <c r="C131" s="44"/>
      <c r="D131" s="44"/>
      <c r="E131" s="44"/>
      <c r="F131" s="30" t="s">
        <v>54</v>
      </c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48"/>
      <c r="W131" s="48"/>
      <c r="X131" s="48"/>
      <c r="Y131" s="48"/>
      <c r="Z131" s="48"/>
      <c r="AA131" s="48"/>
      <c r="AB131" s="48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2"/>
    </row>
    <row r="132" spans="1:64" s="9" customFormat="1" ht="12.75">
      <c r="A132" s="43"/>
      <c r="B132" s="44"/>
      <c r="C132" s="44"/>
      <c r="D132" s="44"/>
      <c r="E132" s="44"/>
      <c r="F132" s="30" t="s">
        <v>92</v>
      </c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48"/>
      <c r="W132" s="48"/>
      <c r="X132" s="48"/>
      <c r="Y132" s="48"/>
      <c r="Z132" s="48"/>
      <c r="AA132" s="48"/>
      <c r="AB132" s="48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2"/>
    </row>
    <row r="133" spans="1:64" s="9" customFormat="1" ht="12.75">
      <c r="A133" s="43" t="s">
        <v>155</v>
      </c>
      <c r="B133" s="44"/>
      <c r="C133" s="44"/>
      <c r="D133" s="44"/>
      <c r="E133" s="44"/>
      <c r="F133" s="30" t="s">
        <v>154</v>
      </c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48" t="s">
        <v>153</v>
      </c>
      <c r="W133" s="48"/>
      <c r="X133" s="48"/>
      <c r="Y133" s="48"/>
      <c r="Z133" s="48"/>
      <c r="AA133" s="48"/>
      <c r="AB133" s="48"/>
      <c r="AC133" s="51">
        <f>AC140+AC141+AC142</f>
        <v>0.374</v>
      </c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>
        <f>AO140+AO141+AO142</f>
        <v>0.397</v>
      </c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>
        <f>BA140+BA141+BA142</f>
        <v>0.373</v>
      </c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2"/>
    </row>
    <row r="134" spans="1:64" s="9" customFormat="1" ht="12.75">
      <c r="A134" s="43"/>
      <c r="B134" s="44"/>
      <c r="C134" s="44"/>
      <c r="D134" s="44"/>
      <c r="E134" s="44"/>
      <c r="F134" s="30" t="s">
        <v>135</v>
      </c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48"/>
      <c r="W134" s="48"/>
      <c r="X134" s="48"/>
      <c r="Y134" s="48"/>
      <c r="Z134" s="48"/>
      <c r="AA134" s="48"/>
      <c r="AB134" s="48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2"/>
    </row>
    <row r="135" spans="1:64" s="9" customFormat="1" ht="12.75">
      <c r="A135" s="43"/>
      <c r="B135" s="44"/>
      <c r="C135" s="44"/>
      <c r="D135" s="44"/>
      <c r="E135" s="44"/>
      <c r="F135" s="30" t="s">
        <v>136</v>
      </c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48"/>
      <c r="W135" s="48"/>
      <c r="X135" s="48"/>
      <c r="Y135" s="48"/>
      <c r="Z135" s="48"/>
      <c r="AA135" s="48"/>
      <c r="AB135" s="48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2"/>
    </row>
    <row r="136" spans="1:64" s="9" customFormat="1" ht="12.75">
      <c r="A136" s="43"/>
      <c r="B136" s="44"/>
      <c r="C136" s="44"/>
      <c r="D136" s="44"/>
      <c r="E136" s="44"/>
      <c r="F136" s="30" t="s">
        <v>137</v>
      </c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48"/>
      <c r="W136" s="48"/>
      <c r="X136" s="48"/>
      <c r="Y136" s="48"/>
      <c r="Z136" s="48"/>
      <c r="AA136" s="48"/>
      <c r="AB136" s="48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2"/>
    </row>
    <row r="137" spans="1:64" s="9" customFormat="1" ht="12.75">
      <c r="A137" s="43"/>
      <c r="B137" s="44"/>
      <c r="C137" s="44"/>
      <c r="D137" s="44"/>
      <c r="E137" s="44"/>
      <c r="F137" s="30" t="s">
        <v>54</v>
      </c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48"/>
      <c r="W137" s="48"/>
      <c r="X137" s="48"/>
      <c r="Y137" s="48"/>
      <c r="Z137" s="48"/>
      <c r="AA137" s="48"/>
      <c r="AB137" s="48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2"/>
    </row>
    <row r="138" spans="1:64" s="9" customFormat="1" ht="12.75">
      <c r="A138" s="43"/>
      <c r="B138" s="44"/>
      <c r="C138" s="44"/>
      <c r="D138" s="44"/>
      <c r="E138" s="44"/>
      <c r="F138" s="30" t="s">
        <v>92</v>
      </c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48"/>
      <c r="W138" s="48"/>
      <c r="X138" s="48"/>
      <c r="Y138" s="48"/>
      <c r="Z138" s="48"/>
      <c r="AA138" s="48"/>
      <c r="AB138" s="48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2"/>
    </row>
    <row r="139" spans="1:64" s="9" customFormat="1" ht="12.75">
      <c r="A139" s="43"/>
      <c r="B139" s="44"/>
      <c r="C139" s="44"/>
      <c r="D139" s="44"/>
      <c r="E139" s="44"/>
      <c r="F139" s="30" t="s">
        <v>138</v>
      </c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48"/>
      <c r="W139" s="48"/>
      <c r="X139" s="48"/>
      <c r="Y139" s="48"/>
      <c r="Z139" s="48"/>
      <c r="AA139" s="48"/>
      <c r="AB139" s="48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2"/>
    </row>
    <row r="140" spans="1:64" s="9" customFormat="1" ht="12.75">
      <c r="A140" s="43"/>
      <c r="B140" s="44"/>
      <c r="C140" s="44"/>
      <c r="D140" s="44"/>
      <c r="E140" s="44"/>
      <c r="F140" s="30" t="s">
        <v>139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48" t="s">
        <v>153</v>
      </c>
      <c r="W140" s="48"/>
      <c r="X140" s="48"/>
      <c r="Y140" s="48"/>
      <c r="Z140" s="48"/>
      <c r="AA140" s="48"/>
      <c r="AB140" s="48"/>
      <c r="AC140" s="65">
        <v>0.355</v>
      </c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71">
        <v>0.38</v>
      </c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>
        <v>0.354</v>
      </c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2"/>
    </row>
    <row r="141" spans="1:64" s="9" customFormat="1" ht="12.75">
      <c r="A141" s="43"/>
      <c r="B141" s="44"/>
      <c r="C141" s="44"/>
      <c r="D141" s="44"/>
      <c r="E141" s="44"/>
      <c r="F141" s="30" t="s">
        <v>140</v>
      </c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48" t="s">
        <v>153</v>
      </c>
      <c r="W141" s="48"/>
      <c r="X141" s="48"/>
      <c r="Y141" s="48"/>
      <c r="Z141" s="48"/>
      <c r="AA141" s="48"/>
      <c r="AB141" s="48"/>
      <c r="AC141" s="65">
        <v>0.013</v>
      </c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>
        <v>0.011</v>
      </c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>
        <v>0.013</v>
      </c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6"/>
    </row>
    <row r="142" spans="1:64" s="9" customFormat="1" ht="12.75">
      <c r="A142" s="43"/>
      <c r="B142" s="44"/>
      <c r="C142" s="44"/>
      <c r="D142" s="44"/>
      <c r="E142" s="44"/>
      <c r="F142" s="30" t="s">
        <v>141</v>
      </c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48" t="s">
        <v>153</v>
      </c>
      <c r="W142" s="48"/>
      <c r="X142" s="48"/>
      <c r="Y142" s="48"/>
      <c r="Z142" s="48"/>
      <c r="AA142" s="48"/>
      <c r="AB142" s="48"/>
      <c r="AC142" s="65">
        <v>0.006</v>
      </c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>
        <v>0.006</v>
      </c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>
        <v>0.006</v>
      </c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6"/>
    </row>
    <row r="143" spans="1:64" s="9" customFormat="1" ht="12.75">
      <c r="A143" s="43" t="s">
        <v>156</v>
      </c>
      <c r="B143" s="44"/>
      <c r="C143" s="44"/>
      <c r="D143" s="44"/>
      <c r="E143" s="44"/>
      <c r="F143" s="30" t="s">
        <v>157</v>
      </c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48" t="s">
        <v>153</v>
      </c>
      <c r="W143" s="48"/>
      <c r="X143" s="48"/>
      <c r="Y143" s="48"/>
      <c r="Z143" s="48"/>
      <c r="AA143" s="48"/>
      <c r="AB143" s="48"/>
      <c r="AC143" s="65">
        <v>0.001</v>
      </c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>
        <v>0.001</v>
      </c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>
        <v>0.001</v>
      </c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6"/>
    </row>
    <row r="144" spans="1:64" s="9" customFormat="1" ht="12.75">
      <c r="A144" s="43"/>
      <c r="B144" s="44"/>
      <c r="C144" s="44"/>
      <c r="D144" s="44"/>
      <c r="E144" s="44"/>
      <c r="F144" s="30" t="s">
        <v>158</v>
      </c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48"/>
      <c r="W144" s="48"/>
      <c r="X144" s="48"/>
      <c r="Y144" s="48"/>
      <c r="Z144" s="48"/>
      <c r="AA144" s="48"/>
      <c r="AB144" s="48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6"/>
    </row>
    <row r="145" spans="1:64" s="9" customFormat="1" ht="12.75">
      <c r="A145" s="43"/>
      <c r="B145" s="44"/>
      <c r="C145" s="44"/>
      <c r="D145" s="44"/>
      <c r="E145" s="44"/>
      <c r="F145" s="30" t="s">
        <v>144</v>
      </c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48"/>
      <c r="W145" s="48"/>
      <c r="X145" s="48"/>
      <c r="Y145" s="48"/>
      <c r="Z145" s="48"/>
      <c r="AA145" s="48"/>
      <c r="AB145" s="48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6"/>
    </row>
    <row r="146" spans="1:64" s="9" customFormat="1" ht="12.75">
      <c r="A146" s="43"/>
      <c r="B146" s="44"/>
      <c r="C146" s="44"/>
      <c r="D146" s="44"/>
      <c r="E146" s="44"/>
      <c r="F146" s="30" t="s">
        <v>159</v>
      </c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48"/>
      <c r="W146" s="48"/>
      <c r="X146" s="48"/>
      <c r="Y146" s="48"/>
      <c r="Z146" s="48"/>
      <c r="AA146" s="48"/>
      <c r="AB146" s="48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6"/>
    </row>
    <row r="147" spans="1:64" s="9" customFormat="1" ht="12.75">
      <c r="A147" s="43"/>
      <c r="B147" s="44"/>
      <c r="C147" s="44"/>
      <c r="D147" s="44"/>
      <c r="E147" s="44"/>
      <c r="F147" s="30" t="s">
        <v>58</v>
      </c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48"/>
      <c r="W147" s="48"/>
      <c r="X147" s="48"/>
      <c r="Y147" s="48"/>
      <c r="Z147" s="48"/>
      <c r="AA147" s="48"/>
      <c r="AB147" s="48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6"/>
    </row>
    <row r="148" spans="1:64" s="9" customFormat="1" ht="12.75">
      <c r="A148" s="43"/>
      <c r="B148" s="44"/>
      <c r="C148" s="44"/>
      <c r="D148" s="44"/>
      <c r="E148" s="44"/>
      <c r="F148" s="30" t="s">
        <v>160</v>
      </c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48"/>
      <c r="W148" s="48"/>
      <c r="X148" s="48"/>
      <c r="Y148" s="48"/>
      <c r="Z148" s="48"/>
      <c r="AA148" s="48"/>
      <c r="AB148" s="48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6"/>
    </row>
    <row r="149" spans="1:64" s="9" customFormat="1" ht="12.75">
      <c r="A149" s="43" t="s">
        <v>49</v>
      </c>
      <c r="B149" s="44"/>
      <c r="C149" s="44"/>
      <c r="D149" s="44"/>
      <c r="E149" s="44"/>
      <c r="F149" s="30" t="s">
        <v>161</v>
      </c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48"/>
      <c r="W149" s="48"/>
      <c r="X149" s="48"/>
      <c r="Y149" s="48"/>
      <c r="Z149" s="48"/>
      <c r="AA149" s="48"/>
      <c r="AB149" s="48"/>
      <c r="AC149" s="51">
        <f>AC153+AC156</f>
        <v>16444</v>
      </c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>
        <f>AO153+AO156</f>
        <v>16435</v>
      </c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>
        <f>BA153+BA156</f>
        <v>16447</v>
      </c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2"/>
    </row>
    <row r="150" spans="1:64" s="9" customFormat="1" ht="12.75">
      <c r="A150" s="43"/>
      <c r="B150" s="44"/>
      <c r="C150" s="44"/>
      <c r="D150" s="44"/>
      <c r="E150" s="44"/>
      <c r="F150" s="30" t="s">
        <v>162</v>
      </c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48"/>
      <c r="W150" s="48"/>
      <c r="X150" s="48"/>
      <c r="Y150" s="48"/>
      <c r="Z150" s="48"/>
      <c r="AA150" s="48"/>
      <c r="AB150" s="48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2"/>
    </row>
    <row r="151" spans="1:64" s="9" customFormat="1" ht="12.75">
      <c r="A151" s="43"/>
      <c r="B151" s="44"/>
      <c r="C151" s="44"/>
      <c r="D151" s="44"/>
      <c r="E151" s="44"/>
      <c r="F151" s="30" t="s">
        <v>163</v>
      </c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48"/>
      <c r="W151" s="48"/>
      <c r="X151" s="48"/>
      <c r="Y151" s="48"/>
      <c r="Z151" s="48"/>
      <c r="AA151" s="48"/>
      <c r="AB151" s="48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2"/>
    </row>
    <row r="152" spans="1:64" s="9" customFormat="1" ht="12.75">
      <c r="A152" s="43"/>
      <c r="B152" s="44"/>
      <c r="C152" s="44"/>
      <c r="D152" s="44"/>
      <c r="E152" s="44"/>
      <c r="F152" s="30" t="s">
        <v>63</v>
      </c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48"/>
      <c r="W152" s="48"/>
      <c r="X152" s="48"/>
      <c r="Y152" s="48"/>
      <c r="Z152" s="48"/>
      <c r="AA152" s="48"/>
      <c r="AB152" s="48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2"/>
    </row>
    <row r="153" spans="1:64" s="9" customFormat="1" ht="12.75">
      <c r="A153" s="43" t="s">
        <v>50</v>
      </c>
      <c r="B153" s="44"/>
      <c r="C153" s="44"/>
      <c r="D153" s="44"/>
      <c r="E153" s="44"/>
      <c r="F153" s="30" t="s">
        <v>165</v>
      </c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48" t="s">
        <v>164</v>
      </c>
      <c r="W153" s="48"/>
      <c r="X153" s="48"/>
      <c r="Y153" s="48"/>
      <c r="Z153" s="48"/>
      <c r="AA153" s="48"/>
      <c r="AB153" s="48"/>
      <c r="AC153" s="51">
        <v>15368</v>
      </c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>
        <v>15343</v>
      </c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>
        <v>15379</v>
      </c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2"/>
    </row>
    <row r="154" spans="1:64" s="9" customFormat="1" ht="12.75">
      <c r="A154" s="43"/>
      <c r="B154" s="44"/>
      <c r="C154" s="44"/>
      <c r="D154" s="44"/>
      <c r="E154" s="44"/>
      <c r="F154" s="30" t="s">
        <v>54</v>
      </c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48"/>
      <c r="W154" s="48"/>
      <c r="X154" s="48"/>
      <c r="Y154" s="48"/>
      <c r="Z154" s="48"/>
      <c r="AA154" s="48"/>
      <c r="AB154" s="48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2"/>
    </row>
    <row r="155" spans="1:64" s="9" customFormat="1" ht="12.75">
      <c r="A155" s="45"/>
      <c r="B155" s="46"/>
      <c r="C155" s="46"/>
      <c r="D155" s="46"/>
      <c r="E155" s="46"/>
      <c r="F155" s="50" t="s">
        <v>92</v>
      </c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49"/>
      <c r="W155" s="49"/>
      <c r="X155" s="49"/>
      <c r="Y155" s="49"/>
      <c r="Z155" s="49"/>
      <c r="AA155" s="49"/>
      <c r="AB155" s="49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4"/>
    </row>
    <row r="156" spans="1:64" s="9" customFormat="1" ht="12.75">
      <c r="A156" s="43" t="s">
        <v>52</v>
      </c>
      <c r="B156" s="44"/>
      <c r="C156" s="44"/>
      <c r="D156" s="44"/>
      <c r="E156" s="44"/>
      <c r="F156" s="30" t="s">
        <v>166</v>
      </c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48" t="s">
        <v>164</v>
      </c>
      <c r="W156" s="48"/>
      <c r="X156" s="48"/>
      <c r="Y156" s="48"/>
      <c r="Z156" s="48"/>
      <c r="AA156" s="48"/>
      <c r="AB156" s="48"/>
      <c r="AC156" s="51">
        <f>AC163+AC164+AC165</f>
        <v>1076</v>
      </c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>
        <f>AO163+AO164+AO165</f>
        <v>1092</v>
      </c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>
        <f>BA163+BA164+BA165</f>
        <v>1068</v>
      </c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2"/>
    </row>
    <row r="157" spans="1:64" s="9" customFormat="1" ht="12.75">
      <c r="A157" s="43"/>
      <c r="B157" s="44"/>
      <c r="C157" s="44"/>
      <c r="D157" s="44"/>
      <c r="E157" s="44"/>
      <c r="F157" s="30" t="s">
        <v>135</v>
      </c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48"/>
      <c r="W157" s="48"/>
      <c r="X157" s="48"/>
      <c r="Y157" s="48"/>
      <c r="Z157" s="48"/>
      <c r="AA157" s="48"/>
      <c r="AB157" s="48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2"/>
    </row>
    <row r="158" spans="1:64" s="9" customFormat="1" ht="12.75">
      <c r="A158" s="43"/>
      <c r="B158" s="44"/>
      <c r="C158" s="44"/>
      <c r="D158" s="44"/>
      <c r="E158" s="44"/>
      <c r="F158" s="30" t="s">
        <v>136</v>
      </c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48"/>
      <c r="W158" s="48"/>
      <c r="X158" s="48"/>
      <c r="Y158" s="48"/>
      <c r="Z158" s="48"/>
      <c r="AA158" s="48"/>
      <c r="AB158" s="48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2"/>
    </row>
    <row r="159" spans="1:64" s="9" customFormat="1" ht="12.75">
      <c r="A159" s="43"/>
      <c r="B159" s="44"/>
      <c r="C159" s="44"/>
      <c r="D159" s="44"/>
      <c r="E159" s="44"/>
      <c r="F159" s="30" t="s">
        <v>137</v>
      </c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48"/>
      <c r="W159" s="48"/>
      <c r="X159" s="48"/>
      <c r="Y159" s="48"/>
      <c r="Z159" s="48"/>
      <c r="AA159" s="48"/>
      <c r="AB159" s="48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2"/>
    </row>
    <row r="160" spans="1:64" s="9" customFormat="1" ht="12.75">
      <c r="A160" s="43"/>
      <c r="B160" s="44"/>
      <c r="C160" s="44"/>
      <c r="D160" s="44"/>
      <c r="E160" s="44"/>
      <c r="F160" s="30" t="s">
        <v>54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48"/>
      <c r="W160" s="48"/>
      <c r="X160" s="48"/>
      <c r="Y160" s="48"/>
      <c r="Z160" s="48"/>
      <c r="AA160" s="48"/>
      <c r="AB160" s="48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2"/>
    </row>
    <row r="161" spans="1:64" s="9" customFormat="1" ht="12.75">
      <c r="A161" s="43"/>
      <c r="B161" s="44"/>
      <c r="C161" s="44"/>
      <c r="D161" s="44"/>
      <c r="E161" s="44"/>
      <c r="F161" s="30" t="s">
        <v>92</v>
      </c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48"/>
      <c r="W161" s="48"/>
      <c r="X161" s="48"/>
      <c r="Y161" s="48"/>
      <c r="Z161" s="48"/>
      <c r="AA161" s="48"/>
      <c r="AB161" s="48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2"/>
    </row>
    <row r="162" spans="1:64" s="9" customFormat="1" ht="12.75">
      <c r="A162" s="43"/>
      <c r="B162" s="44"/>
      <c r="C162" s="44"/>
      <c r="D162" s="44"/>
      <c r="E162" s="44"/>
      <c r="F162" s="30" t="s">
        <v>138</v>
      </c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48"/>
      <c r="W162" s="48"/>
      <c r="X162" s="48"/>
      <c r="Y162" s="48"/>
      <c r="Z162" s="48"/>
      <c r="AA162" s="48"/>
      <c r="AB162" s="48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2"/>
    </row>
    <row r="163" spans="1:64" s="9" customFormat="1" ht="12.75">
      <c r="A163" s="43"/>
      <c r="B163" s="44"/>
      <c r="C163" s="44"/>
      <c r="D163" s="44"/>
      <c r="E163" s="44"/>
      <c r="F163" s="30" t="s">
        <v>139</v>
      </c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48" t="s">
        <v>164</v>
      </c>
      <c r="W163" s="48"/>
      <c r="X163" s="48"/>
      <c r="Y163" s="48"/>
      <c r="Z163" s="48"/>
      <c r="AA163" s="48"/>
      <c r="AB163" s="48"/>
      <c r="AC163" s="51">
        <v>848</v>
      </c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>
        <v>864</v>
      </c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>
        <v>844</v>
      </c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2"/>
    </row>
    <row r="164" spans="1:64" s="9" customFormat="1" ht="12.75">
      <c r="A164" s="43"/>
      <c r="B164" s="44"/>
      <c r="C164" s="44"/>
      <c r="D164" s="44"/>
      <c r="E164" s="44"/>
      <c r="F164" s="30" t="s">
        <v>140</v>
      </c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48" t="s">
        <v>164</v>
      </c>
      <c r="W164" s="48"/>
      <c r="X164" s="48"/>
      <c r="Y164" s="48"/>
      <c r="Z164" s="48"/>
      <c r="AA164" s="48"/>
      <c r="AB164" s="48"/>
      <c r="AC164" s="51">
        <v>132</v>
      </c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>
        <v>132</v>
      </c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>
        <v>128</v>
      </c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2"/>
    </row>
    <row r="165" spans="1:64" s="9" customFormat="1" ht="12.75">
      <c r="A165" s="43"/>
      <c r="B165" s="44"/>
      <c r="C165" s="44"/>
      <c r="D165" s="44"/>
      <c r="E165" s="44"/>
      <c r="F165" s="30" t="s">
        <v>141</v>
      </c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48" t="s">
        <v>164</v>
      </c>
      <c r="W165" s="48"/>
      <c r="X165" s="48"/>
      <c r="Y165" s="48"/>
      <c r="Z165" s="48"/>
      <c r="AA165" s="48"/>
      <c r="AB165" s="48"/>
      <c r="AC165" s="51">
        <v>96</v>
      </c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>
        <v>96</v>
      </c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>
        <v>96</v>
      </c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2"/>
    </row>
    <row r="166" spans="1:64" s="9" customFormat="1" ht="12.75">
      <c r="A166" s="43" t="s">
        <v>61</v>
      </c>
      <c r="B166" s="44"/>
      <c r="C166" s="44"/>
      <c r="D166" s="44"/>
      <c r="E166" s="44"/>
      <c r="F166" s="30" t="s">
        <v>167</v>
      </c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48" t="s">
        <v>164</v>
      </c>
      <c r="W166" s="48"/>
      <c r="X166" s="48"/>
      <c r="Y166" s="48"/>
      <c r="Z166" s="48"/>
      <c r="AA166" s="48"/>
      <c r="AB166" s="48"/>
      <c r="AC166" s="51">
        <f>AC149</f>
        <v>16444</v>
      </c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>
        <f>AO149</f>
        <v>16435</v>
      </c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>
        <f>BA149</f>
        <v>16447</v>
      </c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2"/>
    </row>
    <row r="167" spans="1:64" s="9" customFormat="1" ht="12.75">
      <c r="A167" s="43"/>
      <c r="B167" s="44"/>
      <c r="C167" s="44"/>
      <c r="D167" s="44"/>
      <c r="E167" s="44"/>
      <c r="F167" s="30" t="s">
        <v>168</v>
      </c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48"/>
      <c r="W167" s="48"/>
      <c r="X167" s="48"/>
      <c r="Y167" s="48"/>
      <c r="Z167" s="48"/>
      <c r="AA167" s="48"/>
      <c r="AB167" s="48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2"/>
    </row>
    <row r="168" spans="1:64" s="9" customFormat="1" ht="12.75">
      <c r="A168" s="43" t="s">
        <v>75</v>
      </c>
      <c r="B168" s="44"/>
      <c r="C168" s="44"/>
      <c r="D168" s="44"/>
      <c r="E168" s="44"/>
      <c r="F168" s="30" t="s">
        <v>59</v>
      </c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48" t="s">
        <v>41</v>
      </c>
      <c r="W168" s="48"/>
      <c r="X168" s="48"/>
      <c r="Y168" s="48"/>
      <c r="Z168" s="48"/>
      <c r="AA168" s="48"/>
      <c r="AB168" s="48"/>
      <c r="AC168" s="51">
        <v>120284.8</v>
      </c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>
        <v>134586.9</v>
      </c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>
        <v>163935.10369276922</v>
      </c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2"/>
    </row>
    <row r="169" spans="1:64" s="9" customFormat="1" ht="12.75">
      <c r="A169" s="43"/>
      <c r="B169" s="44"/>
      <c r="C169" s="44"/>
      <c r="D169" s="44"/>
      <c r="E169" s="44"/>
      <c r="F169" s="30" t="s">
        <v>169</v>
      </c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48"/>
      <c r="W169" s="48"/>
      <c r="X169" s="48"/>
      <c r="Y169" s="48"/>
      <c r="Z169" s="48"/>
      <c r="AA169" s="48"/>
      <c r="AB169" s="48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2"/>
    </row>
    <row r="170" spans="1:64" s="9" customFormat="1" ht="12.75">
      <c r="A170" s="43"/>
      <c r="B170" s="44"/>
      <c r="C170" s="44"/>
      <c r="D170" s="44"/>
      <c r="E170" s="44"/>
      <c r="F170" s="30" t="s">
        <v>170</v>
      </c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48"/>
      <c r="W170" s="48"/>
      <c r="X170" s="48"/>
      <c r="Y170" s="48"/>
      <c r="Z170" s="48"/>
      <c r="AA170" s="48"/>
      <c r="AB170" s="48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2"/>
    </row>
    <row r="171" spans="1:64" s="9" customFormat="1" ht="12.75">
      <c r="A171" s="43" t="s">
        <v>83</v>
      </c>
      <c r="B171" s="44"/>
      <c r="C171" s="44"/>
      <c r="D171" s="44"/>
      <c r="E171" s="44"/>
      <c r="F171" s="30" t="s">
        <v>72</v>
      </c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48"/>
      <c r="W171" s="48"/>
      <c r="X171" s="48"/>
      <c r="Y171" s="48"/>
      <c r="Z171" s="48"/>
      <c r="AA171" s="48"/>
      <c r="AB171" s="48"/>
      <c r="AC171" s="41">
        <v>0</v>
      </c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>
        <v>0</v>
      </c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>
        <v>0</v>
      </c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2"/>
    </row>
    <row r="172" spans="1:64" s="9" customFormat="1" ht="12.75">
      <c r="A172" s="43"/>
      <c r="B172" s="44"/>
      <c r="C172" s="44"/>
      <c r="D172" s="44"/>
      <c r="E172" s="44"/>
      <c r="F172" s="30" t="s">
        <v>73</v>
      </c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48"/>
      <c r="W172" s="48"/>
      <c r="X172" s="48"/>
      <c r="Y172" s="48"/>
      <c r="Z172" s="48"/>
      <c r="AA172" s="48"/>
      <c r="AB172" s="48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2"/>
    </row>
    <row r="173" spans="1:64" s="9" customFormat="1" ht="12.75">
      <c r="A173" s="43"/>
      <c r="B173" s="44"/>
      <c r="C173" s="44"/>
      <c r="D173" s="44"/>
      <c r="E173" s="44"/>
      <c r="F173" s="30" t="s">
        <v>74</v>
      </c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48"/>
      <c r="W173" s="48"/>
      <c r="X173" s="48"/>
      <c r="Y173" s="48"/>
      <c r="Z173" s="48"/>
      <c r="AA173" s="48"/>
      <c r="AB173" s="48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2"/>
    </row>
    <row r="174" spans="1:64" s="9" customFormat="1" ht="12.75">
      <c r="A174" s="43"/>
      <c r="B174" s="44"/>
      <c r="C174" s="44"/>
      <c r="D174" s="44"/>
      <c r="E174" s="44"/>
      <c r="F174" s="30" t="s">
        <v>60</v>
      </c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48"/>
      <c r="W174" s="48"/>
      <c r="X174" s="48"/>
      <c r="Y174" s="48"/>
      <c r="Z174" s="48"/>
      <c r="AA174" s="48"/>
      <c r="AB174" s="48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2"/>
    </row>
    <row r="175" spans="1:73" s="9" customFormat="1" ht="12.75">
      <c r="A175" s="43" t="s">
        <v>171</v>
      </c>
      <c r="B175" s="44"/>
      <c r="C175" s="44"/>
      <c r="D175" s="44"/>
      <c r="E175" s="44"/>
      <c r="F175" s="30" t="s">
        <v>76</v>
      </c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48" t="s">
        <v>85</v>
      </c>
      <c r="W175" s="48"/>
      <c r="X175" s="48"/>
      <c r="Y175" s="48"/>
      <c r="Z175" s="48"/>
      <c r="AA175" s="48"/>
      <c r="AB175" s="48"/>
      <c r="AC175" s="51">
        <v>39.8</v>
      </c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>
        <v>47.4</v>
      </c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>
        <v>47.4</v>
      </c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2"/>
      <c r="BU175" s="14"/>
    </row>
    <row r="176" spans="1:64" s="9" customFormat="1" ht="12.75">
      <c r="A176" s="43"/>
      <c r="B176" s="44"/>
      <c r="C176" s="44"/>
      <c r="D176" s="44"/>
      <c r="E176" s="44"/>
      <c r="F176" s="30" t="s">
        <v>77</v>
      </c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48"/>
      <c r="W176" s="48"/>
      <c r="X176" s="48"/>
      <c r="Y176" s="48"/>
      <c r="Z176" s="48"/>
      <c r="AA176" s="48"/>
      <c r="AB176" s="48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2"/>
    </row>
    <row r="177" spans="1:73" s="9" customFormat="1" ht="12.75">
      <c r="A177" s="43" t="s">
        <v>172</v>
      </c>
      <c r="B177" s="44"/>
      <c r="C177" s="44"/>
      <c r="D177" s="44"/>
      <c r="E177" s="44"/>
      <c r="F177" s="30" t="s">
        <v>78</v>
      </c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56" t="s">
        <v>86</v>
      </c>
      <c r="W177" s="56"/>
      <c r="X177" s="56"/>
      <c r="Y177" s="56"/>
      <c r="Z177" s="56"/>
      <c r="AA177" s="56"/>
      <c r="AB177" s="56"/>
      <c r="AC177" s="62">
        <v>79.41626</v>
      </c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>
        <v>80.608</v>
      </c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51">
        <f>AO177*1.03863</f>
        <v>83.72188704</v>
      </c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2"/>
      <c r="BU177" s="14"/>
    </row>
    <row r="178" spans="1:64" s="9" customFormat="1" ht="12.75">
      <c r="A178" s="43"/>
      <c r="B178" s="44"/>
      <c r="C178" s="44"/>
      <c r="D178" s="44"/>
      <c r="E178" s="44"/>
      <c r="F178" s="30" t="s">
        <v>173</v>
      </c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56"/>
      <c r="W178" s="56"/>
      <c r="X178" s="56"/>
      <c r="Y178" s="56"/>
      <c r="Z178" s="56"/>
      <c r="AA178" s="56"/>
      <c r="AB178" s="56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2"/>
    </row>
    <row r="179" spans="1:64" s="9" customFormat="1" ht="12.75">
      <c r="A179" s="43"/>
      <c r="B179" s="44"/>
      <c r="C179" s="44"/>
      <c r="D179" s="44"/>
      <c r="E179" s="44"/>
      <c r="F179" s="30" t="s">
        <v>174</v>
      </c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56"/>
      <c r="W179" s="56"/>
      <c r="X179" s="56"/>
      <c r="Y179" s="56"/>
      <c r="Z179" s="56"/>
      <c r="AA179" s="56"/>
      <c r="AB179" s="56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2"/>
    </row>
    <row r="180" spans="1:73" s="9" customFormat="1" ht="18.75" customHeight="1">
      <c r="A180" s="43" t="s">
        <v>175</v>
      </c>
      <c r="B180" s="44"/>
      <c r="C180" s="44"/>
      <c r="D180" s="44"/>
      <c r="E180" s="44"/>
      <c r="F180" s="30" t="s">
        <v>79</v>
      </c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48"/>
      <c r="W180" s="48"/>
      <c r="X180" s="48"/>
      <c r="Y180" s="48"/>
      <c r="Z180" s="48"/>
      <c r="AA180" s="48"/>
      <c r="AB180" s="48"/>
      <c r="AC180" s="60">
        <v>0</v>
      </c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1">
        <v>0</v>
      </c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58">
        <v>0</v>
      </c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9"/>
      <c r="BU180" s="14"/>
    </row>
    <row r="181" spans="1:64" s="9" customFormat="1" ht="18.75" customHeight="1">
      <c r="A181" s="43"/>
      <c r="B181" s="44"/>
      <c r="C181" s="44"/>
      <c r="D181" s="44"/>
      <c r="E181" s="44"/>
      <c r="F181" s="30" t="s">
        <v>80</v>
      </c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48"/>
      <c r="W181" s="48"/>
      <c r="X181" s="48"/>
      <c r="Y181" s="48"/>
      <c r="Z181" s="48"/>
      <c r="AA181" s="48"/>
      <c r="AB181" s="48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9"/>
    </row>
    <row r="182" spans="1:64" s="9" customFormat="1" ht="18.75" customHeight="1">
      <c r="A182" s="43"/>
      <c r="B182" s="44"/>
      <c r="C182" s="44"/>
      <c r="D182" s="44"/>
      <c r="E182" s="44"/>
      <c r="F182" s="30" t="s">
        <v>81</v>
      </c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48"/>
      <c r="W182" s="48"/>
      <c r="X182" s="48"/>
      <c r="Y182" s="48"/>
      <c r="Z182" s="48"/>
      <c r="AA182" s="48"/>
      <c r="AB182" s="48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9"/>
    </row>
    <row r="183" spans="1:64" s="9" customFormat="1" ht="18.75" customHeight="1">
      <c r="A183" s="43"/>
      <c r="B183" s="44"/>
      <c r="C183" s="44"/>
      <c r="D183" s="44"/>
      <c r="E183" s="44"/>
      <c r="F183" s="30" t="s">
        <v>82</v>
      </c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48"/>
      <c r="W183" s="48"/>
      <c r="X183" s="48"/>
      <c r="Y183" s="48"/>
      <c r="Z183" s="48"/>
      <c r="AA183" s="48"/>
      <c r="AB183" s="48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9"/>
    </row>
    <row r="184" spans="1:64" s="9" customFormat="1" ht="12.75">
      <c r="A184" s="43" t="s">
        <v>84</v>
      </c>
      <c r="B184" s="44"/>
      <c r="C184" s="44"/>
      <c r="D184" s="44"/>
      <c r="E184" s="44"/>
      <c r="F184" s="30" t="s">
        <v>176</v>
      </c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48" t="s">
        <v>41</v>
      </c>
      <c r="W184" s="48"/>
      <c r="X184" s="48"/>
      <c r="Y184" s="48"/>
      <c r="Z184" s="48"/>
      <c r="AA184" s="48"/>
      <c r="AB184" s="48"/>
      <c r="AC184" s="51">
        <v>0</v>
      </c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>
        <v>17598.9</v>
      </c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>
        <v>17041.172666427727</v>
      </c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2"/>
    </row>
    <row r="185" spans="1:64" s="9" customFormat="1" ht="12.75">
      <c r="A185" s="43"/>
      <c r="B185" s="44"/>
      <c r="C185" s="44"/>
      <c r="D185" s="44"/>
      <c r="E185" s="44"/>
      <c r="F185" s="30" t="s">
        <v>177</v>
      </c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48"/>
      <c r="W185" s="48"/>
      <c r="X185" s="48"/>
      <c r="Y185" s="48"/>
      <c r="Z185" s="48"/>
      <c r="AA185" s="48"/>
      <c r="AB185" s="48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2"/>
    </row>
    <row r="186" spans="1:64" s="9" customFormat="1" ht="12.75">
      <c r="A186" s="43" t="s">
        <v>180</v>
      </c>
      <c r="B186" s="44"/>
      <c r="C186" s="44"/>
      <c r="D186" s="44"/>
      <c r="E186" s="44"/>
      <c r="F186" s="30" t="s">
        <v>178</v>
      </c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48" t="s">
        <v>41</v>
      </c>
      <c r="W186" s="48"/>
      <c r="X186" s="48"/>
      <c r="Y186" s="48"/>
      <c r="Z186" s="48"/>
      <c r="AA186" s="48"/>
      <c r="AB186" s="48"/>
      <c r="AC186" s="51">
        <v>0</v>
      </c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>
        <v>36035.2</v>
      </c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>
        <v>40829.42719457141</v>
      </c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2"/>
    </row>
    <row r="187" spans="1:64" s="9" customFormat="1" ht="12.75">
      <c r="A187" s="43"/>
      <c r="B187" s="44"/>
      <c r="C187" s="44"/>
      <c r="D187" s="44"/>
      <c r="E187" s="44"/>
      <c r="F187" s="30" t="s">
        <v>179</v>
      </c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48"/>
      <c r="W187" s="48"/>
      <c r="X187" s="48"/>
      <c r="Y187" s="48"/>
      <c r="Z187" s="48"/>
      <c r="AA187" s="48"/>
      <c r="AB187" s="48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2"/>
    </row>
    <row r="188" spans="1:64" s="9" customFormat="1" ht="12.75">
      <c r="A188" s="43" t="s">
        <v>183</v>
      </c>
      <c r="B188" s="44"/>
      <c r="C188" s="44"/>
      <c r="D188" s="44"/>
      <c r="E188" s="44"/>
      <c r="F188" s="30" t="s">
        <v>181</v>
      </c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48" t="s">
        <v>41</v>
      </c>
      <c r="W188" s="48"/>
      <c r="X188" s="48"/>
      <c r="Y188" s="48"/>
      <c r="Z188" s="48"/>
      <c r="AA188" s="48"/>
      <c r="AB188" s="48"/>
      <c r="AC188" s="41">
        <v>0</v>
      </c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>
        <v>0</v>
      </c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51">
        <v>0</v>
      </c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2"/>
    </row>
    <row r="189" spans="1:64" s="9" customFormat="1" ht="12.75">
      <c r="A189" s="43"/>
      <c r="B189" s="44"/>
      <c r="C189" s="44"/>
      <c r="D189" s="44"/>
      <c r="E189" s="44"/>
      <c r="F189" s="30" t="s">
        <v>182</v>
      </c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48"/>
      <c r="W189" s="48"/>
      <c r="X189" s="48"/>
      <c r="Y189" s="48"/>
      <c r="Z189" s="48"/>
      <c r="AA189" s="48"/>
      <c r="AB189" s="48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2"/>
    </row>
    <row r="190" spans="1:64" s="9" customFormat="1" ht="12.75">
      <c r="A190" s="43" t="s">
        <v>184</v>
      </c>
      <c r="B190" s="44"/>
      <c r="C190" s="44"/>
      <c r="D190" s="44"/>
      <c r="E190" s="44"/>
      <c r="F190" s="30" t="s">
        <v>44</v>
      </c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48" t="s">
        <v>41</v>
      </c>
      <c r="W190" s="48"/>
      <c r="X190" s="48"/>
      <c r="Y190" s="48"/>
      <c r="Z190" s="48"/>
      <c r="AA190" s="48"/>
      <c r="AB190" s="48"/>
      <c r="AC190" s="51">
        <f>(2356151352.06-1902322148.17-392691892.25-13640308.39)*0.8/1000</f>
        <v>37997.6025999999</v>
      </c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>
        <v>20484.5</v>
      </c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>
        <v>23832.180234520638</v>
      </c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2"/>
    </row>
    <row r="191" spans="1:73" s="9" customFormat="1" ht="12.75">
      <c r="A191" s="43" t="s">
        <v>185</v>
      </c>
      <c r="B191" s="44"/>
      <c r="C191" s="44"/>
      <c r="D191" s="44"/>
      <c r="E191" s="44"/>
      <c r="F191" s="30" t="s">
        <v>47</v>
      </c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48" t="s">
        <v>192</v>
      </c>
      <c r="W191" s="48"/>
      <c r="X191" s="48"/>
      <c r="Y191" s="48"/>
      <c r="Z191" s="48"/>
      <c r="AA191" s="48"/>
      <c r="AB191" s="48"/>
      <c r="AC191" s="51">
        <f>AC190/2356151.35206*100</f>
        <v>1.6126978670864383</v>
      </c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>
        <f>AO190/2421704.56929354*100</f>
        <v>0.845871138029679</v>
      </c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>
        <f>BA190*100/2721938.59870789</f>
        <v>0.8755590682991096</v>
      </c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2"/>
      <c r="BU191" s="12"/>
    </row>
    <row r="192" spans="1:64" s="9" customFormat="1" ht="12.75">
      <c r="A192" s="43"/>
      <c r="B192" s="44"/>
      <c r="C192" s="44"/>
      <c r="D192" s="44"/>
      <c r="E192" s="44"/>
      <c r="F192" s="30" t="s">
        <v>48</v>
      </c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48"/>
      <c r="W192" s="48"/>
      <c r="X192" s="48"/>
      <c r="Y192" s="48"/>
      <c r="Z192" s="48"/>
      <c r="AA192" s="48"/>
      <c r="AB192" s="48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2"/>
    </row>
    <row r="193" spans="1:64" s="9" customFormat="1" ht="12.75">
      <c r="A193" s="43"/>
      <c r="B193" s="44"/>
      <c r="C193" s="44"/>
      <c r="D193" s="44"/>
      <c r="E193" s="44"/>
      <c r="F193" s="30" t="s">
        <v>186</v>
      </c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48"/>
      <c r="W193" s="48"/>
      <c r="X193" s="48"/>
      <c r="Y193" s="48"/>
      <c r="Z193" s="48"/>
      <c r="AA193" s="48"/>
      <c r="AB193" s="48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2"/>
    </row>
    <row r="194" spans="1:64" s="9" customFormat="1" ht="12.75">
      <c r="A194" s="43"/>
      <c r="B194" s="44"/>
      <c r="C194" s="44"/>
      <c r="D194" s="44"/>
      <c r="E194" s="44"/>
      <c r="F194" s="30" t="s">
        <v>187</v>
      </c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48"/>
      <c r="W194" s="48"/>
      <c r="X194" s="48"/>
      <c r="Y194" s="48"/>
      <c r="Z194" s="48"/>
      <c r="AA194" s="48"/>
      <c r="AB194" s="48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2"/>
    </row>
    <row r="195" spans="1:64" s="9" customFormat="1" ht="12.75">
      <c r="A195" s="43" t="s">
        <v>188</v>
      </c>
      <c r="B195" s="44"/>
      <c r="C195" s="44"/>
      <c r="D195" s="44"/>
      <c r="E195" s="44"/>
      <c r="F195" s="30" t="s">
        <v>67</v>
      </c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48"/>
      <c r="W195" s="48"/>
      <c r="X195" s="48"/>
      <c r="Y195" s="48"/>
      <c r="Z195" s="48"/>
      <c r="AA195" s="48"/>
      <c r="AB195" s="48"/>
      <c r="AC195" s="58">
        <v>0</v>
      </c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>
        <v>0</v>
      </c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>
        <v>0</v>
      </c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9"/>
    </row>
    <row r="196" spans="1:64" s="9" customFormat="1" ht="12.75">
      <c r="A196" s="43"/>
      <c r="B196" s="44"/>
      <c r="C196" s="44"/>
      <c r="D196" s="44"/>
      <c r="E196" s="44"/>
      <c r="F196" s="30" t="s">
        <v>68</v>
      </c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48"/>
      <c r="W196" s="48"/>
      <c r="X196" s="48"/>
      <c r="Y196" s="48"/>
      <c r="Z196" s="48"/>
      <c r="AA196" s="48"/>
      <c r="AB196" s="4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9"/>
    </row>
    <row r="197" spans="1:64" s="9" customFormat="1" ht="12.75">
      <c r="A197" s="43"/>
      <c r="B197" s="44"/>
      <c r="C197" s="44"/>
      <c r="D197" s="44"/>
      <c r="E197" s="44"/>
      <c r="F197" s="30" t="s">
        <v>69</v>
      </c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48"/>
      <c r="W197" s="48"/>
      <c r="X197" s="48"/>
      <c r="Y197" s="48"/>
      <c r="Z197" s="48"/>
      <c r="AA197" s="48"/>
      <c r="AB197" s="4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9"/>
    </row>
    <row r="198" spans="1:64" s="9" customFormat="1" ht="12.75">
      <c r="A198" s="43"/>
      <c r="B198" s="44"/>
      <c r="C198" s="44"/>
      <c r="D198" s="44"/>
      <c r="E198" s="44"/>
      <c r="F198" s="30" t="s">
        <v>57</v>
      </c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48"/>
      <c r="W198" s="48"/>
      <c r="X198" s="48"/>
      <c r="Y198" s="48"/>
      <c r="Z198" s="48"/>
      <c r="AA198" s="48"/>
      <c r="AB198" s="4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9"/>
    </row>
    <row r="199" spans="1:64" s="9" customFormat="1" ht="12.75">
      <c r="A199" s="43"/>
      <c r="B199" s="44"/>
      <c r="C199" s="44"/>
      <c r="D199" s="44"/>
      <c r="E199" s="44"/>
      <c r="F199" s="30" t="s">
        <v>189</v>
      </c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48"/>
      <c r="W199" s="48"/>
      <c r="X199" s="48"/>
      <c r="Y199" s="48"/>
      <c r="Z199" s="48"/>
      <c r="AA199" s="48"/>
      <c r="AB199" s="4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9"/>
    </row>
    <row r="200" spans="1:64" s="9" customFormat="1" ht="12.75">
      <c r="A200" s="43"/>
      <c r="B200" s="44"/>
      <c r="C200" s="44"/>
      <c r="D200" s="44"/>
      <c r="E200" s="44"/>
      <c r="F200" s="30" t="s">
        <v>190</v>
      </c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48"/>
      <c r="W200" s="48"/>
      <c r="X200" s="48"/>
      <c r="Y200" s="48"/>
      <c r="Z200" s="48"/>
      <c r="AA200" s="48"/>
      <c r="AB200" s="4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9"/>
    </row>
    <row r="201" spans="1:64" s="9" customFormat="1" ht="12.75">
      <c r="A201" s="43"/>
      <c r="B201" s="44"/>
      <c r="C201" s="44"/>
      <c r="D201" s="44"/>
      <c r="E201" s="44"/>
      <c r="F201" s="30" t="s">
        <v>191</v>
      </c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48"/>
      <c r="W201" s="48"/>
      <c r="X201" s="48"/>
      <c r="Y201" s="48"/>
      <c r="Z201" s="48"/>
      <c r="AA201" s="48"/>
      <c r="AB201" s="4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9"/>
    </row>
    <row r="202" spans="1:64" s="9" customFormat="1" ht="12.75" hidden="1">
      <c r="A202" s="38" t="s">
        <v>193</v>
      </c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40"/>
    </row>
    <row r="203" spans="1:64" s="9" customFormat="1" ht="12.75" hidden="1">
      <c r="A203" s="43" t="s">
        <v>39</v>
      </c>
      <c r="B203" s="44"/>
      <c r="C203" s="44"/>
      <c r="D203" s="44"/>
      <c r="E203" s="44"/>
      <c r="F203" s="30" t="s">
        <v>194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48" t="s">
        <v>51</v>
      </c>
      <c r="W203" s="48"/>
      <c r="X203" s="48"/>
      <c r="Y203" s="48"/>
      <c r="Z203" s="48"/>
      <c r="AA203" s="48"/>
      <c r="AB203" s="48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53"/>
    </row>
    <row r="204" spans="1:64" s="9" customFormat="1" ht="12.75" hidden="1">
      <c r="A204" s="43" t="s">
        <v>45</v>
      </c>
      <c r="B204" s="44"/>
      <c r="C204" s="44"/>
      <c r="D204" s="44"/>
      <c r="E204" s="44"/>
      <c r="F204" s="30" t="s">
        <v>195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48" t="s">
        <v>51</v>
      </c>
      <c r="W204" s="48"/>
      <c r="X204" s="48"/>
      <c r="Y204" s="48"/>
      <c r="Z204" s="48"/>
      <c r="AA204" s="48"/>
      <c r="AB204" s="48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53"/>
    </row>
    <row r="205" spans="1:64" s="9" customFormat="1" ht="12.75" hidden="1">
      <c r="A205" s="43"/>
      <c r="B205" s="44"/>
      <c r="C205" s="44"/>
      <c r="D205" s="44"/>
      <c r="E205" s="44"/>
      <c r="F205" s="30" t="s">
        <v>196</v>
      </c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48"/>
      <c r="W205" s="48"/>
      <c r="X205" s="48"/>
      <c r="Y205" s="48"/>
      <c r="Z205" s="48"/>
      <c r="AA205" s="48"/>
      <c r="AB205" s="48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53"/>
    </row>
    <row r="206" spans="1:64" s="9" customFormat="1" ht="12.75" hidden="1">
      <c r="A206" s="43"/>
      <c r="B206" s="44"/>
      <c r="C206" s="44"/>
      <c r="D206" s="44"/>
      <c r="E206" s="44"/>
      <c r="F206" s="30" t="s">
        <v>197</v>
      </c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48"/>
      <c r="W206" s="48"/>
      <c r="X206" s="48"/>
      <c r="Y206" s="48"/>
      <c r="Z206" s="48"/>
      <c r="AA206" s="48"/>
      <c r="AB206" s="48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53"/>
    </row>
    <row r="207" spans="1:64" s="9" customFormat="1" ht="12.75" hidden="1">
      <c r="A207" s="43"/>
      <c r="B207" s="44"/>
      <c r="C207" s="44"/>
      <c r="D207" s="44"/>
      <c r="E207" s="44"/>
      <c r="F207" s="30" t="s">
        <v>198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48"/>
      <c r="W207" s="48"/>
      <c r="X207" s="48"/>
      <c r="Y207" s="48"/>
      <c r="Z207" s="48"/>
      <c r="AA207" s="48"/>
      <c r="AB207" s="48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53"/>
    </row>
    <row r="208" spans="1:64" s="9" customFormat="1" ht="12.75" hidden="1">
      <c r="A208" s="43"/>
      <c r="B208" s="44"/>
      <c r="C208" s="44"/>
      <c r="D208" s="44"/>
      <c r="E208" s="44"/>
      <c r="F208" s="30" t="s">
        <v>199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48"/>
      <c r="W208" s="48"/>
      <c r="X208" s="48"/>
      <c r="Y208" s="48"/>
      <c r="Z208" s="48"/>
      <c r="AA208" s="48"/>
      <c r="AB208" s="48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53"/>
    </row>
    <row r="209" spans="1:64" s="9" customFormat="1" ht="12.75" hidden="1">
      <c r="A209" s="43"/>
      <c r="B209" s="44"/>
      <c r="C209" s="44"/>
      <c r="D209" s="44"/>
      <c r="E209" s="44"/>
      <c r="F209" s="30" t="s">
        <v>200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48"/>
      <c r="W209" s="48"/>
      <c r="X209" s="48"/>
      <c r="Y209" s="48"/>
      <c r="Z209" s="48"/>
      <c r="AA209" s="48"/>
      <c r="AB209" s="48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53"/>
    </row>
    <row r="210" spans="1:64" s="9" customFormat="1" ht="12.75" hidden="1">
      <c r="A210" s="43"/>
      <c r="B210" s="44"/>
      <c r="C210" s="44"/>
      <c r="D210" s="44"/>
      <c r="E210" s="44"/>
      <c r="F210" s="30" t="s">
        <v>201</v>
      </c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48"/>
      <c r="W210" s="48"/>
      <c r="X210" s="48"/>
      <c r="Y210" s="48"/>
      <c r="Z210" s="48"/>
      <c r="AA210" s="48"/>
      <c r="AB210" s="48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53"/>
    </row>
    <row r="211" spans="1:64" s="9" customFormat="1" ht="12.75" hidden="1">
      <c r="A211" s="43" t="s">
        <v>49</v>
      </c>
      <c r="B211" s="44"/>
      <c r="C211" s="44"/>
      <c r="D211" s="44"/>
      <c r="E211" s="44"/>
      <c r="F211" s="30" t="s">
        <v>202</v>
      </c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48" t="s">
        <v>204</v>
      </c>
      <c r="W211" s="48"/>
      <c r="X211" s="48"/>
      <c r="Y211" s="48"/>
      <c r="Z211" s="48"/>
      <c r="AA211" s="48"/>
      <c r="AB211" s="48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53"/>
    </row>
    <row r="212" spans="1:64" s="9" customFormat="1" ht="12.75" hidden="1">
      <c r="A212" s="45"/>
      <c r="B212" s="46"/>
      <c r="C212" s="46"/>
      <c r="D212" s="46"/>
      <c r="E212" s="46"/>
      <c r="F212" s="50" t="s">
        <v>203</v>
      </c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49"/>
      <c r="W212" s="49"/>
      <c r="X212" s="49"/>
      <c r="Y212" s="49"/>
      <c r="Z212" s="49"/>
      <c r="AA212" s="49"/>
      <c r="AB212" s="49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5"/>
    </row>
    <row r="213" spans="1:64" s="9" customFormat="1" ht="12.75" hidden="1">
      <c r="A213" s="43" t="s">
        <v>61</v>
      </c>
      <c r="B213" s="44"/>
      <c r="C213" s="44"/>
      <c r="D213" s="44"/>
      <c r="E213" s="44"/>
      <c r="F213" s="30" t="s">
        <v>205</v>
      </c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48" t="s">
        <v>204</v>
      </c>
      <c r="W213" s="48"/>
      <c r="X213" s="48"/>
      <c r="Y213" s="48"/>
      <c r="Z213" s="48"/>
      <c r="AA213" s="48"/>
      <c r="AB213" s="48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53"/>
    </row>
    <row r="214" spans="1:64" s="9" customFormat="1" ht="12.75" hidden="1">
      <c r="A214" s="43"/>
      <c r="B214" s="44"/>
      <c r="C214" s="44"/>
      <c r="D214" s="44"/>
      <c r="E214" s="44"/>
      <c r="F214" s="30" t="s">
        <v>58</v>
      </c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48"/>
      <c r="W214" s="48"/>
      <c r="X214" s="48"/>
      <c r="Y214" s="48"/>
      <c r="Z214" s="48"/>
      <c r="AA214" s="48"/>
      <c r="AB214" s="48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53"/>
    </row>
    <row r="215" spans="1:64" s="9" customFormat="1" ht="12.75" hidden="1">
      <c r="A215" s="43" t="s">
        <v>75</v>
      </c>
      <c r="B215" s="44"/>
      <c r="C215" s="44"/>
      <c r="D215" s="44"/>
      <c r="E215" s="44"/>
      <c r="F215" s="30" t="s">
        <v>206</v>
      </c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48" t="s">
        <v>208</v>
      </c>
      <c r="W215" s="48"/>
      <c r="X215" s="48"/>
      <c r="Y215" s="48"/>
      <c r="Z215" s="48"/>
      <c r="AA215" s="48"/>
      <c r="AB215" s="48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53"/>
    </row>
    <row r="216" spans="1:64" s="9" customFormat="1" ht="12.75" hidden="1">
      <c r="A216" s="43"/>
      <c r="B216" s="44"/>
      <c r="C216" s="44"/>
      <c r="D216" s="44"/>
      <c r="E216" s="44"/>
      <c r="F216" s="30" t="s">
        <v>207</v>
      </c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48"/>
      <c r="W216" s="48"/>
      <c r="X216" s="48"/>
      <c r="Y216" s="48"/>
      <c r="Z216" s="48"/>
      <c r="AA216" s="48"/>
      <c r="AB216" s="48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53"/>
    </row>
    <row r="217" spans="1:64" s="9" customFormat="1" ht="12.75" hidden="1">
      <c r="A217" s="43" t="s">
        <v>83</v>
      </c>
      <c r="B217" s="44"/>
      <c r="C217" s="44"/>
      <c r="D217" s="44"/>
      <c r="E217" s="44"/>
      <c r="F217" s="30" t="s">
        <v>206</v>
      </c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48" t="s">
        <v>208</v>
      </c>
      <c r="W217" s="48"/>
      <c r="X217" s="48"/>
      <c r="Y217" s="48"/>
      <c r="Z217" s="48"/>
      <c r="AA217" s="48"/>
      <c r="AB217" s="48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53"/>
    </row>
    <row r="218" spans="1:64" s="9" customFormat="1" ht="12.75" hidden="1">
      <c r="A218" s="43"/>
      <c r="B218" s="44"/>
      <c r="C218" s="44"/>
      <c r="D218" s="44"/>
      <c r="E218" s="44"/>
      <c r="F218" s="30" t="s">
        <v>209</v>
      </c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48"/>
      <c r="W218" s="48"/>
      <c r="X218" s="48"/>
      <c r="Y218" s="48"/>
      <c r="Z218" s="48"/>
      <c r="AA218" s="48"/>
      <c r="AB218" s="48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53"/>
    </row>
    <row r="219" spans="1:64" s="9" customFormat="1" ht="12.75" hidden="1">
      <c r="A219" s="43" t="s">
        <v>84</v>
      </c>
      <c r="B219" s="44"/>
      <c r="C219" s="44"/>
      <c r="D219" s="44"/>
      <c r="E219" s="44"/>
      <c r="F219" s="30" t="s">
        <v>59</v>
      </c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48" t="s">
        <v>211</v>
      </c>
      <c r="W219" s="48"/>
      <c r="X219" s="48"/>
      <c r="Y219" s="48"/>
      <c r="Z219" s="48"/>
      <c r="AA219" s="48"/>
      <c r="AB219" s="48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53"/>
    </row>
    <row r="220" spans="1:64" s="9" customFormat="1" ht="12.75" hidden="1">
      <c r="A220" s="43"/>
      <c r="B220" s="44"/>
      <c r="C220" s="44"/>
      <c r="D220" s="44"/>
      <c r="E220" s="44"/>
      <c r="F220" s="30" t="s">
        <v>210</v>
      </c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48"/>
      <c r="W220" s="48"/>
      <c r="X220" s="48"/>
      <c r="Y220" s="48"/>
      <c r="Z220" s="48"/>
      <c r="AA220" s="48"/>
      <c r="AB220" s="48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53"/>
    </row>
    <row r="221" spans="1:64" s="9" customFormat="1" ht="12.75" hidden="1">
      <c r="A221" s="43"/>
      <c r="B221" s="44"/>
      <c r="C221" s="44"/>
      <c r="D221" s="44"/>
      <c r="E221" s="44"/>
      <c r="F221" s="30" t="s">
        <v>63</v>
      </c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48"/>
      <c r="W221" s="48"/>
      <c r="X221" s="48"/>
      <c r="Y221" s="48"/>
      <c r="Z221" s="48"/>
      <c r="AA221" s="48"/>
      <c r="AB221" s="48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53"/>
    </row>
    <row r="222" spans="1:64" s="9" customFormat="1" ht="12.75" hidden="1">
      <c r="A222" s="43" t="s">
        <v>214</v>
      </c>
      <c r="B222" s="44"/>
      <c r="C222" s="44"/>
      <c r="D222" s="44"/>
      <c r="E222" s="44"/>
      <c r="F222" s="30" t="s">
        <v>212</v>
      </c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48" t="s">
        <v>211</v>
      </c>
      <c r="W222" s="48"/>
      <c r="X222" s="48"/>
      <c r="Y222" s="48"/>
      <c r="Z222" s="48"/>
      <c r="AA222" s="48"/>
      <c r="AB222" s="48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53"/>
    </row>
    <row r="223" spans="1:64" s="9" customFormat="1" ht="12.75" hidden="1">
      <c r="A223" s="43"/>
      <c r="B223" s="44"/>
      <c r="C223" s="44"/>
      <c r="D223" s="44"/>
      <c r="E223" s="44"/>
      <c r="F223" s="30" t="s">
        <v>213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48"/>
      <c r="W223" s="48"/>
      <c r="X223" s="48"/>
      <c r="Y223" s="48"/>
      <c r="Z223" s="48"/>
      <c r="AA223" s="48"/>
      <c r="AB223" s="48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53"/>
    </row>
    <row r="224" spans="1:64" s="9" customFormat="1" ht="12.75" hidden="1">
      <c r="A224" s="43" t="s">
        <v>216</v>
      </c>
      <c r="B224" s="44"/>
      <c r="C224" s="44"/>
      <c r="D224" s="44"/>
      <c r="E224" s="44"/>
      <c r="F224" s="30" t="s">
        <v>212</v>
      </c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48" t="s">
        <v>211</v>
      </c>
      <c r="W224" s="48"/>
      <c r="X224" s="48"/>
      <c r="Y224" s="48"/>
      <c r="Z224" s="48"/>
      <c r="AA224" s="48"/>
      <c r="AB224" s="48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53"/>
    </row>
    <row r="225" spans="1:64" s="9" customFormat="1" ht="12.75" hidden="1">
      <c r="A225" s="43"/>
      <c r="B225" s="44"/>
      <c r="C225" s="44"/>
      <c r="D225" s="44"/>
      <c r="E225" s="44"/>
      <c r="F225" s="30" t="s">
        <v>215</v>
      </c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48"/>
      <c r="W225" s="48"/>
      <c r="X225" s="48"/>
      <c r="Y225" s="48"/>
      <c r="Z225" s="48"/>
      <c r="AA225" s="48"/>
      <c r="AB225" s="48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53"/>
    </row>
    <row r="226" spans="1:64" s="9" customFormat="1" ht="12.75" hidden="1">
      <c r="A226" s="43" t="s">
        <v>217</v>
      </c>
      <c r="B226" s="44"/>
      <c r="C226" s="44"/>
      <c r="D226" s="44"/>
      <c r="E226" s="44"/>
      <c r="F226" s="30" t="s">
        <v>218</v>
      </c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48" t="s">
        <v>211</v>
      </c>
      <c r="W226" s="48"/>
      <c r="X226" s="48"/>
      <c r="Y226" s="48"/>
      <c r="Z226" s="48"/>
      <c r="AA226" s="48"/>
      <c r="AB226" s="48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53"/>
    </row>
    <row r="227" spans="1:64" s="9" customFormat="1" ht="12.75" hidden="1">
      <c r="A227" s="43"/>
      <c r="B227" s="44"/>
      <c r="C227" s="44"/>
      <c r="D227" s="44"/>
      <c r="E227" s="44"/>
      <c r="F227" s="30" t="s">
        <v>219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48"/>
      <c r="W227" s="48"/>
      <c r="X227" s="48"/>
      <c r="Y227" s="48"/>
      <c r="Z227" s="48"/>
      <c r="AA227" s="48"/>
      <c r="AB227" s="48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53"/>
    </row>
    <row r="228" spans="1:64" s="9" customFormat="1" ht="12.75" hidden="1">
      <c r="A228" s="43"/>
      <c r="B228" s="44"/>
      <c r="C228" s="44"/>
      <c r="D228" s="44"/>
      <c r="E228" s="44"/>
      <c r="F228" s="30" t="s">
        <v>220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48"/>
      <c r="W228" s="48"/>
      <c r="X228" s="48"/>
      <c r="Y228" s="48"/>
      <c r="Z228" s="48"/>
      <c r="AA228" s="48"/>
      <c r="AB228" s="48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53"/>
    </row>
    <row r="229" spans="1:64" s="9" customFormat="1" ht="12.75" hidden="1">
      <c r="A229" s="43" t="s">
        <v>180</v>
      </c>
      <c r="B229" s="44"/>
      <c r="C229" s="44"/>
      <c r="D229" s="44"/>
      <c r="E229" s="44"/>
      <c r="F229" s="30" t="s">
        <v>221</v>
      </c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48"/>
      <c r="W229" s="48"/>
      <c r="X229" s="48"/>
      <c r="Y229" s="48"/>
      <c r="Z229" s="48"/>
      <c r="AA229" s="48"/>
      <c r="AB229" s="48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53"/>
    </row>
    <row r="230" spans="1:64" s="9" customFormat="1" ht="12.75" hidden="1">
      <c r="A230" s="43"/>
      <c r="B230" s="44"/>
      <c r="C230" s="44"/>
      <c r="D230" s="44"/>
      <c r="E230" s="44"/>
      <c r="F230" s="30" t="s">
        <v>63</v>
      </c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48"/>
      <c r="W230" s="48"/>
      <c r="X230" s="48"/>
      <c r="Y230" s="48"/>
      <c r="Z230" s="48"/>
      <c r="AA230" s="48"/>
      <c r="AB230" s="48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53"/>
    </row>
    <row r="231" spans="1:64" s="9" customFormat="1" ht="12.75" hidden="1">
      <c r="A231" s="43" t="s">
        <v>225</v>
      </c>
      <c r="B231" s="44"/>
      <c r="C231" s="44"/>
      <c r="D231" s="44"/>
      <c r="E231" s="44"/>
      <c r="F231" s="30" t="s">
        <v>222</v>
      </c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48" t="s">
        <v>211</v>
      </c>
      <c r="W231" s="48"/>
      <c r="X231" s="48"/>
      <c r="Y231" s="48"/>
      <c r="Z231" s="48"/>
      <c r="AA231" s="48"/>
      <c r="AB231" s="48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53"/>
    </row>
    <row r="232" spans="1:64" s="9" customFormat="1" ht="12.75" hidden="1">
      <c r="A232" s="43"/>
      <c r="B232" s="44"/>
      <c r="C232" s="44"/>
      <c r="D232" s="44"/>
      <c r="E232" s="44"/>
      <c r="F232" s="30" t="s">
        <v>213</v>
      </c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48"/>
      <c r="W232" s="48"/>
      <c r="X232" s="48"/>
      <c r="Y232" s="48"/>
      <c r="Z232" s="48"/>
      <c r="AA232" s="48"/>
      <c r="AB232" s="48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53"/>
    </row>
    <row r="233" spans="1:64" s="9" customFormat="1" ht="12.75" hidden="1">
      <c r="A233" s="43"/>
      <c r="B233" s="44"/>
      <c r="C233" s="44"/>
      <c r="D233" s="44"/>
      <c r="E233" s="44"/>
      <c r="F233" s="30" t="s">
        <v>223</v>
      </c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48"/>
      <c r="W233" s="48"/>
      <c r="X233" s="48"/>
      <c r="Y233" s="48"/>
      <c r="Z233" s="48"/>
      <c r="AA233" s="48"/>
      <c r="AB233" s="48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53"/>
    </row>
    <row r="234" spans="1:64" s="9" customFormat="1" ht="12.75" hidden="1">
      <c r="A234" s="43"/>
      <c r="B234" s="44"/>
      <c r="C234" s="44"/>
      <c r="D234" s="44"/>
      <c r="E234" s="44"/>
      <c r="F234" s="30" t="s">
        <v>224</v>
      </c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48" t="s">
        <v>226</v>
      </c>
      <c r="W234" s="48"/>
      <c r="X234" s="48"/>
      <c r="Y234" s="48"/>
      <c r="Z234" s="48"/>
      <c r="AA234" s="48"/>
      <c r="AB234" s="48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53"/>
    </row>
    <row r="235" spans="1:64" s="9" customFormat="1" ht="12.75" hidden="1">
      <c r="A235" s="43"/>
      <c r="B235" s="44"/>
      <c r="C235" s="44"/>
      <c r="D235" s="44"/>
      <c r="E235" s="44"/>
      <c r="F235" s="30" t="s">
        <v>213</v>
      </c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48"/>
      <c r="W235" s="48"/>
      <c r="X235" s="48"/>
      <c r="Y235" s="48"/>
      <c r="Z235" s="48"/>
      <c r="AA235" s="48"/>
      <c r="AB235" s="48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53"/>
    </row>
    <row r="236" spans="1:64" s="9" customFormat="1" ht="12.75" hidden="1">
      <c r="A236" s="43" t="s">
        <v>234</v>
      </c>
      <c r="B236" s="44"/>
      <c r="C236" s="44"/>
      <c r="D236" s="44"/>
      <c r="E236" s="44"/>
      <c r="F236" s="30" t="s">
        <v>227</v>
      </c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48" t="s">
        <v>211</v>
      </c>
      <c r="W236" s="48"/>
      <c r="X236" s="48"/>
      <c r="Y236" s="48"/>
      <c r="Z236" s="48"/>
      <c r="AA236" s="48"/>
      <c r="AB236" s="48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53"/>
    </row>
    <row r="237" spans="1:64" s="9" customFormat="1" ht="12.75" hidden="1">
      <c r="A237" s="43"/>
      <c r="B237" s="44"/>
      <c r="C237" s="44"/>
      <c r="D237" s="44"/>
      <c r="E237" s="44"/>
      <c r="F237" s="30" t="s">
        <v>213</v>
      </c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48"/>
      <c r="W237" s="48"/>
      <c r="X237" s="48"/>
      <c r="Y237" s="48"/>
      <c r="Z237" s="48"/>
      <c r="AA237" s="48"/>
      <c r="AB237" s="48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53"/>
    </row>
    <row r="238" spans="1:64" s="9" customFormat="1" ht="12.75" hidden="1">
      <c r="A238" s="43"/>
      <c r="B238" s="44"/>
      <c r="C238" s="44"/>
      <c r="D238" s="44"/>
      <c r="E238" s="44"/>
      <c r="F238" s="30" t="s">
        <v>223</v>
      </c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48" t="s">
        <v>229</v>
      </c>
      <c r="W238" s="48"/>
      <c r="X238" s="48"/>
      <c r="Y238" s="48"/>
      <c r="Z238" s="48"/>
      <c r="AA238" s="48"/>
      <c r="AB238" s="48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53"/>
    </row>
    <row r="239" spans="1:64" s="9" customFormat="1" ht="12.75" hidden="1">
      <c r="A239" s="43"/>
      <c r="B239" s="44"/>
      <c r="C239" s="44"/>
      <c r="D239" s="44"/>
      <c r="E239" s="44"/>
      <c r="F239" s="30" t="s">
        <v>228</v>
      </c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48"/>
      <c r="W239" s="48"/>
      <c r="X239" s="48"/>
      <c r="Y239" s="48"/>
      <c r="Z239" s="48"/>
      <c r="AA239" s="48"/>
      <c r="AB239" s="48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53"/>
    </row>
    <row r="240" spans="1:64" s="9" customFormat="1" ht="12.75" hidden="1">
      <c r="A240" s="43"/>
      <c r="B240" s="44"/>
      <c r="C240" s="44"/>
      <c r="D240" s="44"/>
      <c r="E240" s="44"/>
      <c r="F240" s="30" t="s">
        <v>213</v>
      </c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48"/>
      <c r="W240" s="48"/>
      <c r="X240" s="48"/>
      <c r="Y240" s="48"/>
      <c r="Z240" s="48"/>
      <c r="AA240" s="48"/>
      <c r="AB240" s="48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53"/>
    </row>
    <row r="241" spans="1:64" s="9" customFormat="1" ht="12.75" hidden="1">
      <c r="A241" s="43"/>
      <c r="B241" s="44"/>
      <c r="C241" s="44"/>
      <c r="D241" s="44"/>
      <c r="E241" s="44"/>
      <c r="F241" s="30" t="s">
        <v>230</v>
      </c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48"/>
      <c r="W241" s="48"/>
      <c r="X241" s="48"/>
      <c r="Y241" s="48"/>
      <c r="Z241" s="48"/>
      <c r="AA241" s="48"/>
      <c r="AB241" s="48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9"/>
    </row>
    <row r="242" spans="1:64" s="9" customFormat="1" ht="12.75" hidden="1">
      <c r="A242" s="43"/>
      <c r="B242" s="44"/>
      <c r="C242" s="44"/>
      <c r="D242" s="44"/>
      <c r="E242" s="44"/>
      <c r="F242" s="30" t="s">
        <v>231</v>
      </c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48"/>
      <c r="W242" s="48"/>
      <c r="X242" s="48"/>
      <c r="Y242" s="48"/>
      <c r="Z242" s="48"/>
      <c r="AA242" s="48"/>
      <c r="AB242" s="48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9"/>
    </row>
    <row r="243" spans="1:64" s="9" customFormat="1" ht="12.75" hidden="1">
      <c r="A243" s="43"/>
      <c r="B243" s="44"/>
      <c r="C243" s="44"/>
      <c r="D243" s="44"/>
      <c r="E243" s="44"/>
      <c r="F243" s="30" t="s">
        <v>232</v>
      </c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48"/>
      <c r="W243" s="48"/>
      <c r="X243" s="48"/>
      <c r="Y243" s="48"/>
      <c r="Z243" s="48"/>
      <c r="AA243" s="48"/>
      <c r="AB243" s="48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9"/>
    </row>
    <row r="244" spans="1:64" s="9" customFormat="1" ht="12.75" hidden="1">
      <c r="A244" s="43"/>
      <c r="B244" s="44"/>
      <c r="C244" s="44"/>
      <c r="D244" s="44"/>
      <c r="E244" s="44"/>
      <c r="F244" s="30" t="s">
        <v>233</v>
      </c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48"/>
      <c r="W244" s="48"/>
      <c r="X244" s="48"/>
      <c r="Y244" s="48"/>
      <c r="Z244" s="48"/>
      <c r="AA244" s="48"/>
      <c r="AB244" s="48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9"/>
    </row>
    <row r="245" spans="1:64" s="9" customFormat="1" ht="12.75" hidden="1">
      <c r="A245" s="43"/>
      <c r="B245" s="44"/>
      <c r="C245" s="44"/>
      <c r="D245" s="44"/>
      <c r="E245" s="44"/>
      <c r="F245" s="30" t="s">
        <v>203</v>
      </c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48"/>
      <c r="W245" s="48"/>
      <c r="X245" s="48"/>
      <c r="Y245" s="48"/>
      <c r="Z245" s="48"/>
      <c r="AA245" s="48"/>
      <c r="AB245" s="48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9"/>
    </row>
    <row r="246" spans="1:64" s="9" customFormat="1" ht="12.75" hidden="1">
      <c r="A246" s="43" t="s">
        <v>183</v>
      </c>
      <c r="B246" s="44"/>
      <c r="C246" s="44"/>
      <c r="D246" s="44"/>
      <c r="E246" s="44"/>
      <c r="F246" s="30" t="s">
        <v>235</v>
      </c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48" t="s">
        <v>211</v>
      </c>
      <c r="W246" s="48"/>
      <c r="X246" s="48"/>
      <c r="Y246" s="48"/>
      <c r="Z246" s="48"/>
      <c r="AA246" s="48"/>
      <c r="AB246" s="48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53"/>
    </row>
    <row r="247" spans="1:64" s="9" customFormat="1" ht="12.75" hidden="1">
      <c r="A247" s="43" t="s">
        <v>184</v>
      </c>
      <c r="B247" s="44"/>
      <c r="C247" s="44"/>
      <c r="D247" s="44"/>
      <c r="E247" s="44"/>
      <c r="F247" s="30" t="s">
        <v>72</v>
      </c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48"/>
      <c r="W247" s="48"/>
      <c r="X247" s="48"/>
      <c r="Y247" s="48"/>
      <c r="Z247" s="48"/>
      <c r="AA247" s="48"/>
      <c r="AB247" s="48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53"/>
    </row>
    <row r="248" spans="1:64" s="9" customFormat="1" ht="12.75" hidden="1">
      <c r="A248" s="43"/>
      <c r="B248" s="44"/>
      <c r="C248" s="44"/>
      <c r="D248" s="44"/>
      <c r="E248" s="44"/>
      <c r="F248" s="30" t="s">
        <v>73</v>
      </c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48"/>
      <c r="W248" s="48"/>
      <c r="X248" s="48"/>
      <c r="Y248" s="48"/>
      <c r="Z248" s="48"/>
      <c r="AA248" s="48"/>
      <c r="AB248" s="48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53"/>
    </row>
    <row r="249" spans="1:64" s="9" customFormat="1" ht="12.75" hidden="1">
      <c r="A249" s="43"/>
      <c r="B249" s="44"/>
      <c r="C249" s="44"/>
      <c r="D249" s="44"/>
      <c r="E249" s="44"/>
      <c r="F249" s="30" t="s">
        <v>74</v>
      </c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48"/>
      <c r="W249" s="48"/>
      <c r="X249" s="48"/>
      <c r="Y249" s="48"/>
      <c r="Z249" s="48"/>
      <c r="AA249" s="48"/>
      <c r="AB249" s="48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53"/>
    </row>
    <row r="250" spans="1:64" s="9" customFormat="1" ht="12.75" hidden="1">
      <c r="A250" s="43"/>
      <c r="B250" s="44"/>
      <c r="C250" s="44"/>
      <c r="D250" s="44"/>
      <c r="E250" s="44"/>
      <c r="F250" s="30" t="s">
        <v>236</v>
      </c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48"/>
      <c r="W250" s="48"/>
      <c r="X250" s="48"/>
      <c r="Y250" s="48"/>
      <c r="Z250" s="48"/>
      <c r="AA250" s="48"/>
      <c r="AB250" s="48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53"/>
    </row>
    <row r="251" spans="1:64" s="9" customFormat="1" ht="12.75" hidden="1">
      <c r="A251" s="43" t="s">
        <v>237</v>
      </c>
      <c r="B251" s="44"/>
      <c r="C251" s="44"/>
      <c r="D251" s="44"/>
      <c r="E251" s="44"/>
      <c r="F251" s="30" t="s">
        <v>238</v>
      </c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48" t="s">
        <v>85</v>
      </c>
      <c r="W251" s="48"/>
      <c r="X251" s="48"/>
      <c r="Y251" s="48"/>
      <c r="Z251" s="48"/>
      <c r="AA251" s="48"/>
      <c r="AB251" s="48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53"/>
    </row>
    <row r="252" spans="1:64" s="9" customFormat="1" ht="12.75" hidden="1">
      <c r="A252" s="43"/>
      <c r="B252" s="44"/>
      <c r="C252" s="44"/>
      <c r="D252" s="44"/>
      <c r="E252" s="44"/>
      <c r="F252" s="30" t="s">
        <v>77</v>
      </c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48"/>
      <c r="W252" s="48"/>
      <c r="X252" s="48"/>
      <c r="Y252" s="48"/>
      <c r="Z252" s="48"/>
      <c r="AA252" s="48"/>
      <c r="AB252" s="48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53"/>
    </row>
    <row r="253" spans="1:64" s="9" customFormat="1" ht="12.75" hidden="1">
      <c r="A253" s="43" t="s">
        <v>239</v>
      </c>
      <c r="B253" s="44"/>
      <c r="C253" s="44"/>
      <c r="D253" s="44"/>
      <c r="E253" s="44"/>
      <c r="F253" s="30" t="s">
        <v>240</v>
      </c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56" t="s">
        <v>86</v>
      </c>
      <c r="W253" s="56"/>
      <c r="X253" s="56"/>
      <c r="Y253" s="56"/>
      <c r="Z253" s="56"/>
      <c r="AA253" s="56"/>
      <c r="AB253" s="56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53"/>
    </row>
    <row r="254" spans="1:64" s="9" customFormat="1" ht="12.75" hidden="1">
      <c r="A254" s="43"/>
      <c r="B254" s="44"/>
      <c r="C254" s="44"/>
      <c r="D254" s="44"/>
      <c r="E254" s="44"/>
      <c r="F254" s="30" t="s">
        <v>173</v>
      </c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56"/>
      <c r="W254" s="56"/>
      <c r="X254" s="56"/>
      <c r="Y254" s="56"/>
      <c r="Z254" s="56"/>
      <c r="AA254" s="56"/>
      <c r="AB254" s="56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53"/>
    </row>
    <row r="255" spans="1:64" s="9" customFormat="1" ht="12.75" hidden="1">
      <c r="A255" s="43"/>
      <c r="B255" s="44"/>
      <c r="C255" s="44"/>
      <c r="D255" s="44"/>
      <c r="E255" s="44"/>
      <c r="F255" s="30" t="s">
        <v>174</v>
      </c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56"/>
      <c r="W255" s="56"/>
      <c r="X255" s="56"/>
      <c r="Y255" s="56"/>
      <c r="Z255" s="56"/>
      <c r="AA255" s="56"/>
      <c r="AB255" s="56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53"/>
    </row>
    <row r="256" spans="1:64" s="9" customFormat="1" ht="12.75" hidden="1">
      <c r="A256" s="43" t="s">
        <v>242</v>
      </c>
      <c r="B256" s="44"/>
      <c r="C256" s="44"/>
      <c r="D256" s="44"/>
      <c r="E256" s="44"/>
      <c r="F256" s="30" t="s">
        <v>241</v>
      </c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48"/>
      <c r="W256" s="48"/>
      <c r="X256" s="48"/>
      <c r="Y256" s="48"/>
      <c r="Z256" s="48"/>
      <c r="AA256" s="48"/>
      <c r="AB256" s="48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9"/>
    </row>
    <row r="257" spans="1:64" s="9" customFormat="1" ht="12.75" hidden="1">
      <c r="A257" s="43"/>
      <c r="B257" s="44"/>
      <c r="C257" s="44"/>
      <c r="D257" s="44"/>
      <c r="E257" s="44"/>
      <c r="F257" s="30" t="s">
        <v>80</v>
      </c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48"/>
      <c r="W257" s="48"/>
      <c r="X257" s="48"/>
      <c r="Y257" s="48"/>
      <c r="Z257" s="48"/>
      <c r="AA257" s="48"/>
      <c r="AB257" s="48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9"/>
    </row>
    <row r="258" spans="1:64" s="9" customFormat="1" ht="12.75" hidden="1">
      <c r="A258" s="43"/>
      <c r="B258" s="44"/>
      <c r="C258" s="44"/>
      <c r="D258" s="44"/>
      <c r="E258" s="44"/>
      <c r="F258" s="30" t="s">
        <v>81</v>
      </c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48"/>
      <c r="W258" s="48"/>
      <c r="X258" s="48"/>
      <c r="Y258" s="48"/>
      <c r="Z258" s="48"/>
      <c r="AA258" s="48"/>
      <c r="AB258" s="48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9"/>
    </row>
    <row r="259" spans="1:64" s="9" customFormat="1" ht="12.75" hidden="1">
      <c r="A259" s="43"/>
      <c r="B259" s="44"/>
      <c r="C259" s="44"/>
      <c r="D259" s="44"/>
      <c r="E259" s="44"/>
      <c r="F259" s="30" t="s">
        <v>82</v>
      </c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48"/>
      <c r="W259" s="48"/>
      <c r="X259" s="48"/>
      <c r="Y259" s="48"/>
      <c r="Z259" s="48"/>
      <c r="AA259" s="48"/>
      <c r="AB259" s="48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9"/>
    </row>
    <row r="260" spans="1:64" s="9" customFormat="1" ht="12.75" hidden="1">
      <c r="A260" s="43" t="s">
        <v>185</v>
      </c>
      <c r="B260" s="44"/>
      <c r="C260" s="44"/>
      <c r="D260" s="44"/>
      <c r="E260" s="44"/>
      <c r="F260" s="30" t="s">
        <v>243</v>
      </c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48" t="s">
        <v>211</v>
      </c>
      <c r="W260" s="48"/>
      <c r="X260" s="48"/>
      <c r="Y260" s="48"/>
      <c r="Z260" s="48"/>
      <c r="AA260" s="48"/>
      <c r="AB260" s="48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53"/>
    </row>
    <row r="261" spans="1:64" s="9" customFormat="1" ht="12.75" hidden="1">
      <c r="A261" s="43"/>
      <c r="B261" s="44"/>
      <c r="C261" s="44"/>
      <c r="D261" s="44"/>
      <c r="E261" s="44"/>
      <c r="F261" s="30" t="s">
        <v>244</v>
      </c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48"/>
      <c r="W261" s="48"/>
      <c r="X261" s="48"/>
      <c r="Y261" s="48"/>
      <c r="Z261" s="48"/>
      <c r="AA261" s="48"/>
      <c r="AB261" s="48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53"/>
    </row>
    <row r="262" spans="1:64" s="9" customFormat="1" ht="12.75" hidden="1">
      <c r="A262" s="43"/>
      <c r="B262" s="44"/>
      <c r="C262" s="44"/>
      <c r="D262" s="44"/>
      <c r="E262" s="44"/>
      <c r="F262" s="30" t="s">
        <v>63</v>
      </c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48"/>
      <c r="W262" s="48"/>
      <c r="X262" s="48"/>
      <c r="Y262" s="48"/>
      <c r="Z262" s="48"/>
      <c r="AA262" s="48"/>
      <c r="AB262" s="48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53"/>
    </row>
    <row r="263" spans="1:64" s="9" customFormat="1" ht="12.75" hidden="1">
      <c r="A263" s="43" t="s">
        <v>247</v>
      </c>
      <c r="B263" s="44"/>
      <c r="C263" s="44"/>
      <c r="D263" s="44"/>
      <c r="E263" s="44"/>
      <c r="F263" s="30" t="s">
        <v>245</v>
      </c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48" t="s">
        <v>211</v>
      </c>
      <c r="W263" s="48"/>
      <c r="X263" s="48"/>
      <c r="Y263" s="48"/>
      <c r="Z263" s="48"/>
      <c r="AA263" s="48"/>
      <c r="AB263" s="48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53"/>
    </row>
    <row r="264" spans="1:64" s="9" customFormat="1" ht="12.75" hidden="1">
      <c r="A264" s="43"/>
      <c r="B264" s="44"/>
      <c r="C264" s="44"/>
      <c r="D264" s="44"/>
      <c r="E264" s="44"/>
      <c r="F264" s="30" t="s">
        <v>246</v>
      </c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48"/>
      <c r="W264" s="48"/>
      <c r="X264" s="48"/>
      <c r="Y264" s="48"/>
      <c r="Z264" s="48"/>
      <c r="AA264" s="48"/>
      <c r="AB264" s="48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53"/>
    </row>
    <row r="265" spans="1:64" s="9" customFormat="1" ht="12.75" hidden="1">
      <c r="A265" s="43" t="s">
        <v>248</v>
      </c>
      <c r="B265" s="44"/>
      <c r="C265" s="44"/>
      <c r="D265" s="44"/>
      <c r="E265" s="44"/>
      <c r="F265" s="30" t="s">
        <v>245</v>
      </c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48" t="s">
        <v>211</v>
      </c>
      <c r="W265" s="48"/>
      <c r="X265" s="48"/>
      <c r="Y265" s="48"/>
      <c r="Z265" s="48"/>
      <c r="AA265" s="48"/>
      <c r="AB265" s="48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53"/>
    </row>
    <row r="266" spans="1:64" s="9" customFormat="1" ht="12.75" hidden="1">
      <c r="A266" s="43"/>
      <c r="B266" s="44"/>
      <c r="C266" s="44"/>
      <c r="D266" s="44"/>
      <c r="E266" s="44"/>
      <c r="F266" s="30" t="s">
        <v>249</v>
      </c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48"/>
      <c r="W266" s="48"/>
      <c r="X266" s="48"/>
      <c r="Y266" s="48"/>
      <c r="Z266" s="48"/>
      <c r="AA266" s="48"/>
      <c r="AB266" s="48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53"/>
    </row>
    <row r="267" spans="1:64" s="9" customFormat="1" ht="12.75" hidden="1">
      <c r="A267" s="43" t="s">
        <v>251</v>
      </c>
      <c r="B267" s="44"/>
      <c r="C267" s="44"/>
      <c r="D267" s="44"/>
      <c r="E267" s="44"/>
      <c r="F267" s="30" t="s">
        <v>250</v>
      </c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56" t="s">
        <v>211</v>
      </c>
      <c r="W267" s="56"/>
      <c r="X267" s="56"/>
      <c r="Y267" s="56"/>
      <c r="Z267" s="56"/>
      <c r="AA267" s="56"/>
      <c r="AB267" s="56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53"/>
    </row>
    <row r="268" spans="1:64" s="9" customFormat="1" ht="12.75" hidden="1">
      <c r="A268" s="43"/>
      <c r="B268" s="44"/>
      <c r="C268" s="44"/>
      <c r="D268" s="44"/>
      <c r="E268" s="44"/>
      <c r="F268" s="30" t="s">
        <v>219</v>
      </c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56"/>
      <c r="W268" s="56"/>
      <c r="X268" s="56"/>
      <c r="Y268" s="56"/>
      <c r="Z268" s="56"/>
      <c r="AA268" s="56"/>
      <c r="AB268" s="56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53"/>
    </row>
    <row r="269" spans="1:64" s="9" customFormat="1" ht="12.75" hidden="1">
      <c r="A269" s="45"/>
      <c r="B269" s="46"/>
      <c r="C269" s="46"/>
      <c r="D269" s="46"/>
      <c r="E269" s="46"/>
      <c r="F269" s="50" t="s">
        <v>220</v>
      </c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7"/>
      <c r="W269" s="57"/>
      <c r="X269" s="57"/>
      <c r="Y269" s="57"/>
      <c r="Z269" s="57"/>
      <c r="AA269" s="57"/>
      <c r="AB269" s="57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5"/>
    </row>
    <row r="270" spans="1:64" s="9" customFormat="1" ht="12.75" hidden="1">
      <c r="A270" s="43" t="s">
        <v>188</v>
      </c>
      <c r="B270" s="44"/>
      <c r="C270" s="44"/>
      <c r="D270" s="44"/>
      <c r="E270" s="44"/>
      <c r="F270" s="30" t="s">
        <v>252</v>
      </c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48"/>
      <c r="W270" s="48"/>
      <c r="X270" s="48"/>
      <c r="Y270" s="48"/>
      <c r="Z270" s="48"/>
      <c r="AA270" s="48"/>
      <c r="AB270" s="48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53"/>
    </row>
    <row r="271" spans="1:64" s="9" customFormat="1" ht="12.75" hidden="1">
      <c r="A271" s="43"/>
      <c r="B271" s="44"/>
      <c r="C271" s="44"/>
      <c r="D271" s="44"/>
      <c r="E271" s="44"/>
      <c r="F271" s="30" t="s">
        <v>253</v>
      </c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48"/>
      <c r="W271" s="48"/>
      <c r="X271" s="48"/>
      <c r="Y271" s="48"/>
      <c r="Z271" s="48"/>
      <c r="AA271" s="48"/>
      <c r="AB271" s="48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53"/>
    </row>
    <row r="272" spans="1:64" s="9" customFormat="1" ht="12.75" hidden="1">
      <c r="A272" s="43"/>
      <c r="B272" s="44"/>
      <c r="C272" s="44"/>
      <c r="D272" s="44"/>
      <c r="E272" s="44"/>
      <c r="F272" s="30" t="s">
        <v>63</v>
      </c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48"/>
      <c r="W272" s="48"/>
      <c r="X272" s="48"/>
      <c r="Y272" s="48"/>
      <c r="Z272" s="48"/>
      <c r="AA272" s="48"/>
      <c r="AB272" s="48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53"/>
    </row>
    <row r="273" spans="1:64" s="9" customFormat="1" ht="12.75" hidden="1">
      <c r="A273" s="43" t="s">
        <v>256</v>
      </c>
      <c r="B273" s="44"/>
      <c r="C273" s="44"/>
      <c r="D273" s="44"/>
      <c r="E273" s="44"/>
      <c r="F273" s="30" t="s">
        <v>254</v>
      </c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48" t="s">
        <v>211</v>
      </c>
      <c r="W273" s="48"/>
      <c r="X273" s="48"/>
      <c r="Y273" s="48"/>
      <c r="Z273" s="48"/>
      <c r="AA273" s="48"/>
      <c r="AB273" s="48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53"/>
    </row>
    <row r="274" spans="1:64" s="9" customFormat="1" ht="12.75" hidden="1">
      <c r="A274" s="43"/>
      <c r="B274" s="44"/>
      <c r="C274" s="44"/>
      <c r="D274" s="44"/>
      <c r="E274" s="44"/>
      <c r="F274" s="30" t="s">
        <v>203</v>
      </c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48"/>
      <c r="W274" s="48"/>
      <c r="X274" s="48"/>
      <c r="Y274" s="48"/>
      <c r="Z274" s="48"/>
      <c r="AA274" s="48"/>
      <c r="AB274" s="48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53"/>
    </row>
    <row r="275" spans="1:64" s="9" customFormat="1" ht="12.75" hidden="1">
      <c r="A275" s="43" t="s">
        <v>257</v>
      </c>
      <c r="B275" s="44"/>
      <c r="C275" s="44"/>
      <c r="D275" s="44"/>
      <c r="E275" s="44"/>
      <c r="F275" s="30" t="s">
        <v>255</v>
      </c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48" t="s">
        <v>211</v>
      </c>
      <c r="W275" s="48"/>
      <c r="X275" s="48"/>
      <c r="Y275" s="48"/>
      <c r="Z275" s="48"/>
      <c r="AA275" s="48"/>
      <c r="AB275" s="48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53"/>
    </row>
    <row r="276" spans="1:64" s="9" customFormat="1" ht="12.75" hidden="1">
      <c r="A276" s="43"/>
      <c r="B276" s="44"/>
      <c r="C276" s="44"/>
      <c r="D276" s="44"/>
      <c r="E276" s="44"/>
      <c r="F276" s="30" t="s">
        <v>58</v>
      </c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48"/>
      <c r="W276" s="48"/>
      <c r="X276" s="48"/>
      <c r="Y276" s="48"/>
      <c r="Z276" s="48"/>
      <c r="AA276" s="48"/>
      <c r="AB276" s="48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53"/>
    </row>
    <row r="277" spans="1:64" s="9" customFormat="1" ht="12.75" hidden="1">
      <c r="A277" s="43" t="s">
        <v>259</v>
      </c>
      <c r="B277" s="44"/>
      <c r="C277" s="44"/>
      <c r="D277" s="44"/>
      <c r="E277" s="44"/>
      <c r="F277" s="30" t="s">
        <v>181</v>
      </c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48"/>
      <c r="W277" s="48"/>
      <c r="X277" s="48"/>
      <c r="Y277" s="48"/>
      <c r="Z277" s="48"/>
      <c r="AA277" s="48"/>
      <c r="AB277" s="48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53"/>
    </row>
    <row r="278" spans="1:64" s="9" customFormat="1" ht="12.75" hidden="1">
      <c r="A278" s="43"/>
      <c r="B278" s="44"/>
      <c r="C278" s="44"/>
      <c r="D278" s="44"/>
      <c r="E278" s="44"/>
      <c r="F278" s="30" t="s">
        <v>258</v>
      </c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48"/>
      <c r="W278" s="48"/>
      <c r="X278" s="48"/>
      <c r="Y278" s="48"/>
      <c r="Z278" s="48"/>
      <c r="AA278" s="48"/>
      <c r="AB278" s="48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53"/>
    </row>
    <row r="279" spans="1:64" s="9" customFormat="1" ht="12.75" hidden="1">
      <c r="A279" s="43"/>
      <c r="B279" s="44"/>
      <c r="C279" s="44"/>
      <c r="D279" s="44"/>
      <c r="E279" s="44"/>
      <c r="F279" s="30" t="s">
        <v>63</v>
      </c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48"/>
      <c r="W279" s="48"/>
      <c r="X279" s="48"/>
      <c r="Y279" s="48"/>
      <c r="Z279" s="48"/>
      <c r="AA279" s="48"/>
      <c r="AB279" s="48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53"/>
    </row>
    <row r="280" spans="1:64" s="9" customFormat="1" ht="12.75" hidden="1">
      <c r="A280" s="43" t="s">
        <v>260</v>
      </c>
      <c r="B280" s="44"/>
      <c r="C280" s="44"/>
      <c r="D280" s="44"/>
      <c r="E280" s="44"/>
      <c r="F280" s="30" t="s">
        <v>245</v>
      </c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48" t="s">
        <v>211</v>
      </c>
      <c r="W280" s="48"/>
      <c r="X280" s="48"/>
      <c r="Y280" s="48"/>
      <c r="Z280" s="48"/>
      <c r="AA280" s="48"/>
      <c r="AB280" s="48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53"/>
    </row>
    <row r="281" spans="1:64" s="9" customFormat="1" ht="12.75" hidden="1">
      <c r="A281" s="43"/>
      <c r="B281" s="44"/>
      <c r="C281" s="44"/>
      <c r="D281" s="44"/>
      <c r="E281" s="44"/>
      <c r="F281" s="30" t="s">
        <v>246</v>
      </c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48"/>
      <c r="W281" s="48"/>
      <c r="X281" s="48"/>
      <c r="Y281" s="48"/>
      <c r="Z281" s="48"/>
      <c r="AA281" s="48"/>
      <c r="AB281" s="48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53"/>
    </row>
    <row r="282" spans="1:64" s="9" customFormat="1" ht="12.75" hidden="1">
      <c r="A282" s="43" t="s">
        <v>261</v>
      </c>
      <c r="B282" s="44"/>
      <c r="C282" s="44"/>
      <c r="D282" s="44"/>
      <c r="E282" s="44"/>
      <c r="F282" s="30" t="s">
        <v>245</v>
      </c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48" t="s">
        <v>211</v>
      </c>
      <c r="W282" s="48"/>
      <c r="X282" s="48"/>
      <c r="Y282" s="48"/>
      <c r="Z282" s="48"/>
      <c r="AA282" s="48"/>
      <c r="AB282" s="48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53"/>
    </row>
    <row r="283" spans="1:64" s="9" customFormat="1" ht="12.75" hidden="1">
      <c r="A283" s="43"/>
      <c r="B283" s="44"/>
      <c r="C283" s="44"/>
      <c r="D283" s="44"/>
      <c r="E283" s="44"/>
      <c r="F283" s="30" t="s">
        <v>249</v>
      </c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48"/>
      <c r="W283" s="48"/>
      <c r="X283" s="48"/>
      <c r="Y283" s="48"/>
      <c r="Z283" s="48"/>
      <c r="AA283" s="48"/>
      <c r="AB283" s="48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53"/>
    </row>
    <row r="284" spans="1:64" s="9" customFormat="1" ht="12.75" hidden="1">
      <c r="A284" s="43" t="s">
        <v>262</v>
      </c>
      <c r="B284" s="44"/>
      <c r="C284" s="44"/>
      <c r="D284" s="44"/>
      <c r="E284" s="44"/>
      <c r="F284" s="30" t="s">
        <v>250</v>
      </c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56" t="s">
        <v>211</v>
      </c>
      <c r="W284" s="56"/>
      <c r="X284" s="56"/>
      <c r="Y284" s="56"/>
      <c r="Z284" s="56"/>
      <c r="AA284" s="56"/>
      <c r="AB284" s="56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53"/>
    </row>
    <row r="285" spans="1:64" s="9" customFormat="1" ht="12.75" hidden="1">
      <c r="A285" s="43"/>
      <c r="B285" s="44"/>
      <c r="C285" s="44"/>
      <c r="D285" s="44"/>
      <c r="E285" s="44"/>
      <c r="F285" s="30" t="s">
        <v>219</v>
      </c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56"/>
      <c r="W285" s="56"/>
      <c r="X285" s="56"/>
      <c r="Y285" s="56"/>
      <c r="Z285" s="56"/>
      <c r="AA285" s="56"/>
      <c r="AB285" s="56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53"/>
    </row>
    <row r="286" spans="1:64" s="9" customFormat="1" ht="12.75" hidden="1">
      <c r="A286" s="43"/>
      <c r="B286" s="44"/>
      <c r="C286" s="44"/>
      <c r="D286" s="44"/>
      <c r="E286" s="44"/>
      <c r="F286" s="30" t="s">
        <v>220</v>
      </c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56"/>
      <c r="W286" s="56"/>
      <c r="X286" s="56"/>
      <c r="Y286" s="56"/>
      <c r="Z286" s="56"/>
      <c r="AA286" s="56"/>
      <c r="AB286" s="56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53"/>
    </row>
    <row r="287" spans="1:64" s="9" customFormat="1" ht="12.75" hidden="1">
      <c r="A287" s="43" t="s">
        <v>263</v>
      </c>
      <c r="B287" s="44"/>
      <c r="C287" s="44"/>
      <c r="D287" s="44"/>
      <c r="E287" s="44"/>
      <c r="F287" s="30" t="s">
        <v>264</v>
      </c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48"/>
      <c r="W287" s="48"/>
      <c r="X287" s="48"/>
      <c r="Y287" s="48"/>
      <c r="Z287" s="48"/>
      <c r="AA287" s="48"/>
      <c r="AB287" s="48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53"/>
    </row>
    <row r="288" spans="1:64" s="9" customFormat="1" ht="12.75" hidden="1">
      <c r="A288" s="43"/>
      <c r="B288" s="44"/>
      <c r="C288" s="44"/>
      <c r="D288" s="44"/>
      <c r="E288" s="44"/>
      <c r="F288" s="30" t="s">
        <v>265</v>
      </c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48"/>
      <c r="W288" s="48"/>
      <c r="X288" s="48"/>
      <c r="Y288" s="48"/>
      <c r="Z288" s="48"/>
      <c r="AA288" s="48"/>
      <c r="AB288" s="48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53"/>
    </row>
    <row r="289" spans="1:64" s="9" customFormat="1" ht="12.75" hidden="1">
      <c r="A289" s="43"/>
      <c r="B289" s="44"/>
      <c r="C289" s="44"/>
      <c r="D289" s="44"/>
      <c r="E289" s="44"/>
      <c r="F289" s="30" t="s">
        <v>266</v>
      </c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48"/>
      <c r="W289" s="48"/>
      <c r="X289" s="48"/>
      <c r="Y289" s="48"/>
      <c r="Z289" s="48"/>
      <c r="AA289" s="48"/>
      <c r="AB289" s="48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53"/>
    </row>
    <row r="290" spans="1:64" s="9" customFormat="1" ht="12.75" hidden="1">
      <c r="A290" s="43"/>
      <c r="B290" s="44"/>
      <c r="C290" s="44"/>
      <c r="D290" s="44"/>
      <c r="E290" s="44"/>
      <c r="F290" s="30" t="s">
        <v>63</v>
      </c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48"/>
      <c r="W290" s="48"/>
      <c r="X290" s="48"/>
      <c r="Y290" s="48"/>
      <c r="Z290" s="48"/>
      <c r="AA290" s="48"/>
      <c r="AB290" s="48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53"/>
    </row>
    <row r="291" spans="1:64" s="9" customFormat="1" ht="12.75" hidden="1">
      <c r="A291" s="43" t="s">
        <v>267</v>
      </c>
      <c r="B291" s="44"/>
      <c r="C291" s="44"/>
      <c r="D291" s="44"/>
      <c r="E291" s="44"/>
      <c r="F291" s="30" t="s">
        <v>245</v>
      </c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48" t="s">
        <v>211</v>
      </c>
      <c r="W291" s="48"/>
      <c r="X291" s="48"/>
      <c r="Y291" s="48"/>
      <c r="Z291" s="48"/>
      <c r="AA291" s="48"/>
      <c r="AB291" s="48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53"/>
    </row>
    <row r="292" spans="1:64" s="9" customFormat="1" ht="12.75" hidden="1">
      <c r="A292" s="43"/>
      <c r="B292" s="44"/>
      <c r="C292" s="44"/>
      <c r="D292" s="44"/>
      <c r="E292" s="44"/>
      <c r="F292" s="30" t="s">
        <v>246</v>
      </c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48"/>
      <c r="W292" s="48"/>
      <c r="X292" s="48"/>
      <c r="Y292" s="48"/>
      <c r="Z292" s="48"/>
      <c r="AA292" s="48"/>
      <c r="AB292" s="48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53"/>
    </row>
    <row r="293" spans="1:64" s="9" customFormat="1" ht="12.75" hidden="1">
      <c r="A293" s="43" t="s">
        <v>268</v>
      </c>
      <c r="B293" s="44"/>
      <c r="C293" s="44"/>
      <c r="D293" s="44"/>
      <c r="E293" s="44"/>
      <c r="F293" s="30" t="s">
        <v>245</v>
      </c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48" t="s">
        <v>211</v>
      </c>
      <c r="W293" s="48"/>
      <c r="X293" s="48"/>
      <c r="Y293" s="48"/>
      <c r="Z293" s="48"/>
      <c r="AA293" s="48"/>
      <c r="AB293" s="48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53"/>
    </row>
    <row r="294" spans="1:64" s="9" customFormat="1" ht="12.75" hidden="1">
      <c r="A294" s="43"/>
      <c r="B294" s="44"/>
      <c r="C294" s="44"/>
      <c r="D294" s="44"/>
      <c r="E294" s="44"/>
      <c r="F294" s="30" t="s">
        <v>249</v>
      </c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48"/>
      <c r="W294" s="48"/>
      <c r="X294" s="48"/>
      <c r="Y294" s="48"/>
      <c r="Z294" s="48"/>
      <c r="AA294" s="48"/>
      <c r="AB294" s="48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53"/>
    </row>
    <row r="295" spans="1:64" s="9" customFormat="1" ht="12.75" hidden="1">
      <c r="A295" s="43" t="s">
        <v>269</v>
      </c>
      <c r="B295" s="44"/>
      <c r="C295" s="44"/>
      <c r="D295" s="44"/>
      <c r="E295" s="44"/>
      <c r="F295" s="30" t="s">
        <v>250</v>
      </c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56" t="s">
        <v>211</v>
      </c>
      <c r="W295" s="56"/>
      <c r="X295" s="56"/>
      <c r="Y295" s="56"/>
      <c r="Z295" s="56"/>
      <c r="AA295" s="56"/>
      <c r="AB295" s="56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53"/>
    </row>
    <row r="296" spans="1:64" s="9" customFormat="1" ht="12.75" hidden="1">
      <c r="A296" s="43"/>
      <c r="B296" s="44"/>
      <c r="C296" s="44"/>
      <c r="D296" s="44"/>
      <c r="E296" s="44"/>
      <c r="F296" s="30" t="s">
        <v>219</v>
      </c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56"/>
      <c r="W296" s="56"/>
      <c r="X296" s="56"/>
      <c r="Y296" s="56"/>
      <c r="Z296" s="56"/>
      <c r="AA296" s="56"/>
      <c r="AB296" s="56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53"/>
    </row>
    <row r="297" spans="1:64" s="9" customFormat="1" ht="12.75" hidden="1">
      <c r="A297" s="43"/>
      <c r="B297" s="44"/>
      <c r="C297" s="44"/>
      <c r="D297" s="44"/>
      <c r="E297" s="44"/>
      <c r="F297" s="30" t="s">
        <v>220</v>
      </c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56"/>
      <c r="W297" s="56"/>
      <c r="X297" s="56"/>
      <c r="Y297" s="56"/>
      <c r="Z297" s="56"/>
      <c r="AA297" s="56"/>
      <c r="AB297" s="56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53"/>
    </row>
    <row r="298" spans="1:64" s="9" customFormat="1" ht="12.75" hidden="1">
      <c r="A298" s="43" t="s">
        <v>270</v>
      </c>
      <c r="B298" s="44"/>
      <c r="C298" s="44"/>
      <c r="D298" s="44"/>
      <c r="E298" s="44"/>
      <c r="F298" s="30" t="s">
        <v>44</v>
      </c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48" t="s">
        <v>211</v>
      </c>
      <c r="W298" s="48"/>
      <c r="X298" s="48"/>
      <c r="Y298" s="48"/>
      <c r="Z298" s="48"/>
      <c r="AA298" s="48"/>
      <c r="AB298" s="48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53"/>
    </row>
    <row r="299" spans="1:64" s="9" customFormat="1" ht="12.75" hidden="1">
      <c r="A299" s="43" t="s">
        <v>272</v>
      </c>
      <c r="B299" s="44"/>
      <c r="C299" s="44"/>
      <c r="D299" s="44"/>
      <c r="E299" s="44"/>
      <c r="F299" s="30" t="s">
        <v>47</v>
      </c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48" t="s">
        <v>192</v>
      </c>
      <c r="W299" s="48"/>
      <c r="X299" s="48"/>
      <c r="Y299" s="48"/>
      <c r="Z299" s="48"/>
      <c r="AA299" s="48"/>
      <c r="AB299" s="48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53"/>
    </row>
    <row r="300" spans="1:64" s="9" customFormat="1" ht="12.75" hidden="1">
      <c r="A300" s="43"/>
      <c r="B300" s="44"/>
      <c r="C300" s="44"/>
      <c r="D300" s="44"/>
      <c r="E300" s="44"/>
      <c r="F300" s="30" t="s">
        <v>48</v>
      </c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48"/>
      <c r="W300" s="48"/>
      <c r="X300" s="48"/>
      <c r="Y300" s="48"/>
      <c r="Z300" s="48"/>
      <c r="AA300" s="48"/>
      <c r="AB300" s="48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53"/>
    </row>
    <row r="301" spans="1:64" s="9" customFormat="1" ht="12.75" hidden="1">
      <c r="A301" s="43"/>
      <c r="B301" s="44"/>
      <c r="C301" s="44"/>
      <c r="D301" s="44"/>
      <c r="E301" s="44"/>
      <c r="F301" s="30" t="s">
        <v>271</v>
      </c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48"/>
      <c r="W301" s="48"/>
      <c r="X301" s="48"/>
      <c r="Y301" s="48"/>
      <c r="Z301" s="48"/>
      <c r="AA301" s="48"/>
      <c r="AB301" s="48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53"/>
    </row>
    <row r="302" spans="1:64" s="9" customFormat="1" ht="12.75" hidden="1">
      <c r="A302" s="43"/>
      <c r="B302" s="44"/>
      <c r="C302" s="44"/>
      <c r="D302" s="44"/>
      <c r="E302" s="44"/>
      <c r="F302" s="30" t="s">
        <v>187</v>
      </c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48"/>
      <c r="W302" s="48"/>
      <c r="X302" s="48"/>
      <c r="Y302" s="48"/>
      <c r="Z302" s="48"/>
      <c r="AA302" s="48"/>
      <c r="AB302" s="48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53"/>
    </row>
    <row r="303" spans="1:64" s="9" customFormat="1" ht="12.75" hidden="1">
      <c r="A303" s="43" t="s">
        <v>276</v>
      </c>
      <c r="B303" s="44"/>
      <c r="C303" s="44"/>
      <c r="D303" s="44"/>
      <c r="E303" s="44"/>
      <c r="F303" s="30" t="s">
        <v>67</v>
      </c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48"/>
      <c r="W303" s="48"/>
      <c r="X303" s="48"/>
      <c r="Y303" s="48"/>
      <c r="Z303" s="48"/>
      <c r="AA303" s="48"/>
      <c r="AB303" s="48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9"/>
    </row>
    <row r="304" spans="1:64" s="9" customFormat="1" ht="12.75" hidden="1">
      <c r="A304" s="43"/>
      <c r="B304" s="44"/>
      <c r="C304" s="44"/>
      <c r="D304" s="44"/>
      <c r="E304" s="44"/>
      <c r="F304" s="30" t="s">
        <v>68</v>
      </c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48"/>
      <c r="W304" s="48"/>
      <c r="X304" s="48"/>
      <c r="Y304" s="48"/>
      <c r="Z304" s="48"/>
      <c r="AA304" s="48"/>
      <c r="AB304" s="48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9"/>
    </row>
    <row r="305" spans="1:64" s="9" customFormat="1" ht="12.75" hidden="1">
      <c r="A305" s="43"/>
      <c r="B305" s="44"/>
      <c r="C305" s="44"/>
      <c r="D305" s="44"/>
      <c r="E305" s="44"/>
      <c r="F305" s="30" t="s">
        <v>69</v>
      </c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48"/>
      <c r="W305" s="48"/>
      <c r="X305" s="48"/>
      <c r="Y305" s="48"/>
      <c r="Z305" s="48"/>
      <c r="AA305" s="48"/>
      <c r="AB305" s="48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9"/>
    </row>
    <row r="306" spans="1:64" s="9" customFormat="1" ht="12.75" hidden="1">
      <c r="A306" s="43"/>
      <c r="B306" s="44"/>
      <c r="C306" s="44"/>
      <c r="D306" s="44"/>
      <c r="E306" s="44"/>
      <c r="F306" s="30" t="s">
        <v>273</v>
      </c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48"/>
      <c r="W306" s="48"/>
      <c r="X306" s="48"/>
      <c r="Y306" s="48"/>
      <c r="Z306" s="48"/>
      <c r="AA306" s="48"/>
      <c r="AB306" s="48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9"/>
    </row>
    <row r="307" spans="1:64" s="9" customFormat="1" ht="12.75" hidden="1">
      <c r="A307" s="43"/>
      <c r="B307" s="44"/>
      <c r="C307" s="44"/>
      <c r="D307" s="44"/>
      <c r="E307" s="44"/>
      <c r="F307" s="30" t="s">
        <v>274</v>
      </c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48"/>
      <c r="W307" s="48"/>
      <c r="X307" s="48"/>
      <c r="Y307" s="48"/>
      <c r="Z307" s="48"/>
      <c r="AA307" s="48"/>
      <c r="AB307" s="48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9"/>
    </row>
    <row r="308" spans="1:64" s="9" customFormat="1" ht="12.75" hidden="1">
      <c r="A308" s="45"/>
      <c r="B308" s="46"/>
      <c r="C308" s="46"/>
      <c r="D308" s="46"/>
      <c r="E308" s="46"/>
      <c r="F308" s="50" t="s">
        <v>275</v>
      </c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49"/>
      <c r="W308" s="49"/>
      <c r="X308" s="49"/>
      <c r="Y308" s="49"/>
      <c r="Z308" s="49"/>
      <c r="AA308" s="49"/>
      <c r="AB308" s="49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70"/>
    </row>
  </sheetData>
  <sheetProtection/>
  <mergeCells count="931">
    <mergeCell ref="AO20:AZ20"/>
    <mergeCell ref="BA20:BL20"/>
    <mergeCell ref="AC19:AN19"/>
    <mergeCell ref="AO19:AZ19"/>
    <mergeCell ref="BA19:BL19"/>
    <mergeCell ref="A226:E228"/>
    <mergeCell ref="AC226:AN228"/>
    <mergeCell ref="AO226:AZ228"/>
    <mergeCell ref="BA226:BL228"/>
    <mergeCell ref="V224:AB225"/>
    <mergeCell ref="A229:E230"/>
    <mergeCell ref="V149:AB152"/>
    <mergeCell ref="V229:AB230"/>
    <mergeCell ref="AC229:AN230"/>
    <mergeCell ref="AO229:AZ230"/>
    <mergeCell ref="BA229:BL230"/>
    <mergeCell ref="BA219:BL220"/>
    <mergeCell ref="AO222:AZ223"/>
    <mergeCell ref="BA222:BL223"/>
    <mergeCell ref="A224:E225"/>
    <mergeCell ref="AC224:AN225"/>
    <mergeCell ref="AO224:AZ225"/>
    <mergeCell ref="BA224:BL225"/>
    <mergeCell ref="V222:AB223"/>
    <mergeCell ref="A215:E216"/>
    <mergeCell ref="V215:AB216"/>
    <mergeCell ref="AC215:AN216"/>
    <mergeCell ref="AO215:AZ216"/>
    <mergeCell ref="AO217:AZ218"/>
    <mergeCell ref="BA217:BL218"/>
    <mergeCell ref="AC217:AN218"/>
    <mergeCell ref="A217:E218"/>
    <mergeCell ref="AC270:AN272"/>
    <mergeCell ref="AO270:AZ272"/>
    <mergeCell ref="F271:U271"/>
    <mergeCell ref="BA270:BL272"/>
    <mergeCell ref="F270:U270"/>
    <mergeCell ref="F272:U272"/>
    <mergeCell ref="BA265:BL266"/>
    <mergeCell ref="A267:E269"/>
    <mergeCell ref="AC267:AN269"/>
    <mergeCell ref="AO267:AZ269"/>
    <mergeCell ref="F268:U268"/>
    <mergeCell ref="BA267:BL269"/>
    <mergeCell ref="F267:U267"/>
    <mergeCell ref="F269:U269"/>
    <mergeCell ref="A270:E272"/>
    <mergeCell ref="A263:E264"/>
    <mergeCell ref="V263:AB264"/>
    <mergeCell ref="AC263:AN264"/>
    <mergeCell ref="AO263:AZ264"/>
    <mergeCell ref="F263:U263"/>
    <mergeCell ref="V265:AB266"/>
    <mergeCell ref="AC265:AN266"/>
    <mergeCell ref="AO265:AZ266"/>
    <mergeCell ref="F265:U265"/>
    <mergeCell ref="BA263:BL264"/>
    <mergeCell ref="F266:U266"/>
    <mergeCell ref="A265:E266"/>
    <mergeCell ref="F262:U262"/>
    <mergeCell ref="V262:AB262"/>
    <mergeCell ref="AC262:AN262"/>
    <mergeCell ref="AO262:AZ262"/>
    <mergeCell ref="BA262:BL262"/>
    <mergeCell ref="A260:E262"/>
    <mergeCell ref="V260:AB261"/>
    <mergeCell ref="BA256:BL259"/>
    <mergeCell ref="F257:U257"/>
    <mergeCell ref="F256:U256"/>
    <mergeCell ref="AC260:AN261"/>
    <mergeCell ref="AO260:AZ261"/>
    <mergeCell ref="F261:U261"/>
    <mergeCell ref="BA260:BL261"/>
    <mergeCell ref="F260:U260"/>
    <mergeCell ref="F259:U259"/>
    <mergeCell ref="A253:E255"/>
    <mergeCell ref="V253:AB255"/>
    <mergeCell ref="AC253:AN255"/>
    <mergeCell ref="AO253:AZ255"/>
    <mergeCell ref="F253:U253"/>
    <mergeCell ref="A256:E259"/>
    <mergeCell ref="V256:AB259"/>
    <mergeCell ref="AC256:AN259"/>
    <mergeCell ref="AO256:AZ259"/>
    <mergeCell ref="F258:U258"/>
    <mergeCell ref="BA253:BL255"/>
    <mergeCell ref="F254:U254"/>
    <mergeCell ref="F252:U252"/>
    <mergeCell ref="V251:AB252"/>
    <mergeCell ref="AC251:AN252"/>
    <mergeCell ref="AO251:AZ252"/>
    <mergeCell ref="BA251:BL252"/>
    <mergeCell ref="F251:U251"/>
    <mergeCell ref="F255:U255"/>
    <mergeCell ref="A251:E252"/>
    <mergeCell ref="F250:U250"/>
    <mergeCell ref="V247:AB250"/>
    <mergeCell ref="A247:E250"/>
    <mergeCell ref="AC247:AN250"/>
    <mergeCell ref="AO247:AZ250"/>
    <mergeCell ref="F249:U249"/>
    <mergeCell ref="A246:E246"/>
    <mergeCell ref="F246:U246"/>
    <mergeCell ref="V246:AB246"/>
    <mergeCell ref="AC246:AN246"/>
    <mergeCell ref="AO246:AZ246"/>
    <mergeCell ref="BA246:BL246"/>
    <mergeCell ref="AC241:AN245"/>
    <mergeCell ref="AO241:AZ245"/>
    <mergeCell ref="BA241:BL245"/>
    <mergeCell ref="F244:U244"/>
    <mergeCell ref="BA247:BL250"/>
    <mergeCell ref="F248:U248"/>
    <mergeCell ref="F247:U247"/>
    <mergeCell ref="A236:E245"/>
    <mergeCell ref="F243:U243"/>
    <mergeCell ref="F242:U242"/>
    <mergeCell ref="F241:U241"/>
    <mergeCell ref="F240:U240"/>
    <mergeCell ref="V238:AB240"/>
    <mergeCell ref="F236:U236"/>
    <mergeCell ref="F245:U245"/>
    <mergeCell ref="V241:AB245"/>
    <mergeCell ref="AC238:AN240"/>
    <mergeCell ref="AO238:AZ240"/>
    <mergeCell ref="BA238:BL240"/>
    <mergeCell ref="F239:U239"/>
    <mergeCell ref="F238:U238"/>
    <mergeCell ref="F237:U237"/>
    <mergeCell ref="V236:AB237"/>
    <mergeCell ref="AC236:AN237"/>
    <mergeCell ref="AO236:AZ237"/>
    <mergeCell ref="BA236:BL237"/>
    <mergeCell ref="A231:E235"/>
    <mergeCell ref="V231:AB233"/>
    <mergeCell ref="V234:AB235"/>
    <mergeCell ref="AC231:AN233"/>
    <mergeCell ref="A94:E95"/>
    <mergeCell ref="V94:AB95"/>
    <mergeCell ref="AC94:AN95"/>
    <mergeCell ref="F127:U127"/>
    <mergeCell ref="AC127:AN128"/>
    <mergeCell ref="V219:AB220"/>
    <mergeCell ref="A96:E99"/>
    <mergeCell ref="V96:AB97"/>
    <mergeCell ref="AC96:AN97"/>
    <mergeCell ref="AO96:AZ97"/>
    <mergeCell ref="BA96:BL97"/>
    <mergeCell ref="F99:U99"/>
    <mergeCell ref="V99:AB99"/>
    <mergeCell ref="AC99:AN99"/>
    <mergeCell ref="AO98:AZ98"/>
    <mergeCell ref="BA98:BL98"/>
    <mergeCell ref="BA127:BL128"/>
    <mergeCell ref="AO231:AZ233"/>
    <mergeCell ref="BA231:BL233"/>
    <mergeCell ref="F126:U126"/>
    <mergeCell ref="V126:AB126"/>
    <mergeCell ref="AC126:AN126"/>
    <mergeCell ref="AO126:AZ126"/>
    <mergeCell ref="BA126:BL126"/>
    <mergeCell ref="BA215:BL216"/>
    <mergeCell ref="AO219:AZ220"/>
    <mergeCell ref="AO125:AZ125"/>
    <mergeCell ref="BA125:BL125"/>
    <mergeCell ref="F121:U121"/>
    <mergeCell ref="F124:U124"/>
    <mergeCell ref="V119:AB124"/>
    <mergeCell ref="F120:U120"/>
    <mergeCell ref="BA119:BL124"/>
    <mergeCell ref="A275:E276"/>
    <mergeCell ref="A273:E274"/>
    <mergeCell ref="V273:AB274"/>
    <mergeCell ref="AC273:AN274"/>
    <mergeCell ref="AO273:AZ274"/>
    <mergeCell ref="F123:U123"/>
    <mergeCell ref="F132:U132"/>
    <mergeCell ref="F131:U131"/>
    <mergeCell ref="A119:E126"/>
    <mergeCell ref="F134:U134"/>
    <mergeCell ref="AC234:AN235"/>
    <mergeCell ref="AC119:AN124"/>
    <mergeCell ref="F130:U130"/>
    <mergeCell ref="F194:U194"/>
    <mergeCell ref="AC219:AN220"/>
    <mergeCell ref="V142:AB142"/>
    <mergeCell ref="F125:U125"/>
    <mergeCell ref="V125:AB125"/>
    <mergeCell ref="AC142:AN142"/>
    <mergeCell ref="AC125:AN125"/>
    <mergeCell ref="BA140:BL140"/>
    <mergeCell ref="F139:U139"/>
    <mergeCell ref="F138:U138"/>
    <mergeCell ref="F137:U137"/>
    <mergeCell ref="BA273:BL274"/>
    <mergeCell ref="AO234:AZ235"/>
    <mergeCell ref="BA234:BL235"/>
    <mergeCell ref="BA141:BL141"/>
    <mergeCell ref="V140:AB140"/>
    <mergeCell ref="AC140:AN140"/>
    <mergeCell ref="AO140:AZ140"/>
    <mergeCell ref="A277:E279"/>
    <mergeCell ref="V277:AB279"/>
    <mergeCell ref="AC277:AN279"/>
    <mergeCell ref="AO277:AZ279"/>
    <mergeCell ref="BA277:BL279"/>
    <mergeCell ref="A133:E142"/>
    <mergeCell ref="AO142:AZ142"/>
    <mergeCell ref="BA142:BL142"/>
    <mergeCell ref="AO141:AZ141"/>
    <mergeCell ref="AO280:AZ281"/>
    <mergeCell ref="BA280:BL281"/>
    <mergeCell ref="V275:AB276"/>
    <mergeCell ref="F276:U276"/>
    <mergeCell ref="F278:U278"/>
    <mergeCell ref="F279:U279"/>
    <mergeCell ref="BA275:BL276"/>
    <mergeCell ref="AC275:AN276"/>
    <mergeCell ref="AO275:AZ276"/>
    <mergeCell ref="V118:AB118"/>
    <mergeCell ref="AC118:AN118"/>
    <mergeCell ref="AO118:AZ118"/>
    <mergeCell ref="BA118:BL118"/>
    <mergeCell ref="A282:E283"/>
    <mergeCell ref="V282:AB283"/>
    <mergeCell ref="AC282:AN283"/>
    <mergeCell ref="AO282:AZ283"/>
    <mergeCell ref="F119:U119"/>
    <mergeCell ref="A280:E281"/>
    <mergeCell ref="AO117:AZ117"/>
    <mergeCell ref="BA117:BL117"/>
    <mergeCell ref="AO103:AZ109"/>
    <mergeCell ref="BA103:BL109"/>
    <mergeCell ref="F103:U103"/>
    <mergeCell ref="V284:AB286"/>
    <mergeCell ref="AC284:AN286"/>
    <mergeCell ref="AO284:AZ286"/>
    <mergeCell ref="BA284:BL286"/>
    <mergeCell ref="BA282:BL283"/>
    <mergeCell ref="AC280:AN281"/>
    <mergeCell ref="A287:E290"/>
    <mergeCell ref="F290:U290"/>
    <mergeCell ref="BA287:BL290"/>
    <mergeCell ref="F116:U116"/>
    <mergeCell ref="V116:AB116"/>
    <mergeCell ref="AC116:AN116"/>
    <mergeCell ref="AO116:AZ116"/>
    <mergeCell ref="BA116:BL116"/>
    <mergeCell ref="BA130:BL132"/>
    <mergeCell ref="BA115:BL115"/>
    <mergeCell ref="A130:E132"/>
    <mergeCell ref="V130:AB132"/>
    <mergeCell ref="AC130:AN132"/>
    <mergeCell ref="AO130:AZ132"/>
    <mergeCell ref="AC287:AN290"/>
    <mergeCell ref="AO287:AZ290"/>
    <mergeCell ref="A284:E286"/>
    <mergeCell ref="F282:U282"/>
    <mergeCell ref="V280:AB281"/>
    <mergeCell ref="A291:E292"/>
    <mergeCell ref="V291:AB292"/>
    <mergeCell ref="AC291:AN292"/>
    <mergeCell ref="AO291:AZ292"/>
    <mergeCell ref="BA291:BL292"/>
    <mergeCell ref="F114:U114"/>
    <mergeCell ref="V114:AB114"/>
    <mergeCell ref="AC114:AN114"/>
    <mergeCell ref="AO114:AZ114"/>
    <mergeCell ref="BA114:BL114"/>
    <mergeCell ref="A293:E294"/>
    <mergeCell ref="V293:AB294"/>
    <mergeCell ref="AC293:AN294"/>
    <mergeCell ref="AO293:AZ294"/>
    <mergeCell ref="BA293:BL294"/>
    <mergeCell ref="F113:U113"/>
    <mergeCell ref="V113:AB113"/>
    <mergeCell ref="AC113:AN113"/>
    <mergeCell ref="AO113:AZ113"/>
    <mergeCell ref="BA113:BL113"/>
    <mergeCell ref="A295:E297"/>
    <mergeCell ref="V295:AB297"/>
    <mergeCell ref="AC295:AN297"/>
    <mergeCell ref="AO295:AZ297"/>
    <mergeCell ref="BA295:BL297"/>
    <mergeCell ref="F112:U112"/>
    <mergeCell ref="V112:AB112"/>
    <mergeCell ref="AC112:AN112"/>
    <mergeCell ref="AO112:AZ112"/>
    <mergeCell ref="BA112:BL112"/>
    <mergeCell ref="A299:E302"/>
    <mergeCell ref="V299:AB302"/>
    <mergeCell ref="AC299:AN302"/>
    <mergeCell ref="AO299:AZ302"/>
    <mergeCell ref="BA299:BL302"/>
    <mergeCell ref="F111:U111"/>
    <mergeCell ref="V111:AB111"/>
    <mergeCell ref="AC111:AN111"/>
    <mergeCell ref="AO111:AZ111"/>
    <mergeCell ref="BA111:BL111"/>
    <mergeCell ref="A303:E308"/>
    <mergeCell ref="V303:AB308"/>
    <mergeCell ref="AC303:AN308"/>
    <mergeCell ref="AO303:AZ308"/>
    <mergeCell ref="BA303:BL308"/>
    <mergeCell ref="F110:U110"/>
    <mergeCell ref="V110:AB110"/>
    <mergeCell ref="AC110:AN110"/>
    <mergeCell ref="AO110:AZ110"/>
    <mergeCell ref="BA110:BL110"/>
    <mergeCell ref="A100:E102"/>
    <mergeCell ref="AO101:AZ101"/>
    <mergeCell ref="V127:AB129"/>
    <mergeCell ref="F107:U107"/>
    <mergeCell ref="F106:U106"/>
    <mergeCell ref="F105:U105"/>
    <mergeCell ref="F104:U104"/>
    <mergeCell ref="A127:E129"/>
    <mergeCell ref="F108:U108"/>
    <mergeCell ref="A103:E118"/>
    <mergeCell ref="AC143:AN148"/>
    <mergeCell ref="AO143:AZ148"/>
    <mergeCell ref="BA143:BL148"/>
    <mergeCell ref="AO99:AZ99"/>
    <mergeCell ref="BA99:BL99"/>
    <mergeCell ref="V133:AB139"/>
    <mergeCell ref="AC133:AN139"/>
    <mergeCell ref="AO133:AZ139"/>
    <mergeCell ref="V115:AB115"/>
    <mergeCell ref="AC115:AN115"/>
    <mergeCell ref="AC100:AN100"/>
    <mergeCell ref="AO100:AZ100"/>
    <mergeCell ref="BA100:BL100"/>
    <mergeCell ref="AO127:AZ128"/>
    <mergeCell ref="BA101:BL101"/>
    <mergeCell ref="AO119:AZ124"/>
    <mergeCell ref="AC102:AN102"/>
    <mergeCell ref="AO102:AZ102"/>
    <mergeCell ref="BA102:BL102"/>
    <mergeCell ref="AC103:AN109"/>
    <mergeCell ref="AC101:AN101"/>
    <mergeCell ref="V117:AB117"/>
    <mergeCell ref="AC117:AN117"/>
    <mergeCell ref="BA133:BL139"/>
    <mergeCell ref="AC129:AN129"/>
    <mergeCell ref="AO129:AZ129"/>
    <mergeCell ref="BA129:BL129"/>
    <mergeCell ref="V102:AB102"/>
    <mergeCell ref="V103:AB109"/>
    <mergeCell ref="AO115:AZ115"/>
    <mergeCell ref="AC141:AN141"/>
    <mergeCell ref="F152:U152"/>
    <mergeCell ref="AC149:AN151"/>
    <mergeCell ref="F96:U96"/>
    <mergeCell ref="F97:U97"/>
    <mergeCell ref="V98:AB98"/>
    <mergeCell ref="AC98:AN98"/>
    <mergeCell ref="F100:U100"/>
    <mergeCell ref="V100:AB100"/>
    <mergeCell ref="F129:U129"/>
    <mergeCell ref="AO63:AZ63"/>
    <mergeCell ref="BA63:BL63"/>
    <mergeCell ref="AO94:AZ95"/>
    <mergeCell ref="BA94:BL95"/>
    <mergeCell ref="AO87:AZ88"/>
    <mergeCell ref="BA81:BL81"/>
    <mergeCell ref="BA80:BL80"/>
    <mergeCell ref="BA79:BL79"/>
    <mergeCell ref="BA91:BL91"/>
    <mergeCell ref="AO61:AZ62"/>
    <mergeCell ref="F62:U62"/>
    <mergeCell ref="BA61:BL62"/>
    <mergeCell ref="F61:U61"/>
    <mergeCell ref="BA87:BL88"/>
    <mergeCell ref="A91:E93"/>
    <mergeCell ref="A61:E64"/>
    <mergeCell ref="A81:E83"/>
    <mergeCell ref="F82:U82"/>
    <mergeCell ref="AC87:AN88"/>
    <mergeCell ref="A53:E60"/>
    <mergeCell ref="V53:AB60"/>
    <mergeCell ref="F195:U195"/>
    <mergeCell ref="F58:U58"/>
    <mergeCell ref="F57:U57"/>
    <mergeCell ref="F56:U56"/>
    <mergeCell ref="F55:U55"/>
    <mergeCell ref="V101:AB101"/>
    <mergeCell ref="A143:E148"/>
    <mergeCell ref="V143:AB148"/>
    <mergeCell ref="A50:E52"/>
    <mergeCell ref="F51:U51"/>
    <mergeCell ref="V51:AB51"/>
    <mergeCell ref="AC51:AN51"/>
    <mergeCell ref="AO51:AZ51"/>
    <mergeCell ref="A46:E49"/>
    <mergeCell ref="F48:U48"/>
    <mergeCell ref="F43:U43"/>
    <mergeCell ref="F150:U150"/>
    <mergeCell ref="AO68:AZ76"/>
    <mergeCell ref="F72:U72"/>
    <mergeCell ref="F144:U144"/>
    <mergeCell ref="AC92:AN92"/>
    <mergeCell ref="V61:AB62"/>
    <mergeCell ref="AO52:AZ52"/>
    <mergeCell ref="F54:U54"/>
    <mergeCell ref="F53:U53"/>
    <mergeCell ref="V46:AB47"/>
    <mergeCell ref="AC46:AN47"/>
    <mergeCell ref="AO46:AZ47"/>
    <mergeCell ref="BA46:BL47"/>
    <mergeCell ref="BA51:BL51"/>
    <mergeCell ref="AC48:AN48"/>
    <mergeCell ref="AO48:AZ48"/>
    <mergeCell ref="AO49:AZ49"/>
    <mergeCell ref="BA49:BL49"/>
    <mergeCell ref="F50:U50"/>
    <mergeCell ref="V50:AB50"/>
    <mergeCell ref="AC50:AN50"/>
    <mergeCell ref="AO50:AZ50"/>
    <mergeCell ref="BA50:BL50"/>
    <mergeCell ref="AC49:AN49"/>
    <mergeCell ref="F156:U156"/>
    <mergeCell ref="F60:U60"/>
    <mergeCell ref="F308:U308"/>
    <mergeCell ref="F52:U52"/>
    <mergeCell ref="AC61:AN62"/>
    <mergeCell ref="F63:U63"/>
    <mergeCell ref="V63:AB63"/>
    <mergeCell ref="F164:U164"/>
    <mergeCell ref="F78:U78"/>
    <mergeCell ref="AC63:AN63"/>
    <mergeCell ref="A39:E45"/>
    <mergeCell ref="V79:AB79"/>
    <mergeCell ref="V81:AB81"/>
    <mergeCell ref="A166:E167"/>
    <mergeCell ref="V48:AB48"/>
    <mergeCell ref="F141:U141"/>
    <mergeCell ref="V141:AB141"/>
    <mergeCell ref="F101:U101"/>
    <mergeCell ref="F143:U143"/>
    <mergeCell ref="V52:AB52"/>
    <mergeCell ref="F109:U109"/>
    <mergeCell ref="F136:U136"/>
    <mergeCell ref="F135:U135"/>
    <mergeCell ref="F133:U133"/>
    <mergeCell ref="F118:U118"/>
    <mergeCell ref="F122:U122"/>
    <mergeCell ref="F115:U115"/>
    <mergeCell ref="F117:U117"/>
    <mergeCell ref="F49:U49"/>
    <mergeCell ref="V49:AB49"/>
    <mergeCell ref="V39:AB45"/>
    <mergeCell ref="F45:U45"/>
    <mergeCell ref="F46:U46"/>
    <mergeCell ref="BA39:BL45"/>
    <mergeCell ref="F42:U42"/>
    <mergeCell ref="F41:U41"/>
    <mergeCell ref="BA48:BL48"/>
    <mergeCell ref="F47:U47"/>
    <mergeCell ref="F36:U36"/>
    <mergeCell ref="V36:AB36"/>
    <mergeCell ref="AC36:AN36"/>
    <mergeCell ref="AO36:AZ36"/>
    <mergeCell ref="BA36:BL36"/>
    <mergeCell ref="V38:AB38"/>
    <mergeCell ref="AC38:AN38"/>
    <mergeCell ref="AO38:AZ38"/>
    <mergeCell ref="BA38:BL38"/>
    <mergeCell ref="V37:AB37"/>
    <mergeCell ref="AO35:AZ35"/>
    <mergeCell ref="BA35:BL35"/>
    <mergeCell ref="AC152:AN152"/>
    <mergeCell ref="AC32:AN33"/>
    <mergeCell ref="AO32:AZ33"/>
    <mergeCell ref="BA32:BL33"/>
    <mergeCell ref="BA37:BL37"/>
    <mergeCell ref="AC52:AN52"/>
    <mergeCell ref="BA52:BL52"/>
    <mergeCell ref="BA53:BL60"/>
    <mergeCell ref="AC37:AN37"/>
    <mergeCell ref="AO37:AZ37"/>
    <mergeCell ref="AC39:AN45"/>
    <mergeCell ref="AO39:AZ45"/>
    <mergeCell ref="BA34:BL34"/>
    <mergeCell ref="BA152:BL152"/>
    <mergeCell ref="AC77:AN78"/>
    <mergeCell ref="AO77:AZ78"/>
    <mergeCell ref="AC79:AN79"/>
    <mergeCell ref="AO79:AZ79"/>
    <mergeCell ref="BA23:BL31"/>
    <mergeCell ref="F29:U29"/>
    <mergeCell ref="F155:U155"/>
    <mergeCell ref="F28:U28"/>
    <mergeCell ref="F27:U27"/>
    <mergeCell ref="F23:U23"/>
    <mergeCell ref="BA82:BL82"/>
    <mergeCell ref="F33:U33"/>
    <mergeCell ref="V34:AB34"/>
    <mergeCell ref="AC34:AN34"/>
    <mergeCell ref="V82:AB82"/>
    <mergeCell ref="AC82:AN82"/>
    <mergeCell ref="AO82:AZ82"/>
    <mergeCell ref="V77:AB78"/>
    <mergeCell ref="AC23:AN31"/>
    <mergeCell ref="AO23:AZ31"/>
    <mergeCell ref="AC53:AN60"/>
    <mergeCell ref="AO53:AZ60"/>
    <mergeCell ref="AO34:AZ34"/>
    <mergeCell ref="V35:AB35"/>
    <mergeCell ref="F44:U44"/>
    <mergeCell ref="F38:U38"/>
    <mergeCell ref="A36:E38"/>
    <mergeCell ref="F37:U37"/>
    <mergeCell ref="F59:U59"/>
    <mergeCell ref="F31:U31"/>
    <mergeCell ref="F35:U35"/>
    <mergeCell ref="F40:U40"/>
    <mergeCell ref="F39:U39"/>
    <mergeCell ref="F34:U34"/>
    <mergeCell ref="AC22:AN22"/>
    <mergeCell ref="A19:E22"/>
    <mergeCell ref="F21:U21"/>
    <mergeCell ref="V21:AB21"/>
    <mergeCell ref="F32:U32"/>
    <mergeCell ref="F26:U26"/>
    <mergeCell ref="A32:E35"/>
    <mergeCell ref="F25:U25"/>
    <mergeCell ref="F30:U30"/>
    <mergeCell ref="AC35:AN35"/>
    <mergeCell ref="F161:U161"/>
    <mergeCell ref="V32:AB33"/>
    <mergeCell ref="A23:E31"/>
    <mergeCell ref="V23:AB31"/>
    <mergeCell ref="A77:E80"/>
    <mergeCell ref="F79:U79"/>
    <mergeCell ref="A87:E90"/>
    <mergeCell ref="F81:U81"/>
    <mergeCell ref="F77:U77"/>
    <mergeCell ref="F80:U80"/>
    <mergeCell ref="AO22:AZ22"/>
    <mergeCell ref="AC20:AN20"/>
    <mergeCell ref="BA149:BL151"/>
    <mergeCell ref="F24:U24"/>
    <mergeCell ref="F160:U160"/>
    <mergeCell ref="V153:AB155"/>
    <mergeCell ref="BA156:BL162"/>
    <mergeCell ref="F87:U87"/>
    <mergeCell ref="AO149:AZ151"/>
    <mergeCell ref="BA83:BL83"/>
    <mergeCell ref="BA84:BL86"/>
    <mergeCell ref="V87:AB88"/>
    <mergeCell ref="AC21:AN21"/>
    <mergeCell ref="AO21:AZ21"/>
    <mergeCell ref="BA21:BL21"/>
    <mergeCell ref="F20:U20"/>
    <mergeCell ref="V20:AB20"/>
    <mergeCell ref="F22:U22"/>
    <mergeCell ref="V22:AB22"/>
    <mergeCell ref="BA22:BL22"/>
    <mergeCell ref="A149:E152"/>
    <mergeCell ref="AC153:AN155"/>
    <mergeCell ref="AO153:AZ155"/>
    <mergeCell ref="A84:E86"/>
    <mergeCell ref="V84:AB86"/>
    <mergeCell ref="AC84:AN86"/>
    <mergeCell ref="F142:U142"/>
    <mergeCell ref="F140:U140"/>
    <mergeCell ref="F98:U98"/>
    <mergeCell ref="F102:U102"/>
    <mergeCell ref="V83:AB83"/>
    <mergeCell ref="V164:AB164"/>
    <mergeCell ref="AC164:AN164"/>
    <mergeCell ref="AO164:AZ164"/>
    <mergeCell ref="BA164:BL164"/>
    <mergeCell ref="F84:U84"/>
    <mergeCell ref="F86:U86"/>
    <mergeCell ref="AO84:AZ86"/>
    <mergeCell ref="AC156:AN162"/>
    <mergeCell ref="BA163:BL163"/>
    <mergeCell ref="AO163:AZ163"/>
    <mergeCell ref="BA93:BL93"/>
    <mergeCell ref="AO156:AZ162"/>
    <mergeCell ref="AO152:AZ152"/>
    <mergeCell ref="F149:U149"/>
    <mergeCell ref="F151:U151"/>
    <mergeCell ref="F162:U162"/>
    <mergeCell ref="F153:U153"/>
    <mergeCell ref="BA153:BL155"/>
    <mergeCell ref="V156:AB162"/>
    <mergeCell ref="V165:AB165"/>
    <mergeCell ref="AC165:AN165"/>
    <mergeCell ref="AO165:AZ165"/>
    <mergeCell ref="F83:U83"/>
    <mergeCell ref="F159:U159"/>
    <mergeCell ref="F157:U157"/>
    <mergeCell ref="F158:U158"/>
    <mergeCell ref="AO90:AZ90"/>
    <mergeCell ref="AO83:AZ83"/>
    <mergeCell ref="F163:U163"/>
    <mergeCell ref="AO81:AZ81"/>
    <mergeCell ref="A168:E170"/>
    <mergeCell ref="V168:AB170"/>
    <mergeCell ref="AC168:AN170"/>
    <mergeCell ref="F170:U170"/>
    <mergeCell ref="F166:U166"/>
    <mergeCell ref="V166:AB167"/>
    <mergeCell ref="AC166:AN167"/>
    <mergeCell ref="V163:AB163"/>
    <mergeCell ref="AC83:AN83"/>
    <mergeCell ref="A153:E155"/>
    <mergeCell ref="A156:E165"/>
    <mergeCell ref="BA168:BL170"/>
    <mergeCell ref="AO92:AZ92"/>
    <mergeCell ref="BA92:BL92"/>
    <mergeCell ref="AO166:AZ167"/>
    <mergeCell ref="BA166:BL167"/>
    <mergeCell ref="BA165:BL165"/>
    <mergeCell ref="F154:U154"/>
    <mergeCell ref="F165:U165"/>
    <mergeCell ref="F169:U169"/>
    <mergeCell ref="F74:U74"/>
    <mergeCell ref="BA77:BL78"/>
    <mergeCell ref="F167:U167"/>
    <mergeCell ref="F168:U168"/>
    <mergeCell ref="AO80:AZ80"/>
    <mergeCell ref="AO168:AZ170"/>
    <mergeCell ref="F76:U76"/>
    <mergeCell ref="AC80:AN80"/>
    <mergeCell ref="AC163:AN163"/>
    <mergeCell ref="BA171:BL174"/>
    <mergeCell ref="F70:U70"/>
    <mergeCell ref="F174:U174"/>
    <mergeCell ref="F73:U73"/>
    <mergeCell ref="F171:U171"/>
    <mergeCell ref="AO89:AZ89"/>
    <mergeCell ref="BA89:BL89"/>
    <mergeCell ref="AC91:AN91"/>
    <mergeCell ref="AO91:AZ91"/>
    <mergeCell ref="V171:AB174"/>
    <mergeCell ref="F69:U69"/>
    <mergeCell ref="V91:AB91"/>
    <mergeCell ref="F145:U145"/>
    <mergeCell ref="F146:U146"/>
    <mergeCell ref="V80:AB80"/>
    <mergeCell ref="F85:U85"/>
    <mergeCell ref="F94:U94"/>
    <mergeCell ref="F95:U95"/>
    <mergeCell ref="F128:U128"/>
    <mergeCell ref="F75:U75"/>
    <mergeCell ref="A175:E176"/>
    <mergeCell ref="V175:AB176"/>
    <mergeCell ref="F68:U68"/>
    <mergeCell ref="F176:U176"/>
    <mergeCell ref="F71:U71"/>
    <mergeCell ref="F173:U173"/>
    <mergeCell ref="V68:AB76"/>
    <mergeCell ref="A68:E76"/>
    <mergeCell ref="F91:U91"/>
    <mergeCell ref="A171:E174"/>
    <mergeCell ref="AC171:AN174"/>
    <mergeCell ref="AO171:AZ174"/>
    <mergeCell ref="A65:E67"/>
    <mergeCell ref="F66:U66"/>
    <mergeCell ref="V66:AB66"/>
    <mergeCell ref="AC66:AN66"/>
    <mergeCell ref="AO66:AZ66"/>
    <mergeCell ref="F67:U67"/>
    <mergeCell ref="V67:AB67"/>
    <mergeCell ref="F172:U172"/>
    <mergeCell ref="V177:AB179"/>
    <mergeCell ref="AC177:AN179"/>
    <mergeCell ref="AO177:AZ179"/>
    <mergeCell ref="BA177:BL179"/>
    <mergeCell ref="BA175:BL176"/>
    <mergeCell ref="AC175:AN176"/>
    <mergeCell ref="AO175:AZ176"/>
    <mergeCell ref="F65:U65"/>
    <mergeCell ref="V65:AB65"/>
    <mergeCell ref="AC65:AN65"/>
    <mergeCell ref="AC67:AN67"/>
    <mergeCell ref="BA64:BL64"/>
    <mergeCell ref="BA66:BL66"/>
    <mergeCell ref="F177:U177"/>
    <mergeCell ref="AO64:AZ64"/>
    <mergeCell ref="AO65:AZ65"/>
    <mergeCell ref="AO67:AZ67"/>
    <mergeCell ref="F175:U175"/>
    <mergeCell ref="A12:E14"/>
    <mergeCell ref="V89:AB89"/>
    <mergeCell ref="AC89:AN89"/>
    <mergeCell ref="F64:U64"/>
    <mergeCell ref="V64:AB64"/>
    <mergeCell ref="AO184:AZ185"/>
    <mergeCell ref="F185:U185"/>
    <mergeCell ref="F181:U181"/>
    <mergeCell ref="F183:U183"/>
    <mergeCell ref="A180:E183"/>
    <mergeCell ref="V8:AB11"/>
    <mergeCell ref="AC8:AN10"/>
    <mergeCell ref="AO8:AZ10"/>
    <mergeCell ref="F179:U179"/>
    <mergeCell ref="F180:U180"/>
    <mergeCell ref="BA180:BL183"/>
    <mergeCell ref="BA188:BL189"/>
    <mergeCell ref="V186:AB187"/>
    <mergeCell ref="BA184:BL185"/>
    <mergeCell ref="V180:AB183"/>
    <mergeCell ref="A184:E185"/>
    <mergeCell ref="V184:AB185"/>
    <mergeCell ref="AC180:AN183"/>
    <mergeCell ref="AO180:AZ183"/>
    <mergeCell ref="AC184:AN185"/>
    <mergeCell ref="F187:U187"/>
    <mergeCell ref="AO186:AZ187"/>
    <mergeCell ref="V188:AB189"/>
    <mergeCell ref="AO188:AZ189"/>
    <mergeCell ref="AC188:AN189"/>
    <mergeCell ref="BA186:BL187"/>
    <mergeCell ref="F189:U189"/>
    <mergeCell ref="F186:U186"/>
    <mergeCell ref="A190:E190"/>
    <mergeCell ref="F190:U190"/>
    <mergeCell ref="V190:AB190"/>
    <mergeCell ref="AC190:AN190"/>
    <mergeCell ref="AO190:AZ190"/>
    <mergeCell ref="F196:U196"/>
    <mergeCell ref="F193:U193"/>
    <mergeCell ref="A191:E194"/>
    <mergeCell ref="BA191:BL194"/>
    <mergeCell ref="AO195:AZ201"/>
    <mergeCell ref="BA195:BL201"/>
    <mergeCell ref="BA190:BL190"/>
    <mergeCell ref="F191:U191"/>
    <mergeCell ref="V191:AB194"/>
    <mergeCell ref="F192:U192"/>
    <mergeCell ref="AC191:AN194"/>
    <mergeCell ref="AO191:AZ194"/>
    <mergeCell ref="F198:U198"/>
    <mergeCell ref="A177:E179"/>
    <mergeCell ref="AC195:AN201"/>
    <mergeCell ref="AC186:AN187"/>
    <mergeCell ref="F182:U182"/>
    <mergeCell ref="A186:E187"/>
    <mergeCell ref="F188:U188"/>
    <mergeCell ref="A188:E189"/>
    <mergeCell ref="F184:U184"/>
    <mergeCell ref="F197:U197"/>
    <mergeCell ref="F199:U199"/>
    <mergeCell ref="F200:U200"/>
    <mergeCell ref="F201:U201"/>
    <mergeCell ref="F203:U203"/>
    <mergeCell ref="V203:AB203"/>
    <mergeCell ref="V195:AB201"/>
    <mergeCell ref="F204:U204"/>
    <mergeCell ref="A202:BL202"/>
    <mergeCell ref="F273:U273"/>
    <mergeCell ref="V226:AB228"/>
    <mergeCell ref="F235:U235"/>
    <mergeCell ref="F229:U229"/>
    <mergeCell ref="F234:U234"/>
    <mergeCell ref="V270:AB272"/>
    <mergeCell ref="V267:AB269"/>
    <mergeCell ref="F264:U264"/>
    <mergeCell ref="BA203:BL203"/>
    <mergeCell ref="A195:E201"/>
    <mergeCell ref="AC203:AN203"/>
    <mergeCell ref="AO203:AZ203"/>
    <mergeCell ref="A203:E203"/>
    <mergeCell ref="AO12:AZ14"/>
    <mergeCell ref="F148:U148"/>
    <mergeCell ref="F17:U17"/>
    <mergeCell ref="AO17:AZ17"/>
    <mergeCell ref="F88:U88"/>
    <mergeCell ref="F288:U288"/>
    <mergeCell ref="F289:U289"/>
    <mergeCell ref="F209:U209"/>
    <mergeCell ref="V19:AB19"/>
    <mergeCell ref="F210:U210"/>
    <mergeCell ref="AC222:AN223"/>
    <mergeCell ref="F286:U286"/>
    <mergeCell ref="F205:U205"/>
    <mergeCell ref="V93:AB93"/>
    <mergeCell ref="F274:U274"/>
    <mergeCell ref="BA17:BL17"/>
    <mergeCell ref="AC15:AN16"/>
    <mergeCell ref="AO15:AZ16"/>
    <mergeCell ref="BA15:BL16"/>
    <mergeCell ref="AO93:AZ93"/>
    <mergeCell ref="AO18:AZ18"/>
    <mergeCell ref="BA18:BL18"/>
    <mergeCell ref="AC64:AN64"/>
    <mergeCell ref="BA68:BL76"/>
    <mergeCell ref="AC81:AN81"/>
    <mergeCell ref="A298:E298"/>
    <mergeCell ref="F298:U298"/>
    <mergeCell ref="V298:AB298"/>
    <mergeCell ref="A15:E18"/>
    <mergeCell ref="V15:AB16"/>
    <mergeCell ref="F16:U16"/>
    <mergeCell ref="F294:U294"/>
    <mergeCell ref="F285:U285"/>
    <mergeCell ref="F89:U89"/>
    <mergeCell ref="F287:U287"/>
    <mergeCell ref="A204:E210"/>
    <mergeCell ref="BA221:BL221"/>
    <mergeCell ref="BA204:BL210"/>
    <mergeCell ref="AC211:AN212"/>
    <mergeCell ref="F292:U292"/>
    <mergeCell ref="F220:U220"/>
    <mergeCell ref="F206:U206"/>
    <mergeCell ref="F211:U211"/>
    <mergeCell ref="F230:U230"/>
    <mergeCell ref="F232:U232"/>
    <mergeCell ref="BA298:BL298"/>
    <mergeCell ref="F299:U299"/>
    <mergeCell ref="F213:U213"/>
    <mergeCell ref="F295:U295"/>
    <mergeCell ref="F296:U296"/>
    <mergeCell ref="F233:U233"/>
    <mergeCell ref="F228:U228"/>
    <mergeCell ref="F283:U283"/>
    <mergeCell ref="F291:U291"/>
    <mergeCell ref="F277:U277"/>
    <mergeCell ref="V204:AB210"/>
    <mergeCell ref="AC204:AN210"/>
    <mergeCell ref="AO204:AZ210"/>
    <mergeCell ref="AC298:AN298"/>
    <mergeCell ref="AO213:AZ214"/>
    <mergeCell ref="AO221:AZ221"/>
    <mergeCell ref="AC213:AN214"/>
    <mergeCell ref="AO298:AZ298"/>
    <mergeCell ref="AO211:AZ212"/>
    <mergeCell ref="V221:AB221"/>
    <mergeCell ref="F19:U19"/>
    <mergeCell ref="F300:U300"/>
    <mergeCell ref="F293:U293"/>
    <mergeCell ref="F208:U208"/>
    <mergeCell ref="F281:U281"/>
    <mergeCell ref="F280:U280"/>
    <mergeCell ref="F226:U226"/>
    <mergeCell ref="F227:U227"/>
    <mergeCell ref="F297:U297"/>
    <mergeCell ref="F147:U147"/>
    <mergeCell ref="F304:U304"/>
    <mergeCell ref="F216:U216"/>
    <mergeCell ref="F219:U219"/>
    <mergeCell ref="F92:U92"/>
    <mergeCell ref="F93:U93"/>
    <mergeCell ref="F303:U303"/>
    <mergeCell ref="F301:U301"/>
    <mergeCell ref="F214:U214"/>
    <mergeCell ref="F225:U225"/>
    <mergeCell ref="F207:U207"/>
    <mergeCell ref="BA211:BL212"/>
    <mergeCell ref="F306:U306"/>
    <mergeCell ref="V92:AB92"/>
    <mergeCell ref="F224:U224"/>
    <mergeCell ref="F302:U302"/>
    <mergeCell ref="F215:U215"/>
    <mergeCell ref="F275:U275"/>
    <mergeCell ref="BA213:BL214"/>
    <mergeCell ref="AC93:AN93"/>
    <mergeCell ref="F284:U284"/>
    <mergeCell ref="BA90:BL90"/>
    <mergeCell ref="AC11:AN11"/>
    <mergeCell ref="AO11:AZ11"/>
    <mergeCell ref="BA12:BL14"/>
    <mergeCell ref="AC90:AN90"/>
    <mergeCell ref="BA11:BL11"/>
    <mergeCell ref="BA65:BL65"/>
    <mergeCell ref="BA67:BL67"/>
    <mergeCell ref="AC68:AN76"/>
    <mergeCell ref="AC12:AN14"/>
    <mergeCell ref="F307:U307"/>
    <mergeCell ref="F217:U217"/>
    <mergeCell ref="F218:U218"/>
    <mergeCell ref="F305:U305"/>
    <mergeCell ref="F221:U221"/>
    <mergeCell ref="V12:AB14"/>
    <mergeCell ref="V90:AB90"/>
    <mergeCell ref="F90:U90"/>
    <mergeCell ref="V287:AB290"/>
    <mergeCell ref="F178:U178"/>
    <mergeCell ref="F18:U18"/>
    <mergeCell ref="F12:U12"/>
    <mergeCell ref="V18:AB18"/>
    <mergeCell ref="AC18:AN18"/>
    <mergeCell ref="F15:U15"/>
    <mergeCell ref="V17:AB17"/>
    <mergeCell ref="AC17:AN17"/>
    <mergeCell ref="F14:U14"/>
    <mergeCell ref="F13:U13"/>
    <mergeCell ref="A222:E223"/>
    <mergeCell ref="F223:U223"/>
    <mergeCell ref="A211:E212"/>
    <mergeCell ref="A213:E214"/>
    <mergeCell ref="AC221:AN221"/>
    <mergeCell ref="V217:AB218"/>
    <mergeCell ref="V213:AB214"/>
    <mergeCell ref="V211:AB212"/>
    <mergeCell ref="F212:U212"/>
    <mergeCell ref="F222:U222"/>
    <mergeCell ref="AO4:AZ4"/>
    <mergeCell ref="F10:U10"/>
    <mergeCell ref="F11:U11"/>
    <mergeCell ref="AO6:AZ6"/>
    <mergeCell ref="AC6:AN6"/>
    <mergeCell ref="A7:BL7"/>
    <mergeCell ref="F8:U8"/>
    <mergeCell ref="BA8:BL10"/>
    <mergeCell ref="F9:U9"/>
    <mergeCell ref="A8:E11"/>
    <mergeCell ref="BA4:BL4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BA5:BL5"/>
    <mergeCell ref="F231:U231"/>
    <mergeCell ref="A5:U5"/>
    <mergeCell ref="V5:AB5"/>
    <mergeCell ref="AC5:AN5"/>
    <mergeCell ref="AO5:AZ5"/>
    <mergeCell ref="BA6:BL6"/>
    <mergeCell ref="A6:U6"/>
    <mergeCell ref="V6:AB6"/>
    <mergeCell ref="A219:E221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5" manualBreakCount="5">
    <brk id="52" max="255" man="1"/>
    <brk id="102" max="255" man="1"/>
    <brk id="155" max="255" man="1"/>
    <brk id="212" max="255" man="1"/>
    <brk id="2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75"/>
  <sheetViews>
    <sheetView zoomScale="115" zoomScaleNormal="115" zoomScalePageLayoutView="0" workbookViewId="0" topLeftCell="A1">
      <selection activeCell="BG27" sqref="BG27:BL28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20" t="s">
        <v>277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</row>
    <row r="3" spans="1:64" s="9" customFormat="1" ht="12.75">
      <c r="A3" s="35" t="s">
        <v>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5" t="s">
        <v>25</v>
      </c>
      <c r="W3" s="36"/>
      <c r="X3" s="36"/>
      <c r="Y3" s="36"/>
      <c r="Z3" s="36"/>
      <c r="AA3" s="36"/>
      <c r="AB3" s="36"/>
      <c r="AC3" s="35" t="s">
        <v>26</v>
      </c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7"/>
      <c r="AO3" s="36" t="s">
        <v>30</v>
      </c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7"/>
      <c r="BA3" s="36" t="s">
        <v>33</v>
      </c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7"/>
    </row>
    <row r="4" spans="1:64" s="9" customFormat="1" ht="12.75">
      <c r="A4" s="31" t="s">
        <v>24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31" t="s">
        <v>37</v>
      </c>
      <c r="W4" s="28"/>
      <c r="X4" s="28"/>
      <c r="Y4" s="28"/>
      <c r="Z4" s="28"/>
      <c r="AA4" s="28"/>
      <c r="AB4" s="28"/>
      <c r="AC4" s="31" t="s">
        <v>27</v>
      </c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9"/>
      <c r="AO4" s="28" t="s">
        <v>31</v>
      </c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9"/>
      <c r="BA4" s="28" t="s">
        <v>34</v>
      </c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9"/>
    </row>
    <row r="5" spans="1:64" s="9" customFormat="1" ht="12.75">
      <c r="A5" s="31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31" t="s">
        <v>38</v>
      </c>
      <c r="W5" s="28"/>
      <c r="X5" s="28"/>
      <c r="Y5" s="28"/>
      <c r="Z5" s="28"/>
      <c r="AA5" s="28"/>
      <c r="AB5" s="28"/>
      <c r="AC5" s="31" t="s">
        <v>28</v>
      </c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9"/>
      <c r="AO5" s="28" t="s">
        <v>32</v>
      </c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9"/>
      <c r="BA5" s="28" t="s">
        <v>35</v>
      </c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9"/>
    </row>
    <row r="6" spans="1:64" s="9" customFormat="1" ht="12" customHeight="1">
      <c r="A6" s="31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31"/>
      <c r="W6" s="28"/>
      <c r="X6" s="28"/>
      <c r="Y6" s="28"/>
      <c r="Z6" s="28"/>
      <c r="AA6" s="28"/>
      <c r="AB6" s="28"/>
      <c r="AC6" s="34" t="s">
        <v>29</v>
      </c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3"/>
      <c r="AO6" s="32" t="s">
        <v>55</v>
      </c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3"/>
      <c r="BA6" s="32" t="s">
        <v>36</v>
      </c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3"/>
    </row>
    <row r="7" spans="1:64" s="9" customFormat="1" ht="12" customHeight="1">
      <c r="A7" s="31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31"/>
      <c r="W7" s="28"/>
      <c r="X7" s="28"/>
      <c r="Y7" s="28"/>
      <c r="Z7" s="28"/>
      <c r="AA7" s="28"/>
      <c r="AB7" s="29"/>
      <c r="AC7" s="35" t="s">
        <v>278</v>
      </c>
      <c r="AD7" s="36"/>
      <c r="AE7" s="36"/>
      <c r="AF7" s="36"/>
      <c r="AG7" s="36"/>
      <c r="AH7" s="36"/>
      <c r="AI7" s="35" t="s">
        <v>280</v>
      </c>
      <c r="AJ7" s="36"/>
      <c r="AK7" s="36"/>
      <c r="AL7" s="36"/>
      <c r="AM7" s="36"/>
      <c r="AN7" s="36"/>
      <c r="AO7" s="35" t="s">
        <v>278</v>
      </c>
      <c r="AP7" s="36"/>
      <c r="AQ7" s="36"/>
      <c r="AR7" s="36"/>
      <c r="AS7" s="36"/>
      <c r="AT7" s="36"/>
      <c r="AU7" s="35" t="s">
        <v>280</v>
      </c>
      <c r="AV7" s="36"/>
      <c r="AW7" s="36"/>
      <c r="AX7" s="36"/>
      <c r="AY7" s="36"/>
      <c r="AZ7" s="36"/>
      <c r="BA7" s="35" t="s">
        <v>278</v>
      </c>
      <c r="BB7" s="36"/>
      <c r="BC7" s="36"/>
      <c r="BD7" s="36"/>
      <c r="BE7" s="36"/>
      <c r="BF7" s="36"/>
      <c r="BG7" s="35" t="s">
        <v>280</v>
      </c>
      <c r="BH7" s="36"/>
      <c r="BI7" s="36"/>
      <c r="BJ7" s="36"/>
      <c r="BK7" s="36"/>
      <c r="BL7" s="37"/>
    </row>
    <row r="8" spans="1:64" s="9" customFormat="1" ht="12" customHeight="1">
      <c r="A8" s="34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4"/>
      <c r="W8" s="32"/>
      <c r="X8" s="32"/>
      <c r="Y8" s="32"/>
      <c r="Z8" s="32"/>
      <c r="AA8" s="32"/>
      <c r="AB8" s="33"/>
      <c r="AC8" s="34" t="s">
        <v>279</v>
      </c>
      <c r="AD8" s="32"/>
      <c r="AE8" s="32"/>
      <c r="AF8" s="32"/>
      <c r="AG8" s="32"/>
      <c r="AH8" s="32"/>
      <c r="AI8" s="34" t="s">
        <v>279</v>
      </c>
      <c r="AJ8" s="32"/>
      <c r="AK8" s="32"/>
      <c r="AL8" s="32"/>
      <c r="AM8" s="32"/>
      <c r="AN8" s="32"/>
      <c r="AO8" s="34" t="s">
        <v>279</v>
      </c>
      <c r="AP8" s="32"/>
      <c r="AQ8" s="32"/>
      <c r="AR8" s="32"/>
      <c r="AS8" s="32"/>
      <c r="AT8" s="32"/>
      <c r="AU8" s="34" t="s">
        <v>279</v>
      </c>
      <c r="AV8" s="32"/>
      <c r="AW8" s="32"/>
      <c r="AX8" s="32"/>
      <c r="AY8" s="32"/>
      <c r="AZ8" s="32"/>
      <c r="BA8" s="34" t="s">
        <v>279</v>
      </c>
      <c r="BB8" s="32"/>
      <c r="BC8" s="32"/>
      <c r="BD8" s="32"/>
      <c r="BE8" s="32"/>
      <c r="BF8" s="32"/>
      <c r="BG8" s="34" t="s">
        <v>279</v>
      </c>
      <c r="BH8" s="32"/>
      <c r="BI8" s="32"/>
      <c r="BJ8" s="32"/>
      <c r="BK8" s="32"/>
      <c r="BL8" s="33"/>
    </row>
    <row r="9" spans="1:64" s="9" customFormat="1" ht="12.75">
      <c r="A9" s="75" t="s">
        <v>49</v>
      </c>
      <c r="B9" s="48"/>
      <c r="C9" s="48"/>
      <c r="D9" s="48"/>
      <c r="E9" s="30" t="s">
        <v>284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56"/>
      <c r="W9" s="56"/>
      <c r="X9" s="56"/>
      <c r="Y9" s="56"/>
      <c r="Z9" s="56"/>
      <c r="AA9" s="56"/>
      <c r="AB9" s="56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53"/>
    </row>
    <row r="10" spans="1:64" s="9" customFormat="1" ht="12.75">
      <c r="A10" s="75"/>
      <c r="B10" s="48"/>
      <c r="C10" s="48"/>
      <c r="D10" s="48"/>
      <c r="E10" s="30" t="s">
        <v>285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56"/>
      <c r="W10" s="56"/>
      <c r="X10" s="56"/>
      <c r="Y10" s="56"/>
      <c r="Z10" s="56"/>
      <c r="AA10" s="56"/>
      <c r="AB10" s="56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53"/>
    </row>
    <row r="11" spans="1:64" s="9" customFormat="1" ht="12.75">
      <c r="A11" s="75" t="s">
        <v>50</v>
      </c>
      <c r="B11" s="48"/>
      <c r="C11" s="48"/>
      <c r="D11" s="48"/>
      <c r="E11" s="30" t="s">
        <v>286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56" t="s">
        <v>282</v>
      </c>
      <c r="W11" s="48"/>
      <c r="X11" s="48"/>
      <c r="Y11" s="48"/>
      <c r="Z11" s="48"/>
      <c r="AA11" s="48"/>
      <c r="AB11" s="48"/>
      <c r="AC11" s="47">
        <v>192.12</v>
      </c>
      <c r="AD11" s="47"/>
      <c r="AE11" s="47"/>
      <c r="AF11" s="47"/>
      <c r="AG11" s="47"/>
      <c r="AH11" s="47"/>
      <c r="AI11" s="47">
        <v>367.47</v>
      </c>
      <c r="AJ11" s="47"/>
      <c r="AK11" s="47"/>
      <c r="AL11" s="47"/>
      <c r="AM11" s="47"/>
      <c r="AN11" s="47"/>
      <c r="AO11" s="47">
        <v>361.51</v>
      </c>
      <c r="AP11" s="47"/>
      <c r="AQ11" s="47"/>
      <c r="AR11" s="47"/>
      <c r="AS11" s="47"/>
      <c r="AT11" s="47"/>
      <c r="AU11" s="47">
        <v>361.51</v>
      </c>
      <c r="AV11" s="47"/>
      <c r="AW11" s="47"/>
      <c r="AX11" s="47"/>
      <c r="AY11" s="47"/>
      <c r="AZ11" s="47"/>
      <c r="BA11" s="73">
        <v>361.51</v>
      </c>
      <c r="BB11" s="73"/>
      <c r="BC11" s="73"/>
      <c r="BD11" s="73"/>
      <c r="BE11" s="73"/>
      <c r="BF11" s="73"/>
      <c r="BG11" s="73">
        <v>482.4079862435309</v>
      </c>
      <c r="BH11" s="73"/>
      <c r="BI11" s="73"/>
      <c r="BJ11" s="73"/>
      <c r="BK11" s="73"/>
      <c r="BL11" s="74"/>
    </row>
    <row r="12" spans="1:64" s="9" customFormat="1" ht="12.75">
      <c r="A12" s="75"/>
      <c r="B12" s="48"/>
      <c r="C12" s="48"/>
      <c r="D12" s="48"/>
      <c r="E12" s="30" t="s">
        <v>287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48"/>
      <c r="W12" s="48"/>
      <c r="X12" s="48"/>
      <c r="Y12" s="48"/>
      <c r="Z12" s="48"/>
      <c r="AA12" s="48"/>
      <c r="AB12" s="48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4"/>
    </row>
    <row r="13" spans="1:64" s="9" customFormat="1" ht="12.75">
      <c r="A13" s="75"/>
      <c r="B13" s="48"/>
      <c r="C13" s="48"/>
      <c r="D13" s="48"/>
      <c r="E13" s="30" t="s">
        <v>288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48"/>
      <c r="W13" s="48"/>
      <c r="X13" s="48"/>
      <c r="Y13" s="48"/>
      <c r="Z13" s="48"/>
      <c r="AA13" s="48"/>
      <c r="AB13" s="48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4"/>
    </row>
    <row r="14" spans="1:64" s="9" customFormat="1" ht="12.75">
      <c r="A14" s="75"/>
      <c r="B14" s="48"/>
      <c r="C14" s="48"/>
      <c r="D14" s="48"/>
      <c r="E14" s="30" t="s">
        <v>289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48"/>
      <c r="W14" s="48"/>
      <c r="X14" s="48"/>
      <c r="Y14" s="48"/>
      <c r="Z14" s="48"/>
      <c r="AA14" s="48"/>
      <c r="AB14" s="48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4"/>
    </row>
    <row r="15" spans="1:64" s="9" customFormat="1" ht="12.75">
      <c r="A15" s="75" t="s">
        <v>52</v>
      </c>
      <c r="B15" s="48"/>
      <c r="C15" s="48"/>
      <c r="D15" s="48"/>
      <c r="E15" s="30" t="s">
        <v>286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56" t="s">
        <v>282</v>
      </c>
      <c r="W15" s="48"/>
      <c r="X15" s="48"/>
      <c r="Y15" s="48"/>
      <c r="Z15" s="48"/>
      <c r="AA15" s="48"/>
      <c r="AB15" s="48"/>
      <c r="AC15" s="47">
        <v>74.88</v>
      </c>
      <c r="AD15" s="47"/>
      <c r="AE15" s="47"/>
      <c r="AF15" s="47"/>
      <c r="AG15" s="47"/>
      <c r="AH15" s="47"/>
      <c r="AI15" s="47">
        <v>274.59</v>
      </c>
      <c r="AJ15" s="47"/>
      <c r="AK15" s="47"/>
      <c r="AL15" s="47"/>
      <c r="AM15" s="47"/>
      <c r="AN15" s="47"/>
      <c r="AO15" s="47">
        <v>203.52</v>
      </c>
      <c r="AP15" s="47"/>
      <c r="AQ15" s="47"/>
      <c r="AR15" s="47"/>
      <c r="AS15" s="47"/>
      <c r="AT15" s="47"/>
      <c r="AU15" s="47">
        <v>203.52</v>
      </c>
      <c r="AV15" s="47"/>
      <c r="AW15" s="47"/>
      <c r="AX15" s="47"/>
      <c r="AY15" s="47"/>
      <c r="AZ15" s="47"/>
      <c r="BA15" s="73">
        <v>184.88871607016767</v>
      </c>
      <c r="BB15" s="73"/>
      <c r="BC15" s="73"/>
      <c r="BD15" s="73"/>
      <c r="BE15" s="73"/>
      <c r="BF15" s="73"/>
      <c r="BG15" s="73">
        <v>184.88871607016767</v>
      </c>
      <c r="BH15" s="73"/>
      <c r="BI15" s="73"/>
      <c r="BJ15" s="73"/>
      <c r="BK15" s="73"/>
      <c r="BL15" s="74"/>
    </row>
    <row r="16" spans="1:64" s="9" customFormat="1" ht="12.75">
      <c r="A16" s="75"/>
      <c r="B16" s="48"/>
      <c r="C16" s="48"/>
      <c r="D16" s="48"/>
      <c r="E16" s="30" t="s">
        <v>290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48"/>
      <c r="W16" s="48"/>
      <c r="X16" s="48"/>
      <c r="Y16" s="48"/>
      <c r="Z16" s="48"/>
      <c r="AA16" s="48"/>
      <c r="AB16" s="48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4"/>
    </row>
    <row r="17" spans="1:64" s="9" customFormat="1" ht="12.75">
      <c r="A17" s="75"/>
      <c r="B17" s="48"/>
      <c r="C17" s="48"/>
      <c r="D17" s="48"/>
      <c r="E17" s="30" t="s">
        <v>291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48"/>
      <c r="W17" s="48"/>
      <c r="X17" s="48"/>
      <c r="Y17" s="48"/>
      <c r="Z17" s="48"/>
      <c r="AA17" s="48"/>
      <c r="AB17" s="48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4"/>
    </row>
    <row r="18" spans="1:64" s="9" customFormat="1" ht="12.75">
      <c r="A18" s="75"/>
      <c r="B18" s="48"/>
      <c r="C18" s="48"/>
      <c r="D18" s="48"/>
      <c r="E18" s="30" t="s">
        <v>292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48"/>
      <c r="W18" s="48"/>
      <c r="X18" s="48"/>
      <c r="Y18" s="48"/>
      <c r="Z18" s="48"/>
      <c r="AA18" s="48"/>
      <c r="AB18" s="48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4"/>
    </row>
    <row r="19" spans="1:64" s="9" customFormat="1" ht="12.75">
      <c r="A19" s="75"/>
      <c r="B19" s="48"/>
      <c r="C19" s="48"/>
      <c r="D19" s="48"/>
      <c r="E19" s="30" t="s">
        <v>146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48"/>
      <c r="W19" s="48"/>
      <c r="X19" s="48"/>
      <c r="Y19" s="48"/>
      <c r="Z19" s="48"/>
      <c r="AA19" s="48"/>
      <c r="AB19" s="48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4"/>
    </row>
    <row r="20" spans="1:64" s="9" customFormat="1" ht="12.75">
      <c r="A20" s="75"/>
      <c r="B20" s="48"/>
      <c r="C20" s="48"/>
      <c r="D20" s="48"/>
      <c r="E20" s="30" t="s">
        <v>203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48"/>
      <c r="W20" s="48"/>
      <c r="X20" s="48"/>
      <c r="Y20" s="48"/>
      <c r="Z20" s="48"/>
      <c r="AA20" s="48"/>
      <c r="AB20" s="48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4"/>
    </row>
    <row r="21" spans="1:64" s="9" customFormat="1" ht="12.75">
      <c r="A21" s="75" t="s">
        <v>53</v>
      </c>
      <c r="B21" s="48"/>
      <c r="C21" s="48"/>
      <c r="D21" s="48"/>
      <c r="E21" s="30" t="s">
        <v>286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56" t="s">
        <v>282</v>
      </c>
      <c r="W21" s="56"/>
      <c r="X21" s="56"/>
      <c r="Y21" s="56"/>
      <c r="Z21" s="56"/>
      <c r="AA21" s="56"/>
      <c r="AB21" s="56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4"/>
    </row>
    <row r="22" spans="1:64" s="9" customFormat="1" ht="12.75">
      <c r="A22" s="75"/>
      <c r="B22" s="48"/>
      <c r="C22" s="48"/>
      <c r="D22" s="48"/>
      <c r="E22" s="30" t="s">
        <v>293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56"/>
      <c r="W22" s="56"/>
      <c r="X22" s="56"/>
      <c r="Y22" s="56"/>
      <c r="Z22" s="56"/>
      <c r="AA22" s="56"/>
      <c r="AB22" s="56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4"/>
    </row>
    <row r="23" spans="1:64" s="9" customFormat="1" ht="12.75">
      <c r="A23" s="75"/>
      <c r="B23" s="48"/>
      <c r="C23" s="48"/>
      <c r="D23" s="48"/>
      <c r="E23" s="30" t="s">
        <v>139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56" t="s">
        <v>282</v>
      </c>
      <c r="W23" s="56"/>
      <c r="X23" s="56"/>
      <c r="Y23" s="56"/>
      <c r="Z23" s="56"/>
      <c r="AA23" s="56"/>
      <c r="AB23" s="56"/>
      <c r="AC23" s="47">
        <v>165.36</v>
      </c>
      <c r="AD23" s="47"/>
      <c r="AE23" s="47"/>
      <c r="AF23" s="47"/>
      <c r="AG23" s="47"/>
      <c r="AH23" s="47"/>
      <c r="AI23" s="47">
        <v>416.78</v>
      </c>
      <c r="AJ23" s="47"/>
      <c r="AK23" s="47"/>
      <c r="AL23" s="47"/>
      <c r="AM23" s="47"/>
      <c r="AN23" s="47"/>
      <c r="AO23" s="76">
        <v>298</v>
      </c>
      <c r="AP23" s="76"/>
      <c r="AQ23" s="76"/>
      <c r="AR23" s="76"/>
      <c r="AS23" s="76"/>
      <c r="AT23" s="76"/>
      <c r="AU23" s="47">
        <v>320.87</v>
      </c>
      <c r="AV23" s="47"/>
      <c r="AW23" s="47"/>
      <c r="AX23" s="47"/>
      <c r="AY23" s="47"/>
      <c r="AZ23" s="47"/>
      <c r="BA23" s="73">
        <v>320.3748766578207</v>
      </c>
      <c r="BB23" s="73"/>
      <c r="BC23" s="73"/>
      <c r="BD23" s="73"/>
      <c r="BE23" s="73"/>
      <c r="BF23" s="73"/>
      <c r="BG23" s="73">
        <v>427.2768359942475</v>
      </c>
      <c r="BH23" s="73"/>
      <c r="BI23" s="73"/>
      <c r="BJ23" s="73"/>
      <c r="BK23" s="73"/>
      <c r="BL23" s="74"/>
    </row>
    <row r="24" spans="1:64" s="9" customFormat="1" ht="12.75">
      <c r="A24" s="75"/>
      <c r="B24" s="48"/>
      <c r="C24" s="48"/>
      <c r="D24" s="4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56"/>
      <c r="W24" s="56"/>
      <c r="X24" s="56"/>
      <c r="Y24" s="56"/>
      <c r="Z24" s="56"/>
      <c r="AA24" s="56"/>
      <c r="AB24" s="56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76"/>
      <c r="AP24" s="76"/>
      <c r="AQ24" s="76"/>
      <c r="AR24" s="76"/>
      <c r="AS24" s="76"/>
      <c r="AT24" s="76"/>
      <c r="AU24" s="47"/>
      <c r="AV24" s="47"/>
      <c r="AW24" s="47"/>
      <c r="AX24" s="47"/>
      <c r="AY24" s="47"/>
      <c r="AZ24" s="47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4"/>
    </row>
    <row r="25" spans="1:64" s="9" customFormat="1" ht="12.75">
      <c r="A25" s="75"/>
      <c r="B25" s="48"/>
      <c r="C25" s="48"/>
      <c r="D25" s="48"/>
      <c r="E25" s="30" t="s">
        <v>140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56" t="s">
        <v>282</v>
      </c>
      <c r="W25" s="56"/>
      <c r="X25" s="56"/>
      <c r="Y25" s="56"/>
      <c r="Z25" s="56"/>
      <c r="AA25" s="56"/>
      <c r="AB25" s="56"/>
      <c r="AC25" s="47">
        <v>56.92</v>
      </c>
      <c r="AD25" s="47"/>
      <c r="AE25" s="47"/>
      <c r="AF25" s="47"/>
      <c r="AG25" s="47"/>
      <c r="AH25" s="47"/>
      <c r="AI25" s="47">
        <v>155.37</v>
      </c>
      <c r="AJ25" s="47"/>
      <c r="AK25" s="47"/>
      <c r="AL25" s="47"/>
      <c r="AM25" s="47"/>
      <c r="AN25" s="47"/>
      <c r="AO25" s="47">
        <v>127.96</v>
      </c>
      <c r="AP25" s="47"/>
      <c r="AQ25" s="47"/>
      <c r="AR25" s="47"/>
      <c r="AS25" s="47"/>
      <c r="AT25" s="47"/>
      <c r="AU25" s="47">
        <v>127.96</v>
      </c>
      <c r="AV25" s="47"/>
      <c r="AW25" s="47"/>
      <c r="AX25" s="47"/>
      <c r="AY25" s="47"/>
      <c r="AZ25" s="47"/>
      <c r="BA25" s="73">
        <v>127.96</v>
      </c>
      <c r="BB25" s="73"/>
      <c r="BC25" s="73"/>
      <c r="BD25" s="73"/>
      <c r="BE25" s="73"/>
      <c r="BF25" s="73"/>
      <c r="BG25" s="73">
        <v>160.05369449488762</v>
      </c>
      <c r="BH25" s="73"/>
      <c r="BI25" s="73"/>
      <c r="BJ25" s="73"/>
      <c r="BK25" s="73"/>
      <c r="BL25" s="74"/>
    </row>
    <row r="26" spans="1:64" s="9" customFormat="1" ht="12.75">
      <c r="A26" s="75"/>
      <c r="B26" s="48"/>
      <c r="C26" s="48"/>
      <c r="D26" s="4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56"/>
      <c r="W26" s="56"/>
      <c r="X26" s="56"/>
      <c r="Y26" s="56"/>
      <c r="Z26" s="56"/>
      <c r="AA26" s="56"/>
      <c r="AB26" s="56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4"/>
    </row>
    <row r="27" spans="1:64" s="9" customFormat="1" ht="12.75">
      <c r="A27" s="75"/>
      <c r="B27" s="48"/>
      <c r="C27" s="48"/>
      <c r="D27" s="48"/>
      <c r="E27" s="30" t="s">
        <v>141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56" t="s">
        <v>282</v>
      </c>
      <c r="W27" s="56"/>
      <c r="X27" s="56"/>
      <c r="Y27" s="56"/>
      <c r="Z27" s="56"/>
      <c r="AA27" s="56"/>
      <c r="AB27" s="56"/>
      <c r="AC27" s="47">
        <v>55.12</v>
      </c>
      <c r="AD27" s="47"/>
      <c r="AE27" s="47"/>
      <c r="AF27" s="47"/>
      <c r="AG27" s="47"/>
      <c r="AH27" s="47"/>
      <c r="AI27" s="47">
        <v>138.93</v>
      </c>
      <c r="AJ27" s="47"/>
      <c r="AK27" s="47"/>
      <c r="AL27" s="47"/>
      <c r="AM27" s="47"/>
      <c r="AN27" s="47"/>
      <c r="AO27" s="47">
        <v>99.33</v>
      </c>
      <c r="AP27" s="47"/>
      <c r="AQ27" s="47"/>
      <c r="AR27" s="47"/>
      <c r="AS27" s="47"/>
      <c r="AT27" s="47"/>
      <c r="AU27" s="47">
        <v>106.96</v>
      </c>
      <c r="AV27" s="47"/>
      <c r="AW27" s="47"/>
      <c r="AX27" s="47"/>
      <c r="AY27" s="47"/>
      <c r="AZ27" s="47"/>
      <c r="BA27" s="73">
        <v>106.7916255526069</v>
      </c>
      <c r="BB27" s="73"/>
      <c r="BC27" s="73"/>
      <c r="BD27" s="73"/>
      <c r="BE27" s="73"/>
      <c r="BF27" s="73"/>
      <c r="BG27" s="73">
        <v>142.42561199808253</v>
      </c>
      <c r="BH27" s="73"/>
      <c r="BI27" s="73"/>
      <c r="BJ27" s="73"/>
      <c r="BK27" s="73"/>
      <c r="BL27" s="74"/>
    </row>
    <row r="28" spans="1:64" s="9" customFormat="1" ht="12.75">
      <c r="A28" s="75"/>
      <c r="B28" s="48"/>
      <c r="C28" s="48"/>
      <c r="D28" s="4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56"/>
      <c r="W28" s="56"/>
      <c r="X28" s="56"/>
      <c r="Y28" s="56"/>
      <c r="Z28" s="56"/>
      <c r="AA28" s="56"/>
      <c r="AB28" s="56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4"/>
    </row>
    <row r="29" spans="1:64" s="9" customFormat="1" ht="12.75" hidden="1">
      <c r="A29" s="75" t="s">
        <v>61</v>
      </c>
      <c r="B29" s="48"/>
      <c r="C29" s="48"/>
      <c r="D29" s="48"/>
      <c r="E29" s="30" t="s">
        <v>294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48"/>
      <c r="W29" s="48"/>
      <c r="X29" s="48"/>
      <c r="Y29" s="48"/>
      <c r="Z29" s="48"/>
      <c r="AA29" s="48"/>
      <c r="AB29" s="48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53"/>
    </row>
    <row r="30" spans="1:64" s="9" customFormat="1" ht="12.75" hidden="1">
      <c r="A30" s="75" t="s">
        <v>62</v>
      </c>
      <c r="B30" s="48"/>
      <c r="C30" s="48"/>
      <c r="D30" s="48"/>
      <c r="E30" s="30" t="s">
        <v>295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56" t="s">
        <v>296</v>
      </c>
      <c r="W30" s="48"/>
      <c r="X30" s="48"/>
      <c r="Y30" s="48"/>
      <c r="Z30" s="48"/>
      <c r="AA30" s="48"/>
      <c r="AB30" s="48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53"/>
    </row>
    <row r="31" spans="1:64" s="9" customFormat="1" ht="12.75" hidden="1">
      <c r="A31" s="75"/>
      <c r="B31" s="48"/>
      <c r="C31" s="48"/>
      <c r="D31" s="48"/>
      <c r="E31" s="30" t="s">
        <v>213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48"/>
      <c r="W31" s="48"/>
      <c r="X31" s="48"/>
      <c r="Y31" s="48"/>
      <c r="Z31" s="48"/>
      <c r="AA31" s="48"/>
      <c r="AB31" s="48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53"/>
    </row>
    <row r="32" spans="1:64" s="9" customFormat="1" ht="12.75" hidden="1">
      <c r="A32" s="75"/>
      <c r="B32" s="48"/>
      <c r="C32" s="48"/>
      <c r="D32" s="48"/>
      <c r="E32" s="30" t="s">
        <v>297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56" t="s">
        <v>296</v>
      </c>
      <c r="W32" s="48"/>
      <c r="X32" s="48"/>
      <c r="Y32" s="48"/>
      <c r="Z32" s="48"/>
      <c r="AA32" s="48"/>
      <c r="AB32" s="48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53"/>
    </row>
    <row r="33" spans="1:64" s="9" customFormat="1" ht="12.75" hidden="1">
      <c r="A33" s="75"/>
      <c r="B33" s="48"/>
      <c r="C33" s="48"/>
      <c r="D33" s="48"/>
      <c r="E33" s="30" t="s">
        <v>298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8"/>
      <c r="W33" s="48"/>
      <c r="X33" s="48"/>
      <c r="Y33" s="48"/>
      <c r="Z33" s="48"/>
      <c r="AA33" s="48"/>
      <c r="AB33" s="48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53"/>
    </row>
    <row r="34" spans="1:64" s="9" customFormat="1" ht="12.75" customHeight="1" hidden="1">
      <c r="A34" s="75" t="s">
        <v>64</v>
      </c>
      <c r="B34" s="48"/>
      <c r="C34" s="48"/>
      <c r="D34" s="48"/>
      <c r="E34" s="30" t="s">
        <v>299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56" t="s">
        <v>281</v>
      </c>
      <c r="W34" s="56"/>
      <c r="X34" s="56"/>
      <c r="Y34" s="56"/>
      <c r="Z34" s="56"/>
      <c r="AA34" s="56"/>
      <c r="AB34" s="56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53"/>
    </row>
    <row r="35" spans="1:64" s="9" customFormat="1" ht="12.75" hidden="1">
      <c r="A35" s="75"/>
      <c r="B35" s="48"/>
      <c r="C35" s="48"/>
      <c r="D35" s="48"/>
      <c r="E35" s="30" t="s">
        <v>215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56"/>
      <c r="W35" s="56"/>
      <c r="X35" s="56"/>
      <c r="Y35" s="56"/>
      <c r="Z35" s="56"/>
      <c r="AA35" s="56"/>
      <c r="AB35" s="56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53"/>
    </row>
    <row r="36" spans="1:64" s="9" customFormat="1" ht="12.75" hidden="1">
      <c r="A36" s="75"/>
      <c r="B36" s="48"/>
      <c r="C36" s="48"/>
      <c r="D36" s="4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56"/>
      <c r="W36" s="56"/>
      <c r="X36" s="56"/>
      <c r="Y36" s="56"/>
      <c r="Z36" s="56"/>
      <c r="AA36" s="56"/>
      <c r="AB36" s="56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53"/>
    </row>
    <row r="37" spans="1:64" s="9" customFormat="1" ht="12.75" customHeight="1" hidden="1">
      <c r="A37" s="75" t="s">
        <v>65</v>
      </c>
      <c r="B37" s="48"/>
      <c r="C37" s="48"/>
      <c r="D37" s="48"/>
      <c r="E37" s="30" t="s">
        <v>300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48" t="s">
        <v>308</v>
      </c>
      <c r="W37" s="48"/>
      <c r="X37" s="48"/>
      <c r="Y37" s="48"/>
      <c r="Z37" s="48"/>
      <c r="AA37" s="48"/>
      <c r="AB37" s="48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53"/>
    </row>
    <row r="38" spans="1:64" s="9" customFormat="1" ht="12.75" hidden="1">
      <c r="A38" s="75"/>
      <c r="B38" s="48"/>
      <c r="C38" s="48"/>
      <c r="D38" s="48"/>
      <c r="E38" s="30" t="s">
        <v>301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48"/>
      <c r="W38" s="48"/>
      <c r="X38" s="48"/>
      <c r="Y38" s="48"/>
      <c r="Z38" s="48"/>
      <c r="AA38" s="48"/>
      <c r="AB38" s="48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53"/>
    </row>
    <row r="39" spans="1:64" s="9" customFormat="1" ht="12.75" customHeight="1" hidden="1">
      <c r="A39" s="75" t="s">
        <v>302</v>
      </c>
      <c r="B39" s="48"/>
      <c r="C39" s="48"/>
      <c r="D39" s="48"/>
      <c r="E39" s="30" t="s">
        <v>283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48" t="s">
        <v>308</v>
      </c>
      <c r="W39" s="48"/>
      <c r="X39" s="48"/>
      <c r="Y39" s="48"/>
      <c r="Z39" s="48"/>
      <c r="AA39" s="48"/>
      <c r="AB39" s="48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53"/>
    </row>
    <row r="40" spans="1:64" s="9" customFormat="1" ht="12.75" hidden="1">
      <c r="A40" s="75"/>
      <c r="B40" s="48"/>
      <c r="C40" s="48"/>
      <c r="D40" s="48"/>
      <c r="E40" s="30" t="s">
        <v>303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48"/>
      <c r="W40" s="48"/>
      <c r="X40" s="48"/>
      <c r="Y40" s="48"/>
      <c r="Z40" s="48"/>
      <c r="AA40" s="48"/>
      <c r="AB40" s="48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53"/>
    </row>
    <row r="41" spans="1:64" s="9" customFormat="1" ht="12.75" hidden="1">
      <c r="A41" s="75" t="s">
        <v>304</v>
      </c>
      <c r="B41" s="48"/>
      <c r="C41" s="48"/>
      <c r="D41" s="48"/>
      <c r="E41" s="30" t="s">
        <v>305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8" t="s">
        <v>308</v>
      </c>
      <c r="W41" s="48"/>
      <c r="X41" s="48"/>
      <c r="Y41" s="48"/>
      <c r="Z41" s="48"/>
      <c r="AA41" s="48"/>
      <c r="AB41" s="48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53"/>
    </row>
    <row r="42" spans="1:64" s="9" customFormat="1" ht="12.75" hidden="1">
      <c r="A42" s="75"/>
      <c r="B42" s="48"/>
      <c r="C42" s="48"/>
      <c r="D42" s="48"/>
      <c r="E42" s="30" t="s">
        <v>306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48"/>
      <c r="W42" s="48"/>
      <c r="X42" s="48"/>
      <c r="Y42" s="48"/>
      <c r="Z42" s="48"/>
      <c r="AA42" s="48"/>
      <c r="AB42" s="48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53"/>
    </row>
    <row r="43" spans="1:64" s="9" customFormat="1" ht="15" customHeight="1" hidden="1">
      <c r="A43" s="75"/>
      <c r="B43" s="48"/>
      <c r="C43" s="48"/>
      <c r="D43" s="48"/>
      <c r="E43" s="30" t="s">
        <v>307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48" t="s">
        <v>308</v>
      </c>
      <c r="W43" s="48"/>
      <c r="X43" s="48"/>
      <c r="Y43" s="48"/>
      <c r="Z43" s="48"/>
      <c r="AA43" s="48"/>
      <c r="AB43" s="48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53"/>
    </row>
    <row r="44" spans="1:64" s="9" customFormat="1" ht="15" customHeight="1" hidden="1">
      <c r="A44" s="75"/>
      <c r="B44" s="48"/>
      <c r="C44" s="48"/>
      <c r="D44" s="48"/>
      <c r="E44" s="30" t="s">
        <v>309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48" t="s">
        <v>308</v>
      </c>
      <c r="W44" s="48"/>
      <c r="X44" s="48"/>
      <c r="Y44" s="48"/>
      <c r="Z44" s="48"/>
      <c r="AA44" s="48"/>
      <c r="AB44" s="48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53"/>
    </row>
    <row r="45" spans="1:64" s="9" customFormat="1" ht="15" customHeight="1" hidden="1">
      <c r="A45" s="75"/>
      <c r="B45" s="48"/>
      <c r="C45" s="48"/>
      <c r="D45" s="48"/>
      <c r="E45" s="30" t="s">
        <v>310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48" t="s">
        <v>308</v>
      </c>
      <c r="W45" s="48"/>
      <c r="X45" s="48"/>
      <c r="Y45" s="48"/>
      <c r="Z45" s="48"/>
      <c r="AA45" s="48"/>
      <c r="AB45" s="48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53"/>
    </row>
    <row r="46" spans="1:64" s="9" customFormat="1" ht="15" customHeight="1" hidden="1">
      <c r="A46" s="75"/>
      <c r="B46" s="48"/>
      <c r="C46" s="48"/>
      <c r="D46" s="48"/>
      <c r="E46" s="30" t="s">
        <v>311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48" t="s">
        <v>308</v>
      </c>
      <c r="W46" s="48"/>
      <c r="X46" s="48"/>
      <c r="Y46" s="48"/>
      <c r="Z46" s="48"/>
      <c r="AA46" s="48"/>
      <c r="AB46" s="48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53"/>
    </row>
    <row r="47" spans="1:64" s="9" customFormat="1" ht="12.75" hidden="1">
      <c r="A47" s="75" t="s">
        <v>312</v>
      </c>
      <c r="B47" s="48"/>
      <c r="C47" s="48"/>
      <c r="D47" s="48"/>
      <c r="E47" s="30" t="s">
        <v>313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48" t="s">
        <v>308</v>
      </c>
      <c r="W47" s="48"/>
      <c r="X47" s="48"/>
      <c r="Y47" s="48"/>
      <c r="Z47" s="48"/>
      <c r="AA47" s="48"/>
      <c r="AB47" s="48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53"/>
    </row>
    <row r="48" spans="1:64" s="9" customFormat="1" ht="12.75" hidden="1">
      <c r="A48" s="75"/>
      <c r="B48" s="48"/>
      <c r="C48" s="48"/>
      <c r="D48" s="48"/>
      <c r="E48" s="30" t="s">
        <v>314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8"/>
      <c r="W48" s="48"/>
      <c r="X48" s="48"/>
      <c r="Y48" s="48"/>
      <c r="Z48" s="48"/>
      <c r="AA48" s="48"/>
      <c r="AB48" s="48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53"/>
    </row>
    <row r="49" spans="1:64" s="9" customFormat="1" ht="12.75" hidden="1">
      <c r="A49" s="75" t="s">
        <v>66</v>
      </c>
      <c r="B49" s="48"/>
      <c r="C49" s="48"/>
      <c r="D49" s="48"/>
      <c r="E49" s="30" t="s">
        <v>315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48"/>
      <c r="W49" s="48"/>
      <c r="X49" s="48"/>
      <c r="Y49" s="48"/>
      <c r="Z49" s="48"/>
      <c r="AA49" s="48"/>
      <c r="AB49" s="48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53"/>
    </row>
    <row r="50" spans="1:64" s="9" customFormat="1" ht="12.75" hidden="1">
      <c r="A50" s="77"/>
      <c r="B50" s="49"/>
      <c r="C50" s="49"/>
      <c r="D50" s="49"/>
      <c r="E50" s="50" t="s">
        <v>316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49"/>
      <c r="W50" s="49"/>
      <c r="X50" s="49"/>
      <c r="Y50" s="49"/>
      <c r="Z50" s="49"/>
      <c r="AA50" s="49"/>
      <c r="AB50" s="49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5"/>
    </row>
    <row r="51" spans="1:64" s="9" customFormat="1" ht="12.75" hidden="1">
      <c r="A51" s="75" t="s">
        <v>70</v>
      </c>
      <c r="B51" s="48"/>
      <c r="C51" s="48"/>
      <c r="D51" s="48"/>
      <c r="E51" s="30" t="s">
        <v>317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56" t="s">
        <v>320</v>
      </c>
      <c r="W51" s="48"/>
      <c r="X51" s="48"/>
      <c r="Y51" s="48"/>
      <c r="Z51" s="48"/>
      <c r="AA51" s="48"/>
      <c r="AB51" s="48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53"/>
    </row>
    <row r="52" spans="1:64" s="9" customFormat="1" ht="12.75" hidden="1">
      <c r="A52" s="75"/>
      <c r="B52" s="48"/>
      <c r="C52" s="48"/>
      <c r="D52" s="48"/>
      <c r="E52" s="30" t="s">
        <v>318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56"/>
      <c r="W52" s="48"/>
      <c r="X52" s="48"/>
      <c r="Y52" s="48"/>
      <c r="Z52" s="48"/>
      <c r="AA52" s="48"/>
      <c r="AB52" s="48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53"/>
    </row>
    <row r="53" spans="1:64" s="9" customFormat="1" ht="12.75" hidden="1">
      <c r="A53" s="75"/>
      <c r="B53" s="48"/>
      <c r="C53" s="48"/>
      <c r="D53" s="4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48"/>
      <c r="W53" s="48"/>
      <c r="X53" s="48"/>
      <c r="Y53" s="48"/>
      <c r="Z53" s="48"/>
      <c r="AA53" s="48"/>
      <c r="AB53" s="48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53"/>
    </row>
    <row r="54" spans="1:64" s="9" customFormat="1" ht="12.75" hidden="1">
      <c r="A54" s="75" t="s">
        <v>319</v>
      </c>
      <c r="B54" s="48"/>
      <c r="C54" s="48"/>
      <c r="D54" s="48"/>
      <c r="E54" s="30" t="s">
        <v>301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48" t="s">
        <v>308</v>
      </c>
      <c r="W54" s="48"/>
      <c r="X54" s="48"/>
      <c r="Y54" s="48"/>
      <c r="Z54" s="48"/>
      <c r="AA54" s="48"/>
      <c r="AB54" s="48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53"/>
    </row>
    <row r="55" spans="1:64" s="9" customFormat="1" ht="12.75" hidden="1">
      <c r="A55" s="75" t="s">
        <v>71</v>
      </c>
      <c r="B55" s="48"/>
      <c r="C55" s="48"/>
      <c r="D55" s="48"/>
      <c r="E55" s="30" t="s">
        <v>321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56" t="s">
        <v>324</v>
      </c>
      <c r="W55" s="48"/>
      <c r="X55" s="48"/>
      <c r="Y55" s="48"/>
      <c r="Z55" s="48"/>
      <c r="AA55" s="48"/>
      <c r="AB55" s="48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53"/>
    </row>
    <row r="56" spans="1:64" s="9" customFormat="1" ht="12.75" hidden="1">
      <c r="A56" s="75"/>
      <c r="B56" s="48"/>
      <c r="C56" s="48"/>
      <c r="D56" s="48"/>
      <c r="E56" s="30" t="s">
        <v>322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8"/>
      <c r="W56" s="48"/>
      <c r="X56" s="48"/>
      <c r="Y56" s="48"/>
      <c r="Z56" s="48"/>
      <c r="AA56" s="48"/>
      <c r="AB56" s="48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53"/>
    </row>
    <row r="57" spans="1:64" s="9" customFormat="1" ht="12.75" hidden="1">
      <c r="A57" s="75"/>
      <c r="B57" s="48"/>
      <c r="C57" s="48"/>
      <c r="D57" s="48"/>
      <c r="E57" s="30" t="s">
        <v>323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48"/>
      <c r="W57" s="48"/>
      <c r="X57" s="48"/>
      <c r="Y57" s="48"/>
      <c r="Z57" s="48"/>
      <c r="AA57" s="48"/>
      <c r="AB57" s="48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53"/>
    </row>
    <row r="58" spans="1:64" s="9" customFormat="1" ht="12.75" customHeight="1" hidden="1">
      <c r="A58" s="75"/>
      <c r="B58" s="48"/>
      <c r="C58" s="48"/>
      <c r="D58" s="48"/>
      <c r="E58" s="30" t="s">
        <v>325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56" t="s">
        <v>324</v>
      </c>
      <c r="W58" s="56"/>
      <c r="X58" s="56"/>
      <c r="Y58" s="56"/>
      <c r="Z58" s="56"/>
      <c r="AA58" s="56"/>
      <c r="AB58" s="56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53"/>
    </row>
    <row r="59" spans="1:64" s="9" customFormat="1" ht="12.75" hidden="1">
      <c r="A59" s="75"/>
      <c r="B59" s="48"/>
      <c r="C59" s="48"/>
      <c r="D59" s="4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56"/>
      <c r="W59" s="56"/>
      <c r="X59" s="56"/>
      <c r="Y59" s="56"/>
      <c r="Z59" s="56"/>
      <c r="AA59" s="56"/>
      <c r="AB59" s="56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53"/>
    </row>
    <row r="60" spans="1:64" s="9" customFormat="1" ht="12.75" customHeight="1" hidden="1">
      <c r="A60" s="75"/>
      <c r="B60" s="48"/>
      <c r="C60" s="48"/>
      <c r="D60" s="48"/>
      <c r="E60" s="30" t="s">
        <v>326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56" t="s">
        <v>324</v>
      </c>
      <c r="W60" s="56"/>
      <c r="X60" s="56"/>
      <c r="Y60" s="56"/>
      <c r="Z60" s="56"/>
      <c r="AA60" s="56"/>
      <c r="AB60" s="56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53"/>
    </row>
    <row r="61" spans="1:64" s="9" customFormat="1" ht="12.75" hidden="1">
      <c r="A61" s="77"/>
      <c r="B61" s="49"/>
      <c r="C61" s="49"/>
      <c r="D61" s="49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7"/>
      <c r="W61" s="57"/>
      <c r="X61" s="57"/>
      <c r="Y61" s="57"/>
      <c r="Z61" s="57"/>
      <c r="AA61" s="57"/>
      <c r="AB61" s="57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5"/>
    </row>
    <row r="62" s="9" customFormat="1" ht="12.75"/>
    <row r="63" spans="1:18" s="9" customFormat="1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="3" customFormat="1" ht="12" customHeight="1">
      <c r="A64" s="3" t="s">
        <v>327</v>
      </c>
    </row>
    <row r="65" s="3" customFormat="1" ht="12" customHeight="1">
      <c r="A65" s="3" t="s">
        <v>328</v>
      </c>
    </row>
    <row r="66" s="3" customFormat="1" ht="12" customHeight="1">
      <c r="A66" s="3" t="s">
        <v>329</v>
      </c>
    </row>
    <row r="67" s="3" customFormat="1" ht="12" customHeight="1">
      <c r="A67" s="3" t="s">
        <v>330</v>
      </c>
    </row>
    <row r="68" s="3" customFormat="1" ht="11.25"/>
    <row r="70" spans="1:64" s="9" customFormat="1" ht="12.75">
      <c r="A70" s="9" t="s">
        <v>332</v>
      </c>
      <c r="B70" s="11"/>
      <c r="C70" s="11"/>
      <c r="D70" s="11"/>
      <c r="E70" s="11"/>
      <c r="F70" s="11"/>
      <c r="G70" s="11"/>
      <c r="H70" s="11"/>
      <c r="I70" s="78" t="s">
        <v>333</v>
      </c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</row>
    <row r="71" spans="2:64" s="9" customFormat="1" ht="12.75">
      <c r="B71" s="11"/>
      <c r="C71" s="11"/>
      <c r="D71" s="11"/>
      <c r="E71" s="11"/>
      <c r="F71" s="11"/>
      <c r="G71" s="11"/>
      <c r="H71" s="11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spans="1:64" s="9" customFormat="1" ht="12.75">
      <c r="A72" s="11"/>
      <c r="B72" s="11"/>
      <c r="C72" s="11"/>
      <c r="D72" s="11"/>
      <c r="E72" s="11"/>
      <c r="F72" s="11"/>
      <c r="G72" s="11"/>
      <c r="H72" s="11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</row>
    <row r="73" spans="9:64" s="9" customFormat="1" ht="12.75">
      <c r="I73" s="78" t="s">
        <v>331</v>
      </c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</row>
    <row r="74" spans="9:64" s="9" customFormat="1" ht="12.75"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</row>
    <row r="75" spans="9:64" s="9" customFormat="1" ht="12.75"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</row>
  </sheetData>
  <sheetProtection/>
  <mergeCells count="282">
    <mergeCell ref="I73:BL75"/>
    <mergeCell ref="I70:BL72"/>
    <mergeCell ref="E61:U61"/>
    <mergeCell ref="E47:U47"/>
    <mergeCell ref="E48:U48"/>
    <mergeCell ref="E49:U49"/>
    <mergeCell ref="AI51:AN53"/>
    <mergeCell ref="AC49:AH50"/>
    <mergeCell ref="AI49:AN50"/>
    <mergeCell ref="V51:AB53"/>
    <mergeCell ref="E52:U52"/>
    <mergeCell ref="E46:U46"/>
    <mergeCell ref="V49:AB50"/>
    <mergeCell ref="E40:U40"/>
    <mergeCell ref="AC34:AH36"/>
    <mergeCell ref="V41:AB42"/>
    <mergeCell ref="V47:AB48"/>
    <mergeCell ref="V39:AB40"/>
    <mergeCell ref="AC39:AH40"/>
    <mergeCell ref="AC43:AH43"/>
    <mergeCell ref="A55:D61"/>
    <mergeCell ref="E56:U56"/>
    <mergeCell ref="E57:U57"/>
    <mergeCell ref="E58:U58"/>
    <mergeCell ref="E60:U60"/>
    <mergeCell ref="E51:U51"/>
    <mergeCell ref="E53:U53"/>
    <mergeCell ref="E54:U54"/>
    <mergeCell ref="E59:U59"/>
    <mergeCell ref="A51:D53"/>
    <mergeCell ref="A39:D40"/>
    <mergeCell ref="A47:D48"/>
    <mergeCell ref="A49:D50"/>
    <mergeCell ref="E43:U43"/>
    <mergeCell ref="E44:U44"/>
    <mergeCell ref="E45:U45"/>
    <mergeCell ref="A41:D46"/>
    <mergeCell ref="E41:U41"/>
    <mergeCell ref="E42:U42"/>
    <mergeCell ref="AO51:AT53"/>
    <mergeCell ref="AO49:AT50"/>
    <mergeCell ref="AI37:AN38"/>
    <mergeCell ref="AO37:AT38"/>
    <mergeCell ref="AI39:AN40"/>
    <mergeCell ref="AI47:AN48"/>
    <mergeCell ref="AO47:AT48"/>
    <mergeCell ref="A37:D38"/>
    <mergeCell ref="V37:AB38"/>
    <mergeCell ref="AC37:AH38"/>
    <mergeCell ref="A30:D33"/>
    <mergeCell ref="V32:AB33"/>
    <mergeCell ref="E34:U34"/>
    <mergeCell ref="E31:U31"/>
    <mergeCell ref="V30:AB31"/>
    <mergeCell ref="AC30:AH31"/>
    <mergeCell ref="E33:U33"/>
    <mergeCell ref="AU49:AZ50"/>
    <mergeCell ref="BA49:BF50"/>
    <mergeCell ref="V43:AB43"/>
    <mergeCell ref="BA43:BF43"/>
    <mergeCell ref="V44:AB44"/>
    <mergeCell ref="AC44:AH44"/>
    <mergeCell ref="BA47:BF48"/>
    <mergeCell ref="AO32:AT33"/>
    <mergeCell ref="BG27:BL28"/>
    <mergeCell ref="A34:D36"/>
    <mergeCell ref="E36:U36"/>
    <mergeCell ref="AC32:AH33"/>
    <mergeCell ref="V34:AB36"/>
    <mergeCell ref="V27:AB28"/>
    <mergeCell ref="AO27:AT28"/>
    <mergeCell ref="E26:U26"/>
    <mergeCell ref="E27:U27"/>
    <mergeCell ref="E28:U28"/>
    <mergeCell ref="AC51:AH53"/>
    <mergeCell ref="E37:U37"/>
    <mergeCell ref="E38:U38"/>
    <mergeCell ref="E32:U32"/>
    <mergeCell ref="V29:AB29"/>
    <mergeCell ref="AC29:AH29"/>
    <mergeCell ref="E30:U30"/>
    <mergeCell ref="AU60:AZ61"/>
    <mergeCell ref="BA60:BF61"/>
    <mergeCell ref="A21:D28"/>
    <mergeCell ref="AU55:AZ57"/>
    <mergeCell ref="BA55:BF57"/>
    <mergeCell ref="E22:U22"/>
    <mergeCell ref="E23:U23"/>
    <mergeCell ref="AO23:AT24"/>
    <mergeCell ref="A29:D29"/>
    <mergeCell ref="E29:U29"/>
    <mergeCell ref="BG60:BL61"/>
    <mergeCell ref="V58:AB59"/>
    <mergeCell ref="AC58:AH59"/>
    <mergeCell ref="AI58:AN59"/>
    <mergeCell ref="AO58:AT59"/>
    <mergeCell ref="AU58:AZ59"/>
    <mergeCell ref="V60:AB61"/>
    <mergeCell ref="AC60:AH61"/>
    <mergeCell ref="AI60:AN61"/>
    <mergeCell ref="AO60:AT61"/>
    <mergeCell ref="V9:AB10"/>
    <mergeCell ref="A11:D14"/>
    <mergeCell ref="E11:U11"/>
    <mergeCell ref="E12:U12"/>
    <mergeCell ref="E13:U13"/>
    <mergeCell ref="E19:U19"/>
    <mergeCell ref="V15:AB20"/>
    <mergeCell ref="E20:U20"/>
    <mergeCell ref="A15:D20"/>
    <mergeCell ref="BA58:BF59"/>
    <mergeCell ref="AO9:AT10"/>
    <mergeCell ref="BA11:BF14"/>
    <mergeCell ref="V11:AB14"/>
    <mergeCell ref="E18:U18"/>
    <mergeCell ref="A9:D10"/>
    <mergeCell ref="AC9:AH10"/>
    <mergeCell ref="AI9:AN10"/>
    <mergeCell ref="AU9:AZ10"/>
    <mergeCell ref="E14:U14"/>
    <mergeCell ref="BG58:BL59"/>
    <mergeCell ref="BG49:BL50"/>
    <mergeCell ref="BA30:BF31"/>
    <mergeCell ref="BG34:BL36"/>
    <mergeCell ref="BG37:BL38"/>
    <mergeCell ref="E9:U9"/>
    <mergeCell ref="E10:U10"/>
    <mergeCell ref="E15:U15"/>
    <mergeCell ref="E16:U16"/>
    <mergeCell ref="E17:U17"/>
    <mergeCell ref="BG9:BL10"/>
    <mergeCell ref="AU11:AZ14"/>
    <mergeCell ref="AI11:AN14"/>
    <mergeCell ref="AO11:AT14"/>
    <mergeCell ref="BA15:BF20"/>
    <mergeCell ref="BG15:BL20"/>
    <mergeCell ref="AC25:AH26"/>
    <mergeCell ref="AC21:AH22"/>
    <mergeCell ref="AU15:AZ20"/>
    <mergeCell ref="BG11:BL14"/>
    <mergeCell ref="AC11:AH14"/>
    <mergeCell ref="AC15:AH20"/>
    <mergeCell ref="BA25:BF26"/>
    <mergeCell ref="BG25:BL26"/>
    <mergeCell ref="AC27:AH28"/>
    <mergeCell ref="V25:AB26"/>
    <mergeCell ref="AI25:AN26"/>
    <mergeCell ref="AO25:AT26"/>
    <mergeCell ref="BA21:BF22"/>
    <mergeCell ref="BG21:BL22"/>
    <mergeCell ref="AC23:AH24"/>
    <mergeCell ref="AI23:AN24"/>
    <mergeCell ref="AU21:AZ22"/>
    <mergeCell ref="AU23:AZ24"/>
    <mergeCell ref="AU34:AZ36"/>
    <mergeCell ref="BA34:BF36"/>
    <mergeCell ref="AU30:AZ31"/>
    <mergeCell ref="AU27:AZ28"/>
    <mergeCell ref="BA27:BF28"/>
    <mergeCell ref="AI21:AN22"/>
    <mergeCell ref="AO21:AT22"/>
    <mergeCell ref="AI27:AN28"/>
    <mergeCell ref="AU25:AZ26"/>
    <mergeCell ref="BA23:BF24"/>
    <mergeCell ref="AU47:AZ48"/>
    <mergeCell ref="AU54:AZ54"/>
    <mergeCell ref="AU37:AZ38"/>
    <mergeCell ref="AC41:AH42"/>
    <mergeCell ref="E39:U39"/>
    <mergeCell ref="BG30:BL31"/>
    <mergeCell ref="AU32:AZ33"/>
    <mergeCell ref="BA32:BF33"/>
    <mergeCell ref="BG32:BL33"/>
    <mergeCell ref="AO34:AT36"/>
    <mergeCell ref="AO54:AT54"/>
    <mergeCell ref="AI55:AN57"/>
    <mergeCell ref="AO55:AT57"/>
    <mergeCell ref="AI30:AN31"/>
    <mergeCell ref="A54:D54"/>
    <mergeCell ref="E55:U55"/>
    <mergeCell ref="V54:AB54"/>
    <mergeCell ref="AC54:AH54"/>
    <mergeCell ref="AO30:AT31"/>
    <mergeCell ref="AI32:AN33"/>
    <mergeCell ref="BG54:BL54"/>
    <mergeCell ref="E50:U50"/>
    <mergeCell ref="V55:AB57"/>
    <mergeCell ref="AC55:AH57"/>
    <mergeCell ref="BG51:BL53"/>
    <mergeCell ref="BG55:BL57"/>
    <mergeCell ref="BA54:BF54"/>
    <mergeCell ref="AU51:AZ53"/>
    <mergeCell ref="BA51:BF53"/>
    <mergeCell ref="AI54:AN54"/>
    <mergeCell ref="BG47:BL48"/>
    <mergeCell ref="BA45:BF45"/>
    <mergeCell ref="BG45:BL45"/>
    <mergeCell ref="V46:AB46"/>
    <mergeCell ref="AC46:AH46"/>
    <mergeCell ref="AI46:AN46"/>
    <mergeCell ref="AO46:AT46"/>
    <mergeCell ref="AU46:AZ46"/>
    <mergeCell ref="BA46:BF46"/>
    <mergeCell ref="AC47:AH48"/>
    <mergeCell ref="BG46:BL46"/>
    <mergeCell ref="V45:AB45"/>
    <mergeCell ref="AC45:AH45"/>
    <mergeCell ref="AI45:AN45"/>
    <mergeCell ref="AO45:AT45"/>
    <mergeCell ref="AU45:AZ45"/>
    <mergeCell ref="BA37:BF38"/>
    <mergeCell ref="AO39:AT40"/>
    <mergeCell ref="AI34:AN36"/>
    <mergeCell ref="BG44:BL44"/>
    <mergeCell ref="AU41:AZ42"/>
    <mergeCell ref="AI44:AN44"/>
    <mergeCell ref="AO44:AT44"/>
    <mergeCell ref="AU44:AZ44"/>
    <mergeCell ref="BA44:BF44"/>
    <mergeCell ref="BG43:BL43"/>
    <mergeCell ref="BG41:BL42"/>
    <mergeCell ref="AO41:AT42"/>
    <mergeCell ref="BA39:BF40"/>
    <mergeCell ref="AI43:AN43"/>
    <mergeCell ref="AO43:AT43"/>
    <mergeCell ref="AU43:AZ43"/>
    <mergeCell ref="AU39:AZ40"/>
    <mergeCell ref="BG39:BL40"/>
    <mergeCell ref="BA41:BF42"/>
    <mergeCell ref="AI41:AN42"/>
    <mergeCell ref="E35:U35"/>
    <mergeCell ref="AO8:AT8"/>
    <mergeCell ref="E25:U25"/>
    <mergeCell ref="E24:U24"/>
    <mergeCell ref="AI15:AN20"/>
    <mergeCell ref="AO15:AT20"/>
    <mergeCell ref="AC8:AH8"/>
    <mergeCell ref="E21:U21"/>
    <mergeCell ref="V23:AB24"/>
    <mergeCell ref="V21:AB22"/>
    <mergeCell ref="BA8:BF8"/>
    <mergeCell ref="BG8:BL8"/>
    <mergeCell ref="AI29:AN29"/>
    <mergeCell ref="AO29:AT29"/>
    <mergeCell ref="AU29:AZ29"/>
    <mergeCell ref="BA29:BF29"/>
    <mergeCell ref="BG29:BL29"/>
    <mergeCell ref="BG23:BL24"/>
    <mergeCell ref="AU8:AZ8"/>
    <mergeCell ref="BA9:BF10"/>
    <mergeCell ref="A6:U6"/>
    <mergeCell ref="V6:AB6"/>
    <mergeCell ref="AC6:AN6"/>
    <mergeCell ref="A7:U7"/>
    <mergeCell ref="AI8:AN8"/>
    <mergeCell ref="AO6:AZ6"/>
    <mergeCell ref="V7:AB7"/>
    <mergeCell ref="A8:U8"/>
    <mergeCell ref="V8:AB8"/>
    <mergeCell ref="AC7:AH7"/>
    <mergeCell ref="BA6:BL6"/>
    <mergeCell ref="AI7:AN7"/>
    <mergeCell ref="AO7:AT7"/>
    <mergeCell ref="AU7:AZ7"/>
    <mergeCell ref="BA7:BF7"/>
    <mergeCell ref="BG7:BL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Павленко Дмитрий Сергеевич</cp:lastModifiedBy>
  <cp:lastPrinted>2019-04-24T08:38:40Z</cp:lastPrinted>
  <dcterms:created xsi:type="dcterms:W3CDTF">2004-09-19T06:34:55Z</dcterms:created>
  <dcterms:modified xsi:type="dcterms:W3CDTF">2021-04-21T06:21:18Z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